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3\"/>
    </mc:Choice>
  </mc:AlternateContent>
  <xr:revisionPtr revIDLastSave="0" documentId="13_ncr:1_{F78287EA-BDE4-4313-BCC7-719C90A5388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BF30" i="1" a="1"/>
  <c r="AR31" i="1" a="1"/>
  <c r="S36" i="1" a="1"/>
  <c r="AG12" i="1" a="1"/>
  <c r="BF12" i="1" a="1"/>
  <c r="AY5" i="1" a="1"/>
  <c r="BC26" i="1" a="1"/>
  <c r="W6" i="1" a="1"/>
  <c r="AH19" i="1" a="1"/>
  <c r="AP13" i="1" a="1"/>
  <c r="AM24" i="1" a="1"/>
  <c r="Y25" i="1" a="1"/>
  <c r="AH25" i="1" a="1"/>
  <c r="AT25" i="1" a="1"/>
  <c r="AX35" i="1" a="1"/>
  <c r="AW8" i="1" a="1"/>
  <c r="AY4" i="1" a="1"/>
  <c r="AQ5" i="1" a="1"/>
  <c r="AE8" i="1" a="1"/>
  <c r="AU15" i="1" a="1"/>
  <c r="AA26" i="1" a="1"/>
  <c r="AF32" i="1" a="1"/>
  <c r="AI32" i="1" a="1"/>
  <c r="AS39" i="1" a="1"/>
  <c r="Z16" i="1" a="1"/>
  <c r="AP15" i="1" a="1"/>
  <c r="AR29" i="1" a="1"/>
  <c r="AM28" i="1" a="1"/>
  <c r="AF15" i="1" a="1"/>
  <c r="BF8" i="1" a="1"/>
  <c r="AG37" i="1" a="1"/>
  <c r="BB37" i="1" a="1"/>
  <c r="AK17" i="1" a="1"/>
  <c r="AI16" i="1" a="1"/>
  <c r="AP21" i="1" a="1"/>
  <c r="AO31" i="1" a="1"/>
  <c r="AZ28" i="1" a="1"/>
  <c r="AL28" i="1" a="1"/>
  <c r="AW5" i="1" a="1"/>
  <c r="AH10" i="1" a="1"/>
  <c r="AP8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V29" i="1" a="1"/>
  <c r="AH29" i="1" a="1"/>
  <c r="V37" i="1" a="1"/>
  <c r="AB11" i="1" a="1"/>
  <c r="AJ2" i="1" a="1"/>
  <c r="AI4" i="1" a="1"/>
  <c r="AN28" i="1" a="1"/>
  <c r="AY29" i="1" a="1"/>
  <c r="AH22" i="1" a="1"/>
  <c r="AU12" i="1" a="1"/>
  <c r="BA15" i="1" a="1"/>
  <c r="BB39" i="1" a="1"/>
  <c r="AC30" i="1" a="1"/>
  <c r="AB10" i="1" a="1"/>
  <c r="AE7" i="1" a="1"/>
  <c r="AL7" i="1" a="1"/>
  <c r="BC16" i="1" a="1"/>
  <c r="T12" i="1" a="1"/>
  <c r="AO17" i="1" a="1"/>
  <c r="AJ4" i="1" a="1"/>
  <c r="AS24" i="1" a="1"/>
  <c r="W12" i="1" a="1"/>
  <c r="AH28" i="1" a="1"/>
  <c r="BE4" i="1" a="1"/>
  <c r="BE30" i="1" a="1"/>
  <c r="AQ10" i="1" a="1"/>
  <c r="BC29" i="1" a="1"/>
  <c r="BF28" i="1" a="1"/>
  <c r="AU31" i="1" a="1"/>
  <c r="AH11" i="1" a="1"/>
  <c r="X20" i="1" a="1"/>
  <c r="AO39" i="1" a="1"/>
  <c r="Y30" i="1" a="1"/>
  <c r="AL19" i="1" a="1"/>
  <c r="X11" i="1" a="1"/>
  <c r="AL23" i="1" a="1"/>
  <c r="AC25" i="1" a="1"/>
  <c r="AI39" i="1" a="1"/>
  <c r="AF39" i="1" a="1"/>
  <c r="AF13" i="1" a="1"/>
  <c r="U35" i="1" a="1"/>
  <c r="V21" i="1" a="1"/>
  <c r="T10" i="1" a="1"/>
  <c r="AR23" i="1" a="1"/>
  <c r="BD28" i="1" a="1"/>
  <c r="U31" i="1" a="1"/>
  <c r="S33" i="1" a="1"/>
  <c r="AA10" i="1" a="1"/>
  <c r="AO21" i="1" a="1"/>
  <c r="AE32" i="1" a="1"/>
  <c r="U24" i="1" a="1"/>
  <c r="AU39" i="1" a="1"/>
  <c r="W24" i="1" a="1"/>
  <c r="T37" i="1" a="1"/>
  <c r="AS10" i="1" a="1"/>
  <c r="AE17" i="1" a="1"/>
  <c r="AE5" i="1" a="1"/>
  <c r="AH18" i="1" a="1"/>
  <c r="AS37" i="1" a="1"/>
  <c r="AV35" i="1" a="1"/>
  <c r="AP24" i="1" a="1"/>
  <c r="AR11" i="1" a="1"/>
  <c r="BC23" i="1" a="1"/>
  <c r="AK12" i="1" a="1"/>
  <c r="X6" i="1" a="1"/>
  <c r="BF25" i="1" a="1"/>
  <c r="AK33" i="1" a="1"/>
  <c r="AR18" i="1" a="1"/>
  <c r="AY33" i="1" a="1"/>
  <c r="Y17" i="1" a="1"/>
  <c r="V31" i="1" a="1"/>
  <c r="AR5" i="1" a="1"/>
  <c r="AZ36" i="1" a="1"/>
  <c r="AW25" i="1" a="1"/>
  <c r="AS7" i="1" a="1"/>
  <c r="AP19" i="1" a="1"/>
  <c r="AN19" i="1" a="1"/>
  <c r="S30" i="1" a="1"/>
  <c r="BE39" i="1" a="1"/>
  <c r="AM30" i="1" a="1"/>
  <c r="AX4" i="1" a="1"/>
  <c r="AT33" i="1" a="1"/>
  <c r="W33" i="1" a="1"/>
  <c r="AB37" i="1" a="1"/>
  <c r="AT14" i="1" a="1"/>
  <c r="W16" i="1" a="1"/>
  <c r="AX39" i="1" a="1"/>
  <c r="V36" i="1" a="1"/>
  <c r="T20" i="1" a="1"/>
  <c r="AA25" i="1" a="1"/>
  <c r="AE24" i="1" a="1"/>
  <c r="AK37" i="1" a="1"/>
  <c r="AZ18" i="1" a="1"/>
  <c r="AY14" i="1" a="1"/>
  <c r="AC4" i="1" a="1"/>
  <c r="AN32" i="1" a="1"/>
  <c r="AX32" i="1" a="1"/>
  <c r="AB7" i="1" a="1"/>
  <c r="BB15" i="1" a="1"/>
  <c r="BB38" i="1" a="1"/>
  <c r="AF18" i="1" a="1"/>
  <c r="AB12" i="1" a="1"/>
  <c r="Y19" i="1" a="1"/>
  <c r="AJ27" i="1" a="1"/>
  <c r="V8" i="1" a="1"/>
  <c r="BB18" i="1" a="1"/>
  <c r="AI27" i="1" a="1"/>
  <c r="Y26" i="1" a="1"/>
  <c r="AP26" i="1" a="1"/>
  <c r="AE26" i="1" a="1"/>
  <c r="AH13" i="1" a="1"/>
  <c r="AU2" i="1" a="1"/>
  <c r="AI35" i="1" a="1"/>
  <c r="BF26" i="1" a="1"/>
  <c r="AL21" i="1" a="1"/>
  <c r="AG8" i="1" a="1"/>
  <c r="AF28" i="1" a="1"/>
  <c r="AV39" i="1" a="1"/>
  <c r="BC12" i="1" a="1"/>
  <c r="AL31" i="1" a="1"/>
  <c r="AX26" i="1" a="1"/>
  <c r="AV14" i="1" a="1"/>
  <c r="AO20" i="1" a="1"/>
  <c r="AW4" i="1" a="1"/>
  <c r="AQ8" i="1" a="1"/>
  <c r="S28" i="1" a="1"/>
  <c r="AP34" i="1" a="1"/>
  <c r="AC26" i="1" a="1"/>
  <c r="BB26" i="1" a="1"/>
  <c r="X35" i="1" a="1"/>
  <c r="AM9" i="1" a="1"/>
  <c r="AG10" i="1" a="1"/>
  <c r="AS20" i="1" a="1"/>
  <c r="AX22" i="1" a="1"/>
  <c r="AG38" i="1" a="1"/>
  <c r="AB27" i="1" a="1"/>
  <c r="AP30" i="1" a="1"/>
  <c r="AB28" i="1" a="1"/>
  <c r="AS18" i="1" a="1"/>
  <c r="AO12" i="1" a="1"/>
  <c r="AE38" i="1" a="1"/>
  <c r="Y10" i="1" a="1"/>
  <c r="AX14" i="1" a="1"/>
  <c r="AV6" i="1" a="1"/>
  <c r="AI33" i="1" a="1"/>
  <c r="BB11" i="1" a="1"/>
  <c r="BD20" i="1" a="1"/>
  <c r="AM8" i="1" a="1"/>
  <c r="AJ30" i="1" a="1"/>
  <c r="AY31" i="1" a="1"/>
  <c r="AQ27" i="1" a="1"/>
  <c r="X5" i="1" a="1"/>
  <c r="AM29" i="1" a="1"/>
  <c r="AQ29" i="1" a="1"/>
  <c r="AM22" i="1" a="1"/>
  <c r="AX2" i="1" a="1"/>
  <c r="X15" i="1" a="1"/>
  <c r="AW35" i="1" a="1"/>
  <c r="BE7" i="1" a="1"/>
  <c r="AC5" i="1" a="1"/>
  <c r="AX37" i="1" a="1"/>
  <c r="AF8" i="1" a="1"/>
  <c r="AQ12" i="1" a="1"/>
  <c r="AZ15" i="1" a="1"/>
  <c r="BC30" i="1" a="1"/>
  <c r="AE15" i="1" a="1"/>
  <c r="AV12" i="1" a="1"/>
  <c r="Y37" i="1" a="1"/>
  <c r="AE37" i="1" a="1"/>
  <c r="AR35" i="1" a="1"/>
  <c r="AJ29" i="1" a="1"/>
  <c r="AC7" i="1" a="1"/>
  <c r="AW14" i="1" a="1"/>
  <c r="AP4" i="1" a="1"/>
  <c r="T9" i="1" a="1"/>
  <c r="S22" i="1" a="1"/>
  <c r="AO28" i="1" a="1"/>
  <c r="AU37" i="1" a="1"/>
  <c r="AU38" i="1" a="1"/>
  <c r="AF10" i="1" a="1"/>
  <c r="AU14" i="1" a="1"/>
  <c r="AX23" i="1" a="1"/>
  <c r="AH32" i="1" a="1"/>
  <c r="BE38" i="1" a="1"/>
  <c r="AY22" i="1" a="1"/>
  <c r="AN13" i="1" a="1"/>
  <c r="BB33" i="1" a="1"/>
  <c r="AG7" i="1" a="1"/>
  <c r="AI14" i="1" a="1"/>
  <c r="U21" i="1" a="1"/>
  <c r="AP25" i="1" a="1"/>
  <c r="BE34" i="1" a="1"/>
  <c r="AW6" i="1" a="1"/>
  <c r="BA18" i="1" a="1"/>
  <c r="AO8" i="1" a="1"/>
  <c r="AA13" i="1" a="1"/>
  <c r="X34" i="1" a="1"/>
  <c r="AW28" i="1" a="1"/>
  <c r="AD33" i="1" a="1"/>
  <c r="Z11" i="1" a="1"/>
  <c r="AI12" i="1" a="1"/>
  <c r="AI6" i="1" a="1"/>
  <c r="AJ7" i="1" a="1"/>
  <c r="AR36" i="1" a="1"/>
  <c r="AV30" i="1" a="1"/>
  <c r="BE25" i="1" a="1"/>
  <c r="BC6" i="1" a="1"/>
  <c r="BD9" i="1" a="1"/>
  <c r="AE14" i="1" a="1"/>
  <c r="AF5" i="1" a="1"/>
  <c r="AH33" i="1" a="1"/>
  <c r="BD22" i="1" a="1"/>
  <c r="AB34" i="1" a="1"/>
  <c r="AR2" i="1" a="1"/>
  <c r="BB30" i="1" a="1"/>
  <c r="AA15" i="1" a="1"/>
  <c r="Z12" i="1" a="1"/>
  <c r="BC19" i="1" a="1"/>
  <c r="AI13" i="1" a="1"/>
  <c r="AE19" i="1" a="1"/>
  <c r="AN18" i="1" a="1"/>
  <c r="BA27" i="1" a="1"/>
  <c r="AL35" i="1" a="1"/>
  <c r="AN31" i="1" a="1"/>
  <c r="AN5" i="1" a="1"/>
  <c r="BD18" i="1" a="1"/>
  <c r="Z9" i="1" a="1"/>
  <c r="AY28" i="1" a="1"/>
  <c r="BC11" i="1" a="1"/>
  <c r="AV31" i="1" a="1"/>
  <c r="AC35" i="1" a="1"/>
  <c r="BF34" i="1" a="1"/>
  <c r="AY15" i="1" a="1"/>
  <c r="AB5" i="1" a="1"/>
  <c r="AU6" i="1" a="1"/>
  <c r="BF22" i="1" a="1"/>
  <c r="AD8" i="1" a="1"/>
  <c r="S3" i="1" a="1"/>
  <c r="S24" i="1" a="1"/>
  <c r="BE9" i="1" a="1"/>
  <c r="BE10" i="1" a="1"/>
  <c r="W5" i="1" a="1"/>
  <c r="U32" i="1" a="1"/>
  <c r="T5" i="1" a="1"/>
  <c r="AA16" i="1" a="1"/>
  <c r="BB9" i="1" a="1"/>
  <c r="AK29" i="1" a="1"/>
  <c r="AE31" i="1" a="1"/>
  <c r="BF10" i="1" a="1"/>
  <c r="AM11" i="1" a="1"/>
  <c r="AY20" i="1" a="1"/>
  <c r="AK27" i="1" a="1"/>
  <c r="AJ18" i="1" a="1"/>
  <c r="AJ9" i="1" a="1"/>
  <c r="AP37" i="1" a="1"/>
  <c r="AZ38" i="1" a="1"/>
  <c r="AW13" i="1" a="1"/>
  <c r="AR19" i="1" a="1"/>
  <c r="BE14" i="1" a="1"/>
  <c r="BB28" i="1" a="1"/>
  <c r="BF27" i="1" a="1"/>
  <c r="AZ33" i="1" a="1"/>
  <c r="BE13" i="1" a="1"/>
  <c r="AH14" i="1" a="1"/>
  <c r="AL36" i="1" a="1"/>
  <c r="BB12" i="1" a="1"/>
  <c r="W20" i="1" a="1"/>
  <c r="S13" i="1" a="1"/>
  <c r="AZ25" i="1" a="1"/>
  <c r="AC36" i="1" a="1"/>
  <c r="AB35" i="1" a="1"/>
  <c r="AA2" i="1" a="1"/>
  <c r="AX17" i="1" a="1"/>
  <c r="AQ19" i="1" a="1"/>
  <c r="BE26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BE18" i="1" a="1"/>
  <c r="X18" i="1" a="1"/>
  <c r="S12" i="1" a="1"/>
  <c r="AN26" i="1" a="1"/>
  <c r="AR8" i="1" a="1"/>
  <c r="AT38" i="1" a="1"/>
  <c r="AA6" i="1" a="1"/>
  <c r="AD23" i="1" a="1"/>
  <c r="AQ14" i="1" a="1"/>
  <c r="BD15" i="1" a="1"/>
  <c r="BE20" i="1" a="1"/>
  <c r="AH23" i="1" a="1"/>
  <c r="AB30" i="1" a="1"/>
  <c r="AW12" i="1" a="1"/>
  <c r="AX9" i="1" a="1"/>
  <c r="AI21" i="1" a="1"/>
  <c r="AN4" i="1" a="1"/>
  <c r="AO33" i="1" a="1"/>
  <c r="X7" i="1" a="1"/>
  <c r="BC33" i="1" a="1"/>
  <c r="BC5" i="1" a="1"/>
  <c r="AA24" i="1" a="1"/>
  <c r="AU20" i="1" a="1"/>
  <c r="AD17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AA11" i="1" a="1"/>
  <c r="AE21" i="1" a="1"/>
  <c r="AY21" i="1" a="1"/>
  <c r="AG35" i="1" a="1"/>
  <c r="AE33" i="1" a="1"/>
  <c r="T35" i="1" a="1"/>
  <c r="AS4" i="1" a="1"/>
  <c r="W9" i="1" a="1"/>
  <c r="BF11" i="1" a="1"/>
  <c r="AF17" i="1" a="1"/>
  <c r="AH6" i="1" a="1"/>
  <c r="AL32" i="1" a="1"/>
  <c r="AB29" i="1" a="1"/>
  <c r="AQ7" i="1" a="1"/>
  <c r="Z35" i="1" a="1"/>
  <c r="BD21" i="1" a="1"/>
  <c r="BD25" i="1" a="1"/>
  <c r="S6" i="1" a="1"/>
  <c r="AE11" i="1" a="1"/>
  <c r="AB26" i="1" a="1"/>
  <c r="AE25" i="1" a="1"/>
  <c r="BD36" i="1" a="1"/>
  <c r="BD8" i="1" a="1"/>
  <c r="BC20" i="1" a="1"/>
  <c r="AE35" i="1" a="1"/>
  <c r="AK23" i="1" a="1"/>
  <c r="Z21" i="1" a="1"/>
  <c r="AZ8" i="1" a="1"/>
  <c r="W31" i="1" a="1"/>
  <c r="AB14" i="1" a="1"/>
  <c r="AR20" i="1" a="1"/>
  <c r="AH3" i="1" a="1"/>
  <c r="AG28" i="1" a="1"/>
  <c r="AU7" i="1" a="1"/>
  <c r="AQ35" i="1" a="1"/>
  <c r="X4" i="1" a="1"/>
  <c r="AR25" i="1" a="1"/>
  <c r="Y16" i="1" a="1"/>
  <c r="AA19" i="1" a="1"/>
  <c r="AC18" i="1" a="1"/>
  <c r="AS6" i="1" a="1"/>
  <c r="AS26" i="1" a="1"/>
  <c r="AD36" i="1" a="1"/>
  <c r="AD28" i="1" a="1"/>
  <c r="AO4" i="1" a="1"/>
  <c r="AR14" i="1" a="1"/>
  <c r="AE10" i="1" a="1"/>
  <c r="AW17" i="1" a="1"/>
  <c r="AT6" i="1" a="1"/>
  <c r="AG30" i="1" a="1"/>
  <c r="BC39" i="1" a="1"/>
  <c r="S35" i="1" a="1"/>
  <c r="AN12" i="1" a="1"/>
  <c r="AM20" i="1" a="1"/>
  <c r="AI3" i="1" a="1"/>
  <c r="AP12" i="1" a="1"/>
  <c r="BF21" i="1" a="1"/>
  <c r="BF19" i="1" a="1"/>
  <c r="AK3" i="1" a="1"/>
  <c r="BA32" i="1" a="1"/>
  <c r="AY35" i="1" a="1"/>
  <c r="AK15" i="1" a="1"/>
  <c r="AN8" i="1" a="1"/>
  <c r="AN36" i="1" a="1"/>
  <c r="AA29" i="1" a="1"/>
  <c r="W10" i="1" a="1"/>
  <c r="T14" i="1" a="1"/>
  <c r="AA32" i="1" a="1"/>
  <c r="AV37" i="1" a="1"/>
  <c r="AC22" i="1" a="1"/>
  <c r="AY11" i="1" a="1"/>
  <c r="AU11" i="1" a="1"/>
  <c r="U37" i="1" a="1"/>
  <c r="AT35" i="1" a="1"/>
  <c r="AG23" i="1" a="1"/>
  <c r="Y21" i="1" a="1"/>
  <c r="X14" i="1" a="1"/>
  <c r="AG19" i="1" a="1"/>
  <c r="S14" i="1" a="1"/>
  <c r="AT29" i="1" a="1"/>
  <c r="AM34" i="1" a="1"/>
  <c r="AL20" i="1" a="1"/>
  <c r="AD24" i="1" a="1"/>
  <c r="AL5" i="1" a="1"/>
  <c r="AO36" i="1" a="1"/>
  <c r="Z4" i="1" a="1"/>
  <c r="AM13" i="1" a="1"/>
  <c r="BD14" i="1" a="1"/>
  <c r="AU3" i="1" a="1"/>
  <c r="AO32" i="1" a="1"/>
  <c r="AT18" i="1" a="1"/>
  <c r="AZ29" i="1" a="1"/>
  <c r="BF3" i="1" a="1"/>
  <c r="Z31" i="1" a="1"/>
  <c r="BD10" i="1" a="1"/>
  <c r="AI20" i="1" a="1"/>
  <c r="AW3" i="1" a="1"/>
  <c r="AC34" i="1" a="1"/>
  <c r="AJ36" i="1" a="1"/>
  <c r="Z18" i="1" a="1"/>
  <c r="AZ16" i="1" a="1"/>
  <c r="W19" i="1" a="1"/>
  <c r="AS27" i="1" a="1"/>
  <c r="BD5" i="1" a="1"/>
  <c r="BE21" i="1" a="1"/>
  <c r="AX25" i="1" a="1"/>
  <c r="AV27" i="1" a="1"/>
  <c r="AC38" i="1" a="1"/>
  <c r="Y5" i="1" a="1"/>
  <c r="AC9" i="1" a="1"/>
  <c r="AO23" i="1" a="1"/>
  <c r="AG11" i="1" a="1"/>
  <c r="BE16" i="1" a="1"/>
  <c r="AO5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AE3" i="1" a="1"/>
  <c r="Y29" i="1" a="1"/>
  <c r="W32" i="1" a="1"/>
  <c r="AU16" i="1" a="1"/>
  <c r="S17" i="1" a="1"/>
  <c r="AY18" i="1" a="1"/>
  <c r="AV26" i="1" a="1"/>
  <c r="AG13" i="1" a="1"/>
  <c r="BA5" i="1" a="1"/>
  <c r="AI2" i="1" a="1"/>
  <c r="AU32" i="1" a="1"/>
  <c r="AO38" i="1" a="1"/>
  <c r="AN9" i="1" a="1"/>
  <c r="W4" i="1" a="1"/>
  <c r="AW16" i="1" a="1"/>
  <c r="AX28" i="1" a="1"/>
  <c r="BA39" i="1" a="1"/>
  <c r="U13" i="1" a="1"/>
  <c r="AJ12" i="1" a="1"/>
  <c r="AH5" i="1" a="1"/>
  <c r="T19" i="1" a="1"/>
  <c r="AL14" i="1" a="1"/>
  <c r="AC3" i="1" a="1"/>
  <c r="BC28" i="1" a="1"/>
  <c r="AY23" i="1" a="1"/>
  <c r="AI15" i="1" a="1"/>
  <c r="AJ35" i="1" a="1"/>
  <c r="V16" i="1" a="1"/>
  <c r="W36" i="1" a="1"/>
  <c r="AQ23" i="1" a="1"/>
  <c r="AF20" i="1" a="1"/>
  <c r="U30" i="1" a="1"/>
  <c r="W11" i="1" a="1"/>
  <c r="X30" i="1" a="1"/>
  <c r="AY32" i="1" a="1"/>
  <c r="AR34" i="1" a="1"/>
  <c r="AE18" i="1" a="1"/>
  <c r="AV20" i="1" a="1"/>
  <c r="AA5" i="1" a="1"/>
  <c r="S2" i="1" a="1"/>
  <c r="AW11" i="1" a="1"/>
  <c r="AQ21" i="1" a="1"/>
  <c r="T17" i="1" a="1"/>
  <c r="AF2" i="1" a="1"/>
  <c r="AQ15" i="1" a="1"/>
  <c r="AT28" i="1" a="1"/>
  <c r="BB14" i="1" a="1"/>
  <c r="BC13" i="1" a="1"/>
  <c r="AP14" i="1" a="1"/>
  <c r="AV25" i="1" a="1"/>
  <c r="AW37" i="1" a="1"/>
  <c r="BB24" i="1" a="1"/>
  <c r="AH30" i="1" a="1"/>
  <c r="AC37" i="1" a="1"/>
  <c r="AW39" i="1" a="1"/>
  <c r="AG16" i="1" a="1"/>
  <c r="AL24" i="1" a="1"/>
  <c r="V39" i="1" a="1"/>
  <c r="V24" i="1" a="1"/>
  <c r="T18" i="1" a="1"/>
  <c r="BF5" i="1" a="1"/>
  <c r="AY25" i="1" a="1"/>
  <c r="BC25" i="1" a="1"/>
  <c r="S31" i="1" a="1"/>
  <c r="BB2" i="1" a="1"/>
  <c r="BB20" i="1" a="1"/>
  <c r="AP39" i="1" a="1"/>
  <c r="AX8" i="1" a="1"/>
  <c r="U5" i="1" a="1"/>
  <c r="AW7" i="1" a="1"/>
  <c r="AX27" i="1" a="1"/>
  <c r="AF33" i="1" a="1"/>
  <c r="BA12" i="1" a="1"/>
  <c r="AU21" i="1" a="1"/>
  <c r="AL4" i="1" a="1"/>
  <c r="AT10" i="1" a="1"/>
  <c r="AT37" i="1" a="1"/>
  <c r="AG29" i="1" a="1"/>
  <c r="AG31" i="1" a="1"/>
  <c r="AY9" i="1" a="1"/>
  <c r="AS21" i="1" a="1"/>
  <c r="AB23" i="1" a="1"/>
  <c r="BA25" i="1" a="1"/>
  <c r="Y36" i="1" a="1"/>
  <c r="AL6" i="1" a="1"/>
  <c r="Y12" i="1" a="1"/>
  <c r="BB34" i="1" a="1"/>
  <c r="AN24" i="1" a="1"/>
  <c r="V18" i="1" a="1"/>
  <c r="AI10" i="1" a="1"/>
  <c r="AM5" i="1" a="1"/>
  <c r="AJ23" i="1" a="1"/>
  <c r="AV38" i="1" a="1"/>
  <c r="Z14" i="1" a="1"/>
  <c r="AF24" i="1" a="1"/>
  <c r="Y23" i="1" a="1"/>
  <c r="AU35" i="1" a="1"/>
  <c r="AV13" i="1" a="1"/>
  <c r="AV5" i="1" a="1"/>
  <c r="AC27" i="1" a="1"/>
  <c r="AQ33" i="1" a="1"/>
  <c r="AO22" i="1" a="1"/>
  <c r="AA12" i="1" a="1"/>
  <c r="AX18" i="1" a="1"/>
  <c r="AT23" i="1" a="1"/>
  <c r="T29" i="1" a="1"/>
  <c r="BF14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AJ25" i="1" a="1"/>
  <c r="AU24" i="1" a="1"/>
  <c r="AA37" i="1" a="1"/>
  <c r="W13" i="1" a="1"/>
  <c r="AO24" i="1" a="1"/>
  <c r="AX21" i="1" a="1"/>
  <c r="BD7" i="1" a="1"/>
  <c r="V14" i="1" a="1"/>
  <c r="AP31" i="1" a="1"/>
  <c r="X29" i="1" a="1"/>
  <c r="AI28" i="1" a="1"/>
  <c r="AA36" i="1" a="1"/>
  <c r="AS13" i="1" a="1"/>
  <c r="AF31" i="1" a="1"/>
  <c r="AH16" i="1" a="1"/>
  <c r="W39" i="1" a="1"/>
  <c r="AM7" i="1" a="1"/>
  <c r="AP7" i="1" a="1"/>
  <c r="X19" i="1" a="1"/>
  <c r="BE2" i="1" a="1"/>
  <c r="AS14" i="1" a="1"/>
  <c r="AG5" i="1" a="1"/>
  <c r="AG34" i="1" a="1"/>
  <c r="BC32" i="1" a="1"/>
  <c r="BD39" i="1" a="1"/>
  <c r="S4" i="1" a="1"/>
  <c r="AK21" i="1" a="1"/>
  <c r="AK10" i="1" a="1"/>
  <c r="AO11" i="1" a="1"/>
  <c r="Z19" i="1" a="1"/>
  <c r="AV16" i="1" a="1"/>
  <c r="AR38" i="1" a="1"/>
  <c r="S27" i="1" a="1"/>
  <c r="AF35" i="1" a="1"/>
  <c r="U28" i="1" a="1"/>
  <c r="AR9" i="1" a="1"/>
  <c r="Z13" i="1" a="1"/>
  <c r="AO29" i="1" a="1"/>
  <c r="BE28" i="1" a="1"/>
  <c r="AJ28" i="1" a="1"/>
  <c r="AV34" i="1" a="1"/>
  <c r="AV2" i="1" a="1"/>
  <c r="AP5" i="1" a="1"/>
  <c r="AT31" i="1" a="1"/>
  <c r="AY2" i="1" a="1"/>
  <c r="AU19" i="1" a="1"/>
  <c r="BF39" i="1" a="1"/>
  <c r="S9" i="1" a="1"/>
  <c r="AK18" i="1" a="1"/>
  <c r="U22" i="1" a="1"/>
  <c r="Y7" i="1" a="1"/>
  <c r="AF38" i="1" a="1"/>
  <c r="AT27" i="1" a="1"/>
  <c r="AW19" i="1" a="1"/>
  <c r="AD37" i="1" a="1"/>
  <c r="BA6" i="1" a="1"/>
  <c r="AA21" i="1" a="1"/>
  <c r="AF14" i="1" a="1"/>
  <c r="AH38" i="1" a="1"/>
  <c r="AE12" i="1" a="1"/>
  <c r="BA35" i="1" a="1"/>
  <c r="X31" i="1" a="1"/>
  <c r="X17" i="1" a="1"/>
  <c r="AM18" i="1" a="1"/>
  <c r="AQ26" i="1" a="1"/>
  <c r="AS3" i="1" a="1"/>
  <c r="AW34" i="1" a="1"/>
  <c r="W21" i="1" a="1"/>
  <c r="AN30" i="1" a="1"/>
  <c r="AR37" i="1" a="1"/>
  <c r="AT16" i="1" a="1"/>
  <c r="AS29" i="1" a="1"/>
  <c r="BF38" i="1" a="1"/>
  <c r="AG15" i="1" a="1"/>
  <c r="Z24" i="1" a="1"/>
  <c r="U8" i="1" a="1"/>
  <c r="AS35" i="1" a="1"/>
  <c r="AN11" i="1" a="1"/>
  <c r="V20" i="1" a="1"/>
  <c r="X10" i="1" a="1"/>
  <c r="AQ31" i="1" a="1"/>
  <c r="AZ31" i="1" a="1"/>
  <c r="AA38" i="1" a="1"/>
  <c r="S21" i="1" a="1"/>
  <c r="BE15" i="1" a="1"/>
  <c r="AM16" i="1" a="1"/>
  <c r="U15" i="1" a="1"/>
  <c r="AL27" i="1" a="1"/>
  <c r="AW24" i="1" a="1"/>
  <c r="AX30" i="1" a="1"/>
  <c r="AD22" i="1" a="1"/>
  <c r="AB19" i="1" a="1"/>
  <c r="AP23" i="1" a="1"/>
  <c r="S26" i="1" a="1"/>
  <c r="AP38" i="1" a="1"/>
  <c r="AN35" i="1" a="1"/>
  <c r="AV10" i="1" a="1"/>
  <c r="AA20" i="1" a="1"/>
  <c r="AA31" i="1" a="1"/>
  <c r="AC21" i="1" a="1"/>
  <c r="AL16" i="1" a="1"/>
  <c r="BC24" i="1" a="1"/>
  <c r="AW36" i="1" a="1"/>
  <c r="AU28" i="1" a="1"/>
  <c r="AM12" i="1" a="1"/>
  <c r="BD30" i="1" a="1"/>
  <c r="BC17" i="1" a="1"/>
  <c r="BF37" i="1" a="1"/>
  <c r="AT34" i="1" a="1"/>
  <c r="AO6" i="1" a="1"/>
  <c r="T22" i="1" a="1"/>
  <c r="AU23" i="1" a="1"/>
  <c r="AL3" i="1" a="1"/>
  <c r="AP20" i="1" a="1"/>
  <c r="AJ14" i="1" a="1"/>
  <c r="BD33" i="1" a="1"/>
  <c r="AG39" i="1" a="1"/>
  <c r="AD15" i="1" a="1"/>
  <c r="AO19" i="1" a="1"/>
  <c r="AY24" i="1" a="1"/>
  <c r="AB6" i="1" a="1"/>
  <c r="Z10" i="1" a="1"/>
  <c r="BE36" i="1" a="1"/>
  <c r="AI7" i="1" a="1"/>
  <c r="BA23" i="1" a="1"/>
  <c r="AM23" i="1" a="1"/>
  <c r="AC6" i="1" a="1"/>
  <c r="AH12" i="1" a="1"/>
  <c r="AB36" i="1" a="1"/>
  <c r="AC33" i="1" a="1"/>
  <c r="AM35" i="1" a="1"/>
  <c r="AB20" i="1" a="1"/>
  <c r="AW23" i="1" a="1"/>
  <c r="AJ10" i="1" a="1"/>
  <c r="AB33" i="1" a="1"/>
  <c r="BA28" i="1" a="1"/>
  <c r="AU36" i="1" a="1"/>
  <c r="AU13" i="1" a="1"/>
  <c r="Z30" i="1" a="1"/>
  <c r="V2" i="1" a="1"/>
  <c r="AR16" i="1" a="1"/>
  <c r="AB31" i="1" a="1"/>
  <c r="Z33" i="1" a="1"/>
  <c r="Y31" i="1" a="1"/>
  <c r="AZ32" i="1" a="1"/>
  <c r="AA39" i="1" a="1"/>
  <c r="AS19" i="1" a="1"/>
  <c r="AV4" i="1" a="1"/>
  <c r="AD20" i="1" a="1"/>
  <c r="T38" i="1" a="1"/>
  <c r="AI17" i="1" a="1"/>
  <c r="AD4" i="1" a="1"/>
  <c r="V11" i="1" a="1"/>
  <c r="AF7" i="1" a="1"/>
  <c r="AN16" i="1" a="1"/>
  <c r="AS2" i="1" a="1"/>
  <c r="AH34" i="1" a="1"/>
  <c r="AU29" i="1" a="1"/>
  <c r="AS17" i="1" a="1"/>
  <c r="AF12" i="1" a="1"/>
  <c r="AE6" i="1" a="1"/>
  <c r="T32" i="1" a="1"/>
  <c r="AP16" i="1" a="1"/>
  <c r="AH4" i="1" a="1"/>
  <c r="AW2" i="1" a="1"/>
  <c r="W14" i="1" a="1"/>
  <c r="T30" i="1" a="1"/>
  <c r="BB3" i="1" a="1"/>
  <c r="BD35" i="1" a="1"/>
  <c r="T2" i="1" a="1"/>
  <c r="T39" i="1" a="1"/>
  <c r="AN25" i="1" a="1"/>
  <c r="AA22" i="1" a="1"/>
  <c r="AK38" i="1" a="1"/>
  <c r="X16" i="1" a="1"/>
  <c r="AK20" i="1" a="1"/>
  <c r="AB16" i="1" a="1"/>
  <c r="AZ11" i="1" a="1"/>
  <c r="U38" i="1" a="1"/>
  <c r="BD4" i="1" a="1"/>
  <c r="AF11" i="1" a="1"/>
  <c r="Y27" i="1" a="1"/>
  <c r="Z36" i="1" a="1"/>
  <c r="AY39" i="1" a="1"/>
  <c r="Z7" i="1" a="1"/>
  <c r="AX10" i="1" a="1"/>
  <c r="AT5" i="1" a="1"/>
  <c r="AB24" i="1" a="1"/>
  <c r="AL2" i="1" a="1"/>
  <c r="AN3" i="1" a="1"/>
  <c r="AG9" i="1" a="1"/>
  <c r="AO15" i="1" a="1"/>
  <c r="AX3" i="1" a="1"/>
  <c r="Z3" i="1" a="1"/>
  <c r="W28" i="1" a="1"/>
  <c r="AN2" i="1" a="1"/>
  <c r="AO37" i="1" a="1"/>
  <c r="AM27" i="1" a="1"/>
  <c r="AX24" i="1" a="1"/>
  <c r="AT9" i="1" a="1"/>
  <c r="AF21" i="1" a="1"/>
  <c r="Y39" i="1" a="1"/>
  <c r="U9" i="1" a="1"/>
  <c r="AC24" i="1" a="1"/>
  <c r="AO9" i="1" a="1"/>
  <c r="AP32" i="1" a="1"/>
  <c r="AG18" i="1" a="1"/>
  <c r="Y28" i="1" a="1"/>
  <c r="AI9" i="1" a="1"/>
  <c r="AE27" i="1" a="1"/>
  <c r="AT2" i="1" a="1"/>
  <c r="AK5" i="1" a="1"/>
  <c r="Y3" i="1" a="1"/>
  <c r="AB3" i="1" a="1"/>
  <c r="AO16" i="1" a="1"/>
  <c r="AU30" i="1" a="1"/>
  <c r="BC35" i="1" a="1"/>
  <c r="BC9" i="1" a="1"/>
  <c r="AG36" i="1" a="1"/>
  <c r="AY38" i="1" a="1"/>
  <c r="X37" i="1" a="1"/>
  <c r="Y24" i="1" a="1"/>
  <c r="Z26" i="1" a="1"/>
  <c r="AX5" i="1" a="1"/>
  <c r="AB13" i="1" a="1"/>
  <c r="AV32" i="1" a="1"/>
  <c r="AD9" i="1" a="1"/>
  <c r="AR39" i="1" a="1"/>
  <c r="W7" i="1" a="1"/>
  <c r="S23" i="1" a="1"/>
  <c r="AX34" i="1" a="1"/>
  <c r="AF3" i="1" a="1"/>
  <c r="AC2" i="1" a="1"/>
  <c r="AF25" i="1" a="1"/>
  <c r="AW31" i="1" a="1"/>
  <c r="X24" i="1" a="1"/>
  <c r="U4" i="1" a="1"/>
  <c r="BB22" i="1" a="1"/>
  <c r="AZ14" i="1" a="1"/>
  <c r="BB29" i="1" a="1"/>
  <c r="X25" i="1" a="1"/>
  <c r="AO26" i="1" a="1"/>
  <c r="AY30" i="1" a="1"/>
  <c r="BA19" i="1" a="1"/>
  <c r="Y18" i="1" a="1"/>
  <c r="AY3" i="1" a="1"/>
  <c r="AH17" i="1" a="1"/>
  <c r="BA37" i="1" a="1"/>
  <c r="BC34" i="1" a="1"/>
  <c r="AA14" i="1" a="1"/>
  <c r="BD24" i="1" a="1"/>
  <c r="AY34" i="1" a="1"/>
  <c r="AV8" i="1" a="1"/>
  <c r="S15" i="1" a="1"/>
  <c r="AK32" i="1" a="1"/>
  <c r="AN7" i="1" a="1"/>
  <c r="AZ24" i="1" a="1"/>
  <c r="X9" i="1" a="1"/>
  <c r="AB17" i="1" a="1"/>
  <c r="AM33" i="1" a="1"/>
  <c r="AZ30" i="1" a="1"/>
  <c r="AR6" i="1" a="1"/>
  <c r="AH27" i="1" a="1"/>
  <c r="AT39" i="1" a="1"/>
  <c r="AS25" i="1" a="1"/>
  <c r="AZ17" i="1" a="1"/>
  <c r="AM32" i="1" a="1"/>
  <c r="AC16" i="1" a="1"/>
  <c r="BD16" i="1" a="1"/>
  <c r="AT17" i="1" a="1"/>
  <c r="AT11" i="1" a="1"/>
  <c r="AY7" i="1" a="1"/>
  <c r="BD3" i="1" a="1"/>
  <c r="T26" i="1" a="1"/>
  <c r="AF34" i="1" a="1"/>
  <c r="S11" i="1" a="1"/>
  <c r="AI18" i="1" a="1"/>
  <c r="AI25" i="1" a="1"/>
  <c r="AH20" i="1" a="1"/>
  <c r="BA29" i="1" a="1"/>
  <c r="AD30" i="1" a="1"/>
  <c r="U27" i="1" a="1"/>
  <c r="BC7" i="1" a="1"/>
  <c r="BB17" i="1" a="1"/>
  <c r="AX11" i="1" a="1"/>
  <c r="AD38" i="1" a="1"/>
  <c r="BA14" i="1" a="1"/>
  <c r="BB8" i="1" a="1"/>
  <c r="AT19" i="1" a="1"/>
  <c r="AX7" i="1" a="1"/>
  <c r="BD29" i="1" a="1"/>
  <c r="X12" i="1" a="1"/>
  <c r="Z22" i="1" a="1"/>
  <c r="AA34" i="1" a="1"/>
  <c r="AC23" i="1" a="1"/>
  <c r="BE27" i="1" a="1"/>
  <c r="BA31" i="1" a="1"/>
  <c r="AI24" i="1" a="1"/>
  <c r="AL29" i="1" a="1"/>
  <c r="AZ10" i="1" a="1"/>
  <c r="AA4" i="1" a="1"/>
  <c r="AI34" i="1" a="1"/>
  <c r="BD13" i="1" a="1"/>
  <c r="AV36" i="1" a="1"/>
  <c r="BC37" i="1" a="1"/>
  <c r="AQ20" i="1" a="1"/>
  <c r="AV19" i="1" a="1"/>
  <c r="AP2" i="1" a="1"/>
  <c r="AW15" i="1" a="1"/>
  <c r="AC10" i="1" a="1"/>
  <c r="BD32" i="1" a="1"/>
  <c r="AN14" i="1" a="1"/>
  <c r="AM39" i="1" a="1"/>
  <c r="X8" i="1" a="1"/>
  <c r="BC21" i="1" a="1"/>
  <c r="V23" i="1" a="1"/>
  <c r="AI38" i="1" a="1"/>
  <c r="AY6" i="1" a="1"/>
  <c r="AH7" i="1" a="1"/>
  <c r="AW32" i="1" a="1"/>
  <c r="AD13" i="1" a="1"/>
  <c r="AG4" i="1" a="1"/>
  <c r="V15" i="1" a="1"/>
  <c r="AD35" i="1" a="1"/>
  <c r="AN10" i="1" a="1"/>
  <c r="AX12" i="1" a="1"/>
  <c r="S29" i="1" a="1"/>
  <c r="AB21" i="1" a="1"/>
  <c r="BF35" i="1" a="1"/>
  <c r="BD34" i="1" a="1"/>
  <c r="AH31" i="1" a="1"/>
  <c r="AH26" i="1" a="1"/>
  <c r="T28" i="1" a="1"/>
  <c r="T24" i="1" a="1"/>
  <c r="BB32" i="1" a="1"/>
  <c r="AN21" i="1" a="1"/>
  <c r="AU22" i="1" a="1"/>
  <c r="AV17" i="1" a="1"/>
  <c r="S20" i="1" a="1"/>
  <c r="AH24" i="1" a="1"/>
  <c r="V27" i="1" a="1"/>
  <c r="BE6" i="1" a="1"/>
  <c r="AA3" i="1" a="1"/>
  <c r="AK30" i="1" a="1"/>
  <c r="T21" i="1" a="1"/>
  <c r="AD18" i="1" a="1"/>
  <c r="BE32" i="1" a="1"/>
  <c r="AP36" i="1" a="1"/>
  <c r="AE34" i="1" a="1"/>
  <c r="AE4" i="1" a="1"/>
  <c r="BB4" i="1" a="1"/>
  <c r="AF26" i="1" a="1"/>
  <c r="AO2" i="1" a="1"/>
  <c r="AX33" i="1" a="1"/>
  <c r="AU34" i="1" a="1"/>
  <c r="AJ34" i="1" a="1"/>
  <c r="AE39" i="1" a="1"/>
  <c r="AX15" i="1" a="1"/>
  <c r="AZ5" i="1" a="1"/>
  <c r="AD11" i="1" a="1"/>
  <c r="AN33" i="1" a="1"/>
  <c r="Y15" i="1" a="1"/>
  <c r="AJ6" i="1" a="1"/>
  <c r="T11" i="1" a="1"/>
  <c r="BB25" i="1" a="1"/>
  <c r="AD25" i="1" a="1"/>
  <c r="AN37" i="1" a="1"/>
  <c r="X36" i="1" a="1"/>
  <c r="AV7" i="1" a="1"/>
  <c r="Z25" i="1" a="1"/>
  <c r="AU5" i="1" a="1"/>
  <c r="AW38" i="1" a="1"/>
  <c r="BA34" i="1" a="1"/>
  <c r="AJ15" i="1" a="1"/>
  <c r="BA8" i="1" a="1"/>
  <c r="AA23" i="1" a="1"/>
  <c r="S34" i="1" a="1"/>
  <c r="AL18" i="1" a="1"/>
  <c r="S16" i="1" a="1"/>
  <c r="AC11" i="1" a="1"/>
  <c r="AQ4" i="1" a="1"/>
  <c r="AP22" i="1" a="1"/>
  <c r="S25" i="1" a="1"/>
  <c r="U33" i="1" a="1"/>
  <c r="AR26" i="1" a="1"/>
  <c r="BA33" i="1" a="1"/>
  <c r="BD23" i="1" a="1"/>
  <c r="BA21" i="1" a="1"/>
  <c r="Y8" i="1" a="1"/>
  <c r="AW9" i="1" a="1"/>
  <c r="AV28" i="1" a="1"/>
  <c r="AH36" i="1" a="1"/>
  <c r="BA38" i="1" a="1"/>
  <c r="AK36" i="1" a="1"/>
  <c r="AK25" i="1" a="1"/>
  <c r="U20" i="1" a="1"/>
  <c r="BF6" i="1" a="1"/>
  <c r="AL8" i="1" a="1"/>
  <c r="AO10" i="1" a="1"/>
  <c r="BA26" i="1" a="1"/>
  <c r="AC39" i="1" a="1"/>
  <c r="AV29" i="1" a="1"/>
  <c r="Y6" i="1" a="1"/>
  <c r="AR7" i="1" a="1"/>
  <c r="BE23" i="1" a="1"/>
  <c r="AK2" i="1" a="1"/>
  <c r="AS36" i="1" a="1"/>
  <c r="BB5" i="1" a="1"/>
  <c r="T16" i="1" a="1"/>
  <c r="AT20" i="1" a="1"/>
  <c r="BD6" i="1" a="1"/>
  <c r="AT32" i="1" a="1"/>
  <c r="BE22" i="1" a="1"/>
  <c r="AE30" i="1" a="1"/>
  <c r="AS11" i="1" a="1"/>
  <c r="AS34" i="1" a="1"/>
  <c r="AP10" i="1" a="1"/>
  <c r="AS28" i="1" a="1"/>
  <c r="AU10" i="1" a="1"/>
  <c r="AL33" i="1" a="1"/>
  <c r="AB39" i="1" a="1"/>
  <c r="AD21" i="1" a="1"/>
  <c r="W3" i="1" a="1"/>
  <c r="AY36" i="1" a="1"/>
  <c r="BF7" i="1" a="1"/>
  <c r="AG2" i="1" a="1"/>
  <c r="AS22" i="1" a="1"/>
  <c r="AI11" i="1" a="1"/>
  <c r="AL12" i="1" a="1"/>
  <c r="AW22" i="1" a="1"/>
  <c r="U39" i="1" a="1"/>
  <c r="AI23" i="1" a="1"/>
  <c r="AT3" i="1" a="1"/>
  <c r="BF24" i="1" a="1"/>
  <c r="V38" i="1" a="1"/>
  <c r="BC22" i="1" a="1"/>
  <c r="S18" i="1" a="1"/>
  <c r="AQ2" i="1" a="1"/>
  <c r="T31" i="1" a="1"/>
  <c r="AE29" i="1" a="1"/>
  <c r="AU33" i="1" a="1"/>
  <c r="BF32" i="1" a="1"/>
  <c r="V19" i="1" a="1"/>
  <c r="AG17" i="1" a="1"/>
  <c r="AJ22" i="1" a="1"/>
  <c r="AT30" i="1" a="1"/>
  <c r="BC36" i="1" a="1"/>
  <c r="AQ22" i="1" a="1"/>
  <c r="Z37" i="1" a="1"/>
  <c r="AT36" i="1" a="1"/>
  <c r="AT4" i="1" a="1"/>
  <c r="AG22" i="1" a="1"/>
  <c r="V5" i="1" a="1"/>
  <c r="AG14" i="1" a="1"/>
  <c r="AV33" i="1" a="1"/>
  <c r="AY27" i="1" a="1"/>
  <c r="AN39" i="1" a="1"/>
  <c r="AT12" i="1" a="1"/>
  <c r="S10" i="1" a="1"/>
  <c r="AI5" i="1" a="1"/>
  <c r="AL17" i="1" a="1"/>
  <c r="AY10" i="1" a="1"/>
  <c r="AZ21" i="1" a="1"/>
  <c r="W38" i="1" a="1"/>
  <c r="S8" i="1" a="1"/>
  <c r="AM25" i="1" a="1"/>
  <c r="BB16" i="1" a="1"/>
  <c r="BF4" i="1" a="1"/>
  <c r="AC8" i="1" a="1"/>
  <c r="BF36" i="1" a="1"/>
  <c r="AL13" i="1" a="1"/>
  <c r="BD38" i="1" a="1"/>
  <c r="AM15" i="1" a="1"/>
  <c r="AM26" i="1" a="1"/>
  <c r="T3" i="1" a="1"/>
  <c r="AX6" i="1" a="1"/>
  <c r="AM38" i="1" a="1"/>
  <c r="AR22" i="1" a="1"/>
  <c r="AW27" i="1" a="1"/>
  <c r="AJ16" i="1" a="1"/>
  <c r="AQ28" i="1" a="1"/>
  <c r="AS33" i="1" a="1"/>
  <c r="AU26" i="1" a="1"/>
  <c r="AG32" i="1" a="1"/>
  <c r="S5" i="1" a="1"/>
  <c r="AD16" i="1" a="1"/>
  <c r="AJ17" i="1" a="1"/>
  <c r="AZ39" i="1" a="1"/>
  <c r="AR28" i="1" a="1"/>
  <c r="BC15" i="1" a="1"/>
  <c r="BC8" i="1" a="1"/>
  <c r="AJ33" i="1" a="1"/>
  <c r="AD29" i="1" a="1"/>
  <c r="U29" i="1" a="1"/>
  <c r="AX19" i="1" a="1"/>
  <c r="AZ20" i="1" a="1"/>
  <c r="AN38" i="1" a="1"/>
  <c r="Y22" i="1" a="1"/>
  <c r="AP35" i="1" a="1"/>
  <c r="W2" i="1" a="1"/>
  <c r="AA17" i="1" a="1"/>
  <c r="AE36" i="1" a="1"/>
  <c r="AG20" i="1" a="1"/>
  <c r="AI22" i="1" a="1"/>
  <c r="AG33" i="1" a="1"/>
  <c r="AW21" i="1" a="1"/>
  <c r="U2" i="1" a="1"/>
  <c r="T15" i="1" a="1"/>
  <c r="AL25" i="1" a="1"/>
  <c r="AE20" i="1" a="1"/>
  <c r="AL26" i="1" a="1"/>
  <c r="AP17" i="1" a="1"/>
  <c r="AA28" i="1" a="1"/>
  <c r="BD17" i="1" a="1"/>
  <c r="AC32" i="1" a="1"/>
  <c r="U19" i="1" a="1"/>
  <c r="BD11" i="1" a="1"/>
  <c r="W15" i="1" a="1"/>
  <c r="U10" i="1" a="1"/>
  <c r="T27" i="1" a="1"/>
  <c r="AK19" i="1" a="1"/>
  <c r="AD27" i="1" a="1"/>
  <c r="AT7" i="1" a="1"/>
  <c r="BE19" i="1" a="1"/>
  <c r="S37" i="1" a="1"/>
  <c r="V4" i="1" a="1"/>
  <c r="AS16" i="1" a="1"/>
  <c r="BE11" i="1" a="1"/>
  <c r="AE9" i="1" a="1"/>
  <c r="AO30" i="1" a="1"/>
  <c r="BB23" i="1" a="1"/>
  <c r="AJ37" i="1" a="1"/>
  <c r="AC17" i="1" a="1"/>
  <c r="V34" i="1" a="1"/>
  <c r="AT24" i="1" a="1"/>
  <c r="AA7" i="1" a="1"/>
  <c r="V22" i="1" a="1"/>
  <c r="AD32" i="1" a="1"/>
  <c r="BC27" i="1" a="1"/>
  <c r="AQ13" i="1" a="1"/>
  <c r="AQ16" i="1" a="1"/>
  <c r="AM17" i="1" a="1"/>
  <c r="X39" i="1" a="1"/>
  <c r="AH39" i="1" a="1"/>
  <c r="AK9" i="1" a="1"/>
  <c r="X28" i="1" a="1"/>
  <c r="AI19" i="1" a="1"/>
  <c r="AQ30" i="1" a="1"/>
  <c r="V33" i="1" a="1"/>
  <c r="AK11" i="1" a="1"/>
  <c r="AS38" i="1" a="1"/>
  <c r="BE17" i="1" a="1"/>
  <c r="AD6" i="1" a="1"/>
  <c r="BA16" i="1" a="1"/>
  <c r="AJ31" i="1" a="1"/>
  <c r="AH2" i="1" a="1"/>
  <c r="Y33" i="1" a="1"/>
  <c r="T6" i="1" a="1"/>
  <c r="AZ6" i="1" a="1"/>
  <c r="AP11" i="1" a="1"/>
  <c r="AL11" i="1" a="1"/>
  <c r="BA24" i="1" a="1"/>
  <c r="V12" i="1" a="1"/>
  <c r="AN15" i="1" a="1"/>
  <c r="AT22" i="1" a="1"/>
  <c r="X33" i="1" a="1"/>
  <c r="AF16" i="1" a="1"/>
  <c r="V6" i="1" a="1"/>
  <c r="AJ19" i="1" a="1"/>
  <c r="Y35" i="1" a="1"/>
  <c r="AR13" i="1" a="1"/>
  <c r="Z39" i="1" a="1"/>
  <c r="V25" i="1" a="1"/>
  <c r="AI29" i="1" a="1"/>
  <c r="AC14" i="1" a="1"/>
  <c r="BF23" i="1" a="1"/>
  <c r="AZ12" i="1" a="1"/>
  <c r="Z17" i="1" a="1"/>
  <c r="AG3" i="1" a="1"/>
  <c r="AN17" i="1" a="1"/>
  <c r="AK35" i="1" a="1"/>
  <c r="Y34" i="1" a="1"/>
  <c r="W29" i="1" a="1"/>
  <c r="BA2" i="1" a="1"/>
  <c r="AL10" i="1" a="1"/>
  <c r="W22" i="1" a="1"/>
  <c r="AI26" i="1" a="1"/>
  <c r="AM31" i="1" a="1"/>
  <c r="W26" i="1" a="1"/>
  <c r="W23" i="1" a="1"/>
  <c r="BD37" i="1" a="1"/>
  <c r="AV3" i="1" a="1"/>
  <c r="AM6" i="1" a="1"/>
  <c r="U16" i="1" a="1"/>
  <c r="V26" i="1" a="1"/>
  <c r="Y32" i="1" a="1"/>
  <c r="AI8" i="1" a="1"/>
  <c r="BD19" i="1" a="1"/>
  <c r="T13" i="1" a="1"/>
  <c r="BF2" i="1" a="1"/>
  <c r="AA27" i="1" a="1"/>
  <c r="BF29" i="1" a="1"/>
  <c r="BC3" i="1" a="1"/>
  <c r="AW29" i="1" a="1"/>
  <c r="BF13" i="1" a="1"/>
  <c r="V9" i="1" a="1"/>
  <c r="AG6" i="1" a="1"/>
  <c r="AR30" i="1" a="1"/>
  <c r="BD27" i="1" a="1"/>
  <c r="AX31" i="1" a="1"/>
  <c r="T4" i="1" a="1"/>
  <c r="BF18" i="1" a="1"/>
  <c r="U3" i="1" a="1"/>
  <c r="BD26" i="1" a="1"/>
  <c r="BA3" i="1" a="1"/>
  <c r="AJ13" i="1" a="1"/>
  <c r="AD31" i="1" a="1"/>
  <c r="AC31" i="1" a="1"/>
  <c r="V7" i="1" a="1"/>
  <c r="AR27" i="1" a="1"/>
  <c r="Z20" i="1" a="1"/>
  <c r="AQ25" i="1" a="1"/>
  <c r="BA20" i="1" a="1"/>
  <c r="AZ27" i="1" a="1"/>
  <c r="BB13" i="1" a="1"/>
  <c r="AB9" i="1" a="1"/>
  <c r="AY12" i="1" a="1"/>
  <c r="Y20" i="1" a="1"/>
  <c r="AS23" i="1" a="1"/>
  <c r="S38" i="1" a="1"/>
  <c r="AO34" i="1" a="1"/>
  <c r="AK6" i="1" a="1"/>
  <c r="AB8" i="1" a="1"/>
  <c r="AB18" i="1" a="1"/>
  <c r="U23" i="1" a="1"/>
  <c r="AK4" i="1" a="1"/>
  <c r="AQ17" i="1" a="1"/>
  <c r="AK22" i="1" a="1"/>
  <c r="AN23" i="1" a="1"/>
  <c r="BC31" i="1" a="1"/>
  <c r="BE31" i="1" a="1"/>
  <c r="AS30" i="1" a="1"/>
  <c r="AQ11" i="1" a="1"/>
  <c r="AY13" i="1" a="1"/>
  <c r="AP18" i="1" a="1"/>
  <c r="AC28" i="1" a="1"/>
  <c r="BE8" i="1" a="1"/>
  <c r="AV9" i="1" a="1"/>
  <c r="X3" i="1" a="1"/>
  <c r="BA13" i="1" a="1"/>
  <c r="U6" i="1" a="1"/>
  <c r="AX20" i="1" a="1"/>
  <c r="BC4" i="1" a="1"/>
  <c r="AM21" i="1" a="1"/>
  <c r="X21" i="1" a="1"/>
  <c r="BC38" i="1" a="1"/>
  <c r="AY17" i="1" a="1"/>
  <c r="U36" i="1" a="1"/>
  <c r="AQ36" i="1" a="1"/>
  <c r="AD10" i="1" a="1"/>
  <c r="Z6" i="1" a="1"/>
  <c r="BE5" i="1" a="1"/>
  <c r="BC18" i="1" a="1"/>
  <c r="AZ2" i="1" a="1"/>
  <c r="AY16" i="1" a="1"/>
  <c r="AQ37" i="1" a="1"/>
  <c r="AD5" i="1" a="1"/>
  <c r="AF6" i="1" a="1"/>
  <c r="AK39" i="1" a="1"/>
  <c r="AC29" i="1" a="1"/>
  <c r="AI30" i="1" a="1"/>
  <c r="AX38" i="1" a="1"/>
  <c r="V17" i="1" a="1"/>
  <c r="AC20" i="1" a="1"/>
  <c r="AA9" i="1" a="1"/>
  <c r="AZ3" i="1" a="1"/>
  <c r="AN20" i="1" a="1"/>
  <c r="AM19" i="1" a="1"/>
  <c r="AM4" i="1" a="1"/>
  <c r="AA35" i="1" a="1"/>
  <c r="AG26" i="1" a="1"/>
  <c r="AB32" i="1" a="1"/>
  <c r="AB4" i="1" a="1"/>
  <c r="AZ9" i="1" a="1"/>
  <c r="BF20" i="1" a="1"/>
  <c r="AI36" i="1" a="1"/>
  <c r="AH37" i="1" a="1"/>
  <c r="W25" i="1" a="1"/>
  <c r="AU4" i="1" a="1"/>
  <c r="AS15" i="1" a="1"/>
  <c r="W27" i="1" a="1"/>
  <c r="AQ39" i="1" a="1"/>
  <c r="AO35" i="1" a="1"/>
  <c r="U12" i="1" a="1"/>
  <c r="BE24" i="1" a="1"/>
  <c r="AL34" i="1" a="1"/>
  <c r="V28" i="1" a="1"/>
  <c r="BA17" i="1" a="1"/>
  <c r="AE23" i="1" a="1"/>
  <c r="AM10" i="1" a="1"/>
  <c r="AZ23" i="1" a="1"/>
  <c r="X13" i="1" a="1"/>
  <c r="AB38" i="1" a="1"/>
  <c r="AQ34" i="1" a="1"/>
  <c r="AH35" i="1" a="1"/>
  <c r="AV22" i="1" a="1"/>
  <c r="X26" i="1" a="1"/>
  <c r="BB6" i="1" a="1"/>
  <c r="AM3" i="1" a="1"/>
  <c r="AY26" i="1" a="1"/>
  <c r="AV23" i="1" a="1"/>
  <c r="AP27" i="1" a="1"/>
  <c r="AZ22" i="1" a="1"/>
  <c r="AQ32" i="1" a="1"/>
  <c r="AY37" i="1" a="1"/>
  <c r="W37" i="1" a="1"/>
  <c r="AY8" i="1" a="1"/>
  <c r="AU17" i="1" a="1"/>
  <c r="AQ6" i="1" a="1"/>
  <c r="AA33" i="1" a="1"/>
  <c r="AO27" i="1" a="1"/>
  <c r="AP6" i="1" a="1"/>
  <c r="V3" i="1" a="1"/>
  <c r="AD2" i="1" a="1"/>
  <c r="T36" i="1" a="1"/>
  <c r="AX36" i="1" a="1"/>
  <c r="W17" i="1" a="1"/>
  <c r="Z32" i="1" a="1"/>
  <c r="BC10" i="1" a="1"/>
  <c r="AH21" i="1" a="1"/>
  <c r="U14" i="1" a="1"/>
  <c r="T33" i="1" a="1"/>
  <c r="AV24" i="1" a="1"/>
  <c r="AU18" i="1" a="1"/>
  <c r="Y4" i="1" a="1"/>
  <c r="AB22" i="1" a="1"/>
  <c r="AU25" i="1" a="1"/>
  <c r="AD39" i="1" a="1"/>
  <c r="BA11" i="1" a="1"/>
  <c r="AU8" i="1" a="1"/>
  <c r="AL38" i="1" a="1"/>
  <c r="AF19" i="1" a="1"/>
  <c r="X32" i="1" a="1"/>
  <c r="AD3" i="1" a="1"/>
  <c r="AT15" i="1" a="1"/>
  <c r="T34" i="1" a="1"/>
  <c r="AH15" i="1" a="1"/>
  <c r="BA10" i="1" a="1"/>
  <c r="AZ4" i="1" a="1"/>
  <c r="AH9" i="1" a="1"/>
  <c r="Y14" i="1" a="1"/>
  <c r="AP28" i="1" a="1"/>
  <c r="X23" i="1" a="1"/>
  <c r="AX13" i="1" a="1"/>
  <c r="BA4" i="1" a="1"/>
  <c r="AS12" i="1" a="1"/>
  <c r="BA36" i="1" a="1"/>
  <c r="BE12" i="1" a="1"/>
  <c r="AO25" i="1" a="1"/>
  <c r="AV11" i="1" a="1"/>
  <c r="AG24" i="1" a="1"/>
  <c r="AD34" i="1" a="1"/>
  <c r="AD26" i="1" a="1"/>
  <c r="AM2" i="1" a="1"/>
  <c r="U17" i="1" a="1"/>
  <c r="AF4" i="1" a="1"/>
  <c r="BB7" i="1" a="1"/>
  <c r="AJ38" i="1" a="1"/>
  <c r="AR17" i="1" a="1"/>
  <c r="AD14" i="1" a="1"/>
  <c r="BF17" i="1" a="1"/>
  <c r="AR21" i="1" a="1"/>
  <c r="AQ38" i="1" a="1"/>
  <c r="AO18" i="1" a="1"/>
  <c r="U11" i="1" a="1"/>
  <c r="W30" i="1" a="1"/>
  <c r="V10" i="1" a="1"/>
  <c r="AZ26" i="1" a="1"/>
  <c r="AG27" i="1" a="1"/>
  <c r="AZ19" i="1" a="1"/>
  <c r="AT8" i="1" a="1"/>
  <c r="AB25" i="1" a="1"/>
  <c r="Z28" i="1" a="1"/>
  <c r="AY19" i="1" a="1"/>
  <c r="AL37" i="1" a="1"/>
  <c r="W34" i="1" a="1"/>
  <c r="AU9" i="1" a="1"/>
  <c r="AR10" i="1" a="1"/>
  <c r="AE16" i="1" a="1"/>
  <c r="AJ3" i="1" a="1"/>
  <c r="AF37" i="1" a="1"/>
  <c r="BD31" i="1" a="1"/>
  <c r="AC12" i="1" a="1"/>
  <c r="Z29" i="1" a="1"/>
  <c r="AD7" i="1" a="1"/>
  <c r="AJ39" i="1" a="1"/>
  <c r="AZ35" i="1" a="1"/>
  <c r="AJ32" i="1" a="1"/>
  <c r="AW33" i="1" a="1"/>
  <c r="T25" i="1" a="1"/>
  <c r="Z15" i="1" a="1"/>
  <c r="AS32" i="1" a="1"/>
  <c r="Z8" i="1" a="1"/>
  <c r="BF15" i="1" a="1"/>
  <c r="U18" i="1" a="1"/>
  <c r="AF30" i="1" a="1"/>
  <c r="BB10" i="1" a="1"/>
  <c r="AH8" i="1" a="1"/>
  <c r="AK8" i="1" a="1"/>
  <c r="Y9" i="1" a="1"/>
  <c r="AJ24" i="1" a="1"/>
  <c r="U34" i="1" a="1"/>
  <c r="X27" i="1" a="1"/>
  <c r="U26" i="1" a="1"/>
  <c r="BA9" i="1" a="1"/>
  <c r="BA22" i="1" a="1"/>
  <c r="AK16" i="1" a="1"/>
  <c r="BC2" i="1" a="1"/>
  <c r="AL30" i="1" a="1"/>
  <c r="BF33" i="1" a="1"/>
  <c r="AK13" i="1" a="1"/>
  <c r="AF27" i="1" a="1"/>
  <c r="AO13" i="1" a="1"/>
  <c r="Y2" i="1" a="1"/>
  <c r="AS31" i="1" a="1"/>
  <c r="Z34" i="1" a="1"/>
  <c r="V13" i="1" a="1"/>
  <c r="X22" i="1" a="1"/>
  <c r="AS8" i="1" a="1"/>
  <c r="W8" i="1" a="1"/>
  <c r="AV18" i="1" a="1"/>
  <c r="AX29" i="1" a="1"/>
  <c r="T8" i="1" a="1"/>
  <c r="AR32" i="1" a="1"/>
  <c r="AQ24" i="1" a="1"/>
  <c r="AF22" i="1" a="1"/>
  <c r="Y11" i="1" a="1"/>
  <c r="Z38" i="1" a="1"/>
  <c r="BE3" i="1" a="1"/>
  <c r="AM37" i="1" a="1"/>
  <c r="AP9" i="1" a="1"/>
  <c r="AF36" i="1" a="1"/>
  <c r="AN6" i="1" a="1"/>
  <c r="BE33" i="1" a="1"/>
  <c r="BB36" i="1" a="1"/>
  <c r="U7" i="1" a="1"/>
  <c r="AT26" i="1" a="1"/>
  <c r="AJ20" i="1" a="1"/>
  <c r="AK28" i="1" a="1"/>
  <c r="AL39" i="1" a="1"/>
  <c r="AK24" i="1" a="1"/>
  <c r="AZ37" i="1" a="1"/>
  <c r="AR4" i="1" a="1"/>
  <c r="AO3" i="1" a="1"/>
  <c r="AK26" i="1" a="1"/>
  <c r="AJ11" i="1" a="1"/>
  <c r="X2" i="1" a="1"/>
  <c r="AN27" i="1" a="1"/>
  <c r="AK31" i="1" a="1"/>
  <c r="Z27" i="1" a="1"/>
  <c r="AI31" i="1" a="1"/>
  <c r="AW30" i="1" a="1"/>
  <c r="AR24" i="1" a="1"/>
  <c r="AV15" i="1" a="1"/>
  <c r="AR33" i="1" a="1"/>
  <c r="BF16" i="1" a="1"/>
  <c r="AN22" i="1" a="1"/>
  <c r="AR15" i="1" a="1"/>
  <c r="BE35" i="1" a="1"/>
  <c r="AE13" i="1" a="1"/>
  <c r="V30" i="1" a="1"/>
  <c r="AM14" i="1" a="1"/>
  <c r="Z2" i="1" a="1"/>
  <c r="AK7" i="1" a="1"/>
  <c r="AV21" i="1" a="1"/>
  <c r="AA18" i="1" a="1"/>
  <c r="AC13" i="1" a="1"/>
  <c r="AJ26" i="1" a="1"/>
  <c r="BB21" i="1" a="1"/>
  <c r="AC15" i="1" a="1"/>
  <c r="AE22" i="1" a="1"/>
  <c r="AW18" i="1" a="1"/>
  <c r="BC14" i="1" a="1"/>
  <c r="BF9" i="1" a="1"/>
  <c r="AL15" i="1" a="1"/>
  <c r="AG21" i="1" a="1"/>
  <c r="AW26" i="1" a="1"/>
  <c r="T7" i="1" a="1"/>
  <c r="S19" i="1" a="1"/>
  <c r="BD2" i="1" a="1"/>
  <c r="BD2" i="1" l="1"/>
  <c r="S19" i="1"/>
  <c r="T7" i="1"/>
  <c r="AW26" i="1"/>
  <c r="AG21" i="1"/>
  <c r="AL15" i="1"/>
  <c r="BF9" i="1"/>
  <c r="BC14" i="1"/>
  <c r="AW18" i="1"/>
  <c r="AE22" i="1"/>
  <c r="AC15" i="1"/>
  <c r="BB21" i="1"/>
  <c r="AJ26" i="1"/>
  <c r="AC13" i="1"/>
  <c r="AA18" i="1"/>
  <c r="AV21" i="1"/>
  <c r="AK7" i="1"/>
  <c r="Z2" i="1"/>
  <c r="AM14" i="1"/>
  <c r="V30" i="1"/>
  <c r="AE13" i="1"/>
  <c r="BE35" i="1"/>
  <c r="AR15" i="1"/>
  <c r="AN22" i="1"/>
  <c r="BF16" i="1"/>
  <c r="AR33" i="1"/>
  <c r="AV15" i="1"/>
  <c r="AR24" i="1"/>
  <c r="AW30" i="1"/>
  <c r="AI31" i="1"/>
  <c r="Z27" i="1"/>
  <c r="AK31" i="1"/>
  <c r="AN27" i="1"/>
  <c r="X2" i="1"/>
  <c r="AJ11" i="1"/>
  <c r="AK26" i="1"/>
  <c r="AO3" i="1"/>
  <c r="AR4" i="1"/>
  <c r="AZ37" i="1"/>
  <c r="AK24" i="1"/>
  <c r="AL39" i="1"/>
  <c r="AK28" i="1"/>
  <c r="AJ20" i="1"/>
  <c r="AT26" i="1"/>
  <c r="U7" i="1"/>
  <c r="BB36" i="1"/>
  <c r="BE33" i="1"/>
  <c r="AN6" i="1"/>
  <c r="AF36" i="1"/>
  <c r="AP9" i="1"/>
  <c r="AM37" i="1"/>
  <c r="BE3" i="1"/>
  <c r="Z38" i="1"/>
  <c r="Y11" i="1"/>
  <c r="AF22" i="1"/>
  <c r="AQ24" i="1"/>
  <c r="AR32" i="1"/>
  <c r="T8" i="1"/>
  <c r="AX29" i="1"/>
  <c r="AV18" i="1"/>
  <c r="W8" i="1"/>
  <c r="AS8" i="1"/>
  <c r="X22" i="1"/>
  <c r="V13" i="1"/>
  <c r="Z34" i="1"/>
  <c r="AS31" i="1"/>
  <c r="Y2" i="1"/>
  <c r="AO13" i="1"/>
  <c r="AF27" i="1"/>
  <c r="AK13" i="1"/>
  <c r="BF33" i="1"/>
  <c r="AL30" i="1"/>
  <c r="BC2" i="1"/>
  <c r="AK16" i="1"/>
  <c r="BA22" i="1"/>
  <c r="BA9" i="1"/>
  <c r="U26" i="1"/>
  <c r="X27" i="1"/>
  <c r="U34" i="1"/>
  <c r="AJ24" i="1"/>
  <c r="Y9" i="1"/>
  <c r="AK8" i="1"/>
  <c r="AH8" i="1"/>
  <c r="BB10" i="1"/>
  <c r="AF30" i="1"/>
  <c r="U18" i="1"/>
  <c r="BF15" i="1"/>
  <c r="Z8" i="1"/>
  <c r="AS32" i="1"/>
  <c r="Z15" i="1"/>
  <c r="T25" i="1"/>
  <c r="AW33" i="1"/>
  <c r="AJ32" i="1"/>
  <c r="AZ35" i="1"/>
  <c r="AJ39" i="1"/>
  <c r="AD7" i="1"/>
  <c r="Z29" i="1"/>
  <c r="AC12" i="1"/>
  <c r="BD31" i="1"/>
  <c r="AF37" i="1"/>
  <c r="AJ3" i="1"/>
  <c r="AE16" i="1"/>
  <c r="AR10" i="1"/>
  <c r="AU9" i="1"/>
  <c r="W34" i="1"/>
  <c r="AL37" i="1"/>
  <c r="AY19" i="1"/>
  <c r="Z28" i="1"/>
  <c r="AB25" i="1"/>
  <c r="AT8" i="1"/>
  <c r="AZ19" i="1"/>
  <c r="AG27" i="1"/>
  <c r="AZ26" i="1"/>
  <c r="V10" i="1"/>
  <c r="W30" i="1"/>
  <c r="U11" i="1"/>
  <c r="AO18" i="1"/>
  <c r="AQ38" i="1"/>
  <c r="AR21" i="1"/>
  <c r="BF17" i="1"/>
  <c r="AD14" i="1"/>
  <c r="AR17" i="1"/>
  <c r="AJ38" i="1"/>
  <c r="BB7" i="1"/>
  <c r="AF4" i="1"/>
  <c r="U17" i="1"/>
  <c r="AM2" i="1"/>
  <c r="AD26" i="1"/>
  <c r="AD34" i="1"/>
  <c r="AG24" i="1"/>
  <c r="AV11" i="1"/>
  <c r="AO25" i="1"/>
  <c r="BE12" i="1"/>
  <c r="BA36" i="1"/>
  <c r="AS12" i="1"/>
  <c r="BA4" i="1"/>
  <c r="AX13" i="1"/>
  <c r="X23" i="1"/>
  <c r="AP28" i="1"/>
  <c r="Y14" i="1"/>
  <c r="AH9" i="1"/>
  <c r="AZ4" i="1"/>
  <c r="BA10" i="1"/>
  <c r="AH15" i="1"/>
  <c r="T34" i="1"/>
  <c r="AT15" i="1"/>
  <c r="AD3" i="1"/>
  <c r="X32" i="1"/>
  <c r="AF19" i="1"/>
  <c r="AL38" i="1"/>
  <c r="AU8" i="1"/>
  <c r="BA11" i="1"/>
  <c r="AD39" i="1"/>
  <c r="AU25" i="1"/>
  <c r="AB22" i="1"/>
  <c r="Y4" i="1"/>
  <c r="AU18" i="1"/>
  <c r="AV24" i="1"/>
  <c r="T33" i="1"/>
  <c r="U14" i="1"/>
  <c r="AH21" i="1"/>
  <c r="BC10" i="1"/>
  <c r="Z32" i="1"/>
  <c r="W17" i="1"/>
  <c r="AX36" i="1"/>
  <c r="T36" i="1"/>
  <c r="AD2" i="1"/>
  <c r="V3" i="1"/>
  <c r="AP6" i="1"/>
  <c r="AO27" i="1"/>
  <c r="AA33" i="1"/>
  <c r="AQ6" i="1"/>
  <c r="AU17" i="1"/>
  <c r="AY8" i="1"/>
  <c r="W37" i="1"/>
  <c r="AY37" i="1"/>
  <c r="AQ32" i="1"/>
  <c r="AZ22" i="1"/>
  <c r="AP27" i="1"/>
  <c r="AV23" i="1"/>
  <c r="AY26" i="1"/>
  <c r="AM3" i="1"/>
  <c r="BB6" i="1"/>
  <c r="X26" i="1"/>
  <c r="AV22" i="1"/>
  <c r="AH35" i="1"/>
  <c r="AQ34" i="1"/>
  <c r="AB38" i="1"/>
  <c r="X13" i="1"/>
  <c r="AZ23" i="1"/>
  <c r="AM10" i="1"/>
  <c r="AE23" i="1"/>
  <c r="BA17" i="1"/>
  <c r="V28" i="1"/>
  <c r="AL34" i="1"/>
  <c r="BE24" i="1"/>
  <c r="U12" i="1"/>
  <c r="AO35" i="1"/>
  <c r="AQ39" i="1"/>
  <c r="W27" i="1"/>
  <c r="AS15" i="1"/>
  <c r="AU4" i="1"/>
  <c r="W25" i="1"/>
  <c r="AH37" i="1"/>
  <c r="AI36" i="1"/>
  <c r="BF20" i="1"/>
  <c r="AZ9" i="1"/>
  <c r="AB4" i="1"/>
  <c r="AB32" i="1"/>
  <c r="AG26" i="1"/>
  <c r="AA35" i="1"/>
  <c r="AM4" i="1"/>
  <c r="AM19" i="1"/>
  <c r="AN20" i="1"/>
  <c r="AZ3" i="1"/>
  <c r="AA9" i="1"/>
  <c r="AC20" i="1"/>
  <c r="V17" i="1"/>
  <c r="AX38" i="1"/>
  <c r="AI30" i="1"/>
  <c r="AC29" i="1"/>
  <c r="AK39" i="1"/>
  <c r="AF6" i="1"/>
  <c r="AD5" i="1"/>
  <c r="AQ37" i="1"/>
  <c r="AY16" i="1"/>
  <c r="AZ2" i="1"/>
  <c r="BC18" i="1"/>
  <c r="BE5" i="1"/>
  <c r="Z6" i="1"/>
  <c r="AD10" i="1"/>
  <c r="AQ36" i="1"/>
  <c r="U36" i="1"/>
  <c r="AY17" i="1"/>
  <c r="BC38" i="1"/>
  <c r="X21" i="1"/>
  <c r="AM21" i="1"/>
  <c r="BC4" i="1"/>
  <c r="AX20" i="1"/>
  <c r="U6" i="1"/>
  <c r="BA13" i="1"/>
  <c r="X3" i="1"/>
  <c r="AV9" i="1"/>
  <c r="BE8" i="1"/>
  <c r="AC28" i="1"/>
  <c r="AP18" i="1"/>
  <c r="AY13" i="1"/>
  <c r="AQ11" i="1"/>
  <c r="AS30" i="1"/>
  <c r="BE31" i="1"/>
  <c r="BC31" i="1"/>
  <c r="AN23" i="1"/>
  <c r="AK22" i="1"/>
  <c r="AQ17" i="1"/>
  <c r="AK4" i="1"/>
  <c r="U23" i="1"/>
  <c r="AB18" i="1"/>
  <c r="AB8" i="1"/>
  <c r="AK6" i="1"/>
  <c r="AO34" i="1"/>
  <c r="S38" i="1"/>
  <c r="AS23" i="1"/>
  <c r="Y20" i="1"/>
  <c r="AY12" i="1"/>
  <c r="AB9" i="1"/>
  <c r="BB13" i="1"/>
  <c r="AZ27" i="1"/>
  <c r="BA20" i="1"/>
  <c r="AQ25" i="1"/>
  <c r="Z20" i="1"/>
  <c r="AR27" i="1"/>
  <c r="V7" i="1"/>
  <c r="AC31" i="1"/>
  <c r="AD31" i="1"/>
  <c r="AJ13" i="1"/>
  <c r="BA3" i="1"/>
  <c r="BD26" i="1"/>
  <c r="U3" i="1"/>
  <c r="BF18" i="1"/>
  <c r="T4" i="1"/>
  <c r="AX31" i="1"/>
  <c r="BD27" i="1"/>
  <c r="AR30" i="1"/>
  <c r="AG6" i="1"/>
  <c r="V9" i="1"/>
  <c r="BF13" i="1"/>
  <c r="AW29" i="1"/>
  <c r="BC3" i="1"/>
  <c r="BF29" i="1"/>
  <c r="AA27" i="1"/>
  <c r="BF2" i="1"/>
  <c r="T13" i="1"/>
  <c r="BD19" i="1"/>
  <c r="AI8" i="1"/>
  <c r="Y32" i="1"/>
  <c r="V26" i="1"/>
  <c r="U16" i="1"/>
  <c r="AM6" i="1"/>
  <c r="AV3" i="1"/>
  <c r="BD37" i="1"/>
  <c r="W23" i="1"/>
  <c r="W26" i="1"/>
  <c r="AM31" i="1"/>
  <c r="AI26" i="1"/>
  <c r="W22" i="1"/>
  <c r="AL10" i="1"/>
  <c r="BA2" i="1"/>
  <c r="W29" i="1"/>
  <c r="Y34" i="1"/>
  <c r="AK35" i="1"/>
  <c r="AN17" i="1"/>
  <c r="AG3" i="1"/>
  <c r="Z17" i="1"/>
  <c r="AZ12" i="1"/>
  <c r="BF23" i="1"/>
  <c r="AC14" i="1"/>
  <c r="AI29" i="1"/>
  <c r="V25" i="1"/>
  <c r="Z39" i="1"/>
  <c r="AR13" i="1"/>
  <c r="Y35" i="1"/>
  <c r="AJ19" i="1"/>
  <c r="V6" i="1"/>
  <c r="AF16" i="1"/>
  <c r="X33" i="1"/>
  <c r="AT22" i="1"/>
  <c r="AN15" i="1"/>
  <c r="V12" i="1"/>
  <c r="BA24" i="1"/>
  <c r="AL11" i="1"/>
  <c r="AP11" i="1"/>
  <c r="AZ6" i="1"/>
  <c r="T6" i="1"/>
  <c r="Y33" i="1"/>
  <c r="AH2" i="1"/>
  <c r="AJ31" i="1"/>
  <c r="BA16" i="1"/>
  <c r="AD6" i="1"/>
  <c r="BE17" i="1"/>
  <c r="AS38" i="1"/>
  <c r="AK11" i="1"/>
  <c r="V33" i="1"/>
  <c r="AQ30" i="1"/>
  <c r="AI19" i="1"/>
  <c r="X28" i="1"/>
  <c r="AK9" i="1"/>
  <c r="AH39" i="1"/>
  <c r="X39" i="1"/>
  <c r="AM17" i="1"/>
  <c r="AQ16" i="1"/>
  <c r="AQ13" i="1"/>
  <c r="BC27" i="1"/>
  <c r="AD32" i="1"/>
  <c r="V22" i="1"/>
  <c r="AA7" i="1"/>
  <c r="AT24" i="1"/>
  <c r="V34" i="1"/>
  <c r="AC17" i="1"/>
  <c r="AJ37" i="1"/>
  <c r="BB23" i="1"/>
  <c r="AO30" i="1"/>
  <c r="AE9" i="1"/>
  <c r="BE11" i="1"/>
  <c r="AS16" i="1"/>
  <c r="V4" i="1"/>
  <c r="S37" i="1"/>
  <c r="BE19" i="1"/>
  <c r="AT7" i="1"/>
  <c r="AD27" i="1"/>
  <c r="AK19" i="1"/>
  <c r="T27" i="1"/>
  <c r="U10" i="1"/>
  <c r="W15" i="1"/>
  <c r="BD11" i="1"/>
  <c r="U19" i="1"/>
  <c r="AC32" i="1"/>
  <c r="BD17" i="1"/>
  <c r="AA28" i="1"/>
  <c r="AP17" i="1"/>
  <c r="AL26" i="1"/>
  <c r="AE20" i="1"/>
  <c r="AL25" i="1"/>
  <c r="T15" i="1"/>
  <c r="U2" i="1"/>
  <c r="AW21" i="1"/>
  <c r="AG33" i="1"/>
  <c r="AI22" i="1"/>
  <c r="AG20" i="1"/>
  <c r="AE36" i="1"/>
  <c r="AA17" i="1"/>
  <c r="W2" i="1"/>
  <c r="AP35" i="1"/>
  <c r="Y22" i="1"/>
  <c r="AN38" i="1"/>
  <c r="AZ20" i="1"/>
  <c r="AX19" i="1"/>
  <c r="U29" i="1"/>
  <c r="AD29" i="1"/>
  <c r="AJ33" i="1"/>
  <c r="BC8" i="1"/>
  <c r="BC15" i="1"/>
  <c r="AR28" i="1"/>
  <c r="AZ39" i="1"/>
  <c r="AJ17" i="1"/>
  <c r="AD16" i="1"/>
  <c r="S5" i="1"/>
  <c r="AG32" i="1"/>
  <c r="AU26" i="1"/>
  <c r="AS33" i="1"/>
  <c r="AQ28" i="1"/>
  <c r="AJ16" i="1"/>
  <c r="AW27" i="1"/>
  <c r="AR22" i="1"/>
  <c r="AM38" i="1"/>
  <c r="AX6" i="1"/>
  <c r="T3" i="1"/>
  <c r="AM26" i="1"/>
  <c r="AM15" i="1"/>
  <c r="BD38" i="1"/>
  <c r="AL13" i="1"/>
  <c r="BF36" i="1"/>
  <c r="AC8" i="1"/>
  <c r="BF4" i="1"/>
  <c r="BB16" i="1"/>
  <c r="AM25" i="1"/>
  <c r="S8" i="1"/>
  <c r="W38" i="1"/>
  <c r="AZ21" i="1"/>
  <c r="AY10" i="1"/>
  <c r="AL17" i="1"/>
  <c r="AI5" i="1"/>
  <c r="S10" i="1"/>
  <c r="AT12" i="1"/>
  <c r="AN39" i="1"/>
  <c r="AY27" i="1"/>
  <c r="AV33" i="1"/>
  <c r="AG14" i="1"/>
  <c r="V5" i="1"/>
  <c r="AG22" i="1"/>
  <c r="AT4" i="1"/>
  <c r="AT36" i="1"/>
  <c r="Z37" i="1"/>
  <c r="AQ22" i="1"/>
  <c r="BC36" i="1"/>
  <c r="AT30" i="1"/>
  <c r="AJ22" i="1"/>
  <c r="AG17" i="1"/>
  <c r="V19" i="1"/>
  <c r="BF32" i="1"/>
  <c r="AU33" i="1"/>
  <c r="AE29" i="1"/>
  <c r="T31" i="1"/>
  <c r="AQ2" i="1"/>
  <c r="S18" i="1"/>
  <c r="BC22" i="1"/>
  <c r="V38" i="1"/>
  <c r="BF24" i="1"/>
  <c r="AT3" i="1"/>
  <c r="AI23" i="1"/>
  <c r="U39" i="1"/>
  <c r="AW22" i="1"/>
  <c r="AL12" i="1"/>
  <c r="AI11" i="1"/>
  <c r="AS22" i="1"/>
  <c r="AG2" i="1"/>
  <c r="BF7" i="1"/>
  <c r="AY36" i="1"/>
  <c r="W3" i="1"/>
  <c r="AD21" i="1"/>
  <c r="AB39" i="1"/>
  <c r="AL33" i="1"/>
  <c r="AU10" i="1"/>
  <c r="AS28" i="1"/>
  <c r="AP10" i="1"/>
  <c r="AS34" i="1"/>
  <c r="AS11" i="1"/>
  <c r="AE30" i="1"/>
  <c r="BE22" i="1"/>
  <c r="AT32" i="1"/>
  <c r="BD6" i="1"/>
  <c r="AT20" i="1"/>
  <c r="T16" i="1"/>
  <c r="BB5" i="1"/>
  <c r="AS36" i="1"/>
  <c r="AK2" i="1"/>
  <c r="BE23" i="1"/>
  <c r="AR7" i="1"/>
  <c r="Y6" i="1"/>
  <c r="AV29" i="1"/>
  <c r="AC39" i="1"/>
  <c r="BA26" i="1"/>
  <c r="AO10" i="1"/>
  <c r="AL8" i="1"/>
  <c r="BF6" i="1"/>
  <c r="U20" i="1"/>
  <c r="AK25" i="1"/>
  <c r="AK36" i="1"/>
  <c r="BA38" i="1"/>
  <c r="AH36" i="1"/>
  <c r="AV28" i="1"/>
  <c r="AW9" i="1"/>
  <c r="Y8" i="1"/>
  <c r="BA21" i="1"/>
  <c r="BD23" i="1"/>
  <c r="BA33" i="1"/>
  <c r="AR26" i="1"/>
  <c r="U33" i="1"/>
  <c r="S25" i="1"/>
  <c r="AP22" i="1"/>
  <c r="AQ4" i="1"/>
  <c r="AC11" i="1"/>
  <c r="S16" i="1"/>
  <c r="AL18" i="1"/>
  <c r="S34" i="1"/>
  <c r="AA23" i="1"/>
  <c r="BA8" i="1"/>
  <c r="AJ15" i="1"/>
  <c r="BA34" i="1"/>
  <c r="AW38" i="1"/>
  <c r="AU5" i="1"/>
  <c r="Z25" i="1"/>
  <c r="AV7" i="1"/>
  <c r="X36" i="1"/>
  <c r="AN37" i="1"/>
  <c r="AD25" i="1"/>
  <c r="BB25" i="1"/>
  <c r="T11" i="1"/>
  <c r="AJ6" i="1"/>
  <c r="Y15" i="1"/>
  <c r="AN33" i="1"/>
  <c r="AD11" i="1"/>
  <c r="AZ5" i="1"/>
  <c r="AX15" i="1"/>
  <c r="AE39" i="1"/>
  <c r="AJ34" i="1"/>
  <c r="AU34" i="1"/>
  <c r="AX33" i="1"/>
  <c r="AO2" i="1"/>
  <c r="AF26" i="1"/>
  <c r="BB4" i="1"/>
  <c r="AE4" i="1"/>
  <c r="AE34" i="1"/>
  <c r="AP36" i="1"/>
  <c r="BE32" i="1"/>
  <c r="AD18" i="1"/>
  <c r="T21" i="1"/>
  <c r="AK30" i="1"/>
  <c r="AA3" i="1"/>
  <c r="BE6" i="1"/>
  <c r="V27" i="1"/>
  <c r="AH24" i="1"/>
  <c r="S20" i="1"/>
  <c r="AV17" i="1"/>
  <c r="AU22" i="1"/>
  <c r="AN21" i="1"/>
  <c r="BB32" i="1"/>
  <c r="T24" i="1"/>
  <c r="T28" i="1"/>
  <c r="AH26" i="1"/>
  <c r="AH31" i="1"/>
  <c r="BD34" i="1"/>
  <c r="BF35" i="1"/>
  <c r="AB21" i="1"/>
  <c r="S29" i="1"/>
  <c r="AX12" i="1"/>
  <c r="AN10" i="1"/>
  <c r="AD35" i="1"/>
  <c r="V15" i="1"/>
  <c r="AG4" i="1"/>
  <c r="AD13" i="1"/>
  <c r="AW32" i="1"/>
  <c r="AH7" i="1"/>
  <c r="AY6" i="1"/>
  <c r="AI38" i="1"/>
  <c r="V23" i="1"/>
  <c r="BC21" i="1"/>
  <c r="X8" i="1"/>
  <c r="AM39" i="1"/>
  <c r="AN14" i="1"/>
  <c r="BD32" i="1"/>
  <c r="AC10" i="1"/>
  <c r="AW15" i="1"/>
  <c r="AP2" i="1"/>
  <c r="AV19" i="1"/>
  <c r="AQ20" i="1"/>
  <c r="BC37" i="1"/>
  <c r="AV36" i="1"/>
  <c r="BD13" i="1"/>
  <c r="AI34" i="1"/>
  <c r="AA4" i="1"/>
  <c r="AZ10" i="1"/>
  <c r="AL29" i="1"/>
  <c r="AI24" i="1"/>
  <c r="BA31" i="1"/>
  <c r="BE27" i="1"/>
  <c r="AC23" i="1"/>
  <c r="AA34" i="1"/>
  <c r="Z22" i="1"/>
  <c r="X12" i="1"/>
  <c r="BD29" i="1"/>
  <c r="AX7" i="1"/>
  <c r="AT19" i="1"/>
  <c r="BB8" i="1"/>
  <c r="BA14" i="1"/>
  <c r="AD38" i="1"/>
  <c r="AX11" i="1"/>
  <c r="BB17" i="1"/>
  <c r="BC7" i="1"/>
  <c r="U27" i="1"/>
  <c r="AD30" i="1"/>
  <c r="BA29" i="1"/>
  <c r="AH20" i="1"/>
  <c r="AI25" i="1"/>
  <c r="AI18" i="1"/>
  <c r="S11" i="1"/>
  <c r="AF34" i="1"/>
  <c r="T26" i="1"/>
  <c r="BD3" i="1"/>
  <c r="AY7" i="1"/>
  <c r="AT11" i="1"/>
  <c r="AT17" i="1"/>
  <c r="BD16" i="1"/>
  <c r="AC16" i="1"/>
  <c r="AM32" i="1"/>
  <c r="AZ17" i="1"/>
  <c r="AS25" i="1"/>
  <c r="AT39" i="1"/>
  <c r="AH27" i="1"/>
  <c r="AR6" i="1"/>
  <c r="AZ30" i="1"/>
  <c r="AM33" i="1"/>
  <c r="AB17" i="1"/>
  <c r="X9" i="1"/>
  <c r="AZ24" i="1"/>
  <c r="AN7" i="1"/>
  <c r="AK32" i="1"/>
  <c r="S15" i="1"/>
  <c r="AV8" i="1"/>
  <c r="AY34" i="1"/>
  <c r="BD24" i="1"/>
  <c r="AA14" i="1"/>
  <c r="BC34" i="1"/>
  <c r="BA37" i="1"/>
  <c r="AH17" i="1"/>
  <c r="AY3" i="1"/>
  <c r="Y18" i="1"/>
  <c r="BA19" i="1"/>
  <c r="AY30" i="1"/>
  <c r="AO26" i="1"/>
  <c r="X25" i="1"/>
  <c r="BB29" i="1"/>
  <c r="AZ14" i="1"/>
  <c r="BB22" i="1"/>
  <c r="U4" i="1"/>
  <c r="X24" i="1"/>
  <c r="AW31" i="1"/>
  <c r="AF25" i="1"/>
  <c r="AC2" i="1"/>
  <c r="AF3" i="1"/>
  <c r="AX34" i="1"/>
  <c r="S23" i="1"/>
  <c r="W7" i="1"/>
  <c r="AR39" i="1"/>
  <c r="AD9" i="1"/>
  <c r="AV32" i="1"/>
  <c r="AB13" i="1"/>
  <c r="AX5" i="1"/>
  <c r="Z26" i="1"/>
  <c r="Y24" i="1"/>
  <c r="X37" i="1"/>
  <c r="AY38" i="1"/>
  <c r="AG36" i="1"/>
  <c r="BC9" i="1"/>
  <c r="BC35" i="1"/>
  <c r="AU30" i="1"/>
  <c r="AO16" i="1"/>
  <c r="AB3" i="1"/>
  <c r="Y3" i="1"/>
  <c r="AK5" i="1"/>
  <c r="AT2" i="1"/>
  <c r="AE27" i="1"/>
  <c r="AI9" i="1"/>
  <c r="Y28" i="1"/>
  <c r="AG18" i="1"/>
  <c r="AP32" i="1"/>
  <c r="AO9" i="1"/>
  <c r="AC24" i="1"/>
  <c r="U9" i="1"/>
  <c r="Y39" i="1"/>
  <c r="AF21" i="1"/>
  <c r="AT9" i="1"/>
  <c r="AX24" i="1"/>
  <c r="AM27" i="1"/>
  <c r="AO37" i="1"/>
  <c r="AN2" i="1"/>
  <c r="W28" i="1"/>
  <c r="Z3" i="1"/>
  <c r="AX3" i="1"/>
  <c r="AO15" i="1"/>
  <c r="AG9" i="1"/>
  <c r="AN3" i="1"/>
  <c r="AL2" i="1"/>
  <c r="AB24" i="1"/>
  <c r="AT5" i="1"/>
  <c r="AX10" i="1"/>
  <c r="Z7" i="1"/>
  <c r="AY39" i="1"/>
  <c r="Z36" i="1"/>
  <c r="Y27" i="1"/>
  <c r="AF11" i="1"/>
  <c r="BD4" i="1"/>
  <c r="U38" i="1"/>
  <c r="AZ11" i="1"/>
  <c r="AB16" i="1"/>
  <c r="AK20" i="1"/>
  <c r="X16" i="1"/>
  <c r="AK38" i="1"/>
  <c r="AA22" i="1"/>
  <c r="AN25" i="1"/>
  <c r="T39" i="1"/>
  <c r="T2" i="1"/>
  <c r="BD35" i="1"/>
  <c r="BB3" i="1"/>
  <c r="T30" i="1"/>
  <c r="W14" i="1"/>
  <c r="AW2" i="1"/>
  <c r="AH4" i="1"/>
  <c r="AP16" i="1"/>
  <c r="T32" i="1"/>
  <c r="AE6" i="1"/>
  <c r="AF12" i="1"/>
  <c r="AS17" i="1"/>
  <c r="AU29" i="1"/>
  <c r="AH34" i="1"/>
  <c r="AS2" i="1"/>
  <c r="AN16" i="1"/>
  <c r="AF7" i="1"/>
  <c r="V11" i="1"/>
  <c r="AD4" i="1"/>
  <c r="AI17" i="1"/>
  <c r="T38" i="1"/>
  <c r="AD20" i="1"/>
  <c r="AV4" i="1"/>
  <c r="AS19" i="1"/>
  <c r="AA39" i="1"/>
  <c r="AZ32" i="1"/>
  <c r="Y31" i="1"/>
  <c r="Z33" i="1"/>
  <c r="AB31" i="1"/>
  <c r="AR16" i="1"/>
  <c r="V2" i="1"/>
  <c r="Z30" i="1"/>
  <c r="AU13" i="1"/>
  <c r="AU36" i="1"/>
  <c r="BA28" i="1"/>
  <c r="AB33" i="1"/>
  <c r="AJ10" i="1"/>
  <c r="AW23" i="1"/>
  <c r="AB20" i="1"/>
  <c r="AM35" i="1"/>
  <c r="AC33" i="1"/>
  <c r="AB36" i="1"/>
  <c r="AH12" i="1"/>
  <c r="AC6" i="1"/>
  <c r="AM23" i="1"/>
  <c r="BA23" i="1"/>
  <c r="AI7" i="1"/>
  <c r="BE36" i="1"/>
  <c r="Z10" i="1"/>
  <c r="AB6" i="1"/>
  <c r="AY24" i="1"/>
  <c r="AO19" i="1"/>
  <c r="AD15" i="1"/>
  <c r="AG39" i="1"/>
  <c r="BD33" i="1"/>
  <c r="AJ14" i="1"/>
  <c r="AP20" i="1"/>
  <c r="AL3" i="1"/>
  <c r="AU23" i="1"/>
  <c r="T22" i="1"/>
  <c r="AO6" i="1"/>
  <c r="AT34" i="1"/>
  <c r="BF37" i="1"/>
  <c r="BC17" i="1"/>
  <c r="BD30" i="1"/>
  <c r="AM12" i="1"/>
  <c r="AU28" i="1"/>
  <c r="AW36" i="1"/>
  <c r="BC24" i="1"/>
  <c r="AL16" i="1"/>
  <c r="AC21" i="1"/>
  <c r="AA31" i="1"/>
  <c r="AA20" i="1"/>
  <c r="AV10" i="1"/>
  <c r="AN35" i="1"/>
  <c r="AP38" i="1"/>
  <c r="S26" i="1"/>
  <c r="AP23" i="1"/>
  <c r="AB19" i="1"/>
  <c r="AD22" i="1"/>
  <c r="AX30" i="1"/>
  <c r="AW24" i="1"/>
  <c r="AL27" i="1"/>
  <c r="U15" i="1"/>
  <c r="AM16" i="1"/>
  <c r="BE15" i="1"/>
  <c r="S21" i="1"/>
  <c r="AA38" i="1"/>
  <c r="AZ31" i="1"/>
  <c r="AQ31" i="1"/>
  <c r="X10" i="1"/>
  <c r="V20" i="1"/>
  <c r="AN11" i="1"/>
  <c r="AS35" i="1"/>
  <c r="U8" i="1"/>
  <c r="Z24" i="1"/>
  <c r="AG15" i="1"/>
  <c r="BF38" i="1"/>
  <c r="AS29" i="1"/>
  <c r="AT16" i="1"/>
  <c r="AR37" i="1"/>
  <c r="AN30" i="1"/>
  <c r="W21" i="1"/>
  <c r="AW34" i="1"/>
  <c r="AS3" i="1"/>
  <c r="AQ26" i="1"/>
  <c r="AM18" i="1"/>
  <c r="X17" i="1"/>
  <c r="X31" i="1"/>
  <c r="BA35" i="1"/>
  <c r="AE12" i="1"/>
  <c r="AH38" i="1"/>
  <c r="AF14" i="1"/>
  <c r="AA21" i="1"/>
  <c r="BA6" i="1"/>
  <c r="AD37" i="1"/>
  <c r="AW19" i="1"/>
  <c r="AT27" i="1"/>
  <c r="AF38" i="1"/>
  <c r="Y7" i="1"/>
  <c r="U22" i="1"/>
  <c r="AK18" i="1"/>
  <c r="S9" i="1"/>
  <c r="BF39" i="1"/>
  <c r="AU19" i="1"/>
  <c r="AY2" i="1"/>
  <c r="AT31" i="1"/>
  <c r="AP5" i="1"/>
  <c r="AV2" i="1"/>
  <c r="AV34" i="1"/>
  <c r="AJ28" i="1"/>
  <c r="BE28" i="1"/>
  <c r="AO29" i="1"/>
  <c r="Z13" i="1"/>
  <c r="AR9" i="1"/>
  <c r="U28" i="1"/>
  <c r="AF35" i="1"/>
  <c r="S27" i="1"/>
  <c r="AR38" i="1"/>
  <c r="AV16" i="1"/>
  <c r="Z19" i="1"/>
  <c r="AO11" i="1"/>
  <c r="AK10" i="1"/>
  <c r="AK21" i="1"/>
  <c r="S4" i="1"/>
  <c r="BD39" i="1"/>
  <c r="BC32" i="1"/>
  <c r="AG34" i="1"/>
  <c r="AG5" i="1"/>
  <c r="AS14" i="1"/>
  <c r="BE2" i="1"/>
  <c r="X19" i="1"/>
  <c r="AP7" i="1"/>
  <c r="AM7" i="1"/>
  <c r="W39" i="1"/>
  <c r="AH16" i="1"/>
  <c r="AF31" i="1"/>
  <c r="AS13" i="1"/>
  <c r="AA36" i="1"/>
  <c r="AI28" i="1"/>
  <c r="X29" i="1"/>
  <c r="AP31" i="1"/>
  <c r="V14" i="1"/>
  <c r="BD7" i="1"/>
  <c r="AX21" i="1"/>
  <c r="AO24" i="1"/>
  <c r="W13" i="1"/>
  <c r="AA37" i="1"/>
  <c r="AU24" i="1"/>
  <c r="AJ25" i="1"/>
  <c r="AO7" i="1"/>
  <c r="AL9" i="1"/>
  <c r="AP29" i="1"/>
  <c r="AJ21" i="1"/>
  <c r="W35" i="1"/>
  <c r="AA8" i="1"/>
  <c r="AP33" i="1"/>
  <c r="AB2" i="1"/>
  <c r="AX16" i="1"/>
  <c r="AS9" i="1"/>
  <c r="AW20" i="1"/>
  <c r="AO14" i="1"/>
  <c r="AD19" i="1"/>
  <c r="AI37" i="1"/>
  <c r="AK14" i="1"/>
  <c r="AT21" i="1"/>
  <c r="AD12" i="1"/>
  <c r="V32" i="1"/>
  <c r="V35" i="1"/>
  <c r="AR3" i="1"/>
  <c r="BF14" i="1"/>
  <c r="T29" i="1"/>
  <c r="AT23" i="1"/>
  <c r="AX18" i="1"/>
  <c r="AA12" i="1"/>
  <c r="AO22" i="1"/>
  <c r="AQ33" i="1"/>
  <c r="AC27" i="1"/>
  <c r="AV5" i="1"/>
  <c r="AV13" i="1"/>
  <c r="AU35" i="1"/>
  <c r="Y23" i="1"/>
  <c r="AF24" i="1"/>
  <c r="Z14" i="1"/>
  <c r="AV38" i="1"/>
  <c r="AJ23" i="1"/>
  <c r="AM5" i="1"/>
  <c r="AI10" i="1"/>
  <c r="V18" i="1"/>
  <c r="AN24" i="1"/>
  <c r="BB34" i="1"/>
  <c r="Y12" i="1"/>
  <c r="AL6" i="1"/>
  <c r="Y36" i="1"/>
  <c r="BA25" i="1"/>
  <c r="AB23" i="1"/>
  <c r="AS21" i="1"/>
  <c r="AY9" i="1"/>
  <c r="AG31" i="1"/>
  <c r="AG29" i="1"/>
  <c r="AT37" i="1"/>
  <c r="AT10" i="1"/>
  <c r="AL4" i="1"/>
  <c r="AU21" i="1"/>
  <c r="BA12" i="1"/>
  <c r="AF33" i="1"/>
  <c r="AX27" i="1"/>
  <c r="AW7" i="1"/>
  <c r="U5" i="1"/>
  <c r="AX8" i="1"/>
  <c r="AP39" i="1"/>
  <c r="BB20" i="1"/>
  <c r="BB2" i="1"/>
  <c r="S31" i="1"/>
  <c r="BC25" i="1"/>
  <c r="AY25" i="1"/>
  <c r="BF5" i="1"/>
  <c r="T18" i="1"/>
  <c r="V24" i="1"/>
  <c r="V39" i="1"/>
  <c r="AL24" i="1"/>
  <c r="AG16" i="1"/>
  <c r="AW39" i="1"/>
  <c r="AC37" i="1"/>
  <c r="AH30" i="1"/>
  <c r="BB24" i="1"/>
  <c r="AW37" i="1"/>
  <c r="AV25" i="1"/>
  <c r="AP14" i="1"/>
  <c r="BC13" i="1"/>
  <c r="BB14" i="1"/>
  <c r="AT28" i="1"/>
  <c r="AQ15" i="1"/>
  <c r="AF2" i="1"/>
  <c r="T17" i="1"/>
  <c r="AQ21" i="1"/>
  <c r="AW11" i="1"/>
  <c r="S2" i="1"/>
  <c r="AA5" i="1"/>
  <c r="AV20" i="1"/>
  <c r="AE18" i="1"/>
  <c r="AR34" i="1"/>
  <c r="AY32" i="1"/>
  <c r="X30" i="1"/>
  <c r="W11" i="1"/>
  <c r="U30" i="1"/>
  <c r="AF20" i="1"/>
  <c r="AQ23" i="1"/>
  <c r="W36" i="1"/>
  <c r="V16" i="1"/>
  <c r="AJ35" i="1"/>
  <c r="AI15" i="1"/>
  <c r="AY23" i="1"/>
  <c r="BC28" i="1"/>
  <c r="AC3" i="1"/>
  <c r="AL14" i="1"/>
  <c r="T19" i="1"/>
  <c r="AH5" i="1"/>
  <c r="AJ12" i="1"/>
  <c r="U13" i="1"/>
  <c r="BA39" i="1"/>
  <c r="AX28" i="1"/>
  <c r="AW16" i="1"/>
  <c r="W4" i="1"/>
  <c r="AN9" i="1"/>
  <c r="AO38" i="1"/>
  <c r="AU32" i="1"/>
  <c r="AI2" i="1"/>
  <c r="BA5" i="1"/>
  <c r="AG13" i="1"/>
  <c r="AV26" i="1"/>
  <c r="AY18" i="1"/>
  <c r="S17" i="1"/>
  <c r="AU16" i="1"/>
  <c r="W32" i="1"/>
  <c r="Y29" i="1"/>
  <c r="AE3" i="1"/>
  <c r="S39" i="1"/>
  <c r="AW10" i="1"/>
  <c r="AG25" i="1"/>
  <c r="AE2" i="1"/>
  <c r="AU27" i="1"/>
  <c r="S32" i="1"/>
  <c r="AN29" i="1"/>
  <c r="AS5" i="1"/>
  <c r="AR12" i="1"/>
  <c r="BB19" i="1"/>
  <c r="AO5" i="1"/>
  <c r="BE16" i="1"/>
  <c r="AG11" i="1"/>
  <c r="AO23" i="1"/>
  <c r="AC9" i="1"/>
  <c r="Y5" i="1"/>
  <c r="AC38" i="1"/>
  <c r="AV27" i="1"/>
  <c r="AX25" i="1"/>
  <c r="BE21" i="1"/>
  <c r="BD5" i="1"/>
  <c r="AS27" i="1"/>
  <c r="W19" i="1"/>
  <c r="AZ16" i="1"/>
  <c r="Z18" i="1"/>
  <c r="AJ36" i="1"/>
  <c r="AC34" i="1"/>
  <c r="AW3" i="1"/>
  <c r="AI20" i="1"/>
  <c r="BD10" i="1"/>
  <c r="Z31" i="1"/>
  <c r="BF3" i="1"/>
  <c r="AZ29" i="1"/>
  <c r="AT18" i="1"/>
  <c r="AO32" i="1"/>
  <c r="AU3" i="1"/>
  <c r="BD14" i="1"/>
  <c r="AM13" i="1"/>
  <c r="Z4" i="1"/>
  <c r="AO36" i="1"/>
  <c r="AL5" i="1"/>
  <c r="AD24" i="1"/>
  <c r="AL20" i="1"/>
  <c r="AM34" i="1"/>
  <c r="AT29" i="1"/>
  <c r="S14" i="1"/>
  <c r="AG19" i="1"/>
  <c r="X14" i="1"/>
  <c r="Y21" i="1"/>
  <c r="AG23" i="1"/>
  <c r="AT35" i="1"/>
  <c r="U37" i="1"/>
  <c r="AU11" i="1"/>
  <c r="AY11" i="1"/>
  <c r="AC22" i="1"/>
  <c r="AV37" i="1"/>
  <c r="AA32" i="1"/>
  <c r="T14" i="1"/>
  <c r="W10" i="1"/>
  <c r="AA29" i="1"/>
  <c r="AN36" i="1"/>
  <c r="AN8" i="1"/>
  <c r="AK15" i="1"/>
  <c r="AY35" i="1"/>
  <c r="BA32" i="1"/>
  <c r="AK3" i="1"/>
  <c r="BF19" i="1"/>
  <c r="BF21" i="1"/>
  <c r="AP12" i="1"/>
  <c r="AI3" i="1"/>
  <c r="AM20" i="1"/>
  <c r="AN12" i="1"/>
  <c r="S35" i="1"/>
  <c r="BC39" i="1"/>
  <c r="AG30" i="1"/>
  <c r="AT6" i="1"/>
  <c r="AW17" i="1"/>
  <c r="AE10" i="1"/>
  <c r="AR14" i="1"/>
  <c r="AO4" i="1"/>
  <c r="AD28" i="1"/>
  <c r="AD36" i="1"/>
  <c r="AS26" i="1"/>
  <c r="AS6" i="1"/>
  <c r="AC18" i="1"/>
  <c r="AA19" i="1"/>
  <c r="Y16" i="1"/>
  <c r="AR25" i="1"/>
  <c r="X4" i="1"/>
  <c r="AQ35" i="1"/>
  <c r="AU7" i="1"/>
  <c r="AG28" i="1"/>
  <c r="AH3" i="1"/>
  <c r="AR20" i="1"/>
  <c r="AB14" i="1"/>
  <c r="W31" i="1"/>
  <c r="AZ8" i="1"/>
  <c r="Z21" i="1"/>
  <c r="AK23" i="1"/>
  <c r="AE35" i="1"/>
  <c r="BC20" i="1"/>
  <c r="BD8" i="1"/>
  <c r="BD36" i="1"/>
  <c r="AE25" i="1"/>
  <c r="AB26" i="1"/>
  <c r="AE11" i="1"/>
  <c r="S6" i="1"/>
  <c r="BD25" i="1"/>
  <c r="BD21" i="1"/>
  <c r="Z35" i="1"/>
  <c r="AQ7" i="1"/>
  <c r="AB29" i="1"/>
  <c r="AL32" i="1"/>
  <c r="AH6" i="1"/>
  <c r="AF17" i="1"/>
  <c r="BF11" i="1"/>
  <c r="W9" i="1"/>
  <c r="AS4" i="1"/>
  <c r="T35" i="1"/>
  <c r="AE33" i="1"/>
  <c r="AG35" i="1"/>
  <c r="AY21" i="1"/>
  <c r="AE21" i="1"/>
  <c r="AA11" i="1"/>
  <c r="U25" i="1"/>
  <c r="AJ5" i="1"/>
  <c r="AT13" i="1"/>
  <c r="Y13" i="1"/>
  <c r="AN34" i="1"/>
  <c r="AJ8" i="1"/>
  <c r="AK34" i="1"/>
  <c r="AM36" i="1"/>
  <c r="BF31" i="1"/>
  <c r="Z23" i="1"/>
  <c r="AD17" i="1"/>
  <c r="AU20" i="1"/>
  <c r="AA24" i="1"/>
  <c r="BC5" i="1"/>
  <c r="BC33" i="1"/>
  <c r="X7" i="1"/>
  <c r="AO33" i="1"/>
  <c r="AN4" i="1"/>
  <c r="AI21" i="1"/>
  <c r="AX9" i="1"/>
  <c r="AW12" i="1"/>
  <c r="AB30" i="1"/>
  <c r="AH23" i="1"/>
  <c r="BE20" i="1"/>
  <c r="BD15" i="1"/>
  <c r="AQ14" i="1"/>
  <c r="AD23" i="1"/>
  <c r="AA6" i="1"/>
  <c r="AT38" i="1"/>
  <c r="AR8" i="1"/>
  <c r="AN26" i="1"/>
  <c r="S12" i="1"/>
  <c r="X18" i="1"/>
  <c r="BE18" i="1"/>
  <c r="AZ7" i="1"/>
  <c r="BE29" i="1"/>
  <c r="BA30" i="1"/>
  <c r="AF9" i="1"/>
  <c r="BA7" i="1"/>
  <c r="AQ3" i="1"/>
  <c r="AB15" i="1"/>
  <c r="AC19" i="1"/>
  <c r="AL22" i="1"/>
  <c r="BE37" i="1"/>
  <c r="BE26" i="1"/>
  <c r="AQ19" i="1"/>
  <c r="AX17" i="1"/>
  <c r="AA2" i="1"/>
  <c r="AB35" i="1"/>
  <c r="AC36" i="1"/>
  <c r="AZ25" i="1"/>
  <c r="S13" i="1"/>
  <c r="W20" i="1"/>
  <c r="BB12" i="1"/>
  <c r="AL36" i="1"/>
  <c r="AH14" i="1"/>
  <c r="BE13" i="1"/>
  <c r="AZ33" i="1"/>
  <c r="BF27" i="1"/>
  <c r="BB28" i="1"/>
  <c r="BE14" i="1"/>
  <c r="AR19" i="1"/>
  <c r="AW13" i="1"/>
  <c r="AZ38" i="1"/>
  <c r="AP37" i="1"/>
  <c r="AJ9" i="1"/>
  <c r="AJ18" i="1"/>
  <c r="AK27" i="1"/>
  <c r="AY20" i="1"/>
  <c r="AM11" i="1"/>
  <c r="BF10" i="1"/>
  <c r="AE31" i="1"/>
  <c r="AK29" i="1"/>
  <c r="BB9" i="1"/>
  <c r="AA16" i="1"/>
  <c r="T5" i="1"/>
  <c r="U32" i="1"/>
  <c r="W5" i="1"/>
  <c r="BE10" i="1"/>
  <c r="BE9" i="1"/>
  <c r="S24" i="1"/>
  <c r="S3" i="1"/>
  <c r="AD8" i="1"/>
  <c r="BF22" i="1"/>
  <c r="AU6" i="1"/>
  <c r="AB5" i="1"/>
  <c r="AY15" i="1"/>
  <c r="BF34" i="1"/>
  <c r="AC35" i="1"/>
  <c r="AV31" i="1"/>
  <c r="BC11" i="1"/>
  <c r="AY28" i="1"/>
  <c r="Z9" i="1"/>
  <c r="BD18" i="1"/>
  <c r="AN5" i="1"/>
  <c r="AN31" i="1"/>
  <c r="AL35" i="1"/>
  <c r="BA27" i="1"/>
  <c r="AN18" i="1"/>
  <c r="AE19" i="1"/>
  <c r="AI13" i="1"/>
  <c r="BC19" i="1"/>
  <c r="Z12" i="1"/>
  <c r="AA15" i="1"/>
  <c r="BB30" i="1"/>
  <c r="AR2" i="1"/>
  <c r="AB34" i="1"/>
  <c r="BD22" i="1"/>
  <c r="AH33" i="1"/>
  <c r="AF5" i="1"/>
  <c r="AE14" i="1"/>
  <c r="BD9" i="1"/>
  <c r="BC6" i="1"/>
  <c r="BE25" i="1"/>
  <c r="AV30" i="1"/>
  <c r="AR36" i="1"/>
  <c r="AJ7" i="1"/>
  <c r="AI6" i="1"/>
  <c r="AI12" i="1"/>
  <c r="Z11" i="1"/>
  <c r="AD33" i="1"/>
  <c r="AW28" i="1"/>
  <c r="X34" i="1"/>
  <c r="AA13" i="1"/>
  <c r="AO8" i="1"/>
  <c r="BA18" i="1"/>
  <c r="AW6" i="1"/>
  <c r="BE34" i="1"/>
  <c r="AP25" i="1"/>
  <c r="U21" i="1"/>
  <c r="AI14" i="1"/>
  <c r="AG7" i="1"/>
  <c r="BB33" i="1"/>
  <c r="AN13" i="1"/>
  <c r="AY22" i="1"/>
  <c r="BE38" i="1"/>
  <c r="AH32" i="1"/>
  <c r="AX23" i="1"/>
  <c r="AU14" i="1"/>
  <c r="AF10" i="1"/>
  <c r="AU38" i="1"/>
  <c r="AU37" i="1"/>
  <c r="AO28" i="1"/>
  <c r="S22" i="1"/>
  <c r="T9" i="1"/>
  <c r="AP4" i="1"/>
  <c r="AW14" i="1"/>
  <c r="AC7" i="1"/>
  <c r="AJ29" i="1"/>
  <c r="AR35" i="1"/>
  <c r="AE37" i="1"/>
  <c r="Y37" i="1"/>
  <c r="AV12" i="1"/>
  <c r="AE15" i="1"/>
  <c r="BC30" i="1"/>
  <c r="AZ15" i="1"/>
  <c r="AQ12" i="1"/>
  <c r="AF8" i="1"/>
  <c r="AX37" i="1"/>
  <c r="AC5" i="1"/>
  <c r="BE7" i="1"/>
  <c r="AW35" i="1"/>
  <c r="X15" i="1"/>
  <c r="AX2" i="1"/>
  <c r="AM22" i="1"/>
  <c r="AQ29" i="1"/>
  <c r="AM29" i="1"/>
  <c r="X5" i="1"/>
  <c r="AQ27" i="1"/>
  <c r="AY31" i="1"/>
  <c r="AJ30" i="1"/>
  <c r="AM8" i="1"/>
  <c r="BD20" i="1"/>
  <c r="BB11" i="1"/>
  <c r="AI33" i="1"/>
  <c r="AV6" i="1"/>
  <c r="AX14" i="1"/>
  <c r="Y10" i="1"/>
  <c r="AE38" i="1"/>
  <c r="AO12" i="1"/>
  <c r="AS18" i="1"/>
  <c r="AB28" i="1"/>
  <c r="AP30" i="1"/>
  <c r="AB27" i="1"/>
  <c r="AG38" i="1"/>
  <c r="AX22" i="1"/>
  <c r="AS20" i="1"/>
  <c r="AG10" i="1"/>
  <c r="AM9" i="1"/>
  <c r="X35" i="1"/>
  <c r="BB26" i="1"/>
  <c r="AC26" i="1"/>
  <c r="AP34" i="1"/>
  <c r="S28" i="1"/>
  <c r="AQ8" i="1"/>
  <c r="AW4" i="1"/>
  <c r="AO20" i="1"/>
  <c r="AV14" i="1"/>
  <c r="AX26" i="1"/>
  <c r="AL31" i="1"/>
  <c r="BC12" i="1"/>
  <c r="AV39" i="1"/>
  <c r="AF28" i="1"/>
  <c r="AG8" i="1"/>
  <c r="AL21" i="1"/>
  <c r="BF26" i="1"/>
  <c r="AI35" i="1"/>
  <c r="AU2" i="1"/>
  <c r="AH13" i="1"/>
  <c r="AE26" i="1"/>
  <c r="AP26" i="1"/>
  <c r="Y26" i="1"/>
  <c r="AI27" i="1"/>
  <c r="BB18" i="1"/>
  <c r="V8" i="1"/>
  <c r="AJ27" i="1"/>
  <c r="Y19" i="1"/>
  <c r="AB12" i="1"/>
  <c r="AF18" i="1"/>
  <c r="BB38" i="1"/>
  <c r="BB15" i="1"/>
  <c r="AB7" i="1"/>
  <c r="AX32" i="1"/>
  <c r="AN32" i="1"/>
  <c r="AC4" i="1"/>
  <c r="AY14" i="1"/>
  <c r="AZ18" i="1"/>
  <c r="AK37" i="1"/>
  <c r="AE24" i="1"/>
  <c r="AA25" i="1"/>
  <c r="T20" i="1"/>
  <c r="V36" i="1"/>
  <c r="AX39" i="1"/>
  <c r="W16" i="1"/>
  <c r="AT14" i="1"/>
  <c r="AB37" i="1"/>
  <c r="W33" i="1"/>
  <c r="AT33" i="1"/>
  <c r="AX4" i="1"/>
  <c r="AM30" i="1"/>
  <c r="BE39" i="1"/>
  <c r="S30" i="1"/>
  <c r="AN19" i="1"/>
  <c r="AP19" i="1"/>
  <c r="AS7" i="1"/>
  <c r="AW25" i="1"/>
  <c r="AZ36" i="1"/>
  <c r="AR5" i="1"/>
  <c r="V31" i="1"/>
  <c r="Y17" i="1"/>
  <c r="AY33" i="1"/>
  <c r="AR18" i="1"/>
  <c r="AK33" i="1"/>
  <c r="BF25" i="1"/>
  <c r="X6" i="1"/>
  <c r="AK12" i="1"/>
  <c r="BC23" i="1"/>
  <c r="AR11" i="1"/>
  <c r="AP24" i="1"/>
  <c r="AV35" i="1"/>
  <c r="AS37" i="1"/>
  <c r="AH18" i="1"/>
  <c r="AE5" i="1"/>
  <c r="AE17" i="1"/>
  <c r="AS10" i="1"/>
  <c r="T37" i="1"/>
  <c r="W24" i="1"/>
  <c r="AU39" i="1"/>
  <c r="U24" i="1"/>
  <c r="AE32" i="1"/>
  <c r="AO21" i="1"/>
  <c r="AA10" i="1"/>
  <c r="S33" i="1"/>
  <c r="U31" i="1"/>
  <c r="BD28" i="1"/>
  <c r="AR23" i="1"/>
  <c r="T10" i="1"/>
  <c r="V21" i="1"/>
  <c r="U35" i="1"/>
  <c r="AF13" i="1"/>
  <c r="AF39" i="1"/>
  <c r="AI39" i="1"/>
  <c r="AC25" i="1"/>
  <c r="AL23" i="1"/>
  <c r="X11" i="1"/>
  <c r="AL19" i="1"/>
  <c r="Y30" i="1"/>
  <c r="AO39" i="1"/>
  <c r="X20" i="1"/>
  <c r="AH11" i="1"/>
  <c r="AU31" i="1"/>
  <c r="BF28" i="1"/>
  <c r="BC29" i="1"/>
  <c r="AQ10" i="1"/>
  <c r="BE30" i="1"/>
  <c r="BE4" i="1"/>
  <c r="AH28" i="1"/>
  <c r="W12" i="1"/>
  <c r="AS24" i="1"/>
  <c r="AJ4" i="1"/>
  <c r="AO17" i="1"/>
  <c r="T12" i="1"/>
  <c r="BC16" i="1"/>
  <c r="AL7" i="1"/>
  <c r="AE7" i="1"/>
  <c r="AB10" i="1"/>
  <c r="AC30" i="1"/>
  <c r="BB39" i="1"/>
  <c r="BA15" i="1"/>
  <c r="AU12" i="1"/>
  <c r="AH22" i="1"/>
  <c r="AY29" i="1"/>
  <c r="AN28" i="1"/>
  <c r="AI4" i="1"/>
  <c r="AJ2" i="1"/>
  <c r="AB11" i="1"/>
  <c r="V37" i="1"/>
  <c r="AH29" i="1"/>
  <c r="V29" i="1"/>
  <c r="AA30" i="1"/>
  <c r="Z5" i="1"/>
  <c r="AQ18" i="1"/>
  <c r="AZ13" i="1"/>
  <c r="AF29" i="1"/>
  <c r="W18" i="1"/>
  <c r="BB31" i="1"/>
  <c r="Y38" i="1"/>
  <c r="BB35" i="1"/>
  <c r="AF23" i="1"/>
  <c r="AP8" i="1"/>
  <c r="AH10" i="1"/>
  <c r="AW5" i="1"/>
  <c r="AL28" i="1"/>
  <c r="AZ28" i="1"/>
  <c r="AO31" i="1"/>
  <c r="AP21" i="1"/>
  <c r="AI16" i="1"/>
  <c r="AK17" i="1"/>
  <c r="BB37" i="1"/>
  <c r="AG37" i="1"/>
  <c r="BF8" i="1"/>
  <c r="AF15" i="1"/>
  <c r="AM28" i="1"/>
  <c r="AR29" i="1"/>
  <c r="AP15" i="1"/>
  <c r="Z16" i="1"/>
  <c r="AS39" i="1"/>
  <c r="AI32" i="1"/>
  <c r="AF32" i="1"/>
  <c r="AA26" i="1"/>
  <c r="AU15" i="1"/>
  <c r="AE8" i="1"/>
  <c r="AQ5" i="1"/>
  <c r="AY4" i="1"/>
  <c r="AW8" i="1"/>
  <c r="AX35" i="1"/>
  <c r="AT25" i="1"/>
  <c r="AH25" i="1"/>
  <c r="Y25" i="1"/>
  <c r="AM24" i="1"/>
  <c r="AP13" i="1"/>
  <c r="AH19" i="1"/>
  <c r="W6" i="1"/>
  <c r="BC26" i="1"/>
  <c r="AY5" i="1"/>
  <c r="BF12" i="1"/>
  <c r="AG12" i="1"/>
  <c r="S36" i="1"/>
  <c r="AR31" i="1"/>
  <c r="BF30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<sst xmlns="http://schemas.openxmlformats.org/spreadsheetml/2006/main" count="92" uniqueCount="52">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</sst>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214</c:v>
                </c:pt>
                <c:pt idx="1">
                  <c:v>280225</c:v>
                </c:pt>
                <c:pt idx="2">
                  <c:v>15807</c:v>
                </c:pt>
                <c:pt idx="3">
                  <c:v>13071</c:v>
                </c:pt>
                <c:pt idx="4">
                  <c:v>12755</c:v>
                </c:pt>
                <c:pt idx="5">
                  <c:v>17547</c:v>
                </c:pt>
                <c:pt idx="6">
                  <c:v>20095</c:v>
                </c:pt>
                <c:pt idx="7">
                  <c:v>23206</c:v>
                </c:pt>
                <c:pt idx="8">
                  <c:v>26516</c:v>
                </c:pt>
                <c:pt idx="9">
                  <c:v>30848</c:v>
                </c:pt>
                <c:pt idx="10">
                  <c:v>35479</c:v>
                </c:pt>
                <c:pt idx="11">
                  <c:v>39865</c:v>
                </c:pt>
                <c:pt idx="12">
                  <c:v>44477</c:v>
                </c:pt>
                <c:pt idx="13">
                  <c:v>74098</c:v>
                </c:pt>
                <c:pt idx="14">
                  <c:v>74911</c:v>
                </c:pt>
                <c:pt idx="15">
                  <c:v>97755</c:v>
                </c:pt>
                <c:pt idx="16">
                  <c:v>94604</c:v>
                </c:pt>
                <c:pt idx="17">
                  <c:v>118737</c:v>
                </c:pt>
                <c:pt idx="18">
                  <c:v>130275</c:v>
                </c:pt>
                <c:pt idx="19">
                  <c:v>143746</c:v>
                </c:pt>
                <c:pt idx="20">
                  <c:v>153878</c:v>
                </c:pt>
                <c:pt idx="21">
                  <c:v>150020</c:v>
                </c:pt>
                <c:pt idx="22">
                  <c:v>189483</c:v>
                </c:pt>
                <c:pt idx="23">
                  <c:v>198587</c:v>
                </c:pt>
                <c:pt idx="24">
                  <c:v>215597</c:v>
                </c:pt>
                <c:pt idx="25">
                  <c:v>232329</c:v>
                </c:pt>
                <c:pt idx="26">
                  <c:v>247879</c:v>
                </c:pt>
                <c:pt idx="27">
                  <c:v>264156</c:v>
                </c:pt>
                <c:pt idx="28">
                  <c:v>283654</c:v>
                </c:pt>
                <c:pt idx="29">
                  <c:v>299816</c:v>
                </c:pt>
                <c:pt idx="30">
                  <c:v>329280</c:v>
                </c:pt>
                <c:pt idx="31">
                  <c:v>303136</c:v>
                </c:pt>
                <c:pt idx="32">
                  <c:v>369683</c:v>
                </c:pt>
                <c:pt idx="33">
                  <c:v>338254</c:v>
                </c:pt>
                <c:pt idx="34">
                  <c:v>409489</c:v>
                </c:pt>
                <c:pt idx="35">
                  <c:v>425742</c:v>
                </c:pt>
                <c:pt idx="36">
                  <c:v>452963</c:v>
                </c:pt>
                <c:pt idx="37">
                  <c:v>476181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214</c:v>
                </c:pt>
                <c:pt idx="1">
                  <c:v>280225</c:v>
                </c:pt>
                <c:pt idx="2">
                  <c:v>15807</c:v>
                </c:pt>
                <c:pt idx="3">
                  <c:v>13071</c:v>
                </c:pt>
                <c:pt idx="4">
                  <c:v>12755</c:v>
                </c:pt>
                <c:pt idx="5">
                  <c:v>17547</c:v>
                </c:pt>
                <c:pt idx="6">
                  <c:v>20095</c:v>
                </c:pt>
                <c:pt idx="7">
                  <c:v>23206</c:v>
                </c:pt>
                <c:pt idx="8">
                  <c:v>26516</c:v>
                </c:pt>
                <c:pt idx="9">
                  <c:v>30848</c:v>
                </c:pt>
                <c:pt idx="10">
                  <c:v>35479</c:v>
                </c:pt>
                <c:pt idx="11">
                  <c:v>39865</c:v>
                </c:pt>
                <c:pt idx="12">
                  <c:v>44477</c:v>
                </c:pt>
                <c:pt idx="13">
                  <c:v>74098</c:v>
                </c:pt>
                <c:pt idx="14">
                  <c:v>74911</c:v>
                </c:pt>
                <c:pt idx="15">
                  <c:v>97755</c:v>
                </c:pt>
                <c:pt idx="16">
                  <c:v>94604</c:v>
                </c:pt>
                <c:pt idx="17">
                  <c:v>118737</c:v>
                </c:pt>
                <c:pt idx="18">
                  <c:v>130275</c:v>
                </c:pt>
                <c:pt idx="19">
                  <c:v>143746</c:v>
                </c:pt>
                <c:pt idx="20">
                  <c:v>153878</c:v>
                </c:pt>
                <c:pt idx="21">
                  <c:v>150020</c:v>
                </c:pt>
                <c:pt idx="22">
                  <c:v>189483</c:v>
                </c:pt>
                <c:pt idx="23">
                  <c:v>198587</c:v>
                </c:pt>
                <c:pt idx="24">
                  <c:v>215597</c:v>
                </c:pt>
                <c:pt idx="25">
                  <c:v>232329</c:v>
                </c:pt>
                <c:pt idx="26">
                  <c:v>247879</c:v>
                </c:pt>
                <c:pt idx="27">
                  <c:v>264156</c:v>
                </c:pt>
                <c:pt idx="28">
                  <c:v>283654</c:v>
                </c:pt>
                <c:pt idx="29">
                  <c:v>299816</c:v>
                </c:pt>
                <c:pt idx="30">
                  <c:v>329280</c:v>
                </c:pt>
                <c:pt idx="31">
                  <c:v>303136</c:v>
                </c:pt>
                <c:pt idx="32">
                  <c:v>369683</c:v>
                </c:pt>
                <c:pt idx="33">
                  <c:v>338254</c:v>
                </c:pt>
                <c:pt idx="34">
                  <c:v>409489</c:v>
                </c:pt>
                <c:pt idx="35">
                  <c:v>425742</c:v>
                </c:pt>
                <c:pt idx="36">
                  <c:v>452963</c:v>
                </c:pt>
                <c:pt idx="37">
                  <c:v>476181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5</c:v>
                </c:pt>
                <c:pt idx="1">
                  <c:v>48114</c:v>
                </c:pt>
                <c:pt idx="2">
                  <c:v>2516</c:v>
                </c:pt>
                <c:pt idx="3">
                  <c:v>2178</c:v>
                </c:pt>
                <c:pt idx="4">
                  <c:v>1587</c:v>
                </c:pt>
                <c:pt idx="5">
                  <c:v>1688</c:v>
                </c:pt>
                <c:pt idx="6">
                  <c:v>1265</c:v>
                </c:pt>
                <c:pt idx="7">
                  <c:v>1557</c:v>
                </c:pt>
                <c:pt idx="8">
                  <c:v>1338</c:v>
                </c:pt>
                <c:pt idx="9">
                  <c:v>1291</c:v>
                </c:pt>
                <c:pt idx="10">
                  <c:v>1025</c:v>
                </c:pt>
                <c:pt idx="11">
                  <c:v>1660</c:v>
                </c:pt>
                <c:pt idx="12">
                  <c:v>9025</c:v>
                </c:pt>
                <c:pt idx="13">
                  <c:v>8000</c:v>
                </c:pt>
                <c:pt idx="14">
                  <c:v>14338</c:v>
                </c:pt>
                <c:pt idx="15">
                  <c:v>13184</c:v>
                </c:pt>
                <c:pt idx="16">
                  <c:v>20888</c:v>
                </c:pt>
                <c:pt idx="17">
                  <c:v>15694</c:v>
                </c:pt>
                <c:pt idx="18">
                  <c:v>24456</c:v>
                </c:pt>
                <c:pt idx="19">
                  <c:v>8163</c:v>
                </c:pt>
                <c:pt idx="20">
                  <c:v>33486</c:v>
                </c:pt>
                <c:pt idx="21">
                  <c:v>32823</c:v>
                </c:pt>
                <c:pt idx="22">
                  <c:v>33778</c:v>
                </c:pt>
                <c:pt idx="23">
                  <c:v>15360</c:v>
                </c:pt>
                <c:pt idx="24">
                  <c:v>45116</c:v>
                </c:pt>
                <c:pt idx="25">
                  <c:v>35075</c:v>
                </c:pt>
                <c:pt idx="26">
                  <c:v>40559</c:v>
                </c:pt>
                <c:pt idx="27">
                  <c:v>60303</c:v>
                </c:pt>
                <c:pt idx="28">
                  <c:v>30094</c:v>
                </c:pt>
                <c:pt idx="29">
                  <c:v>55751</c:v>
                </c:pt>
                <c:pt idx="30">
                  <c:v>69802</c:v>
                </c:pt>
                <c:pt idx="31">
                  <c:v>36406</c:v>
                </c:pt>
                <c:pt idx="32">
                  <c:v>49146</c:v>
                </c:pt>
                <c:pt idx="33">
                  <c:v>57409</c:v>
                </c:pt>
                <c:pt idx="34">
                  <c:v>82626</c:v>
                </c:pt>
                <c:pt idx="35">
                  <c:v>32180</c:v>
                </c:pt>
                <c:pt idx="36">
                  <c:v>67743</c:v>
                </c:pt>
                <c:pt idx="37">
                  <c:v>135311</c:v>
                </c:pt>
                <c:pt idx="38">
                  <c:v>60041</c:v>
                </c:pt>
                <c:pt idx="39">
                  <c:v>69506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5</c:v>
                </c:pt>
                <c:pt idx="1">
                  <c:v>48114</c:v>
                </c:pt>
                <c:pt idx="2">
                  <c:v>2516</c:v>
                </c:pt>
                <c:pt idx="3">
                  <c:v>2178</c:v>
                </c:pt>
                <c:pt idx="4">
                  <c:v>1587</c:v>
                </c:pt>
                <c:pt idx="5">
                  <c:v>1688</c:v>
                </c:pt>
                <c:pt idx="6">
                  <c:v>1265</c:v>
                </c:pt>
                <c:pt idx="7">
                  <c:v>1557</c:v>
                </c:pt>
                <c:pt idx="8">
                  <c:v>1338</c:v>
                </c:pt>
                <c:pt idx="9">
                  <c:v>1291</c:v>
                </c:pt>
                <c:pt idx="10">
                  <c:v>1025</c:v>
                </c:pt>
                <c:pt idx="11">
                  <c:v>1660</c:v>
                </c:pt>
                <c:pt idx="12">
                  <c:v>9025</c:v>
                </c:pt>
                <c:pt idx="13">
                  <c:v>8000</c:v>
                </c:pt>
                <c:pt idx="14">
                  <c:v>14338</c:v>
                </c:pt>
                <c:pt idx="15">
                  <c:v>13184</c:v>
                </c:pt>
                <c:pt idx="16">
                  <c:v>20888</c:v>
                </c:pt>
                <c:pt idx="17">
                  <c:v>15694</c:v>
                </c:pt>
                <c:pt idx="18">
                  <c:v>24456</c:v>
                </c:pt>
                <c:pt idx="19">
                  <c:v>8163</c:v>
                </c:pt>
                <c:pt idx="20">
                  <c:v>33486</c:v>
                </c:pt>
                <c:pt idx="21">
                  <c:v>32823</c:v>
                </c:pt>
                <c:pt idx="22">
                  <c:v>33778</c:v>
                </c:pt>
                <c:pt idx="23">
                  <c:v>15360</c:v>
                </c:pt>
                <c:pt idx="24">
                  <c:v>45116</c:v>
                </c:pt>
                <c:pt idx="25">
                  <c:v>35075</c:v>
                </c:pt>
                <c:pt idx="26">
                  <c:v>40559</c:v>
                </c:pt>
                <c:pt idx="27">
                  <c:v>60303</c:v>
                </c:pt>
                <c:pt idx="28">
                  <c:v>30094</c:v>
                </c:pt>
                <c:pt idx="29">
                  <c:v>55751</c:v>
                </c:pt>
                <c:pt idx="30">
                  <c:v>69802</c:v>
                </c:pt>
                <c:pt idx="31">
                  <c:v>36406</c:v>
                </c:pt>
                <c:pt idx="32">
                  <c:v>49146</c:v>
                </c:pt>
                <c:pt idx="33">
                  <c:v>57409</c:v>
                </c:pt>
                <c:pt idx="34">
                  <c:v>82626</c:v>
                </c:pt>
                <c:pt idx="35">
                  <c:v>32180</c:v>
                </c:pt>
                <c:pt idx="36">
                  <c:v>67743</c:v>
                </c:pt>
                <c:pt idx="37">
                  <c:v>135311</c:v>
                </c:pt>
                <c:pt idx="38">
                  <c:v>60041</c:v>
                </c:pt>
                <c:pt idx="39">
                  <c:v>69506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5</c:v>
                </c:pt>
                <c:pt idx="1">
                  <c:v>48114</c:v>
                </c:pt>
                <c:pt idx="2">
                  <c:v>2516</c:v>
                </c:pt>
                <c:pt idx="3">
                  <c:v>2178</c:v>
                </c:pt>
                <c:pt idx="4">
                  <c:v>1587</c:v>
                </c:pt>
                <c:pt idx="5">
                  <c:v>1688</c:v>
                </c:pt>
                <c:pt idx="6">
                  <c:v>1265</c:v>
                </c:pt>
                <c:pt idx="7">
                  <c:v>1557</c:v>
                </c:pt>
                <c:pt idx="8">
                  <c:v>1338</c:v>
                </c:pt>
                <c:pt idx="9">
                  <c:v>1291</c:v>
                </c:pt>
                <c:pt idx="10">
                  <c:v>1025</c:v>
                </c:pt>
                <c:pt idx="11">
                  <c:v>1660</c:v>
                </c:pt>
                <c:pt idx="12">
                  <c:v>9025</c:v>
                </c:pt>
                <c:pt idx="13">
                  <c:v>8000</c:v>
                </c:pt>
                <c:pt idx="14">
                  <c:v>14338</c:v>
                </c:pt>
                <c:pt idx="15">
                  <c:v>13184</c:v>
                </c:pt>
                <c:pt idx="16">
                  <c:v>20888</c:v>
                </c:pt>
                <c:pt idx="17">
                  <c:v>15694</c:v>
                </c:pt>
                <c:pt idx="18">
                  <c:v>24456</c:v>
                </c:pt>
                <c:pt idx="19">
                  <c:v>8163</c:v>
                </c:pt>
                <c:pt idx="20">
                  <c:v>33486</c:v>
                </c:pt>
                <c:pt idx="21">
                  <c:v>32823</c:v>
                </c:pt>
                <c:pt idx="22">
                  <c:v>33778</c:v>
                </c:pt>
                <c:pt idx="23">
                  <c:v>15360</c:v>
                </c:pt>
                <c:pt idx="24">
                  <c:v>45116</c:v>
                </c:pt>
                <c:pt idx="25">
                  <c:v>35075</c:v>
                </c:pt>
                <c:pt idx="26">
                  <c:v>40559</c:v>
                </c:pt>
                <c:pt idx="27">
                  <c:v>60303</c:v>
                </c:pt>
                <c:pt idx="28">
                  <c:v>37766</c:v>
                </c:pt>
                <c:pt idx="29">
                  <c:v>55751</c:v>
                </c:pt>
                <c:pt idx="30">
                  <c:v>69802</c:v>
                </c:pt>
                <c:pt idx="31">
                  <c:v>36406</c:v>
                </c:pt>
                <c:pt idx="32">
                  <c:v>49146</c:v>
                </c:pt>
                <c:pt idx="33">
                  <c:v>57409</c:v>
                </c:pt>
                <c:pt idx="34">
                  <c:v>82626</c:v>
                </c:pt>
                <c:pt idx="35">
                  <c:v>32180</c:v>
                </c:pt>
                <c:pt idx="36">
                  <c:v>67743</c:v>
                </c:pt>
                <c:pt idx="37">
                  <c:v>135311</c:v>
                </c:pt>
                <c:pt idx="38">
                  <c:v>60041</c:v>
                </c:pt>
                <c:pt idx="39">
                  <c:v>69506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5</c:v>
                </c:pt>
                <c:pt idx="1">
                  <c:v>48114</c:v>
                </c:pt>
                <c:pt idx="2">
                  <c:v>2516</c:v>
                </c:pt>
                <c:pt idx="3">
                  <c:v>2178</c:v>
                </c:pt>
                <c:pt idx="4">
                  <c:v>1587</c:v>
                </c:pt>
                <c:pt idx="5">
                  <c:v>1688</c:v>
                </c:pt>
                <c:pt idx="6">
                  <c:v>1265</c:v>
                </c:pt>
                <c:pt idx="7">
                  <c:v>1557</c:v>
                </c:pt>
                <c:pt idx="8">
                  <c:v>1338</c:v>
                </c:pt>
                <c:pt idx="9">
                  <c:v>1291</c:v>
                </c:pt>
                <c:pt idx="10">
                  <c:v>1025</c:v>
                </c:pt>
                <c:pt idx="11">
                  <c:v>1660</c:v>
                </c:pt>
                <c:pt idx="12">
                  <c:v>9025</c:v>
                </c:pt>
                <c:pt idx="13">
                  <c:v>8000</c:v>
                </c:pt>
                <c:pt idx="14">
                  <c:v>14338</c:v>
                </c:pt>
                <c:pt idx="15">
                  <c:v>13184</c:v>
                </c:pt>
                <c:pt idx="16">
                  <c:v>20888</c:v>
                </c:pt>
                <c:pt idx="17">
                  <c:v>15694</c:v>
                </c:pt>
                <c:pt idx="18">
                  <c:v>24456</c:v>
                </c:pt>
                <c:pt idx="19">
                  <c:v>5836</c:v>
                </c:pt>
                <c:pt idx="20">
                  <c:v>33486</c:v>
                </c:pt>
                <c:pt idx="21">
                  <c:v>32823</c:v>
                </c:pt>
                <c:pt idx="22">
                  <c:v>33778</c:v>
                </c:pt>
                <c:pt idx="23">
                  <c:v>15360</c:v>
                </c:pt>
                <c:pt idx="24">
                  <c:v>45116</c:v>
                </c:pt>
                <c:pt idx="25">
                  <c:v>35075</c:v>
                </c:pt>
                <c:pt idx="26">
                  <c:v>40408</c:v>
                </c:pt>
                <c:pt idx="27">
                  <c:v>60303</c:v>
                </c:pt>
                <c:pt idx="28">
                  <c:v>31810</c:v>
                </c:pt>
                <c:pt idx="29">
                  <c:v>55751</c:v>
                </c:pt>
                <c:pt idx="30">
                  <c:v>69802</c:v>
                </c:pt>
                <c:pt idx="31">
                  <c:v>36406</c:v>
                </c:pt>
                <c:pt idx="32">
                  <c:v>49146</c:v>
                </c:pt>
                <c:pt idx="33">
                  <c:v>57409</c:v>
                </c:pt>
                <c:pt idx="34">
                  <c:v>82626</c:v>
                </c:pt>
                <c:pt idx="35">
                  <c:v>32180</c:v>
                </c:pt>
                <c:pt idx="36">
                  <c:v>67743</c:v>
                </c:pt>
                <c:pt idx="37">
                  <c:v>135311</c:v>
                </c:pt>
                <c:pt idx="38">
                  <c:v>60041</c:v>
                </c:pt>
                <c:pt idx="39">
                  <c:v>69506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5</c:v>
                </c:pt>
                <c:pt idx="1">
                  <c:v>56093</c:v>
                </c:pt>
                <c:pt idx="2">
                  <c:v>2301</c:v>
                </c:pt>
                <c:pt idx="3">
                  <c:v>1745</c:v>
                </c:pt>
                <c:pt idx="4">
                  <c:v>1587</c:v>
                </c:pt>
                <c:pt idx="5">
                  <c:v>1688</c:v>
                </c:pt>
                <c:pt idx="6">
                  <c:v>1265</c:v>
                </c:pt>
                <c:pt idx="7">
                  <c:v>1557</c:v>
                </c:pt>
                <c:pt idx="8">
                  <c:v>1338</c:v>
                </c:pt>
                <c:pt idx="9">
                  <c:v>1342</c:v>
                </c:pt>
                <c:pt idx="10">
                  <c:v>889</c:v>
                </c:pt>
                <c:pt idx="11">
                  <c:v>2514</c:v>
                </c:pt>
                <c:pt idx="12">
                  <c:v>11254</c:v>
                </c:pt>
                <c:pt idx="13">
                  <c:v>17179</c:v>
                </c:pt>
                <c:pt idx="14">
                  <c:v>16596</c:v>
                </c:pt>
                <c:pt idx="15">
                  <c:v>19634</c:v>
                </c:pt>
                <c:pt idx="16">
                  <c:v>17503</c:v>
                </c:pt>
                <c:pt idx="17">
                  <c:v>19828</c:v>
                </c:pt>
                <c:pt idx="18">
                  <c:v>24456</c:v>
                </c:pt>
                <c:pt idx="19">
                  <c:v>5836</c:v>
                </c:pt>
                <c:pt idx="20">
                  <c:v>33486</c:v>
                </c:pt>
                <c:pt idx="21">
                  <c:v>32823</c:v>
                </c:pt>
                <c:pt idx="22">
                  <c:v>33778</c:v>
                </c:pt>
                <c:pt idx="23">
                  <c:v>7372</c:v>
                </c:pt>
                <c:pt idx="24">
                  <c:v>45116</c:v>
                </c:pt>
                <c:pt idx="25">
                  <c:v>45803</c:v>
                </c:pt>
                <c:pt idx="26">
                  <c:v>43942</c:v>
                </c:pt>
                <c:pt idx="27">
                  <c:v>54284</c:v>
                </c:pt>
                <c:pt idx="28">
                  <c:v>24076</c:v>
                </c:pt>
                <c:pt idx="29">
                  <c:v>66642</c:v>
                </c:pt>
                <c:pt idx="30">
                  <c:v>55890</c:v>
                </c:pt>
                <c:pt idx="31">
                  <c:v>36406</c:v>
                </c:pt>
                <c:pt idx="32">
                  <c:v>49146</c:v>
                </c:pt>
                <c:pt idx="33">
                  <c:v>57409</c:v>
                </c:pt>
                <c:pt idx="34">
                  <c:v>82626</c:v>
                </c:pt>
                <c:pt idx="35">
                  <c:v>32180</c:v>
                </c:pt>
                <c:pt idx="36">
                  <c:v>67743</c:v>
                </c:pt>
                <c:pt idx="37">
                  <c:v>135311</c:v>
                </c:pt>
                <c:pt idx="38">
                  <c:v>60041</c:v>
                </c:pt>
                <c:pt idx="39">
                  <c:v>69506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5</c:v>
                </c:pt>
                <c:pt idx="1">
                  <c:v>53694</c:v>
                </c:pt>
                <c:pt idx="2">
                  <c:v>2301</c:v>
                </c:pt>
                <c:pt idx="3">
                  <c:v>2027</c:v>
                </c:pt>
                <c:pt idx="4">
                  <c:v>1697</c:v>
                </c:pt>
                <c:pt idx="5">
                  <c:v>1645</c:v>
                </c:pt>
                <c:pt idx="6">
                  <c:v>1564</c:v>
                </c:pt>
                <c:pt idx="7">
                  <c:v>1473</c:v>
                </c:pt>
                <c:pt idx="8">
                  <c:v>2163</c:v>
                </c:pt>
                <c:pt idx="9">
                  <c:v>8324</c:v>
                </c:pt>
                <c:pt idx="10">
                  <c:v>1562</c:v>
                </c:pt>
                <c:pt idx="11">
                  <c:v>1177</c:v>
                </c:pt>
                <c:pt idx="12">
                  <c:v>11254</c:v>
                </c:pt>
                <c:pt idx="13">
                  <c:v>17179</c:v>
                </c:pt>
                <c:pt idx="14">
                  <c:v>16596</c:v>
                </c:pt>
                <c:pt idx="15">
                  <c:v>19634</c:v>
                </c:pt>
                <c:pt idx="16">
                  <c:v>17503</c:v>
                </c:pt>
                <c:pt idx="17">
                  <c:v>19828</c:v>
                </c:pt>
                <c:pt idx="18">
                  <c:v>24456</c:v>
                </c:pt>
                <c:pt idx="19">
                  <c:v>5836</c:v>
                </c:pt>
                <c:pt idx="20">
                  <c:v>33486</c:v>
                </c:pt>
                <c:pt idx="21">
                  <c:v>32823</c:v>
                </c:pt>
                <c:pt idx="22">
                  <c:v>33778</c:v>
                </c:pt>
                <c:pt idx="23">
                  <c:v>7372</c:v>
                </c:pt>
                <c:pt idx="24">
                  <c:v>45116</c:v>
                </c:pt>
                <c:pt idx="25">
                  <c:v>45803</c:v>
                </c:pt>
                <c:pt idx="26">
                  <c:v>43942</c:v>
                </c:pt>
                <c:pt idx="27">
                  <c:v>54284</c:v>
                </c:pt>
                <c:pt idx="28">
                  <c:v>24076</c:v>
                </c:pt>
                <c:pt idx="29">
                  <c:v>66642</c:v>
                </c:pt>
                <c:pt idx="30">
                  <c:v>55890</c:v>
                </c:pt>
                <c:pt idx="31">
                  <c:v>36406</c:v>
                </c:pt>
                <c:pt idx="32">
                  <c:v>65417</c:v>
                </c:pt>
                <c:pt idx="33">
                  <c:v>64329</c:v>
                </c:pt>
                <c:pt idx="34">
                  <c:v>78485</c:v>
                </c:pt>
                <c:pt idx="35">
                  <c:v>23265</c:v>
                </c:pt>
                <c:pt idx="36">
                  <c:v>111709</c:v>
                </c:pt>
                <c:pt idx="37">
                  <c:v>91971</c:v>
                </c:pt>
                <c:pt idx="38">
                  <c:v>81149</c:v>
                </c:pt>
                <c:pt idx="39">
                  <c:v>90389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5</c:v>
                </c:pt>
                <c:pt idx="1">
                  <c:v>55709</c:v>
                </c:pt>
                <c:pt idx="2">
                  <c:v>2971</c:v>
                </c:pt>
                <c:pt idx="3">
                  <c:v>2027</c:v>
                </c:pt>
                <c:pt idx="4">
                  <c:v>1459</c:v>
                </c:pt>
                <c:pt idx="5">
                  <c:v>1645</c:v>
                </c:pt>
                <c:pt idx="6">
                  <c:v>1564</c:v>
                </c:pt>
                <c:pt idx="7">
                  <c:v>1416</c:v>
                </c:pt>
                <c:pt idx="8">
                  <c:v>1693</c:v>
                </c:pt>
                <c:pt idx="9">
                  <c:v>9827</c:v>
                </c:pt>
                <c:pt idx="10">
                  <c:v>2039</c:v>
                </c:pt>
                <c:pt idx="11">
                  <c:v>8260</c:v>
                </c:pt>
                <c:pt idx="12">
                  <c:v>10254</c:v>
                </c:pt>
                <c:pt idx="13">
                  <c:v>14955</c:v>
                </c:pt>
                <c:pt idx="14">
                  <c:v>23163</c:v>
                </c:pt>
                <c:pt idx="15">
                  <c:v>19217</c:v>
                </c:pt>
                <c:pt idx="16">
                  <c:v>7512</c:v>
                </c:pt>
                <c:pt idx="17">
                  <c:v>38844</c:v>
                </c:pt>
                <c:pt idx="18">
                  <c:v>33009</c:v>
                </c:pt>
                <c:pt idx="19">
                  <c:v>16175</c:v>
                </c:pt>
                <c:pt idx="20">
                  <c:v>43638</c:v>
                </c:pt>
                <c:pt idx="21">
                  <c:v>25201</c:v>
                </c:pt>
                <c:pt idx="22">
                  <c:v>25581</c:v>
                </c:pt>
                <c:pt idx="23">
                  <c:v>16506</c:v>
                </c:pt>
                <c:pt idx="24">
                  <c:v>39224</c:v>
                </c:pt>
                <c:pt idx="25">
                  <c:v>43088</c:v>
                </c:pt>
                <c:pt idx="26">
                  <c:v>45490</c:v>
                </c:pt>
                <c:pt idx="27">
                  <c:v>52917</c:v>
                </c:pt>
                <c:pt idx="28">
                  <c:v>28681</c:v>
                </c:pt>
                <c:pt idx="29">
                  <c:v>25465</c:v>
                </c:pt>
                <c:pt idx="30">
                  <c:v>47168</c:v>
                </c:pt>
                <c:pt idx="31">
                  <c:v>102526</c:v>
                </c:pt>
                <c:pt idx="32">
                  <c:v>98100</c:v>
                </c:pt>
                <c:pt idx="33">
                  <c:v>64329</c:v>
                </c:pt>
                <c:pt idx="34">
                  <c:v>78485</c:v>
                </c:pt>
                <c:pt idx="35">
                  <c:v>88189</c:v>
                </c:pt>
                <c:pt idx="36">
                  <c:v>87594</c:v>
                </c:pt>
                <c:pt idx="37">
                  <c:v>91971</c:v>
                </c:pt>
                <c:pt idx="38">
                  <c:v>92589</c:v>
                </c:pt>
                <c:pt idx="39">
                  <c:v>85324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5</c:v>
                </c:pt>
                <c:pt idx="1">
                  <c:v>47697</c:v>
                </c:pt>
                <c:pt idx="2">
                  <c:v>3057</c:v>
                </c:pt>
                <c:pt idx="3">
                  <c:v>2121</c:v>
                </c:pt>
                <c:pt idx="4">
                  <c:v>1039</c:v>
                </c:pt>
                <c:pt idx="5">
                  <c:v>1614</c:v>
                </c:pt>
                <c:pt idx="6">
                  <c:v>1847</c:v>
                </c:pt>
                <c:pt idx="7">
                  <c:v>1794</c:v>
                </c:pt>
                <c:pt idx="8">
                  <c:v>1839</c:v>
                </c:pt>
                <c:pt idx="9">
                  <c:v>10307</c:v>
                </c:pt>
                <c:pt idx="10">
                  <c:v>1766</c:v>
                </c:pt>
                <c:pt idx="11">
                  <c:v>6874</c:v>
                </c:pt>
                <c:pt idx="12">
                  <c:v>11118</c:v>
                </c:pt>
                <c:pt idx="13">
                  <c:v>5095</c:v>
                </c:pt>
                <c:pt idx="14">
                  <c:v>16961</c:v>
                </c:pt>
                <c:pt idx="15">
                  <c:v>16548</c:v>
                </c:pt>
                <c:pt idx="16">
                  <c:v>2412</c:v>
                </c:pt>
                <c:pt idx="17">
                  <c:v>13936</c:v>
                </c:pt>
                <c:pt idx="18">
                  <c:v>16441</c:v>
                </c:pt>
                <c:pt idx="19">
                  <c:v>20541</c:v>
                </c:pt>
                <c:pt idx="20">
                  <c:v>38784</c:v>
                </c:pt>
                <c:pt idx="21">
                  <c:v>34016</c:v>
                </c:pt>
                <c:pt idx="22">
                  <c:v>42659</c:v>
                </c:pt>
                <c:pt idx="23">
                  <c:v>38131</c:v>
                </c:pt>
                <c:pt idx="24">
                  <c:v>41003</c:v>
                </c:pt>
                <c:pt idx="25">
                  <c:v>51542</c:v>
                </c:pt>
                <c:pt idx="26">
                  <c:v>34726</c:v>
                </c:pt>
                <c:pt idx="27">
                  <c:v>34534</c:v>
                </c:pt>
                <c:pt idx="28">
                  <c:v>86179</c:v>
                </c:pt>
                <c:pt idx="29">
                  <c:v>86348</c:v>
                </c:pt>
                <c:pt idx="30">
                  <c:v>81269</c:v>
                </c:pt>
                <c:pt idx="31">
                  <c:v>99637</c:v>
                </c:pt>
                <c:pt idx="32">
                  <c:v>37224</c:v>
                </c:pt>
                <c:pt idx="33">
                  <c:v>94588</c:v>
                </c:pt>
                <c:pt idx="34">
                  <c:v>75136</c:v>
                </c:pt>
                <c:pt idx="35">
                  <c:v>69483</c:v>
                </c:pt>
                <c:pt idx="36">
                  <c:v>89457</c:v>
                </c:pt>
                <c:pt idx="37">
                  <c:v>122052</c:v>
                </c:pt>
                <c:pt idx="38">
                  <c:v>86207</c:v>
                </c:pt>
                <c:pt idx="39">
                  <c:v>97424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5</c:v>
                </c:pt>
                <c:pt idx="1">
                  <c:v>47697</c:v>
                </c:pt>
                <c:pt idx="2">
                  <c:v>3057</c:v>
                </c:pt>
                <c:pt idx="3">
                  <c:v>1702</c:v>
                </c:pt>
                <c:pt idx="4">
                  <c:v>1418</c:v>
                </c:pt>
                <c:pt idx="5">
                  <c:v>2068</c:v>
                </c:pt>
                <c:pt idx="6">
                  <c:v>1847</c:v>
                </c:pt>
                <c:pt idx="7">
                  <c:v>2434</c:v>
                </c:pt>
                <c:pt idx="8">
                  <c:v>1016</c:v>
                </c:pt>
                <c:pt idx="9">
                  <c:v>1272</c:v>
                </c:pt>
                <c:pt idx="10">
                  <c:v>7915</c:v>
                </c:pt>
                <c:pt idx="11">
                  <c:v>3390</c:v>
                </c:pt>
                <c:pt idx="12">
                  <c:v>12110</c:v>
                </c:pt>
                <c:pt idx="13">
                  <c:v>11599</c:v>
                </c:pt>
                <c:pt idx="14">
                  <c:v>2185</c:v>
                </c:pt>
                <c:pt idx="15">
                  <c:v>18121</c:v>
                </c:pt>
                <c:pt idx="16">
                  <c:v>21955</c:v>
                </c:pt>
                <c:pt idx="17">
                  <c:v>26887</c:v>
                </c:pt>
                <c:pt idx="18">
                  <c:v>16587</c:v>
                </c:pt>
                <c:pt idx="19">
                  <c:v>30600</c:v>
                </c:pt>
                <c:pt idx="20">
                  <c:v>31094</c:v>
                </c:pt>
                <c:pt idx="21">
                  <c:v>28489</c:v>
                </c:pt>
                <c:pt idx="22">
                  <c:v>37532</c:v>
                </c:pt>
                <c:pt idx="23">
                  <c:v>41525</c:v>
                </c:pt>
                <c:pt idx="24">
                  <c:v>42401</c:v>
                </c:pt>
                <c:pt idx="25">
                  <c:v>44960</c:v>
                </c:pt>
                <c:pt idx="26">
                  <c:v>5375</c:v>
                </c:pt>
                <c:pt idx="27">
                  <c:v>46390</c:v>
                </c:pt>
                <c:pt idx="28">
                  <c:v>68902</c:v>
                </c:pt>
                <c:pt idx="29">
                  <c:v>74306</c:v>
                </c:pt>
                <c:pt idx="30">
                  <c:v>87182</c:v>
                </c:pt>
                <c:pt idx="31">
                  <c:v>20963</c:v>
                </c:pt>
                <c:pt idx="32">
                  <c:v>61664</c:v>
                </c:pt>
                <c:pt idx="33">
                  <c:v>82984</c:v>
                </c:pt>
                <c:pt idx="34">
                  <c:v>81458</c:v>
                </c:pt>
                <c:pt idx="35">
                  <c:v>47122</c:v>
                </c:pt>
                <c:pt idx="36">
                  <c:v>115769</c:v>
                </c:pt>
                <c:pt idx="37">
                  <c:v>97236</c:v>
                </c:pt>
                <c:pt idx="38">
                  <c:v>108808</c:v>
                </c:pt>
                <c:pt idx="39">
                  <c:v>133966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5</c:v>
                </c:pt>
                <c:pt idx="1">
                  <c:v>55949</c:v>
                </c:pt>
                <c:pt idx="2">
                  <c:v>2587</c:v>
                </c:pt>
                <c:pt idx="3">
                  <c:v>2114</c:v>
                </c:pt>
                <c:pt idx="4">
                  <c:v>1728</c:v>
                </c:pt>
                <c:pt idx="5">
                  <c:v>1372</c:v>
                </c:pt>
                <c:pt idx="6">
                  <c:v>1834</c:v>
                </c:pt>
                <c:pt idx="7">
                  <c:v>1831</c:v>
                </c:pt>
                <c:pt idx="8">
                  <c:v>2320</c:v>
                </c:pt>
                <c:pt idx="9">
                  <c:v>1238</c:v>
                </c:pt>
                <c:pt idx="10">
                  <c:v>2891</c:v>
                </c:pt>
                <c:pt idx="11">
                  <c:v>5313</c:v>
                </c:pt>
                <c:pt idx="12">
                  <c:v>1283</c:v>
                </c:pt>
                <c:pt idx="13">
                  <c:v>3962</c:v>
                </c:pt>
                <c:pt idx="14">
                  <c:v>2138</c:v>
                </c:pt>
                <c:pt idx="15">
                  <c:v>15451</c:v>
                </c:pt>
                <c:pt idx="16">
                  <c:v>7692</c:v>
                </c:pt>
                <c:pt idx="17">
                  <c:v>18817</c:v>
                </c:pt>
                <c:pt idx="18">
                  <c:v>26875</c:v>
                </c:pt>
                <c:pt idx="19">
                  <c:v>20423</c:v>
                </c:pt>
                <c:pt idx="20">
                  <c:v>28772</c:v>
                </c:pt>
                <c:pt idx="21">
                  <c:v>29123</c:v>
                </c:pt>
                <c:pt idx="22">
                  <c:v>36644</c:v>
                </c:pt>
                <c:pt idx="23">
                  <c:v>33361</c:v>
                </c:pt>
                <c:pt idx="24">
                  <c:v>45790</c:v>
                </c:pt>
                <c:pt idx="25">
                  <c:v>32245</c:v>
                </c:pt>
                <c:pt idx="26">
                  <c:v>46931</c:v>
                </c:pt>
                <c:pt idx="27">
                  <c:v>52484</c:v>
                </c:pt>
                <c:pt idx="28">
                  <c:v>56561</c:v>
                </c:pt>
                <c:pt idx="29">
                  <c:v>51469</c:v>
                </c:pt>
                <c:pt idx="30">
                  <c:v>60435</c:v>
                </c:pt>
                <c:pt idx="31">
                  <c:v>76085</c:v>
                </c:pt>
                <c:pt idx="32">
                  <c:v>84527</c:v>
                </c:pt>
                <c:pt idx="33">
                  <c:v>91878</c:v>
                </c:pt>
                <c:pt idx="34">
                  <c:v>80606</c:v>
                </c:pt>
                <c:pt idx="35">
                  <c:v>77706</c:v>
                </c:pt>
                <c:pt idx="36">
                  <c:v>102036</c:v>
                </c:pt>
                <c:pt idx="37">
                  <c:v>85549</c:v>
                </c:pt>
                <c:pt idx="38">
                  <c:v>136570</c:v>
                </c:pt>
                <c:pt idx="39">
                  <c:v>150290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5</c:v>
                </c:pt>
                <c:pt idx="1">
                  <c:v>48226</c:v>
                </c:pt>
                <c:pt idx="2">
                  <c:v>2170</c:v>
                </c:pt>
                <c:pt idx="3">
                  <c:v>1934</c:v>
                </c:pt>
                <c:pt idx="4">
                  <c:v>1487</c:v>
                </c:pt>
                <c:pt idx="5">
                  <c:v>1372</c:v>
                </c:pt>
                <c:pt idx="6">
                  <c:v>1274</c:v>
                </c:pt>
                <c:pt idx="7">
                  <c:v>1938</c:v>
                </c:pt>
                <c:pt idx="8">
                  <c:v>2074</c:v>
                </c:pt>
                <c:pt idx="9">
                  <c:v>3716</c:v>
                </c:pt>
                <c:pt idx="10">
                  <c:v>2060</c:v>
                </c:pt>
                <c:pt idx="11">
                  <c:v>4455</c:v>
                </c:pt>
                <c:pt idx="12">
                  <c:v>2674</c:v>
                </c:pt>
                <c:pt idx="13">
                  <c:v>5656</c:v>
                </c:pt>
                <c:pt idx="14">
                  <c:v>2639</c:v>
                </c:pt>
                <c:pt idx="15">
                  <c:v>12290</c:v>
                </c:pt>
                <c:pt idx="16">
                  <c:v>17647</c:v>
                </c:pt>
                <c:pt idx="17">
                  <c:v>2495</c:v>
                </c:pt>
                <c:pt idx="18">
                  <c:v>19086</c:v>
                </c:pt>
                <c:pt idx="19">
                  <c:v>26969</c:v>
                </c:pt>
                <c:pt idx="20">
                  <c:v>20791</c:v>
                </c:pt>
                <c:pt idx="21">
                  <c:v>26849</c:v>
                </c:pt>
                <c:pt idx="22">
                  <c:v>42283</c:v>
                </c:pt>
                <c:pt idx="23">
                  <c:v>55905</c:v>
                </c:pt>
                <c:pt idx="24">
                  <c:v>43744</c:v>
                </c:pt>
                <c:pt idx="25">
                  <c:v>4828</c:v>
                </c:pt>
                <c:pt idx="26">
                  <c:v>36790</c:v>
                </c:pt>
                <c:pt idx="27">
                  <c:v>46183</c:v>
                </c:pt>
                <c:pt idx="28">
                  <c:v>61292</c:v>
                </c:pt>
                <c:pt idx="29">
                  <c:v>60625</c:v>
                </c:pt>
                <c:pt idx="30">
                  <c:v>69155</c:v>
                </c:pt>
                <c:pt idx="31">
                  <c:v>14960</c:v>
                </c:pt>
                <c:pt idx="32">
                  <c:v>71548</c:v>
                </c:pt>
                <c:pt idx="33">
                  <c:v>42335</c:v>
                </c:pt>
                <c:pt idx="34">
                  <c:v>73698</c:v>
                </c:pt>
                <c:pt idx="35">
                  <c:v>82599</c:v>
                </c:pt>
                <c:pt idx="36">
                  <c:v>76131</c:v>
                </c:pt>
                <c:pt idx="37">
                  <c:v>89769</c:v>
                </c:pt>
                <c:pt idx="38">
                  <c:v>74111</c:v>
                </c:pt>
                <c:pt idx="39">
                  <c:v>102859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5</c:v>
                </c:pt>
                <c:pt idx="1">
                  <c:v>48226</c:v>
                </c:pt>
                <c:pt idx="2">
                  <c:v>2410</c:v>
                </c:pt>
                <c:pt idx="3">
                  <c:v>2239</c:v>
                </c:pt>
                <c:pt idx="4">
                  <c:v>1647</c:v>
                </c:pt>
                <c:pt idx="5">
                  <c:v>1323</c:v>
                </c:pt>
                <c:pt idx="6">
                  <c:v>1508</c:v>
                </c:pt>
                <c:pt idx="7">
                  <c:v>1497</c:v>
                </c:pt>
                <c:pt idx="8">
                  <c:v>2536</c:v>
                </c:pt>
                <c:pt idx="9">
                  <c:v>1661</c:v>
                </c:pt>
                <c:pt idx="10">
                  <c:v>5284</c:v>
                </c:pt>
                <c:pt idx="11">
                  <c:v>9645</c:v>
                </c:pt>
                <c:pt idx="12">
                  <c:v>12208</c:v>
                </c:pt>
                <c:pt idx="13">
                  <c:v>15510</c:v>
                </c:pt>
                <c:pt idx="14">
                  <c:v>18420</c:v>
                </c:pt>
                <c:pt idx="15">
                  <c:v>22732</c:v>
                </c:pt>
                <c:pt idx="16">
                  <c:v>17083</c:v>
                </c:pt>
                <c:pt idx="17">
                  <c:v>21204</c:v>
                </c:pt>
                <c:pt idx="18">
                  <c:v>23132</c:v>
                </c:pt>
                <c:pt idx="19">
                  <c:v>25635</c:v>
                </c:pt>
                <c:pt idx="20">
                  <c:v>27699</c:v>
                </c:pt>
                <c:pt idx="21">
                  <c:v>27303</c:v>
                </c:pt>
                <c:pt idx="22">
                  <c:v>42710</c:v>
                </c:pt>
                <c:pt idx="23">
                  <c:v>37619</c:v>
                </c:pt>
                <c:pt idx="24">
                  <c:v>39472</c:v>
                </c:pt>
                <c:pt idx="25">
                  <c:v>54436</c:v>
                </c:pt>
                <c:pt idx="26">
                  <c:v>61416</c:v>
                </c:pt>
                <c:pt idx="27">
                  <c:v>53993</c:v>
                </c:pt>
                <c:pt idx="28">
                  <c:v>66682</c:v>
                </c:pt>
                <c:pt idx="29">
                  <c:v>66046</c:v>
                </c:pt>
                <c:pt idx="30">
                  <c:v>62416</c:v>
                </c:pt>
                <c:pt idx="31">
                  <c:v>69335</c:v>
                </c:pt>
                <c:pt idx="32">
                  <c:v>72455</c:v>
                </c:pt>
                <c:pt idx="33">
                  <c:v>80545</c:v>
                </c:pt>
                <c:pt idx="34">
                  <c:v>100543</c:v>
                </c:pt>
                <c:pt idx="35">
                  <c:v>67304</c:v>
                </c:pt>
                <c:pt idx="36">
                  <c:v>95329</c:v>
                </c:pt>
                <c:pt idx="37">
                  <c:v>108369</c:v>
                </c:pt>
                <c:pt idx="38">
                  <c:v>94682</c:v>
                </c:pt>
                <c:pt idx="39">
                  <c:v>122224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5</c:v>
                </c:pt>
                <c:pt idx="1">
                  <c:v>55444</c:v>
                </c:pt>
                <c:pt idx="2">
                  <c:v>2255</c:v>
                </c:pt>
                <c:pt idx="3">
                  <c:v>2053</c:v>
                </c:pt>
                <c:pt idx="4">
                  <c:v>1355</c:v>
                </c:pt>
                <c:pt idx="5">
                  <c:v>1800</c:v>
                </c:pt>
                <c:pt idx="6">
                  <c:v>1741</c:v>
                </c:pt>
                <c:pt idx="7">
                  <c:v>1528</c:v>
                </c:pt>
                <c:pt idx="8">
                  <c:v>2477</c:v>
                </c:pt>
                <c:pt idx="9">
                  <c:v>2280</c:v>
                </c:pt>
                <c:pt idx="10">
                  <c:v>2737</c:v>
                </c:pt>
                <c:pt idx="11">
                  <c:v>2393</c:v>
                </c:pt>
                <c:pt idx="12">
                  <c:v>11052</c:v>
                </c:pt>
                <c:pt idx="13">
                  <c:v>11863</c:v>
                </c:pt>
                <c:pt idx="14">
                  <c:v>15348</c:v>
                </c:pt>
                <c:pt idx="15">
                  <c:v>14003</c:v>
                </c:pt>
                <c:pt idx="16">
                  <c:v>22597</c:v>
                </c:pt>
                <c:pt idx="17">
                  <c:v>23961</c:v>
                </c:pt>
                <c:pt idx="18">
                  <c:v>19221</c:v>
                </c:pt>
                <c:pt idx="19">
                  <c:v>27123</c:v>
                </c:pt>
                <c:pt idx="20">
                  <c:v>24434</c:v>
                </c:pt>
                <c:pt idx="21">
                  <c:v>36335</c:v>
                </c:pt>
                <c:pt idx="22">
                  <c:v>37686</c:v>
                </c:pt>
                <c:pt idx="23">
                  <c:v>37914</c:v>
                </c:pt>
                <c:pt idx="24">
                  <c:v>39192</c:v>
                </c:pt>
                <c:pt idx="25">
                  <c:v>45430</c:v>
                </c:pt>
                <c:pt idx="26">
                  <c:v>38405</c:v>
                </c:pt>
                <c:pt idx="27">
                  <c:v>66802</c:v>
                </c:pt>
                <c:pt idx="28">
                  <c:v>61742</c:v>
                </c:pt>
                <c:pt idx="29">
                  <c:v>58100</c:v>
                </c:pt>
                <c:pt idx="30">
                  <c:v>61879</c:v>
                </c:pt>
                <c:pt idx="31">
                  <c:v>52242</c:v>
                </c:pt>
                <c:pt idx="32">
                  <c:v>84883</c:v>
                </c:pt>
                <c:pt idx="33">
                  <c:v>44089</c:v>
                </c:pt>
                <c:pt idx="34">
                  <c:v>85712</c:v>
                </c:pt>
                <c:pt idx="35">
                  <c:v>79113</c:v>
                </c:pt>
                <c:pt idx="36">
                  <c:v>106891</c:v>
                </c:pt>
                <c:pt idx="37">
                  <c:v>90898</c:v>
                </c:pt>
                <c:pt idx="38">
                  <c:v>96518</c:v>
                </c:pt>
                <c:pt idx="39">
                  <c:v>109345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5</c:v>
                </c:pt>
                <c:pt idx="1">
                  <c:v>55665</c:v>
                </c:pt>
                <c:pt idx="2">
                  <c:v>2216</c:v>
                </c:pt>
                <c:pt idx="3">
                  <c:v>2050</c:v>
                </c:pt>
                <c:pt idx="4">
                  <c:v>1703</c:v>
                </c:pt>
                <c:pt idx="5">
                  <c:v>1742</c:v>
                </c:pt>
                <c:pt idx="6">
                  <c:v>1439</c:v>
                </c:pt>
                <c:pt idx="7">
                  <c:v>2320</c:v>
                </c:pt>
                <c:pt idx="8">
                  <c:v>2945</c:v>
                </c:pt>
                <c:pt idx="9">
                  <c:v>2498</c:v>
                </c:pt>
                <c:pt idx="10">
                  <c:v>4434</c:v>
                </c:pt>
                <c:pt idx="11">
                  <c:v>9959</c:v>
                </c:pt>
                <c:pt idx="12">
                  <c:v>11705</c:v>
                </c:pt>
                <c:pt idx="13">
                  <c:v>14352</c:v>
                </c:pt>
                <c:pt idx="14">
                  <c:v>12997</c:v>
                </c:pt>
                <c:pt idx="15">
                  <c:v>16972</c:v>
                </c:pt>
                <c:pt idx="16">
                  <c:v>19840</c:v>
                </c:pt>
                <c:pt idx="17">
                  <c:v>20134</c:v>
                </c:pt>
                <c:pt idx="18">
                  <c:v>10211</c:v>
                </c:pt>
                <c:pt idx="19">
                  <c:v>17707</c:v>
                </c:pt>
                <c:pt idx="20">
                  <c:v>20516</c:v>
                </c:pt>
                <c:pt idx="21">
                  <c:v>31645</c:v>
                </c:pt>
                <c:pt idx="22">
                  <c:v>24629</c:v>
                </c:pt>
                <c:pt idx="23">
                  <c:v>32983</c:v>
                </c:pt>
                <c:pt idx="24">
                  <c:v>35328</c:v>
                </c:pt>
                <c:pt idx="25">
                  <c:v>8415</c:v>
                </c:pt>
                <c:pt idx="26">
                  <c:v>7309</c:v>
                </c:pt>
                <c:pt idx="27">
                  <c:v>42361</c:v>
                </c:pt>
                <c:pt idx="28">
                  <c:v>21403</c:v>
                </c:pt>
                <c:pt idx="29">
                  <c:v>56565</c:v>
                </c:pt>
                <c:pt idx="30">
                  <c:v>9219</c:v>
                </c:pt>
                <c:pt idx="31">
                  <c:v>70286</c:v>
                </c:pt>
                <c:pt idx="32">
                  <c:v>4834</c:v>
                </c:pt>
                <c:pt idx="33">
                  <c:v>5934</c:v>
                </c:pt>
                <c:pt idx="34">
                  <c:v>74351</c:v>
                </c:pt>
                <c:pt idx="35">
                  <c:v>85097</c:v>
                </c:pt>
                <c:pt idx="36">
                  <c:v>41163</c:v>
                </c:pt>
                <c:pt idx="37">
                  <c:v>75622</c:v>
                </c:pt>
                <c:pt idx="38">
                  <c:v>59290</c:v>
                </c:pt>
                <c:pt idx="39">
                  <c:v>95603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5</c:v>
                </c:pt>
                <c:pt idx="1">
                  <c:v>56297</c:v>
                </c:pt>
                <c:pt idx="2">
                  <c:v>2791</c:v>
                </c:pt>
                <c:pt idx="3">
                  <c:v>2046</c:v>
                </c:pt>
                <c:pt idx="4">
                  <c:v>1710</c:v>
                </c:pt>
                <c:pt idx="5">
                  <c:v>1613</c:v>
                </c:pt>
                <c:pt idx="6">
                  <c:v>1913</c:v>
                </c:pt>
                <c:pt idx="7">
                  <c:v>2409</c:v>
                </c:pt>
                <c:pt idx="8">
                  <c:v>3513</c:v>
                </c:pt>
                <c:pt idx="9">
                  <c:v>2378</c:v>
                </c:pt>
                <c:pt idx="10">
                  <c:v>7820</c:v>
                </c:pt>
                <c:pt idx="11">
                  <c:v>8946</c:v>
                </c:pt>
                <c:pt idx="12">
                  <c:v>10089</c:v>
                </c:pt>
                <c:pt idx="13">
                  <c:v>9905</c:v>
                </c:pt>
                <c:pt idx="14">
                  <c:v>7201</c:v>
                </c:pt>
                <c:pt idx="15">
                  <c:v>17243</c:v>
                </c:pt>
                <c:pt idx="16">
                  <c:v>11916</c:v>
                </c:pt>
                <c:pt idx="17">
                  <c:v>19270</c:v>
                </c:pt>
                <c:pt idx="18">
                  <c:v>19841</c:v>
                </c:pt>
                <c:pt idx="19">
                  <c:v>24261</c:v>
                </c:pt>
                <c:pt idx="20">
                  <c:v>15513</c:v>
                </c:pt>
                <c:pt idx="21">
                  <c:v>29434</c:v>
                </c:pt>
                <c:pt idx="22">
                  <c:v>31304</c:v>
                </c:pt>
                <c:pt idx="23">
                  <c:v>40735</c:v>
                </c:pt>
                <c:pt idx="24">
                  <c:v>39657</c:v>
                </c:pt>
                <c:pt idx="25">
                  <c:v>38554</c:v>
                </c:pt>
                <c:pt idx="26">
                  <c:v>43554</c:v>
                </c:pt>
                <c:pt idx="27">
                  <c:v>61997</c:v>
                </c:pt>
                <c:pt idx="28">
                  <c:v>50905</c:v>
                </c:pt>
                <c:pt idx="29">
                  <c:v>79166</c:v>
                </c:pt>
                <c:pt idx="30">
                  <c:v>53393</c:v>
                </c:pt>
                <c:pt idx="31">
                  <c:v>54028</c:v>
                </c:pt>
                <c:pt idx="32">
                  <c:v>71724</c:v>
                </c:pt>
                <c:pt idx="33">
                  <c:v>72389</c:v>
                </c:pt>
                <c:pt idx="34">
                  <c:v>91427</c:v>
                </c:pt>
                <c:pt idx="35">
                  <c:v>71903</c:v>
                </c:pt>
                <c:pt idx="36">
                  <c:v>75939</c:v>
                </c:pt>
                <c:pt idx="37">
                  <c:v>98484</c:v>
                </c:pt>
                <c:pt idx="38">
                  <c:v>84779</c:v>
                </c:pt>
                <c:pt idx="39">
                  <c:v>116811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5</c:v>
                </c:pt>
                <c:pt idx="1">
                  <c:v>48234</c:v>
                </c:pt>
                <c:pt idx="2">
                  <c:v>2497</c:v>
                </c:pt>
                <c:pt idx="3">
                  <c:v>1968</c:v>
                </c:pt>
                <c:pt idx="4">
                  <c:v>1834</c:v>
                </c:pt>
                <c:pt idx="5">
                  <c:v>1812</c:v>
                </c:pt>
                <c:pt idx="6">
                  <c:v>1923</c:v>
                </c:pt>
                <c:pt idx="7">
                  <c:v>2264</c:v>
                </c:pt>
                <c:pt idx="8">
                  <c:v>5744</c:v>
                </c:pt>
                <c:pt idx="9">
                  <c:v>4628</c:v>
                </c:pt>
                <c:pt idx="10">
                  <c:v>7060</c:v>
                </c:pt>
                <c:pt idx="11">
                  <c:v>8457</c:v>
                </c:pt>
                <c:pt idx="12">
                  <c:v>11333</c:v>
                </c:pt>
                <c:pt idx="13">
                  <c:v>12392</c:v>
                </c:pt>
                <c:pt idx="14">
                  <c:v>16407</c:v>
                </c:pt>
                <c:pt idx="15">
                  <c:v>14630</c:v>
                </c:pt>
                <c:pt idx="16">
                  <c:v>16743</c:v>
                </c:pt>
                <c:pt idx="17">
                  <c:v>16609</c:v>
                </c:pt>
                <c:pt idx="18">
                  <c:v>20173</c:v>
                </c:pt>
                <c:pt idx="19">
                  <c:v>22998</c:v>
                </c:pt>
                <c:pt idx="20">
                  <c:v>28381</c:v>
                </c:pt>
                <c:pt idx="21">
                  <c:v>29752</c:v>
                </c:pt>
                <c:pt idx="22">
                  <c:v>33564</c:v>
                </c:pt>
                <c:pt idx="23">
                  <c:v>38341</c:v>
                </c:pt>
                <c:pt idx="24">
                  <c:v>42934</c:v>
                </c:pt>
                <c:pt idx="25">
                  <c:v>43871</c:v>
                </c:pt>
                <c:pt idx="26">
                  <c:v>46102</c:v>
                </c:pt>
                <c:pt idx="27">
                  <c:v>45178</c:v>
                </c:pt>
                <c:pt idx="28">
                  <c:v>30004</c:v>
                </c:pt>
                <c:pt idx="29">
                  <c:v>50185</c:v>
                </c:pt>
                <c:pt idx="30">
                  <c:v>64906</c:v>
                </c:pt>
                <c:pt idx="31">
                  <c:v>69825</c:v>
                </c:pt>
                <c:pt idx="32">
                  <c:v>67860</c:v>
                </c:pt>
                <c:pt idx="33">
                  <c:v>55390</c:v>
                </c:pt>
                <c:pt idx="34">
                  <c:v>78807</c:v>
                </c:pt>
                <c:pt idx="35">
                  <c:v>62669</c:v>
                </c:pt>
                <c:pt idx="36">
                  <c:v>74025</c:v>
                </c:pt>
                <c:pt idx="37">
                  <c:v>39192</c:v>
                </c:pt>
                <c:pt idx="38">
                  <c:v>85611</c:v>
                </c:pt>
                <c:pt idx="39">
                  <c:v>64226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55750</c:v>
                </c:pt>
                <c:pt idx="2">
                  <c:v>2894</c:v>
                </c:pt>
                <c:pt idx="3">
                  <c:v>1930</c:v>
                </c:pt>
                <c:pt idx="4">
                  <c:v>1560</c:v>
                </c:pt>
                <c:pt idx="5">
                  <c:v>2035</c:v>
                </c:pt>
                <c:pt idx="6">
                  <c:v>1628</c:v>
                </c:pt>
                <c:pt idx="7">
                  <c:v>1932</c:v>
                </c:pt>
                <c:pt idx="8">
                  <c:v>3317</c:v>
                </c:pt>
                <c:pt idx="9">
                  <c:v>6188</c:v>
                </c:pt>
                <c:pt idx="10">
                  <c:v>5266</c:v>
                </c:pt>
                <c:pt idx="11">
                  <c:v>9035</c:v>
                </c:pt>
                <c:pt idx="12">
                  <c:v>3701</c:v>
                </c:pt>
                <c:pt idx="13">
                  <c:v>10137</c:v>
                </c:pt>
                <c:pt idx="14">
                  <c:v>13749</c:v>
                </c:pt>
                <c:pt idx="15">
                  <c:v>14114</c:v>
                </c:pt>
                <c:pt idx="16">
                  <c:v>22547</c:v>
                </c:pt>
                <c:pt idx="17">
                  <c:v>22015</c:v>
                </c:pt>
                <c:pt idx="18">
                  <c:v>24448</c:v>
                </c:pt>
                <c:pt idx="19">
                  <c:v>25038</c:v>
                </c:pt>
                <c:pt idx="20">
                  <c:v>26796</c:v>
                </c:pt>
                <c:pt idx="21">
                  <c:v>30745</c:v>
                </c:pt>
                <c:pt idx="22">
                  <c:v>32157</c:v>
                </c:pt>
                <c:pt idx="23">
                  <c:v>36515</c:v>
                </c:pt>
                <c:pt idx="24">
                  <c:v>38488</c:v>
                </c:pt>
                <c:pt idx="25">
                  <c:v>44140</c:v>
                </c:pt>
                <c:pt idx="26">
                  <c:v>31276</c:v>
                </c:pt>
                <c:pt idx="27">
                  <c:v>55161</c:v>
                </c:pt>
                <c:pt idx="28">
                  <c:v>66380</c:v>
                </c:pt>
                <c:pt idx="29">
                  <c:v>53863</c:v>
                </c:pt>
                <c:pt idx="30">
                  <c:v>59369</c:v>
                </c:pt>
                <c:pt idx="31">
                  <c:v>52265</c:v>
                </c:pt>
                <c:pt idx="32">
                  <c:v>19843</c:v>
                </c:pt>
                <c:pt idx="33">
                  <c:v>43227</c:v>
                </c:pt>
                <c:pt idx="34">
                  <c:v>79119</c:v>
                </c:pt>
                <c:pt idx="35">
                  <c:v>49269</c:v>
                </c:pt>
                <c:pt idx="36">
                  <c:v>78406</c:v>
                </c:pt>
                <c:pt idx="37">
                  <c:v>85748</c:v>
                </c:pt>
                <c:pt idx="38">
                  <c:v>89274</c:v>
                </c:pt>
                <c:pt idx="39">
                  <c:v>107051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2855700</c:v>
                </c:pt>
                <c:pt idx="1">
                  <c:v>3972447101</c:v>
                </c:pt>
                <c:pt idx="2">
                  <c:v>226971499</c:v>
                </c:pt>
                <c:pt idx="3">
                  <c:v>181901401</c:v>
                </c:pt>
                <c:pt idx="4">
                  <c:v>175196401</c:v>
                </c:pt>
                <c:pt idx="5">
                  <c:v>245580500</c:v>
                </c:pt>
                <c:pt idx="6">
                  <c:v>300107200</c:v>
                </c:pt>
                <c:pt idx="7">
                  <c:v>319773300</c:v>
                </c:pt>
                <c:pt idx="8">
                  <c:v>357262500</c:v>
                </c:pt>
                <c:pt idx="9">
                  <c:v>429238600</c:v>
                </c:pt>
                <c:pt idx="10">
                  <c:v>511339900</c:v>
                </c:pt>
                <c:pt idx="11">
                  <c:v>553509300</c:v>
                </c:pt>
                <c:pt idx="12">
                  <c:v>620996699</c:v>
                </c:pt>
                <c:pt idx="13">
                  <c:v>1084125699</c:v>
                </c:pt>
                <c:pt idx="14">
                  <c:v>1092916599</c:v>
                </c:pt>
                <c:pt idx="15">
                  <c:v>1447436900</c:v>
                </c:pt>
                <c:pt idx="16">
                  <c:v>1399564100</c:v>
                </c:pt>
                <c:pt idx="17">
                  <c:v>1734256000</c:v>
                </c:pt>
                <c:pt idx="18">
                  <c:v>1920283000</c:v>
                </c:pt>
                <c:pt idx="19">
                  <c:v>2071267599</c:v>
                </c:pt>
                <c:pt idx="20">
                  <c:v>2206795300</c:v>
                </c:pt>
                <c:pt idx="21">
                  <c:v>2208775800</c:v>
                </c:pt>
                <c:pt idx="22">
                  <c:v>2771600200</c:v>
                </c:pt>
                <c:pt idx="23">
                  <c:v>2957577399</c:v>
                </c:pt>
                <c:pt idx="24">
                  <c:v>3160296299</c:v>
                </c:pt>
                <c:pt idx="25">
                  <c:v>3399903101</c:v>
                </c:pt>
                <c:pt idx="26">
                  <c:v>3597169600</c:v>
                </c:pt>
                <c:pt idx="27">
                  <c:v>3902923799</c:v>
                </c:pt>
                <c:pt idx="28">
                  <c:v>4184757000</c:v>
                </c:pt>
                <c:pt idx="29">
                  <c:v>4370580300</c:v>
                </c:pt>
                <c:pt idx="30">
                  <c:v>4829715500</c:v>
                </c:pt>
                <c:pt idx="31">
                  <c:v>4356495100</c:v>
                </c:pt>
                <c:pt idx="32">
                  <c:v>5419971001</c:v>
                </c:pt>
                <c:pt idx="33">
                  <c:v>4827716101</c:v>
                </c:pt>
                <c:pt idx="34">
                  <c:v>6004248500</c:v>
                </c:pt>
                <c:pt idx="35">
                  <c:v>6221185400</c:v>
                </c:pt>
                <c:pt idx="36">
                  <c:v>6632362399</c:v>
                </c:pt>
                <c:pt idx="37">
                  <c:v>7212738599</c:v>
                </c:pt>
                <c:pt idx="38">
                  <c:v>8593043900</c:v>
                </c:pt>
                <c:pt idx="39">
                  <c:v>7880838900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316699</c:v>
                </c:pt>
                <c:pt idx="1">
                  <c:v>2031739900</c:v>
                </c:pt>
                <c:pt idx="2">
                  <c:v>104577200</c:v>
                </c:pt>
                <c:pt idx="3">
                  <c:v>87831200</c:v>
                </c:pt>
                <c:pt idx="4">
                  <c:v>64783400</c:v>
                </c:pt>
                <c:pt idx="5">
                  <c:v>69796100</c:v>
                </c:pt>
                <c:pt idx="6">
                  <c:v>51811400</c:v>
                </c:pt>
                <c:pt idx="7">
                  <c:v>64931200</c:v>
                </c:pt>
                <c:pt idx="8">
                  <c:v>54908001</c:v>
                </c:pt>
                <c:pt idx="9">
                  <c:v>54210501</c:v>
                </c:pt>
                <c:pt idx="10">
                  <c:v>44581800</c:v>
                </c:pt>
                <c:pt idx="11">
                  <c:v>66897600</c:v>
                </c:pt>
                <c:pt idx="12">
                  <c:v>363619901</c:v>
                </c:pt>
                <c:pt idx="13">
                  <c:v>329294700</c:v>
                </c:pt>
                <c:pt idx="14">
                  <c:v>587455300</c:v>
                </c:pt>
                <c:pt idx="15">
                  <c:v>525632700</c:v>
                </c:pt>
                <c:pt idx="16">
                  <c:v>852098800</c:v>
                </c:pt>
                <c:pt idx="17">
                  <c:v>597528700</c:v>
                </c:pt>
                <c:pt idx="18">
                  <c:v>1018918600</c:v>
                </c:pt>
                <c:pt idx="19">
                  <c:v>326840500</c:v>
                </c:pt>
                <c:pt idx="20">
                  <c:v>1299124399</c:v>
                </c:pt>
                <c:pt idx="21">
                  <c:v>1355788900</c:v>
                </c:pt>
                <c:pt idx="22">
                  <c:v>1423436900</c:v>
                </c:pt>
                <c:pt idx="23">
                  <c:v>610597300</c:v>
                </c:pt>
                <c:pt idx="24">
                  <c:v>1773947801</c:v>
                </c:pt>
                <c:pt idx="25">
                  <c:v>1445563800</c:v>
                </c:pt>
                <c:pt idx="26">
                  <c:v>1644492600</c:v>
                </c:pt>
                <c:pt idx="27">
                  <c:v>2379011201</c:v>
                </c:pt>
                <c:pt idx="28">
                  <c:v>1265101601</c:v>
                </c:pt>
                <c:pt idx="29">
                  <c:v>2216043300</c:v>
                </c:pt>
                <c:pt idx="30">
                  <c:v>2829056800</c:v>
                </c:pt>
                <c:pt idx="31">
                  <c:v>1441375299</c:v>
                </c:pt>
                <c:pt idx="32">
                  <c:v>1938297900</c:v>
                </c:pt>
                <c:pt idx="33">
                  <c:v>2171373000</c:v>
                </c:pt>
                <c:pt idx="34">
                  <c:v>3491701801</c:v>
                </c:pt>
                <c:pt idx="35">
                  <c:v>1260570599</c:v>
                </c:pt>
                <c:pt idx="36">
                  <c:v>2722623200</c:v>
                </c:pt>
                <c:pt idx="37">
                  <c:v>5406199201</c:v>
                </c:pt>
                <c:pt idx="38">
                  <c:v>2538193999</c:v>
                </c:pt>
                <c:pt idx="39">
                  <c:v>2861060800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264900</c:v>
                </c:pt>
                <c:pt idx="1">
                  <c:v>2033969899</c:v>
                </c:pt>
                <c:pt idx="2">
                  <c:v>104300001</c:v>
                </c:pt>
                <c:pt idx="3">
                  <c:v>88424999</c:v>
                </c:pt>
                <c:pt idx="4">
                  <c:v>66727701</c:v>
                </c:pt>
                <c:pt idx="5">
                  <c:v>69960900</c:v>
                </c:pt>
                <c:pt idx="6">
                  <c:v>53235200</c:v>
                </c:pt>
                <c:pt idx="7">
                  <c:v>67157099</c:v>
                </c:pt>
                <c:pt idx="8">
                  <c:v>53578299</c:v>
                </c:pt>
                <c:pt idx="9">
                  <c:v>53179701</c:v>
                </c:pt>
                <c:pt idx="10">
                  <c:v>41737600</c:v>
                </c:pt>
                <c:pt idx="11">
                  <c:v>67726400</c:v>
                </c:pt>
                <c:pt idx="12">
                  <c:v>361575300</c:v>
                </c:pt>
                <c:pt idx="13">
                  <c:v>317421600</c:v>
                </c:pt>
                <c:pt idx="14">
                  <c:v>584921800</c:v>
                </c:pt>
                <c:pt idx="15">
                  <c:v>524907600</c:v>
                </c:pt>
                <c:pt idx="16">
                  <c:v>854589800</c:v>
                </c:pt>
                <c:pt idx="17">
                  <c:v>604541900</c:v>
                </c:pt>
                <c:pt idx="18">
                  <c:v>1004521800</c:v>
                </c:pt>
                <c:pt idx="19">
                  <c:v>328126801</c:v>
                </c:pt>
                <c:pt idx="20">
                  <c:v>1296252700</c:v>
                </c:pt>
                <c:pt idx="21">
                  <c:v>1340070901</c:v>
                </c:pt>
                <c:pt idx="22">
                  <c:v>1401643700</c:v>
                </c:pt>
                <c:pt idx="23">
                  <c:v>606420000</c:v>
                </c:pt>
                <c:pt idx="24">
                  <c:v>1785683100</c:v>
                </c:pt>
                <c:pt idx="25">
                  <c:v>1418637299</c:v>
                </c:pt>
                <c:pt idx="26">
                  <c:v>1648708000</c:v>
                </c:pt>
                <c:pt idx="27">
                  <c:v>2404868100</c:v>
                </c:pt>
                <c:pt idx="28">
                  <c:v>1273243301</c:v>
                </c:pt>
                <c:pt idx="29">
                  <c:v>2193288600</c:v>
                </c:pt>
                <c:pt idx="30">
                  <c:v>2838577400</c:v>
                </c:pt>
                <c:pt idx="31">
                  <c:v>1413785399</c:v>
                </c:pt>
                <c:pt idx="32">
                  <c:v>1963759700</c:v>
                </c:pt>
                <c:pt idx="33">
                  <c:v>2142492200</c:v>
                </c:pt>
                <c:pt idx="34">
                  <c:v>3469839800</c:v>
                </c:pt>
                <c:pt idx="35">
                  <c:v>1288989001</c:v>
                </c:pt>
                <c:pt idx="36">
                  <c:v>2731005100</c:v>
                </c:pt>
                <c:pt idx="37">
                  <c:v>5574751000</c:v>
                </c:pt>
                <c:pt idx="38">
                  <c:v>2676554400</c:v>
                </c:pt>
                <c:pt idx="39">
                  <c:v>2843800500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258600</c:v>
                </c:pt>
                <c:pt idx="1">
                  <c:v>2008972600</c:v>
                </c:pt>
                <c:pt idx="2">
                  <c:v>104737000</c:v>
                </c:pt>
                <c:pt idx="3">
                  <c:v>89143299</c:v>
                </c:pt>
                <c:pt idx="4">
                  <c:v>65103900</c:v>
                </c:pt>
                <c:pt idx="5">
                  <c:v>68162099</c:v>
                </c:pt>
                <c:pt idx="6">
                  <c:v>52105300</c:v>
                </c:pt>
                <c:pt idx="7">
                  <c:v>63807500</c:v>
                </c:pt>
                <c:pt idx="8">
                  <c:v>53461900</c:v>
                </c:pt>
                <c:pt idx="9">
                  <c:v>52369900</c:v>
                </c:pt>
                <c:pt idx="10">
                  <c:v>41022000</c:v>
                </c:pt>
                <c:pt idx="11">
                  <c:v>66254700</c:v>
                </c:pt>
                <c:pt idx="12">
                  <c:v>360583400</c:v>
                </c:pt>
                <c:pt idx="13">
                  <c:v>321782400</c:v>
                </c:pt>
                <c:pt idx="14">
                  <c:v>588705400</c:v>
                </c:pt>
                <c:pt idx="15">
                  <c:v>524353600</c:v>
                </c:pt>
                <c:pt idx="16">
                  <c:v>844907500</c:v>
                </c:pt>
                <c:pt idx="17">
                  <c:v>600841900</c:v>
                </c:pt>
                <c:pt idx="18">
                  <c:v>1013025100</c:v>
                </c:pt>
                <c:pt idx="19">
                  <c:v>328999299</c:v>
                </c:pt>
                <c:pt idx="20">
                  <c:v>1309226500</c:v>
                </c:pt>
                <c:pt idx="21">
                  <c:v>1352845500</c:v>
                </c:pt>
                <c:pt idx="22">
                  <c:v>1404185600</c:v>
                </c:pt>
                <c:pt idx="23">
                  <c:v>604372500</c:v>
                </c:pt>
                <c:pt idx="24">
                  <c:v>1811558800</c:v>
                </c:pt>
                <c:pt idx="25">
                  <c:v>1424563800</c:v>
                </c:pt>
                <c:pt idx="26">
                  <c:v>1640861900</c:v>
                </c:pt>
                <c:pt idx="27">
                  <c:v>2459574901</c:v>
                </c:pt>
                <c:pt idx="28">
                  <c:v>1569391901</c:v>
                </c:pt>
                <c:pt idx="29">
                  <c:v>2206967500</c:v>
                </c:pt>
                <c:pt idx="30">
                  <c:v>2826071799</c:v>
                </c:pt>
                <c:pt idx="31">
                  <c:v>1479998001</c:v>
                </c:pt>
                <c:pt idx="32">
                  <c:v>1934636600</c:v>
                </c:pt>
                <c:pt idx="33">
                  <c:v>2138997000</c:v>
                </c:pt>
                <c:pt idx="34">
                  <c:v>3459821400</c:v>
                </c:pt>
                <c:pt idx="35">
                  <c:v>1261697800</c:v>
                </c:pt>
                <c:pt idx="36">
                  <c:v>2734786200</c:v>
                </c:pt>
                <c:pt idx="37">
                  <c:v>5395296901</c:v>
                </c:pt>
                <c:pt idx="38">
                  <c:v>2630341800</c:v>
                </c:pt>
                <c:pt idx="39">
                  <c:v>3227585300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260900</c:v>
                </c:pt>
                <c:pt idx="1">
                  <c:v>2003058600</c:v>
                </c:pt>
                <c:pt idx="2">
                  <c:v>104426700</c:v>
                </c:pt>
                <c:pt idx="3">
                  <c:v>87619100</c:v>
                </c:pt>
                <c:pt idx="4">
                  <c:v>67631499</c:v>
                </c:pt>
                <c:pt idx="5">
                  <c:v>69983000</c:v>
                </c:pt>
                <c:pt idx="6">
                  <c:v>52263199</c:v>
                </c:pt>
                <c:pt idx="7">
                  <c:v>64719900</c:v>
                </c:pt>
                <c:pt idx="8">
                  <c:v>54519800</c:v>
                </c:pt>
                <c:pt idx="9">
                  <c:v>53849200</c:v>
                </c:pt>
                <c:pt idx="10">
                  <c:v>42439400</c:v>
                </c:pt>
                <c:pt idx="11">
                  <c:v>69289000</c:v>
                </c:pt>
                <c:pt idx="12">
                  <c:v>359911200</c:v>
                </c:pt>
                <c:pt idx="13">
                  <c:v>317018400</c:v>
                </c:pt>
                <c:pt idx="14">
                  <c:v>599369299</c:v>
                </c:pt>
                <c:pt idx="15">
                  <c:v>522197200</c:v>
                </c:pt>
                <c:pt idx="16">
                  <c:v>842904901</c:v>
                </c:pt>
                <c:pt idx="17">
                  <c:v>595756400</c:v>
                </c:pt>
                <c:pt idx="18">
                  <c:v>1005440500</c:v>
                </c:pt>
                <c:pt idx="19">
                  <c:v>246230200</c:v>
                </c:pt>
                <c:pt idx="20">
                  <c:v>1292419500</c:v>
                </c:pt>
                <c:pt idx="21">
                  <c:v>1370258500</c:v>
                </c:pt>
                <c:pt idx="22">
                  <c:v>1412886201</c:v>
                </c:pt>
                <c:pt idx="23">
                  <c:v>600705200</c:v>
                </c:pt>
                <c:pt idx="24">
                  <c:v>1765593600</c:v>
                </c:pt>
                <c:pt idx="25">
                  <c:v>1433473800</c:v>
                </c:pt>
                <c:pt idx="26">
                  <c:v>1637219399</c:v>
                </c:pt>
                <c:pt idx="27">
                  <c:v>2587233101</c:v>
                </c:pt>
                <c:pt idx="28">
                  <c:v>1344913700</c:v>
                </c:pt>
                <c:pt idx="29">
                  <c:v>2224831701</c:v>
                </c:pt>
                <c:pt idx="30">
                  <c:v>2863927899</c:v>
                </c:pt>
                <c:pt idx="31">
                  <c:v>1782632900</c:v>
                </c:pt>
                <c:pt idx="32">
                  <c:v>1924977100</c:v>
                </c:pt>
                <c:pt idx="33">
                  <c:v>2141844799</c:v>
                </c:pt>
                <c:pt idx="34">
                  <c:v>3500127300</c:v>
                </c:pt>
                <c:pt idx="35">
                  <c:v>1274212301</c:v>
                </c:pt>
                <c:pt idx="36">
                  <c:v>2714984300</c:v>
                </c:pt>
                <c:pt idx="37">
                  <c:v>5581036901</c:v>
                </c:pt>
                <c:pt idx="38">
                  <c:v>2378871700</c:v>
                </c:pt>
                <c:pt idx="39">
                  <c:v>3119938700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259500</c:v>
                </c:pt>
                <c:pt idx="1">
                  <c:v>2333800399</c:v>
                </c:pt>
                <c:pt idx="2">
                  <c:v>100132599</c:v>
                </c:pt>
                <c:pt idx="3">
                  <c:v>73082499</c:v>
                </c:pt>
                <c:pt idx="4">
                  <c:v>66351600</c:v>
                </c:pt>
                <c:pt idx="5">
                  <c:v>68727200</c:v>
                </c:pt>
                <c:pt idx="6">
                  <c:v>53674801</c:v>
                </c:pt>
                <c:pt idx="7">
                  <c:v>62785501</c:v>
                </c:pt>
                <c:pt idx="8">
                  <c:v>53294901</c:v>
                </c:pt>
                <c:pt idx="9">
                  <c:v>54946400</c:v>
                </c:pt>
                <c:pt idx="10">
                  <c:v>36769500</c:v>
                </c:pt>
                <c:pt idx="11">
                  <c:v>96697699</c:v>
                </c:pt>
                <c:pt idx="12">
                  <c:v>444845999</c:v>
                </c:pt>
                <c:pt idx="13">
                  <c:v>679786299</c:v>
                </c:pt>
                <c:pt idx="14">
                  <c:v>668219701</c:v>
                </c:pt>
                <c:pt idx="15">
                  <c:v>792201800</c:v>
                </c:pt>
                <c:pt idx="16">
                  <c:v>716166400</c:v>
                </c:pt>
                <c:pt idx="17">
                  <c:v>811125700</c:v>
                </c:pt>
                <c:pt idx="18">
                  <c:v>1005097299</c:v>
                </c:pt>
                <c:pt idx="19">
                  <c:v>243981500</c:v>
                </c:pt>
                <c:pt idx="20">
                  <c:v>1299948900</c:v>
                </c:pt>
                <c:pt idx="21">
                  <c:v>1351018500</c:v>
                </c:pt>
                <c:pt idx="22">
                  <c:v>1420740800</c:v>
                </c:pt>
                <c:pt idx="23">
                  <c:v>285644701</c:v>
                </c:pt>
                <c:pt idx="24">
                  <c:v>1764427300</c:v>
                </c:pt>
                <c:pt idx="25">
                  <c:v>1846715400</c:v>
                </c:pt>
                <c:pt idx="26">
                  <c:v>1787351100</c:v>
                </c:pt>
                <c:pt idx="27">
                  <c:v>2323563001</c:v>
                </c:pt>
                <c:pt idx="28">
                  <c:v>1018164300</c:v>
                </c:pt>
                <c:pt idx="29">
                  <c:v>2627008699</c:v>
                </c:pt>
                <c:pt idx="30">
                  <c:v>2280583901</c:v>
                </c:pt>
                <c:pt idx="31">
                  <c:v>1406451600</c:v>
                </c:pt>
                <c:pt idx="32">
                  <c:v>1938781299</c:v>
                </c:pt>
                <c:pt idx="33">
                  <c:v>2215830600</c:v>
                </c:pt>
                <c:pt idx="34">
                  <c:v>3475518801</c:v>
                </c:pt>
                <c:pt idx="35">
                  <c:v>1269889400</c:v>
                </c:pt>
                <c:pt idx="36">
                  <c:v>2771379600</c:v>
                </c:pt>
                <c:pt idx="37">
                  <c:v>5715853199</c:v>
                </c:pt>
                <c:pt idx="38">
                  <c:v>2461093200</c:v>
                </c:pt>
                <c:pt idx="39">
                  <c:v>3180950700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256100</c:v>
                </c:pt>
                <c:pt idx="1">
                  <c:v>2218824800</c:v>
                </c:pt>
                <c:pt idx="2">
                  <c:v>98880500</c:v>
                </c:pt>
                <c:pt idx="3">
                  <c:v>81211999</c:v>
                </c:pt>
                <c:pt idx="4">
                  <c:v>69706300</c:v>
                </c:pt>
                <c:pt idx="5">
                  <c:v>69056300</c:v>
                </c:pt>
                <c:pt idx="6">
                  <c:v>63907200</c:v>
                </c:pt>
                <c:pt idx="7">
                  <c:v>59631900</c:v>
                </c:pt>
                <c:pt idx="8">
                  <c:v>84177200</c:v>
                </c:pt>
                <c:pt idx="9">
                  <c:v>333136000</c:v>
                </c:pt>
                <c:pt idx="10">
                  <c:v>61023200</c:v>
                </c:pt>
                <c:pt idx="11">
                  <c:v>49543500</c:v>
                </c:pt>
                <c:pt idx="12">
                  <c:v>449246601</c:v>
                </c:pt>
                <c:pt idx="13">
                  <c:v>673253601</c:v>
                </c:pt>
                <c:pt idx="14">
                  <c:v>677288500</c:v>
                </c:pt>
                <c:pt idx="15">
                  <c:v>791728100</c:v>
                </c:pt>
                <c:pt idx="16">
                  <c:v>721898101</c:v>
                </c:pt>
                <c:pt idx="17">
                  <c:v>814775499</c:v>
                </c:pt>
                <c:pt idx="18">
                  <c:v>1007724000</c:v>
                </c:pt>
                <c:pt idx="19">
                  <c:v>241429401</c:v>
                </c:pt>
                <c:pt idx="20">
                  <c:v>1310452600</c:v>
                </c:pt>
                <c:pt idx="21">
                  <c:v>1349216399</c:v>
                </c:pt>
                <c:pt idx="22">
                  <c:v>1402877301</c:v>
                </c:pt>
                <c:pt idx="23">
                  <c:v>281111900</c:v>
                </c:pt>
                <c:pt idx="24">
                  <c:v>1778160600</c:v>
                </c:pt>
                <c:pt idx="25">
                  <c:v>1831887100</c:v>
                </c:pt>
                <c:pt idx="26">
                  <c:v>1794389700</c:v>
                </c:pt>
                <c:pt idx="27">
                  <c:v>2413605100</c:v>
                </c:pt>
                <c:pt idx="28">
                  <c:v>990889999</c:v>
                </c:pt>
                <c:pt idx="29">
                  <c:v>2667486500</c:v>
                </c:pt>
                <c:pt idx="30">
                  <c:v>2278027999</c:v>
                </c:pt>
                <c:pt idx="31">
                  <c:v>1400713200</c:v>
                </c:pt>
                <c:pt idx="32">
                  <c:v>2629237800</c:v>
                </c:pt>
                <c:pt idx="33">
                  <c:v>2478732500</c:v>
                </c:pt>
                <c:pt idx="34">
                  <c:v>3349868900</c:v>
                </c:pt>
                <c:pt idx="35">
                  <c:v>915343001</c:v>
                </c:pt>
                <c:pt idx="36">
                  <c:v>4385889601</c:v>
                </c:pt>
                <c:pt idx="37">
                  <c:v>4429346100</c:v>
                </c:pt>
                <c:pt idx="38">
                  <c:v>4046167700</c:v>
                </c:pt>
                <c:pt idx="39">
                  <c:v>4201390901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325300</c:v>
                </c:pt>
                <c:pt idx="1">
                  <c:v>2300528200</c:v>
                </c:pt>
                <c:pt idx="2">
                  <c:v>123170500</c:v>
                </c:pt>
                <c:pt idx="3">
                  <c:v>82551000</c:v>
                </c:pt>
                <c:pt idx="4">
                  <c:v>59423501</c:v>
                </c:pt>
                <c:pt idx="5">
                  <c:v>67839400</c:v>
                </c:pt>
                <c:pt idx="6">
                  <c:v>64185300</c:v>
                </c:pt>
                <c:pt idx="7">
                  <c:v>59488400</c:v>
                </c:pt>
                <c:pt idx="8">
                  <c:v>68307600</c:v>
                </c:pt>
                <c:pt idx="9">
                  <c:v>391677199</c:v>
                </c:pt>
                <c:pt idx="10">
                  <c:v>81680301</c:v>
                </c:pt>
                <c:pt idx="11">
                  <c:v>341015900</c:v>
                </c:pt>
                <c:pt idx="12">
                  <c:v>416116800</c:v>
                </c:pt>
                <c:pt idx="13">
                  <c:v>592929499</c:v>
                </c:pt>
                <c:pt idx="14">
                  <c:v>892886700</c:v>
                </c:pt>
                <c:pt idx="15">
                  <c:v>811695200</c:v>
                </c:pt>
                <c:pt idx="16">
                  <c:v>293765400</c:v>
                </c:pt>
                <c:pt idx="17">
                  <c:v>1461541300</c:v>
                </c:pt>
                <c:pt idx="18">
                  <c:v>1323291300</c:v>
                </c:pt>
                <c:pt idx="19">
                  <c:v>642556901</c:v>
                </c:pt>
                <c:pt idx="20">
                  <c:v>1686509999</c:v>
                </c:pt>
                <c:pt idx="21">
                  <c:v>1044024600</c:v>
                </c:pt>
                <c:pt idx="22">
                  <c:v>1005506300</c:v>
                </c:pt>
                <c:pt idx="23">
                  <c:v>699164600</c:v>
                </c:pt>
                <c:pt idx="24">
                  <c:v>1575453800</c:v>
                </c:pt>
                <c:pt idx="25">
                  <c:v>1755880901</c:v>
                </c:pt>
                <c:pt idx="26">
                  <c:v>1815538401</c:v>
                </c:pt>
                <c:pt idx="27">
                  <c:v>2888601999</c:v>
                </c:pt>
                <c:pt idx="28">
                  <c:v>1159571300</c:v>
                </c:pt>
                <c:pt idx="29">
                  <c:v>964237399</c:v>
                </c:pt>
                <c:pt idx="30">
                  <c:v>1935442301</c:v>
                </c:pt>
                <c:pt idx="31">
                  <c:v>4137605000</c:v>
                </c:pt>
                <c:pt idx="32">
                  <c:v>3940419700</c:v>
                </c:pt>
                <c:pt idx="33">
                  <c:v>2493182700</c:v>
                </c:pt>
                <c:pt idx="34">
                  <c:v>3324091900</c:v>
                </c:pt>
                <c:pt idx="35">
                  <c:v>3491245700</c:v>
                </c:pt>
                <c:pt idx="36">
                  <c:v>3671766801</c:v>
                </c:pt>
                <c:pt idx="37">
                  <c:v>3902268700</c:v>
                </c:pt>
                <c:pt idx="38">
                  <c:v>5303829500</c:v>
                </c:pt>
                <c:pt idx="39">
                  <c:v>4030798800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275800</c:v>
                </c:pt>
                <c:pt idx="1">
                  <c:v>2018607300</c:v>
                </c:pt>
                <c:pt idx="2">
                  <c:v>125709900</c:v>
                </c:pt>
                <c:pt idx="3">
                  <c:v>85854301</c:v>
                </c:pt>
                <c:pt idx="4">
                  <c:v>43855099</c:v>
                </c:pt>
                <c:pt idx="5">
                  <c:v>66706600</c:v>
                </c:pt>
                <c:pt idx="6">
                  <c:v>72564200</c:v>
                </c:pt>
                <c:pt idx="7">
                  <c:v>71527699</c:v>
                </c:pt>
                <c:pt idx="8">
                  <c:v>74581500</c:v>
                </c:pt>
                <c:pt idx="9">
                  <c:v>398791301</c:v>
                </c:pt>
                <c:pt idx="10">
                  <c:v>71187900</c:v>
                </c:pt>
                <c:pt idx="11">
                  <c:v>270555300</c:v>
                </c:pt>
                <c:pt idx="12">
                  <c:v>448447000</c:v>
                </c:pt>
                <c:pt idx="13">
                  <c:v>197435500</c:v>
                </c:pt>
                <c:pt idx="14">
                  <c:v>696914700</c:v>
                </c:pt>
                <c:pt idx="15">
                  <c:v>716380200</c:v>
                </c:pt>
                <c:pt idx="16">
                  <c:v>101086800</c:v>
                </c:pt>
                <c:pt idx="17">
                  <c:v>551333801</c:v>
                </c:pt>
                <c:pt idx="18">
                  <c:v>694638900</c:v>
                </c:pt>
                <c:pt idx="19">
                  <c:v>810775801</c:v>
                </c:pt>
                <c:pt idx="20">
                  <c:v>1517659500</c:v>
                </c:pt>
                <c:pt idx="21">
                  <c:v>1347642799</c:v>
                </c:pt>
                <c:pt idx="22">
                  <c:v>1759027499</c:v>
                </c:pt>
                <c:pt idx="23">
                  <c:v>1527605700</c:v>
                </c:pt>
                <c:pt idx="24">
                  <c:v>1627607500</c:v>
                </c:pt>
                <c:pt idx="25">
                  <c:v>2034567300</c:v>
                </c:pt>
                <c:pt idx="26">
                  <c:v>1351242000</c:v>
                </c:pt>
                <c:pt idx="27">
                  <c:v>1410886701</c:v>
                </c:pt>
                <c:pt idx="28">
                  <c:v>3870258400</c:v>
                </c:pt>
                <c:pt idx="29">
                  <c:v>3377626400</c:v>
                </c:pt>
                <c:pt idx="30">
                  <c:v>3260195500</c:v>
                </c:pt>
                <c:pt idx="31">
                  <c:v>4037849900</c:v>
                </c:pt>
                <c:pt idx="32">
                  <c:v>1425289300</c:v>
                </c:pt>
                <c:pt idx="33">
                  <c:v>3579164700</c:v>
                </c:pt>
                <c:pt idx="34">
                  <c:v>3012473200</c:v>
                </c:pt>
                <c:pt idx="35">
                  <c:v>2951192100</c:v>
                </c:pt>
                <c:pt idx="36">
                  <c:v>3882005901</c:v>
                </c:pt>
                <c:pt idx="37">
                  <c:v>5071883001</c:v>
                </c:pt>
                <c:pt idx="38">
                  <c:v>3723059499</c:v>
                </c:pt>
                <c:pt idx="39">
                  <c:v>4589767800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259800</c:v>
                </c:pt>
                <c:pt idx="1">
                  <c:v>2008458700</c:v>
                </c:pt>
                <c:pt idx="2">
                  <c:v>137699199</c:v>
                </c:pt>
                <c:pt idx="3">
                  <c:v>73576500</c:v>
                </c:pt>
                <c:pt idx="4">
                  <c:v>60421600</c:v>
                </c:pt>
                <c:pt idx="5">
                  <c:v>83174900</c:v>
                </c:pt>
                <c:pt idx="6">
                  <c:v>72923499</c:v>
                </c:pt>
                <c:pt idx="7">
                  <c:v>95210300</c:v>
                </c:pt>
                <c:pt idx="8">
                  <c:v>43327900</c:v>
                </c:pt>
                <c:pt idx="9">
                  <c:v>52925799</c:v>
                </c:pt>
                <c:pt idx="10">
                  <c:v>325767000</c:v>
                </c:pt>
                <c:pt idx="11">
                  <c:v>129129500</c:v>
                </c:pt>
                <c:pt idx="12">
                  <c:v>466297499</c:v>
                </c:pt>
                <c:pt idx="13">
                  <c:v>476573499</c:v>
                </c:pt>
                <c:pt idx="14">
                  <c:v>85560500</c:v>
                </c:pt>
                <c:pt idx="15">
                  <c:v>728343700</c:v>
                </c:pt>
                <c:pt idx="16">
                  <c:v>887213700</c:v>
                </c:pt>
                <c:pt idx="17">
                  <c:v>1055830600</c:v>
                </c:pt>
                <c:pt idx="18">
                  <c:v>690599700</c:v>
                </c:pt>
                <c:pt idx="19">
                  <c:v>1271078100</c:v>
                </c:pt>
                <c:pt idx="20">
                  <c:v>1162890399</c:v>
                </c:pt>
                <c:pt idx="21">
                  <c:v>1134990000</c:v>
                </c:pt>
                <c:pt idx="22">
                  <c:v>1508270500</c:v>
                </c:pt>
                <c:pt idx="23">
                  <c:v>1659147800</c:v>
                </c:pt>
                <c:pt idx="24">
                  <c:v>1676294499</c:v>
                </c:pt>
                <c:pt idx="25">
                  <c:v>1829760800</c:v>
                </c:pt>
                <c:pt idx="26">
                  <c:v>200584399</c:v>
                </c:pt>
                <c:pt idx="27">
                  <c:v>2101611999</c:v>
                </c:pt>
                <c:pt idx="28">
                  <c:v>2820679400</c:v>
                </c:pt>
                <c:pt idx="29">
                  <c:v>3011309600</c:v>
                </c:pt>
                <c:pt idx="30">
                  <c:v>3518310701</c:v>
                </c:pt>
                <c:pt idx="31">
                  <c:v>810470800</c:v>
                </c:pt>
                <c:pt idx="32">
                  <c:v>2337480200</c:v>
                </c:pt>
                <c:pt idx="33">
                  <c:v>3224717000</c:v>
                </c:pt>
                <c:pt idx="34">
                  <c:v>3373921200</c:v>
                </c:pt>
                <c:pt idx="35">
                  <c:v>2013375700</c:v>
                </c:pt>
                <c:pt idx="36">
                  <c:v>5089851300</c:v>
                </c:pt>
                <c:pt idx="37">
                  <c:v>4103746099</c:v>
                </c:pt>
                <c:pt idx="38">
                  <c:v>4916263100</c:v>
                </c:pt>
                <c:pt idx="39">
                  <c:v>6004174400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284299</c:v>
                </c:pt>
                <c:pt idx="1">
                  <c:v>2303233301</c:v>
                </c:pt>
                <c:pt idx="2">
                  <c:v>108138701</c:v>
                </c:pt>
                <c:pt idx="3">
                  <c:v>90174400</c:v>
                </c:pt>
                <c:pt idx="4">
                  <c:v>70793500</c:v>
                </c:pt>
                <c:pt idx="5">
                  <c:v>57370700</c:v>
                </c:pt>
                <c:pt idx="6">
                  <c:v>80768101</c:v>
                </c:pt>
                <c:pt idx="7">
                  <c:v>71567300</c:v>
                </c:pt>
                <c:pt idx="8">
                  <c:v>92147500</c:v>
                </c:pt>
                <c:pt idx="9">
                  <c:v>52897001</c:v>
                </c:pt>
                <c:pt idx="10">
                  <c:v>111865800</c:v>
                </c:pt>
                <c:pt idx="11">
                  <c:v>205602100</c:v>
                </c:pt>
                <c:pt idx="12">
                  <c:v>51257401</c:v>
                </c:pt>
                <c:pt idx="13">
                  <c:v>148074899</c:v>
                </c:pt>
                <c:pt idx="14">
                  <c:v>89009600</c:v>
                </c:pt>
                <c:pt idx="15">
                  <c:v>621139299</c:v>
                </c:pt>
                <c:pt idx="16">
                  <c:v>285281900</c:v>
                </c:pt>
                <c:pt idx="17">
                  <c:v>797313400</c:v>
                </c:pt>
                <c:pt idx="18">
                  <c:v>1170936500</c:v>
                </c:pt>
                <c:pt idx="19">
                  <c:v>782081000</c:v>
                </c:pt>
                <c:pt idx="20">
                  <c:v>1092567699</c:v>
                </c:pt>
                <c:pt idx="21">
                  <c:v>1140550900</c:v>
                </c:pt>
                <c:pt idx="22">
                  <c:v>1513977399</c:v>
                </c:pt>
                <c:pt idx="23">
                  <c:v>1356876899</c:v>
                </c:pt>
                <c:pt idx="24">
                  <c:v>1797507600</c:v>
                </c:pt>
                <c:pt idx="25">
                  <c:v>1309075100</c:v>
                </c:pt>
                <c:pt idx="26">
                  <c:v>1854653199</c:v>
                </c:pt>
                <c:pt idx="27">
                  <c:v>2487483100</c:v>
                </c:pt>
                <c:pt idx="28">
                  <c:v>2325300200</c:v>
                </c:pt>
                <c:pt idx="29">
                  <c:v>2078057499</c:v>
                </c:pt>
                <c:pt idx="30">
                  <c:v>2402781201</c:v>
                </c:pt>
                <c:pt idx="31">
                  <c:v>3037869201</c:v>
                </c:pt>
                <c:pt idx="32">
                  <c:v>3452569099</c:v>
                </c:pt>
                <c:pt idx="33">
                  <c:v>3561963400</c:v>
                </c:pt>
                <c:pt idx="34">
                  <c:v>3264257000</c:v>
                </c:pt>
                <c:pt idx="35">
                  <c:v>3088470100</c:v>
                </c:pt>
                <c:pt idx="36">
                  <c:v>4386266900</c:v>
                </c:pt>
                <c:pt idx="37">
                  <c:v>3489376100</c:v>
                </c:pt>
                <c:pt idx="38">
                  <c:v>6051640999</c:v>
                </c:pt>
                <c:pt idx="39">
                  <c:v>6876359800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258599</c:v>
                </c:pt>
                <c:pt idx="1">
                  <c:v>2063806599</c:v>
                </c:pt>
                <c:pt idx="2">
                  <c:v>91534800</c:v>
                </c:pt>
                <c:pt idx="3">
                  <c:v>82621400</c:v>
                </c:pt>
                <c:pt idx="4">
                  <c:v>62129000</c:v>
                </c:pt>
                <c:pt idx="5">
                  <c:v>55912100</c:v>
                </c:pt>
                <c:pt idx="6">
                  <c:v>53736100</c:v>
                </c:pt>
                <c:pt idx="7">
                  <c:v>79548900</c:v>
                </c:pt>
                <c:pt idx="8">
                  <c:v>84167399</c:v>
                </c:pt>
                <c:pt idx="9">
                  <c:v>148669200</c:v>
                </c:pt>
                <c:pt idx="10">
                  <c:v>81699700</c:v>
                </c:pt>
                <c:pt idx="11">
                  <c:v>166436901</c:v>
                </c:pt>
                <c:pt idx="12">
                  <c:v>102770300</c:v>
                </c:pt>
                <c:pt idx="13">
                  <c:v>209908400</c:v>
                </c:pt>
                <c:pt idx="14">
                  <c:v>104122601</c:v>
                </c:pt>
                <c:pt idx="15">
                  <c:v>494731600</c:v>
                </c:pt>
                <c:pt idx="16">
                  <c:v>707515500</c:v>
                </c:pt>
                <c:pt idx="17">
                  <c:v>99680700</c:v>
                </c:pt>
                <c:pt idx="18">
                  <c:v>814991800</c:v>
                </c:pt>
                <c:pt idx="19">
                  <c:v>1065386700</c:v>
                </c:pt>
                <c:pt idx="20">
                  <c:v>813742101</c:v>
                </c:pt>
                <c:pt idx="21">
                  <c:v>1110562700</c:v>
                </c:pt>
                <c:pt idx="22">
                  <c:v>1700647300</c:v>
                </c:pt>
                <c:pt idx="23">
                  <c:v>2228940401</c:v>
                </c:pt>
                <c:pt idx="24">
                  <c:v>1738042600</c:v>
                </c:pt>
                <c:pt idx="25">
                  <c:v>199582801</c:v>
                </c:pt>
                <c:pt idx="26">
                  <c:v>1498042900</c:v>
                </c:pt>
                <c:pt idx="27">
                  <c:v>1936046800</c:v>
                </c:pt>
                <c:pt idx="28">
                  <c:v>2452996201</c:v>
                </c:pt>
                <c:pt idx="29">
                  <c:v>2405435600</c:v>
                </c:pt>
                <c:pt idx="30">
                  <c:v>2818793200</c:v>
                </c:pt>
                <c:pt idx="31">
                  <c:v>560843301</c:v>
                </c:pt>
                <c:pt idx="32">
                  <c:v>2949861300</c:v>
                </c:pt>
                <c:pt idx="33">
                  <c:v>1611141701</c:v>
                </c:pt>
                <c:pt idx="34">
                  <c:v>3032478499</c:v>
                </c:pt>
                <c:pt idx="35">
                  <c:v>3201811200</c:v>
                </c:pt>
                <c:pt idx="36">
                  <c:v>3198598800</c:v>
                </c:pt>
                <c:pt idx="37">
                  <c:v>3576153300</c:v>
                </c:pt>
                <c:pt idx="38">
                  <c:v>3315863000</c:v>
                </c:pt>
                <c:pt idx="39">
                  <c:v>4673200099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260899</c:v>
                </c:pt>
                <c:pt idx="1">
                  <c:v>2009990601</c:v>
                </c:pt>
                <c:pt idx="2">
                  <c:v>101223400</c:v>
                </c:pt>
                <c:pt idx="3">
                  <c:v>90252201</c:v>
                </c:pt>
                <c:pt idx="4">
                  <c:v>69628800</c:v>
                </c:pt>
                <c:pt idx="5">
                  <c:v>54738399</c:v>
                </c:pt>
                <c:pt idx="6">
                  <c:v>60861201</c:v>
                </c:pt>
                <c:pt idx="7">
                  <c:v>61058600</c:v>
                </c:pt>
                <c:pt idx="8">
                  <c:v>100729600</c:v>
                </c:pt>
                <c:pt idx="9">
                  <c:v>69744800</c:v>
                </c:pt>
                <c:pt idx="10">
                  <c:v>202058000</c:v>
                </c:pt>
                <c:pt idx="11">
                  <c:v>386410200</c:v>
                </c:pt>
                <c:pt idx="12">
                  <c:v>481823300</c:v>
                </c:pt>
                <c:pt idx="13">
                  <c:v>629495400</c:v>
                </c:pt>
                <c:pt idx="14">
                  <c:v>724883799</c:v>
                </c:pt>
                <c:pt idx="15">
                  <c:v>946964800</c:v>
                </c:pt>
                <c:pt idx="16">
                  <c:v>689545601</c:v>
                </c:pt>
                <c:pt idx="17">
                  <c:v>886184901</c:v>
                </c:pt>
                <c:pt idx="18">
                  <c:v>982605201</c:v>
                </c:pt>
                <c:pt idx="19">
                  <c:v>1038141601</c:v>
                </c:pt>
                <c:pt idx="20">
                  <c:v>1058189400</c:v>
                </c:pt>
                <c:pt idx="21">
                  <c:v>1052657900</c:v>
                </c:pt>
                <c:pt idx="22">
                  <c:v>1810370900</c:v>
                </c:pt>
                <c:pt idx="23">
                  <c:v>1554119900</c:v>
                </c:pt>
                <c:pt idx="24">
                  <c:v>1489329100</c:v>
                </c:pt>
                <c:pt idx="25">
                  <c:v>2091187600</c:v>
                </c:pt>
                <c:pt idx="26">
                  <c:v>2468277500</c:v>
                </c:pt>
                <c:pt idx="27">
                  <c:v>2152464500</c:v>
                </c:pt>
                <c:pt idx="28">
                  <c:v>2890057500</c:v>
                </c:pt>
                <c:pt idx="29">
                  <c:v>2602194600</c:v>
                </c:pt>
                <c:pt idx="30">
                  <c:v>2512964100</c:v>
                </c:pt>
                <c:pt idx="31">
                  <c:v>2748521300</c:v>
                </c:pt>
                <c:pt idx="32">
                  <c:v>2931321900</c:v>
                </c:pt>
                <c:pt idx="33">
                  <c:v>3153654100</c:v>
                </c:pt>
                <c:pt idx="34">
                  <c:v>4022167599</c:v>
                </c:pt>
                <c:pt idx="35">
                  <c:v>2682962700</c:v>
                </c:pt>
                <c:pt idx="36">
                  <c:v>3876636700</c:v>
                </c:pt>
                <c:pt idx="37">
                  <c:v>4536333301</c:v>
                </c:pt>
                <c:pt idx="38">
                  <c:v>4251478401</c:v>
                </c:pt>
                <c:pt idx="39">
                  <c:v>5527766501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269300</c:v>
                </c:pt>
                <c:pt idx="1">
                  <c:v>2286564401</c:v>
                </c:pt>
                <c:pt idx="2">
                  <c:v>100076700</c:v>
                </c:pt>
                <c:pt idx="3">
                  <c:v>85551599</c:v>
                </c:pt>
                <c:pt idx="4">
                  <c:v>56300100</c:v>
                </c:pt>
                <c:pt idx="5">
                  <c:v>79676599</c:v>
                </c:pt>
                <c:pt idx="6">
                  <c:v>68369100</c:v>
                </c:pt>
                <c:pt idx="7">
                  <c:v>67021300</c:v>
                </c:pt>
                <c:pt idx="8">
                  <c:v>101355500</c:v>
                </c:pt>
                <c:pt idx="9">
                  <c:v>94453200</c:v>
                </c:pt>
                <c:pt idx="10">
                  <c:v>110476700</c:v>
                </c:pt>
                <c:pt idx="11">
                  <c:v>98112400</c:v>
                </c:pt>
                <c:pt idx="12">
                  <c:v>429020100</c:v>
                </c:pt>
                <c:pt idx="13">
                  <c:v>503912800</c:v>
                </c:pt>
                <c:pt idx="14">
                  <c:v>627595700</c:v>
                </c:pt>
                <c:pt idx="15">
                  <c:v>546961300</c:v>
                </c:pt>
                <c:pt idx="16">
                  <c:v>935792699</c:v>
                </c:pt>
                <c:pt idx="17">
                  <c:v>985953700</c:v>
                </c:pt>
                <c:pt idx="18">
                  <c:v>757888600</c:v>
                </c:pt>
                <c:pt idx="19">
                  <c:v>1092034301</c:v>
                </c:pt>
                <c:pt idx="20">
                  <c:v>926424599</c:v>
                </c:pt>
                <c:pt idx="21">
                  <c:v>1453926401</c:v>
                </c:pt>
                <c:pt idx="22">
                  <c:v>1529712700</c:v>
                </c:pt>
                <c:pt idx="23">
                  <c:v>1571980700</c:v>
                </c:pt>
                <c:pt idx="24">
                  <c:v>1504944301</c:v>
                </c:pt>
                <c:pt idx="25">
                  <c:v>1873919300</c:v>
                </c:pt>
                <c:pt idx="26">
                  <c:v>1521196300</c:v>
                </c:pt>
                <c:pt idx="27">
                  <c:v>2714871401</c:v>
                </c:pt>
                <c:pt idx="28">
                  <c:v>2703543999</c:v>
                </c:pt>
                <c:pt idx="29">
                  <c:v>2199860799</c:v>
                </c:pt>
                <c:pt idx="30">
                  <c:v>2443583000</c:v>
                </c:pt>
                <c:pt idx="31">
                  <c:v>2081971799</c:v>
                </c:pt>
                <c:pt idx="32">
                  <c:v>3536764199</c:v>
                </c:pt>
                <c:pt idx="33">
                  <c:v>1694512299</c:v>
                </c:pt>
                <c:pt idx="34">
                  <c:v>3552556800</c:v>
                </c:pt>
                <c:pt idx="35">
                  <c:v>2965073800</c:v>
                </c:pt>
                <c:pt idx="36">
                  <c:v>4349944700</c:v>
                </c:pt>
                <c:pt idx="37">
                  <c:v>3598888099</c:v>
                </c:pt>
                <c:pt idx="38">
                  <c:v>4629443000</c:v>
                </c:pt>
                <c:pt idx="39">
                  <c:v>5125925001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262400</c:v>
                </c:pt>
                <c:pt idx="1">
                  <c:v>2308489800</c:v>
                </c:pt>
                <c:pt idx="2">
                  <c:v>94046600</c:v>
                </c:pt>
                <c:pt idx="3">
                  <c:v>86074200</c:v>
                </c:pt>
                <c:pt idx="4">
                  <c:v>74672300</c:v>
                </c:pt>
                <c:pt idx="5">
                  <c:v>71599999</c:v>
                </c:pt>
                <c:pt idx="6">
                  <c:v>59667500</c:v>
                </c:pt>
                <c:pt idx="7">
                  <c:v>96518200</c:v>
                </c:pt>
                <c:pt idx="8">
                  <c:v>120260200</c:v>
                </c:pt>
                <c:pt idx="9">
                  <c:v>107103999</c:v>
                </c:pt>
                <c:pt idx="10">
                  <c:v>179394401</c:v>
                </c:pt>
                <c:pt idx="11">
                  <c:v>399250701</c:v>
                </c:pt>
                <c:pt idx="12">
                  <c:v>466077700</c:v>
                </c:pt>
                <c:pt idx="13">
                  <c:v>591543500</c:v>
                </c:pt>
                <c:pt idx="14">
                  <c:v>529499900</c:v>
                </c:pt>
                <c:pt idx="15">
                  <c:v>709789800</c:v>
                </c:pt>
                <c:pt idx="16">
                  <c:v>828033100</c:v>
                </c:pt>
                <c:pt idx="17">
                  <c:v>809330099</c:v>
                </c:pt>
                <c:pt idx="18">
                  <c:v>388969601</c:v>
                </c:pt>
                <c:pt idx="19">
                  <c:v>674576700</c:v>
                </c:pt>
                <c:pt idx="20">
                  <c:v>799718800</c:v>
                </c:pt>
                <c:pt idx="21">
                  <c:v>1254403000</c:v>
                </c:pt>
                <c:pt idx="22">
                  <c:v>983657100</c:v>
                </c:pt>
                <c:pt idx="23">
                  <c:v>1299904600</c:v>
                </c:pt>
                <c:pt idx="24">
                  <c:v>1366623200</c:v>
                </c:pt>
                <c:pt idx="25">
                  <c:v>334162200</c:v>
                </c:pt>
                <c:pt idx="26">
                  <c:v>272450700</c:v>
                </c:pt>
                <c:pt idx="27">
                  <c:v>1658605200</c:v>
                </c:pt>
                <c:pt idx="28">
                  <c:v>838791700</c:v>
                </c:pt>
                <c:pt idx="29">
                  <c:v>2159845000</c:v>
                </c:pt>
                <c:pt idx="30">
                  <c:v>347660900</c:v>
                </c:pt>
                <c:pt idx="31">
                  <c:v>2794523301</c:v>
                </c:pt>
                <c:pt idx="32">
                  <c:v>192879499</c:v>
                </c:pt>
                <c:pt idx="33">
                  <c:v>234156999</c:v>
                </c:pt>
                <c:pt idx="34">
                  <c:v>3019509500</c:v>
                </c:pt>
                <c:pt idx="35">
                  <c:v>3299877401</c:v>
                </c:pt>
                <c:pt idx="36">
                  <c:v>1506797399</c:v>
                </c:pt>
                <c:pt idx="37">
                  <c:v>3044798799</c:v>
                </c:pt>
                <c:pt idx="38">
                  <c:v>2808460401</c:v>
                </c:pt>
                <c:pt idx="39">
                  <c:v>4488593999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262600</c:v>
                </c:pt>
                <c:pt idx="1">
                  <c:v>2330342200</c:v>
                </c:pt>
                <c:pt idx="2">
                  <c:v>117605799</c:v>
                </c:pt>
                <c:pt idx="3">
                  <c:v>84093100</c:v>
                </c:pt>
                <c:pt idx="4">
                  <c:v>70417100</c:v>
                </c:pt>
                <c:pt idx="5">
                  <c:v>68787200</c:v>
                </c:pt>
                <c:pt idx="6">
                  <c:v>80497500</c:v>
                </c:pt>
                <c:pt idx="7">
                  <c:v>105572000</c:v>
                </c:pt>
                <c:pt idx="8">
                  <c:v>143544800</c:v>
                </c:pt>
                <c:pt idx="9">
                  <c:v>105400399</c:v>
                </c:pt>
                <c:pt idx="10">
                  <c:v>331478500</c:v>
                </c:pt>
                <c:pt idx="11">
                  <c:v>383761000</c:v>
                </c:pt>
                <c:pt idx="12">
                  <c:v>432588800</c:v>
                </c:pt>
                <c:pt idx="13">
                  <c:v>394284100</c:v>
                </c:pt>
                <c:pt idx="14">
                  <c:v>285393600</c:v>
                </c:pt>
                <c:pt idx="15">
                  <c:v>699116301</c:v>
                </c:pt>
                <c:pt idx="16">
                  <c:v>464536501</c:v>
                </c:pt>
                <c:pt idx="17">
                  <c:v>765886900</c:v>
                </c:pt>
                <c:pt idx="18">
                  <c:v>783183999</c:v>
                </c:pt>
                <c:pt idx="19">
                  <c:v>957012200</c:v>
                </c:pt>
                <c:pt idx="20">
                  <c:v>630199999</c:v>
                </c:pt>
                <c:pt idx="21">
                  <c:v>1167958700</c:v>
                </c:pt>
                <c:pt idx="22">
                  <c:v>1270455700</c:v>
                </c:pt>
                <c:pt idx="23">
                  <c:v>1642401999</c:v>
                </c:pt>
                <c:pt idx="24">
                  <c:v>1536856801</c:v>
                </c:pt>
                <c:pt idx="25">
                  <c:v>1555783000</c:v>
                </c:pt>
                <c:pt idx="26">
                  <c:v>1733210701</c:v>
                </c:pt>
                <c:pt idx="27">
                  <c:v>2506422299</c:v>
                </c:pt>
                <c:pt idx="28">
                  <c:v>2235126400</c:v>
                </c:pt>
                <c:pt idx="29">
                  <c:v>3165832599</c:v>
                </c:pt>
                <c:pt idx="30">
                  <c:v>2225610600</c:v>
                </c:pt>
                <c:pt idx="31">
                  <c:v>2498424500</c:v>
                </c:pt>
                <c:pt idx="32">
                  <c:v>2938840201</c:v>
                </c:pt>
                <c:pt idx="33">
                  <c:v>2748803500</c:v>
                </c:pt>
                <c:pt idx="34">
                  <c:v>3772041700</c:v>
                </c:pt>
                <c:pt idx="35">
                  <c:v>2738357901</c:v>
                </c:pt>
                <c:pt idx="36">
                  <c:v>3294370300</c:v>
                </c:pt>
                <c:pt idx="37">
                  <c:v>3673392500</c:v>
                </c:pt>
                <c:pt idx="38">
                  <c:v>3715463400</c:v>
                </c:pt>
                <c:pt idx="39">
                  <c:v>5337428699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267300</c:v>
                </c:pt>
                <c:pt idx="1">
                  <c:v>2015413100</c:v>
                </c:pt>
                <c:pt idx="2">
                  <c:v>106409300</c:v>
                </c:pt>
                <c:pt idx="3">
                  <c:v>86779200</c:v>
                </c:pt>
                <c:pt idx="4">
                  <c:v>80184200</c:v>
                </c:pt>
                <c:pt idx="5">
                  <c:v>77956700</c:v>
                </c:pt>
                <c:pt idx="6">
                  <c:v>86961600</c:v>
                </c:pt>
                <c:pt idx="7">
                  <c:v>107027500</c:v>
                </c:pt>
                <c:pt idx="8">
                  <c:v>239663200</c:v>
                </c:pt>
                <c:pt idx="9">
                  <c:v>192680201</c:v>
                </c:pt>
                <c:pt idx="10">
                  <c:v>298916099</c:v>
                </c:pt>
                <c:pt idx="11">
                  <c:v>356705600</c:v>
                </c:pt>
                <c:pt idx="12">
                  <c:v>476003900</c:v>
                </c:pt>
                <c:pt idx="13">
                  <c:v>527980200</c:v>
                </c:pt>
                <c:pt idx="14">
                  <c:v>693257100</c:v>
                </c:pt>
                <c:pt idx="15">
                  <c:v>589422400</c:v>
                </c:pt>
                <c:pt idx="16">
                  <c:v>686190100</c:v>
                </c:pt>
                <c:pt idx="17">
                  <c:v>653655300</c:v>
                </c:pt>
                <c:pt idx="18">
                  <c:v>826438700</c:v>
                </c:pt>
                <c:pt idx="19">
                  <c:v>950436499</c:v>
                </c:pt>
                <c:pt idx="20">
                  <c:v>1088394700</c:v>
                </c:pt>
                <c:pt idx="21">
                  <c:v>1174497099</c:v>
                </c:pt>
                <c:pt idx="22">
                  <c:v>1364604000</c:v>
                </c:pt>
                <c:pt idx="23">
                  <c:v>1566413900</c:v>
                </c:pt>
                <c:pt idx="24">
                  <c:v>1667570300</c:v>
                </c:pt>
                <c:pt idx="25">
                  <c:v>1780977700</c:v>
                </c:pt>
                <c:pt idx="26">
                  <c:v>1840831500</c:v>
                </c:pt>
                <c:pt idx="27">
                  <c:v>1822115500</c:v>
                </c:pt>
                <c:pt idx="28">
                  <c:v>1166252800</c:v>
                </c:pt>
                <c:pt idx="29">
                  <c:v>1903657200</c:v>
                </c:pt>
                <c:pt idx="30">
                  <c:v>2649650499</c:v>
                </c:pt>
                <c:pt idx="31">
                  <c:v>3083178500</c:v>
                </c:pt>
                <c:pt idx="32">
                  <c:v>2845530399</c:v>
                </c:pt>
                <c:pt idx="33">
                  <c:v>2124378000</c:v>
                </c:pt>
                <c:pt idx="34">
                  <c:v>3366686901</c:v>
                </c:pt>
                <c:pt idx="35">
                  <c:v>2380859599</c:v>
                </c:pt>
                <c:pt idx="36">
                  <c:v>2959874201</c:v>
                </c:pt>
                <c:pt idx="37">
                  <c:v>1513630699</c:v>
                </c:pt>
                <c:pt idx="38">
                  <c:v>3768432301</c:v>
                </c:pt>
                <c:pt idx="39">
                  <c:v>2782892600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258899</c:v>
                </c:pt>
                <c:pt idx="1">
                  <c:v>2317192900</c:v>
                </c:pt>
                <c:pt idx="2">
                  <c:v>124169600</c:v>
                </c:pt>
                <c:pt idx="3">
                  <c:v>98624600</c:v>
                </c:pt>
                <c:pt idx="4">
                  <c:v>79533699</c:v>
                </c:pt>
                <c:pt idx="5">
                  <c:v>93807000</c:v>
                </c:pt>
                <c:pt idx="6">
                  <c:v>83564500</c:v>
                </c:pt>
                <c:pt idx="7">
                  <c:v>98450501</c:v>
                </c:pt>
                <c:pt idx="8">
                  <c:v>147355800</c:v>
                </c:pt>
                <c:pt idx="9">
                  <c:v>261407500</c:v>
                </c:pt>
                <c:pt idx="10">
                  <c:v>219923900</c:v>
                </c:pt>
                <c:pt idx="11">
                  <c:v>385398200</c:v>
                </c:pt>
                <c:pt idx="12">
                  <c:v>179231500</c:v>
                </c:pt>
                <c:pt idx="13">
                  <c:v>410256100</c:v>
                </c:pt>
                <c:pt idx="14">
                  <c:v>582687900</c:v>
                </c:pt>
                <c:pt idx="15">
                  <c:v>574490899</c:v>
                </c:pt>
                <c:pt idx="16">
                  <c:v>885429901</c:v>
                </c:pt>
                <c:pt idx="17">
                  <c:v>900598501</c:v>
                </c:pt>
                <c:pt idx="18">
                  <c:v>1009588299</c:v>
                </c:pt>
                <c:pt idx="19">
                  <c:v>995843700</c:v>
                </c:pt>
                <c:pt idx="20">
                  <c:v>1030566199</c:v>
                </c:pt>
                <c:pt idx="21">
                  <c:v>1212535500</c:v>
                </c:pt>
                <c:pt idx="22">
                  <c:v>1306729700</c:v>
                </c:pt>
                <c:pt idx="23">
                  <c:v>1492308600</c:v>
                </c:pt>
                <c:pt idx="24">
                  <c:v>1474184301</c:v>
                </c:pt>
                <c:pt idx="25">
                  <c:v>1827304201</c:v>
                </c:pt>
                <c:pt idx="26">
                  <c:v>1209313601</c:v>
                </c:pt>
                <c:pt idx="27">
                  <c:v>2167465500</c:v>
                </c:pt>
                <c:pt idx="28">
                  <c:v>2754233800</c:v>
                </c:pt>
                <c:pt idx="29">
                  <c:v>2078510701</c:v>
                </c:pt>
                <c:pt idx="30">
                  <c:v>2464899900</c:v>
                </c:pt>
                <c:pt idx="31">
                  <c:v>2287886800</c:v>
                </c:pt>
                <c:pt idx="32">
                  <c:v>758521300</c:v>
                </c:pt>
                <c:pt idx="33">
                  <c:v>1653342701</c:v>
                </c:pt>
                <c:pt idx="34">
                  <c:v>3359170400</c:v>
                </c:pt>
                <c:pt idx="35">
                  <c:v>1881939200</c:v>
                </c:pt>
                <c:pt idx="36">
                  <c:v>3340729400</c:v>
                </c:pt>
                <c:pt idx="37">
                  <c:v>3363196300</c:v>
                </c:pt>
                <c:pt idx="38">
                  <c:v>3971597599</c:v>
                </c:pt>
                <c:pt idx="39">
                  <c:v>5090778401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214</v>
      </c>
      <c r="D3" s="1">
        <v>6.8916091760994904E-4</v>
      </c>
      <c r="E3">
        <v>0.125</v>
      </c>
      <c r="F3">
        <v>0.13</v>
      </c>
      <c r="G3">
        <v>0.49709148048959101</v>
      </c>
      <c r="H3" s="1">
        <v>7.6509883759427798E-4</v>
      </c>
      <c r="I3">
        <v>0.124272870122397</v>
      </c>
      <c r="J3">
        <v>2855700</v>
      </c>
      <c r="R3" t="s">
        <v>16</v>
      </c>
      <c r="S3" cm="1">
        <f t="array" aca="1" ref="S3" ca="1">CELL("contents", INDIRECT("C"&amp;CELL("contents", S$1)))</f>
        <v>214</v>
      </c>
      <c r="T3" cm="1">
        <f t="array" aca="1" ref="T3" ca="1">CELL("contents", INDIRECT("C"&amp;CELL("contents", T$1)))</f>
        <v>280225</v>
      </c>
      <c r="U3" cm="1">
        <f t="array" aca="1" ref="U3" ca="1">CELL("contents", INDIRECT("C"&amp;CELL("contents", U$1)))</f>
        <v>15807</v>
      </c>
      <c r="V3" cm="1">
        <f t="array" aca="1" ref="V3" ca="1">CELL("contents", INDIRECT("C"&amp;CELL("contents", V$1)))</f>
        <v>13071</v>
      </c>
      <c r="W3" cm="1">
        <f t="array" aca="1" ref="W3" ca="1">CELL("contents", INDIRECT("C"&amp;CELL("contents", W$1)))</f>
        <v>12755</v>
      </c>
      <c r="X3" cm="1">
        <f t="array" aca="1" ref="X3" ca="1">CELL("contents", INDIRECT("C"&amp;CELL("contents", X$1)))</f>
        <v>17547</v>
      </c>
      <c r="Y3" cm="1">
        <f t="array" aca="1" ref="Y3" ca="1">CELL("contents", INDIRECT("C"&amp;CELL("contents", Y$1)))</f>
        <v>20095</v>
      </c>
      <c r="Z3" cm="1">
        <f t="array" aca="1" ref="Z3" ca="1">CELL("contents", INDIRECT("C"&amp;CELL("contents", Z$1)))</f>
        <v>23206</v>
      </c>
      <c r="AA3" cm="1">
        <f t="array" aca="1" ref="AA3" ca="1">CELL("contents", INDIRECT("C"&amp;CELL("contents", AA$1)))</f>
        <v>26516</v>
      </c>
      <c r="AB3" cm="1">
        <f t="array" aca="1" ref="AB3" ca="1">CELL("contents", INDIRECT("C"&amp;CELL("contents", AB$1)))</f>
        <v>30848</v>
      </c>
      <c r="AC3" cm="1">
        <f t="array" aca="1" ref="AC3" ca="1">CELL("contents", INDIRECT("C"&amp;CELL("contents", AC$1)))</f>
        <v>35479</v>
      </c>
      <c r="AD3" cm="1">
        <f t="array" aca="1" ref="AD3" ca="1">CELL("contents", INDIRECT("C"&amp;CELL("contents", AD$1)))</f>
        <v>39865</v>
      </c>
      <c r="AE3" cm="1">
        <f t="array" aca="1" ref="AE3" ca="1">CELL("contents", INDIRECT("C"&amp;CELL("contents", AE$1)))</f>
        <v>44477</v>
      </c>
      <c r="AF3" cm="1">
        <f t="array" aca="1" ref="AF3" ca="1">CELL("contents", INDIRECT("C"&amp;CELL("contents", AF$1)))</f>
        <v>74098</v>
      </c>
      <c r="AG3" cm="1">
        <f t="array" aca="1" ref="AG3" ca="1">CELL("contents", INDIRECT("C"&amp;CELL("contents", AG$1)))</f>
        <v>74911</v>
      </c>
      <c r="AH3" cm="1">
        <f t="array" aca="1" ref="AH3" ca="1">CELL("contents", INDIRECT("C"&amp;CELL("contents", AH$1)))</f>
        <v>97755</v>
      </c>
      <c r="AI3" cm="1">
        <f t="array" aca="1" ref="AI3" ca="1">CELL("contents", INDIRECT("C"&amp;CELL("contents", AI$1)))</f>
        <v>94604</v>
      </c>
      <c r="AJ3" cm="1">
        <f t="array" aca="1" ref="AJ3" ca="1">CELL("contents", INDIRECT("C"&amp;CELL("contents", AJ$1)))</f>
        <v>118737</v>
      </c>
      <c r="AK3" cm="1">
        <f t="array" aca="1" ref="AK3" ca="1">CELL("contents", INDIRECT("C"&amp;CELL("contents", AK$1)))</f>
        <v>130275</v>
      </c>
      <c r="AL3" cm="1">
        <f t="array" aca="1" ref="AL3" ca="1">CELL("contents", INDIRECT("C"&amp;CELL("contents", AL$1)))</f>
        <v>143746</v>
      </c>
      <c r="AM3" cm="1">
        <f t="array" aca="1" ref="AM3" ca="1">CELL("contents", INDIRECT("C"&amp;CELL("contents", AM$1)))</f>
        <v>153878</v>
      </c>
      <c r="AN3" cm="1">
        <f t="array" aca="1" ref="AN3" ca="1">CELL("contents", INDIRECT("C"&amp;CELL("contents", AN$1)))</f>
        <v>150020</v>
      </c>
      <c r="AO3" cm="1">
        <f t="array" aca="1" ref="AO3" ca="1">CELL("contents", INDIRECT("C"&amp;CELL("contents", AO$1)))</f>
        <v>189483</v>
      </c>
      <c r="AP3" cm="1">
        <f t="array" aca="1" ref="AP3" ca="1">CELL("contents", INDIRECT("C"&amp;CELL("contents", AP$1)))</f>
        <v>198587</v>
      </c>
      <c r="AQ3" cm="1">
        <f t="array" aca="1" ref="AQ3" ca="1">CELL("contents", INDIRECT("C"&amp;CELL("contents", AQ$1)))</f>
        <v>215597</v>
      </c>
      <c r="AR3" cm="1">
        <f t="array" aca="1" ref="AR3" ca="1">CELL("contents", INDIRECT("C"&amp;CELL("contents", AR$1)))</f>
        <v>232329</v>
      </c>
      <c r="AS3" cm="1">
        <f t="array" aca="1" ref="AS3" ca="1">CELL("contents", INDIRECT("C"&amp;CELL("contents", AS$1)))</f>
        <v>247879</v>
      </c>
      <c r="AT3" cm="1">
        <f t="array" aca="1" ref="AT3" ca="1">CELL("contents", INDIRECT("C"&amp;CELL("contents", AT$1)))</f>
        <v>264156</v>
      </c>
      <c r="AU3" cm="1">
        <f t="array" aca="1" ref="AU3" ca="1">CELL("contents", INDIRECT("C"&amp;CELL("contents", AU$1)))</f>
        <v>283654</v>
      </c>
      <c r="AV3" cm="1">
        <f t="array" aca="1" ref="AV3" ca="1">CELL("contents", INDIRECT("C"&amp;CELL("contents", AV$1)))</f>
        <v>299816</v>
      </c>
      <c r="AW3" cm="1">
        <f t="array" aca="1" ref="AW3" ca="1">CELL("contents", INDIRECT("C"&amp;CELL("contents", AW$1)))</f>
        <v>329280</v>
      </c>
      <c r="AX3" cm="1">
        <f t="array" aca="1" ref="AX3" ca="1">CELL("contents", INDIRECT("C"&amp;CELL("contents", AX$1)))</f>
        <v>303136</v>
      </c>
      <c r="AY3" cm="1">
        <f t="array" aca="1" ref="AY3" ca="1">CELL("contents", INDIRECT("C"&amp;CELL("contents", AY$1)))</f>
        <v>369683</v>
      </c>
      <c r="AZ3" cm="1">
        <f t="array" aca="1" ref="AZ3" ca="1">CELL("contents", INDIRECT("C"&amp;CELL("contents", AZ$1)))</f>
        <v>338254</v>
      </c>
      <c r="BA3" cm="1">
        <f t="array" aca="1" ref="BA3" ca="1">CELL("contents", INDIRECT("C"&amp;CELL("contents", BA$1)))</f>
        <v>409489</v>
      </c>
      <c r="BB3" cm="1">
        <f t="array" aca="1" ref="BB3" ca="1">CELL("contents", INDIRECT("C"&amp;CELL("contents", BB$1)))</f>
        <v>425742</v>
      </c>
      <c r="BC3" cm="1">
        <f t="array" aca="1" ref="BC3" ca="1">CELL("contents", INDIRECT("C"&amp;CELL("contents", BC$1)))</f>
        <v>452963</v>
      </c>
      <c r="BD3" cm="1">
        <f t="array" aca="1" ref="BD3" ca="1">CELL("contents", INDIRECT("C"&amp;CELL("contents", BD$1)))</f>
        <v>476181</v>
      </c>
      <c r="BE3" cm="1">
        <f t="array" aca="1" ref="BE3" ca="1">CELL("contents", INDIRECT("C"&amp;CELL("contents", BE$1)))</f>
        <v>500000</v>
      </c>
      <c r="BF3" cm="1">
        <f t="array" aca="1" ref="BF3" ca="1">CELL("contents", INDIRECT("C"&amp;CELL("contents", BF$1)))</f>
        <v>500000</v>
      </c>
    </row>
    <row r="4" spans="1:58" x14ac:dyDescent="0.25">
      <c r="A4">
        <v>1.024</v>
      </c>
      <c r="B4">
        <v>0.5</v>
      </c>
      <c r="C4">
        <v>5</v>
      </c>
      <c r="D4">
        <v>5.8218861908085097E-3</v>
      </c>
      <c r="E4">
        <v>0.125</v>
      </c>
      <c r="F4">
        <v>0.13</v>
      </c>
      <c r="G4">
        <v>0.476556205585554</v>
      </c>
      <c r="H4">
        <v>5.9000110164142902E-3</v>
      </c>
      <c r="I4">
        <v>0.119139051396388</v>
      </c>
      <c r="J4">
        <v>316699</v>
      </c>
      <c r="K4">
        <v>214</v>
      </c>
      <c r="L4">
        <v>2855700</v>
      </c>
      <c r="M4">
        <v>0.125</v>
      </c>
      <c r="N4">
        <v>0.49709148048959101</v>
      </c>
      <c r="O4" s="1">
        <v>7.6509883759427798E-4</v>
      </c>
      <c r="P4">
        <v>0.124272870122397</v>
      </c>
      <c r="R4" t="s">
        <v>15</v>
      </c>
      <c r="S4" cm="1">
        <f t="array" aca="1" ref="S4" ca="1">CELL("contents", INDIRECT("J"&amp;CELL("contents", S$1)))</f>
        <v>2855700</v>
      </c>
      <c r="T4" cm="1">
        <f t="array" aca="1" ref="T4" ca="1">CELL("contents", INDIRECT("J"&amp;CELL("contents", T$1)))</f>
        <v>3972447101</v>
      </c>
      <c r="U4" cm="1">
        <f t="array" aca="1" ref="U4" ca="1">CELL("contents", INDIRECT("J"&amp;CELL("contents", U$1)))</f>
        <v>226971499</v>
      </c>
      <c r="V4" cm="1">
        <f t="array" aca="1" ref="V4" ca="1">CELL("contents", INDIRECT("J"&amp;CELL("contents", V$1)))</f>
        <v>181901401</v>
      </c>
      <c r="W4" cm="1">
        <f t="array" aca="1" ref="W4" ca="1">CELL("contents", INDIRECT("J"&amp;CELL("contents", W$1)))</f>
        <v>175196401</v>
      </c>
      <c r="X4" cm="1">
        <f t="array" aca="1" ref="X4" ca="1">CELL("contents", INDIRECT("J"&amp;CELL("contents", X$1)))</f>
        <v>245580500</v>
      </c>
      <c r="Y4" cm="1">
        <f t="array" aca="1" ref="Y4" ca="1">CELL("contents", INDIRECT("J"&amp;CELL("contents", Y$1)))</f>
        <v>300107200</v>
      </c>
      <c r="Z4" cm="1">
        <f t="array" aca="1" ref="Z4" ca="1">CELL("contents", INDIRECT("J"&amp;CELL("contents", Z$1)))</f>
        <v>319773300</v>
      </c>
      <c r="AA4" cm="1">
        <f t="array" aca="1" ref="AA4" ca="1">CELL("contents", INDIRECT("J"&amp;CELL("contents", AA$1)))</f>
        <v>357262500</v>
      </c>
      <c r="AB4" cm="1">
        <f t="array" aca="1" ref="AB4" ca="1">CELL("contents", INDIRECT("J"&amp;CELL("contents", AB$1)))</f>
        <v>429238600</v>
      </c>
      <c r="AC4" cm="1">
        <f t="array" aca="1" ref="AC4" ca="1">CELL("contents", INDIRECT("J"&amp;CELL("contents", AC$1)))</f>
        <v>511339900</v>
      </c>
      <c r="AD4" cm="1">
        <f t="array" aca="1" ref="AD4" ca="1">CELL("contents", INDIRECT("J"&amp;CELL("contents", AD$1)))</f>
        <v>553509300</v>
      </c>
      <c r="AE4" cm="1">
        <f t="array" aca="1" ref="AE4" ca="1">CELL("contents", INDIRECT("J"&amp;CELL("contents", AE$1)))</f>
        <v>620996699</v>
      </c>
      <c r="AF4" cm="1">
        <f t="array" aca="1" ref="AF4" ca="1">CELL("contents", INDIRECT("J"&amp;CELL("contents", AF$1)))</f>
        <v>1084125699</v>
      </c>
      <c r="AG4" cm="1">
        <f t="array" aca="1" ref="AG4" ca="1">CELL("contents", INDIRECT("J"&amp;CELL("contents", AG$1)))</f>
        <v>1092916599</v>
      </c>
      <c r="AH4" cm="1">
        <f t="array" aca="1" ref="AH4" ca="1">CELL("contents", INDIRECT("J"&amp;CELL("contents", AH$1)))</f>
        <v>1447436900</v>
      </c>
      <c r="AI4" cm="1">
        <f t="array" aca="1" ref="AI4" ca="1">CELL("contents", INDIRECT("J"&amp;CELL("contents", AI$1)))</f>
        <v>1399564100</v>
      </c>
      <c r="AJ4" cm="1">
        <f t="array" aca="1" ref="AJ4" ca="1">CELL("contents", INDIRECT("J"&amp;CELL("contents", AJ$1)))</f>
        <v>1734256000</v>
      </c>
      <c r="AK4" cm="1">
        <f t="array" aca="1" ref="AK4" ca="1">CELL("contents", INDIRECT("J"&amp;CELL("contents", AK$1)))</f>
        <v>1920283000</v>
      </c>
      <c r="AL4" cm="1">
        <f t="array" aca="1" ref="AL4" ca="1">CELL("contents", INDIRECT("J"&amp;CELL("contents", AL$1)))</f>
        <v>2071267599</v>
      </c>
      <c r="AM4" cm="1">
        <f t="array" aca="1" ref="AM4" ca="1">CELL("contents", INDIRECT("J"&amp;CELL("contents", AM$1)))</f>
        <v>2206795300</v>
      </c>
      <c r="AN4" cm="1">
        <f t="array" aca="1" ref="AN4" ca="1">CELL("contents", INDIRECT("J"&amp;CELL("contents", AN$1)))</f>
        <v>2208775800</v>
      </c>
      <c r="AO4" cm="1">
        <f t="array" aca="1" ref="AO4" ca="1">CELL("contents", INDIRECT("J"&amp;CELL("contents", AO$1)))</f>
        <v>2771600200</v>
      </c>
      <c r="AP4" cm="1">
        <f t="array" aca="1" ref="AP4" ca="1">CELL("contents", INDIRECT("J"&amp;CELL("contents", AP$1)))</f>
        <v>2957577399</v>
      </c>
      <c r="AQ4" cm="1">
        <f t="array" aca="1" ref="AQ4" ca="1">CELL("contents", INDIRECT("J"&amp;CELL("contents", AQ$1)))</f>
        <v>3160296299</v>
      </c>
      <c r="AR4" cm="1">
        <f t="array" aca="1" ref="AR4" ca="1">CELL("contents", INDIRECT("J"&amp;CELL("contents", AR$1)))</f>
        <v>3399903101</v>
      </c>
      <c r="AS4" cm="1">
        <f t="array" aca="1" ref="AS4" ca="1">CELL("contents", INDIRECT("J"&amp;CELL("contents", AS$1)))</f>
        <v>3597169600</v>
      </c>
      <c r="AT4" cm="1">
        <f t="array" aca="1" ref="AT4" ca="1">CELL("contents", INDIRECT("J"&amp;CELL("contents", AT$1)))</f>
        <v>3902923799</v>
      </c>
      <c r="AU4" cm="1">
        <f t="array" aca="1" ref="AU4" ca="1">CELL("contents", INDIRECT("J"&amp;CELL("contents", AU$1)))</f>
        <v>4184757000</v>
      </c>
      <c r="AV4" cm="1">
        <f t="array" aca="1" ref="AV4" ca="1">CELL("contents", INDIRECT("J"&amp;CELL("contents", AV$1)))</f>
        <v>4370580300</v>
      </c>
      <c r="AW4" cm="1">
        <f t="array" aca="1" ref="AW4" ca="1">CELL("contents", INDIRECT("J"&amp;CELL("contents", AW$1)))</f>
        <v>4829715500</v>
      </c>
      <c r="AX4" cm="1">
        <f t="array" aca="1" ref="AX4" ca="1">CELL("contents", INDIRECT("J"&amp;CELL("contents", AX$1)))</f>
        <v>4356495100</v>
      </c>
      <c r="AY4" cm="1">
        <f t="array" aca="1" ref="AY4" ca="1">CELL("contents", INDIRECT("J"&amp;CELL("contents", AY$1)))</f>
        <v>5419971001</v>
      </c>
      <c r="AZ4" cm="1">
        <f t="array" aca="1" ref="AZ4" ca="1">CELL("contents", INDIRECT("J"&amp;CELL("contents", AZ$1)))</f>
        <v>4827716101</v>
      </c>
      <c r="BA4" cm="1">
        <f t="array" aca="1" ref="BA4" ca="1">CELL("contents", INDIRECT("J"&amp;CELL("contents", BA$1)))</f>
        <v>6004248500</v>
      </c>
      <c r="BB4" cm="1">
        <f t="array" aca="1" ref="BB4" ca="1">CELL("contents", INDIRECT("J"&amp;CELL("contents", BB$1)))</f>
        <v>6221185400</v>
      </c>
      <c r="BC4" cm="1">
        <f t="array" aca="1" ref="BC4" ca="1">CELL("contents", INDIRECT("J"&amp;CELL("contents", BC$1)))</f>
        <v>6632362399</v>
      </c>
      <c r="BD4" cm="1">
        <f t="array" aca="1" ref="BD4" ca="1">CELL("contents", INDIRECT("J"&amp;CELL("contents", BD$1)))</f>
        <v>7212738599</v>
      </c>
      <c r="BE4" cm="1">
        <f t="array" aca="1" ref="BE4" ca="1">CELL("contents", INDIRECT("J"&amp;CELL("contents", BE$1)))</f>
        <v>8593043900</v>
      </c>
      <c r="BF4" cm="1">
        <f t="array" aca="1" ref="BF4" ca="1">CELL("contents", INDIRECT("J"&amp;CELL("contents", BF$1)))</f>
        <v>7880838900</v>
      </c>
    </row>
    <row r="5" spans="1:58" x14ac:dyDescent="0.25">
      <c r="A5">
        <v>0.51200000000000001</v>
      </c>
      <c r="B5">
        <v>0.5</v>
      </c>
      <c r="C5">
        <v>5</v>
      </c>
      <c r="D5">
        <v>5.8218861908085097E-3</v>
      </c>
      <c r="E5">
        <v>0.125</v>
      </c>
      <c r="F5">
        <v>0.13</v>
      </c>
      <c r="G5">
        <v>0.476556205585554</v>
      </c>
      <c r="H5">
        <v>5.9000110164142902E-3</v>
      </c>
      <c r="I5">
        <v>0.119139051396388</v>
      </c>
      <c r="J5">
        <v>264900</v>
      </c>
      <c r="K5">
        <v>214</v>
      </c>
      <c r="L5">
        <v>2855700</v>
      </c>
      <c r="M5">
        <v>0.125</v>
      </c>
      <c r="N5">
        <v>0.49709148048959101</v>
      </c>
      <c r="O5" s="1">
        <v>7.6509883759427798E-4</v>
      </c>
      <c r="P5">
        <v>0.124272870122397</v>
      </c>
      <c r="R5" t="s">
        <v>18</v>
      </c>
      <c r="S5" cm="1">
        <f t="array" aca="1" ref="S5" ca="1">CELL("contents", INDIRECT("C"&amp;CELL("contents", S$1)+1))</f>
        <v>5</v>
      </c>
      <c r="T5" cm="1">
        <f t="array" aca="1" ref="T5" ca="1">CELL("contents", INDIRECT("C"&amp;CELL("contents", T$1)+1))</f>
        <v>48114</v>
      </c>
      <c r="U5" cm="1">
        <f t="array" aca="1" ref="U5" ca="1">CELL("contents", INDIRECT("C"&amp;CELL("contents", U$1)+1))</f>
        <v>2516</v>
      </c>
      <c r="V5" cm="1">
        <f t="array" aca="1" ref="V5" ca="1">CELL("contents", INDIRECT("C"&amp;CELL("contents", V$1)+1))</f>
        <v>2178</v>
      </c>
      <c r="W5" cm="1">
        <f t="array" aca="1" ref="W5" ca="1">CELL("contents", INDIRECT("C"&amp;CELL("contents", W$1)+1))</f>
        <v>1587</v>
      </c>
      <c r="X5" cm="1">
        <f t="array" aca="1" ref="X5" ca="1">CELL("contents", INDIRECT("C"&amp;CELL("contents", X$1)+1))</f>
        <v>1688</v>
      </c>
      <c r="Y5" cm="1">
        <f t="array" aca="1" ref="Y5" ca="1">CELL("contents", INDIRECT("C"&amp;CELL("contents", Y$1)+1))</f>
        <v>1265</v>
      </c>
      <c r="Z5" cm="1">
        <f t="array" aca="1" ref="Z5" ca="1">CELL("contents", INDIRECT("C"&amp;CELL("contents", Z$1)+1))</f>
        <v>1557</v>
      </c>
      <c r="AA5" cm="1">
        <f t="array" aca="1" ref="AA5" ca="1">CELL("contents", INDIRECT("C"&amp;CELL("contents", AA$1)+1))</f>
        <v>1338</v>
      </c>
      <c r="AB5" cm="1">
        <f t="array" aca="1" ref="AB5" ca="1">CELL("contents", INDIRECT("C"&amp;CELL("contents", AB$1)+1))</f>
        <v>1291</v>
      </c>
      <c r="AC5" cm="1">
        <f t="array" aca="1" ref="AC5" ca="1">CELL("contents", INDIRECT("C"&amp;CELL("contents", AC$1)+1))</f>
        <v>1025</v>
      </c>
      <c r="AD5" cm="1">
        <f t="array" aca="1" ref="AD5" ca="1">CELL("contents", INDIRECT("C"&amp;CELL("contents", AD$1)+1))</f>
        <v>1660</v>
      </c>
      <c r="AE5" cm="1">
        <f t="array" aca="1" ref="AE5" ca="1">CELL("contents", INDIRECT("C"&amp;CELL("contents", AE$1)+1))</f>
        <v>9025</v>
      </c>
      <c r="AF5" cm="1">
        <f t="array" aca="1" ref="AF5" ca="1">CELL("contents", INDIRECT("C"&amp;CELL("contents", AF$1)+1))</f>
        <v>8000</v>
      </c>
      <c r="AG5" cm="1">
        <f t="array" aca="1" ref="AG5" ca="1">CELL("contents", INDIRECT("C"&amp;CELL("contents", AG$1)+1))</f>
        <v>14338</v>
      </c>
      <c r="AH5" cm="1">
        <f t="array" aca="1" ref="AH5" ca="1">CELL("contents", INDIRECT("C"&amp;CELL("contents", AH$1)+1))</f>
        <v>13184</v>
      </c>
      <c r="AI5" cm="1">
        <f t="array" aca="1" ref="AI5" ca="1">CELL("contents", INDIRECT("C"&amp;CELL("contents", AI$1)+1))</f>
        <v>20888</v>
      </c>
      <c r="AJ5" cm="1">
        <f t="array" aca="1" ref="AJ5" ca="1">CELL("contents", INDIRECT("C"&amp;CELL("contents", AJ$1)+1))</f>
        <v>15694</v>
      </c>
      <c r="AK5" cm="1">
        <f t="array" aca="1" ref="AK5" ca="1">CELL("contents", INDIRECT("C"&amp;CELL("contents", AK$1)+1))</f>
        <v>24456</v>
      </c>
      <c r="AL5" cm="1">
        <f t="array" aca="1" ref="AL5" ca="1">CELL("contents", INDIRECT("C"&amp;CELL("contents", AL$1)+1))</f>
        <v>8163</v>
      </c>
      <c r="AM5" cm="1">
        <f t="array" aca="1" ref="AM5" ca="1">CELL("contents", INDIRECT("C"&amp;CELL("contents", AM$1)+1))</f>
        <v>33486</v>
      </c>
      <c r="AN5" cm="1">
        <f t="array" aca="1" ref="AN5" ca="1">CELL("contents", INDIRECT("C"&amp;CELL("contents", AN$1)+1))</f>
        <v>32823</v>
      </c>
      <c r="AO5" cm="1">
        <f t="array" aca="1" ref="AO5" ca="1">CELL("contents", INDIRECT("C"&amp;CELL("contents", AO$1)+1))</f>
        <v>33778</v>
      </c>
      <c r="AP5" cm="1">
        <f t="array" aca="1" ref="AP5" ca="1">CELL("contents", INDIRECT("C"&amp;CELL("contents", AP$1)+1))</f>
        <v>15360</v>
      </c>
      <c r="AQ5" cm="1">
        <f t="array" aca="1" ref="AQ5" ca="1">CELL("contents", INDIRECT("C"&amp;CELL("contents", AQ$1)+1))</f>
        <v>45116</v>
      </c>
      <c r="AR5" cm="1">
        <f t="array" aca="1" ref="AR5" ca="1">CELL("contents", INDIRECT("C"&amp;CELL("contents", AR$1)+1))</f>
        <v>35075</v>
      </c>
      <c r="AS5" cm="1">
        <f t="array" aca="1" ref="AS5" ca="1">CELL("contents", INDIRECT("C"&amp;CELL("contents", AS$1)+1))</f>
        <v>40559</v>
      </c>
      <c r="AT5" cm="1">
        <f t="array" aca="1" ref="AT5" ca="1">CELL("contents", INDIRECT("C"&amp;CELL("contents", AT$1)+1))</f>
        <v>60303</v>
      </c>
      <c r="AU5" cm="1">
        <f t="array" aca="1" ref="AU5" ca="1">CELL("contents", INDIRECT("C"&amp;CELL("contents", AU$1)+1))</f>
        <v>30094</v>
      </c>
      <c r="AV5" cm="1">
        <f t="array" aca="1" ref="AV5" ca="1">CELL("contents", INDIRECT("C"&amp;CELL("contents", AV$1)+1))</f>
        <v>55751</v>
      </c>
      <c r="AW5" cm="1">
        <f t="array" aca="1" ref="AW5" ca="1">CELL("contents", INDIRECT("C"&amp;CELL("contents", AW$1)+1))</f>
        <v>69802</v>
      </c>
      <c r="AX5" cm="1">
        <f t="array" aca="1" ref="AX5" ca="1">CELL("contents", INDIRECT("C"&amp;CELL("contents", AX$1)+1))</f>
        <v>36406</v>
      </c>
      <c r="AY5" cm="1">
        <f t="array" aca="1" ref="AY5" ca="1">CELL("contents", INDIRECT("C"&amp;CELL("contents", AY$1)+1))</f>
        <v>49146</v>
      </c>
      <c r="AZ5" cm="1">
        <f t="array" aca="1" ref="AZ5" ca="1">CELL("contents", INDIRECT("C"&amp;CELL("contents", AZ$1)+1))</f>
        <v>57409</v>
      </c>
      <c r="BA5" cm="1">
        <f t="array" aca="1" ref="BA5" ca="1">CELL("contents", INDIRECT("C"&amp;CELL("contents", BA$1)+1))</f>
        <v>82626</v>
      </c>
      <c r="BB5" cm="1">
        <f t="array" aca="1" ref="BB5" ca="1">CELL("contents", INDIRECT("C"&amp;CELL("contents", BB$1)+1))</f>
        <v>32180</v>
      </c>
      <c r="BC5" cm="1">
        <f t="array" aca="1" ref="BC5" ca="1">CELL("contents", INDIRECT("C"&amp;CELL("contents", BC$1)+1))</f>
        <v>67743</v>
      </c>
      <c r="BD5" cm="1">
        <f t="array" aca="1" ref="BD5" ca="1">CELL("contents", INDIRECT("C"&amp;CELL("contents", BD$1)+1))</f>
        <v>135311</v>
      </c>
      <c r="BE5" cm="1">
        <f t="array" aca="1" ref="BE5" ca="1">CELL("contents", INDIRECT("C"&amp;CELL("contents", BE$1)+1))</f>
        <v>60041</v>
      </c>
      <c r="BF5" cm="1">
        <f t="array" aca="1" ref="BF5" ca="1">CELL("contents", INDIRECT("C"&amp;CELL("contents", BF$1)+1))</f>
        <v>69506</v>
      </c>
    </row>
    <row r="6" spans="1:58" x14ac:dyDescent="0.25">
      <c r="A6">
        <v>0.25600000000000001</v>
      </c>
      <c r="B6">
        <v>0.5</v>
      </c>
      <c r="C6">
        <v>5</v>
      </c>
      <c r="D6">
        <v>5.8218861908085097E-3</v>
      </c>
      <c r="E6">
        <v>0.125</v>
      </c>
      <c r="F6">
        <v>0.13</v>
      </c>
      <c r="G6">
        <v>0.476556205585554</v>
      </c>
      <c r="H6">
        <v>5.9000110164142902E-3</v>
      </c>
      <c r="I6">
        <v>0.119139051396388</v>
      </c>
      <c r="J6">
        <v>258600</v>
      </c>
      <c r="K6">
        <v>214</v>
      </c>
      <c r="L6">
        <v>2855700</v>
      </c>
      <c r="M6">
        <v>0.125</v>
      </c>
      <c r="N6">
        <v>0.49709148048959101</v>
      </c>
      <c r="O6" s="1">
        <v>7.6509883759427798E-4</v>
      </c>
      <c r="P6">
        <v>0.124272870122397</v>
      </c>
      <c r="R6" t="s">
        <v>19</v>
      </c>
      <c r="S6" cm="1">
        <f t="array" aca="1" ref="S6" ca="1">CELL("contents", INDIRECT("C"&amp;CELL("contents", S$1)+2))</f>
        <v>5</v>
      </c>
      <c r="T6" cm="1">
        <f t="array" aca="1" ref="T6" ca="1">CELL("contents", INDIRECT("C"&amp;CELL("contents", T$1)+2))</f>
        <v>48114</v>
      </c>
      <c r="U6" cm="1">
        <f t="array" aca="1" ref="U6" ca="1">CELL("contents", INDIRECT("C"&amp;CELL("contents", U$1)+2))</f>
        <v>2516</v>
      </c>
      <c r="V6" cm="1">
        <f t="array" aca="1" ref="V6" ca="1">CELL("contents", INDIRECT("C"&amp;CELL("contents", V$1)+2))</f>
        <v>2178</v>
      </c>
      <c r="W6" cm="1">
        <f t="array" aca="1" ref="W6" ca="1">CELL("contents", INDIRECT("C"&amp;CELL("contents", W$1)+2))</f>
        <v>1587</v>
      </c>
      <c r="X6" cm="1">
        <f t="array" aca="1" ref="X6" ca="1">CELL("contents", INDIRECT("C"&amp;CELL("contents", X$1)+2))</f>
        <v>1688</v>
      </c>
      <c r="Y6" cm="1">
        <f t="array" aca="1" ref="Y6" ca="1">CELL("contents", INDIRECT("C"&amp;CELL("contents", Y$1)+2))</f>
        <v>1265</v>
      </c>
      <c r="Z6" cm="1">
        <f t="array" aca="1" ref="Z6" ca="1">CELL("contents", INDIRECT("C"&amp;CELL("contents", Z$1)+2))</f>
        <v>1557</v>
      </c>
      <c r="AA6" cm="1">
        <f t="array" aca="1" ref="AA6" ca="1">CELL("contents", INDIRECT("C"&amp;CELL("contents", AA$1)+2))</f>
        <v>1338</v>
      </c>
      <c r="AB6" cm="1">
        <f t="array" aca="1" ref="AB6" ca="1">CELL("contents", INDIRECT("C"&amp;CELL("contents", AB$1)+2))</f>
        <v>1291</v>
      </c>
      <c r="AC6" cm="1">
        <f t="array" aca="1" ref="AC6" ca="1">CELL("contents", INDIRECT("C"&amp;CELL("contents", AC$1)+2))</f>
        <v>1025</v>
      </c>
      <c r="AD6" cm="1">
        <f t="array" aca="1" ref="AD6" ca="1">CELL("contents", INDIRECT("C"&amp;CELL("contents", AD$1)+2))</f>
        <v>1660</v>
      </c>
      <c r="AE6" cm="1">
        <f t="array" aca="1" ref="AE6" ca="1">CELL("contents", INDIRECT("C"&amp;CELL("contents", AE$1)+2))</f>
        <v>9025</v>
      </c>
      <c r="AF6" cm="1">
        <f t="array" aca="1" ref="AF6" ca="1">CELL("contents", INDIRECT("C"&amp;CELL("contents", AF$1)+2))</f>
        <v>8000</v>
      </c>
      <c r="AG6" cm="1">
        <f t="array" aca="1" ref="AG6" ca="1">CELL("contents", INDIRECT("C"&amp;CELL("contents", AG$1)+2))</f>
        <v>14338</v>
      </c>
      <c r="AH6" cm="1">
        <f t="array" aca="1" ref="AH6" ca="1">CELL("contents", INDIRECT("C"&amp;CELL("contents", AH$1)+2))</f>
        <v>13184</v>
      </c>
      <c r="AI6" cm="1">
        <f t="array" aca="1" ref="AI6" ca="1">CELL("contents", INDIRECT("C"&amp;CELL("contents", AI$1)+2))</f>
        <v>20888</v>
      </c>
      <c r="AJ6" cm="1">
        <f t="array" aca="1" ref="AJ6" ca="1">CELL("contents", INDIRECT("C"&amp;CELL("contents", AJ$1)+2))</f>
        <v>15694</v>
      </c>
      <c r="AK6" cm="1">
        <f t="array" aca="1" ref="AK6" ca="1">CELL("contents", INDIRECT("C"&amp;CELL("contents", AK$1)+2))</f>
        <v>24456</v>
      </c>
      <c r="AL6" cm="1">
        <f t="array" aca="1" ref="AL6" ca="1">CELL("contents", INDIRECT("C"&amp;CELL("contents", AL$1)+2))</f>
        <v>8163</v>
      </c>
      <c r="AM6" cm="1">
        <f t="array" aca="1" ref="AM6" ca="1">CELL("contents", INDIRECT("C"&amp;CELL("contents", AM$1)+2))</f>
        <v>33486</v>
      </c>
      <c r="AN6" cm="1">
        <f t="array" aca="1" ref="AN6" ca="1">CELL("contents", INDIRECT("C"&amp;CELL("contents", AN$1)+2))</f>
        <v>32823</v>
      </c>
      <c r="AO6" cm="1">
        <f t="array" aca="1" ref="AO6" ca="1">CELL("contents", INDIRECT("C"&amp;CELL("contents", AO$1)+2))</f>
        <v>33778</v>
      </c>
      <c r="AP6" cm="1">
        <f t="array" aca="1" ref="AP6" ca="1">CELL("contents", INDIRECT("C"&amp;CELL("contents", AP$1)+2))</f>
        <v>15360</v>
      </c>
      <c r="AQ6" cm="1">
        <f t="array" aca="1" ref="AQ6" ca="1">CELL("contents", INDIRECT("C"&amp;CELL("contents", AQ$1)+2))</f>
        <v>45116</v>
      </c>
      <c r="AR6" cm="1">
        <f t="array" aca="1" ref="AR6" ca="1">CELL("contents", INDIRECT("C"&amp;CELL("contents", AR$1)+2))</f>
        <v>35075</v>
      </c>
      <c r="AS6" cm="1">
        <f t="array" aca="1" ref="AS6" ca="1">CELL("contents", INDIRECT("C"&amp;CELL("contents", AS$1)+2))</f>
        <v>40559</v>
      </c>
      <c r="AT6" cm="1">
        <f t="array" aca="1" ref="AT6" ca="1">CELL("contents", INDIRECT("C"&amp;CELL("contents", AT$1)+2))</f>
        <v>60303</v>
      </c>
      <c r="AU6" cm="1">
        <f t="array" aca="1" ref="AU6" ca="1">CELL("contents", INDIRECT("C"&amp;CELL("contents", AU$1)+2))</f>
        <v>30094</v>
      </c>
      <c r="AV6" cm="1">
        <f t="array" aca="1" ref="AV6" ca="1">CELL("contents", INDIRECT("C"&amp;CELL("contents", AV$1)+2))</f>
        <v>55751</v>
      </c>
      <c r="AW6" cm="1">
        <f t="array" aca="1" ref="AW6" ca="1">CELL("contents", INDIRECT("C"&amp;CELL("contents", AW$1)+2))</f>
        <v>69802</v>
      </c>
      <c r="AX6" cm="1">
        <f t="array" aca="1" ref="AX6" ca="1">CELL("contents", INDIRECT("C"&amp;CELL("contents", AX$1)+2))</f>
        <v>36406</v>
      </c>
      <c r="AY6" cm="1">
        <f t="array" aca="1" ref="AY6" ca="1">CELL("contents", INDIRECT("C"&amp;CELL("contents", AY$1)+2))</f>
        <v>49146</v>
      </c>
      <c r="AZ6" cm="1">
        <f t="array" aca="1" ref="AZ6" ca="1">CELL("contents", INDIRECT("C"&amp;CELL("contents", AZ$1)+2))</f>
        <v>57409</v>
      </c>
      <c r="BA6" cm="1">
        <f t="array" aca="1" ref="BA6" ca="1">CELL("contents", INDIRECT("C"&amp;CELL("contents", BA$1)+2))</f>
        <v>82626</v>
      </c>
      <c r="BB6" cm="1">
        <f t="array" aca="1" ref="BB6" ca="1">CELL("contents", INDIRECT("C"&amp;CELL("contents", BB$1)+2))</f>
        <v>32180</v>
      </c>
      <c r="BC6" cm="1">
        <f t="array" aca="1" ref="BC6" ca="1">CELL("contents", INDIRECT("C"&amp;CELL("contents", BC$1)+2))</f>
        <v>67743</v>
      </c>
      <c r="BD6" cm="1">
        <f t="array" aca="1" ref="BD6" ca="1">CELL("contents", INDIRECT("C"&amp;CELL("contents", BD$1)+2))</f>
        <v>135311</v>
      </c>
      <c r="BE6" cm="1">
        <f t="array" aca="1" ref="BE6" ca="1">CELL("contents", INDIRECT("C"&amp;CELL("contents", BE$1)+2))</f>
        <v>60041</v>
      </c>
      <c r="BF6" cm="1">
        <f t="array" aca="1" ref="BF6" ca="1">CELL("contents", INDIRECT("C"&amp;CELL("contents", BF$1)+2))</f>
        <v>69506</v>
      </c>
    </row>
    <row r="7" spans="1:58" x14ac:dyDescent="0.25">
      <c r="A7">
        <v>0.128</v>
      </c>
      <c r="B7">
        <v>0.5</v>
      </c>
      <c r="C7">
        <v>5</v>
      </c>
      <c r="D7">
        <v>5.8218861908085097E-3</v>
      </c>
      <c r="E7">
        <v>0.125</v>
      </c>
      <c r="F7">
        <v>0.13</v>
      </c>
      <c r="G7">
        <v>0.476556205585554</v>
      </c>
      <c r="H7">
        <v>5.9000110164142902E-3</v>
      </c>
      <c r="I7">
        <v>0.119139051396388</v>
      </c>
      <c r="J7">
        <v>260900</v>
      </c>
      <c r="K7">
        <v>214</v>
      </c>
      <c r="L7">
        <v>2855700</v>
      </c>
      <c r="M7">
        <v>0.125</v>
      </c>
      <c r="N7">
        <v>0.49709148048959101</v>
      </c>
      <c r="O7" s="1">
        <v>7.6509883759427798E-4</v>
      </c>
      <c r="P7">
        <v>0.124272870122397</v>
      </c>
      <c r="R7" t="s">
        <v>20</v>
      </c>
      <c r="S7" cm="1">
        <f t="array" aca="1" ref="S7" ca="1">CELL("contents", INDIRECT("C"&amp;CELL("contents", S$1)+3))</f>
        <v>5</v>
      </c>
      <c r="T7" cm="1">
        <f t="array" aca="1" ref="T7" ca="1">CELL("contents", INDIRECT("C"&amp;CELL("contents", T$1)+3))</f>
        <v>48114</v>
      </c>
      <c r="U7" cm="1">
        <f t="array" aca="1" ref="U7" ca="1">CELL("contents", INDIRECT("C"&amp;CELL("contents", U$1)+3))</f>
        <v>2516</v>
      </c>
      <c r="V7" cm="1">
        <f t="array" aca="1" ref="V7" ca="1">CELL("contents", INDIRECT("C"&amp;CELL("contents", V$1)+3))</f>
        <v>2178</v>
      </c>
      <c r="W7" cm="1">
        <f t="array" aca="1" ref="W7" ca="1">CELL("contents", INDIRECT("C"&amp;CELL("contents", W$1)+3))</f>
        <v>1587</v>
      </c>
      <c r="X7" cm="1">
        <f t="array" aca="1" ref="X7" ca="1">CELL("contents", INDIRECT("C"&amp;CELL("contents", X$1)+3))</f>
        <v>1688</v>
      </c>
      <c r="Y7" cm="1">
        <f t="array" aca="1" ref="Y7" ca="1">CELL("contents", INDIRECT("C"&amp;CELL("contents", Y$1)+3))</f>
        <v>1265</v>
      </c>
      <c r="Z7" cm="1">
        <f t="array" aca="1" ref="Z7" ca="1">CELL("contents", INDIRECT("C"&amp;CELL("contents", Z$1)+3))</f>
        <v>1557</v>
      </c>
      <c r="AA7" cm="1">
        <f t="array" aca="1" ref="AA7" ca="1">CELL("contents", INDIRECT("C"&amp;CELL("contents", AA$1)+3))</f>
        <v>1338</v>
      </c>
      <c r="AB7" cm="1">
        <f t="array" aca="1" ref="AB7" ca="1">CELL("contents", INDIRECT("C"&amp;CELL("contents", AB$1)+3))</f>
        <v>1291</v>
      </c>
      <c r="AC7" cm="1">
        <f t="array" aca="1" ref="AC7" ca="1">CELL("contents", INDIRECT("C"&amp;CELL("contents", AC$1)+3))</f>
        <v>1025</v>
      </c>
      <c r="AD7" cm="1">
        <f t="array" aca="1" ref="AD7" ca="1">CELL("contents", INDIRECT("C"&amp;CELL("contents", AD$1)+3))</f>
        <v>1660</v>
      </c>
      <c r="AE7" cm="1">
        <f t="array" aca="1" ref="AE7" ca="1">CELL("contents", INDIRECT("C"&amp;CELL("contents", AE$1)+3))</f>
        <v>9025</v>
      </c>
      <c r="AF7" cm="1">
        <f t="array" aca="1" ref="AF7" ca="1">CELL("contents", INDIRECT("C"&amp;CELL("contents", AF$1)+3))</f>
        <v>8000</v>
      </c>
      <c r="AG7" cm="1">
        <f t="array" aca="1" ref="AG7" ca="1">CELL("contents", INDIRECT("C"&amp;CELL("contents", AG$1)+3))</f>
        <v>14338</v>
      </c>
      <c r="AH7" cm="1">
        <f t="array" aca="1" ref="AH7" ca="1">CELL("contents", INDIRECT("C"&amp;CELL("contents", AH$1)+3))</f>
        <v>13184</v>
      </c>
      <c r="AI7" cm="1">
        <f t="array" aca="1" ref="AI7" ca="1">CELL("contents", INDIRECT("C"&amp;CELL("contents", AI$1)+3))</f>
        <v>20888</v>
      </c>
      <c r="AJ7" cm="1">
        <f t="array" aca="1" ref="AJ7" ca="1">CELL("contents", INDIRECT("C"&amp;CELL("contents", AJ$1)+3))</f>
        <v>15694</v>
      </c>
      <c r="AK7" cm="1">
        <f t="array" aca="1" ref="AK7" ca="1">CELL("contents", INDIRECT("C"&amp;CELL("contents", AK$1)+3))</f>
        <v>24456</v>
      </c>
      <c r="AL7" cm="1">
        <f t="array" aca="1" ref="AL7" ca="1">CELL("contents", INDIRECT("C"&amp;CELL("contents", AL$1)+3))</f>
        <v>8163</v>
      </c>
      <c r="AM7" cm="1">
        <f t="array" aca="1" ref="AM7" ca="1">CELL("contents", INDIRECT("C"&amp;CELL("contents", AM$1)+3))</f>
        <v>33486</v>
      </c>
      <c r="AN7" cm="1">
        <f t="array" aca="1" ref="AN7" ca="1">CELL("contents", INDIRECT("C"&amp;CELL("contents", AN$1)+3))</f>
        <v>32823</v>
      </c>
      <c r="AO7" cm="1">
        <f t="array" aca="1" ref="AO7" ca="1">CELL("contents", INDIRECT("C"&amp;CELL("contents", AO$1)+3))</f>
        <v>33778</v>
      </c>
      <c r="AP7" cm="1">
        <f t="array" aca="1" ref="AP7" ca="1">CELL("contents", INDIRECT("C"&amp;CELL("contents", AP$1)+3))</f>
        <v>15360</v>
      </c>
      <c r="AQ7" cm="1">
        <f t="array" aca="1" ref="AQ7" ca="1">CELL("contents", INDIRECT("C"&amp;CELL("contents", AQ$1)+3))</f>
        <v>45116</v>
      </c>
      <c r="AR7" cm="1">
        <f t="array" aca="1" ref="AR7" ca="1">CELL("contents", INDIRECT("C"&amp;CELL("contents", AR$1)+3))</f>
        <v>35075</v>
      </c>
      <c r="AS7" cm="1">
        <f t="array" aca="1" ref="AS7" ca="1">CELL("contents", INDIRECT("C"&amp;CELL("contents", AS$1)+3))</f>
        <v>40559</v>
      </c>
      <c r="AT7" cm="1">
        <f t="array" aca="1" ref="AT7" ca="1">CELL("contents", INDIRECT("C"&amp;CELL("contents", AT$1)+3))</f>
        <v>60303</v>
      </c>
      <c r="AU7" cm="1">
        <f t="array" aca="1" ref="AU7" ca="1">CELL("contents", INDIRECT("C"&amp;CELL("contents", AU$1)+3))</f>
        <v>37766</v>
      </c>
      <c r="AV7" cm="1">
        <f t="array" aca="1" ref="AV7" ca="1">CELL("contents", INDIRECT("C"&amp;CELL("contents", AV$1)+3))</f>
        <v>55751</v>
      </c>
      <c r="AW7" cm="1">
        <f t="array" aca="1" ref="AW7" ca="1">CELL("contents", INDIRECT("C"&amp;CELL("contents", AW$1)+3))</f>
        <v>69802</v>
      </c>
      <c r="AX7" cm="1">
        <f t="array" aca="1" ref="AX7" ca="1">CELL("contents", INDIRECT("C"&amp;CELL("contents", AX$1)+3))</f>
        <v>36406</v>
      </c>
      <c r="AY7" cm="1">
        <f t="array" aca="1" ref="AY7" ca="1">CELL("contents", INDIRECT("C"&amp;CELL("contents", AY$1)+3))</f>
        <v>49146</v>
      </c>
      <c r="AZ7" cm="1">
        <f t="array" aca="1" ref="AZ7" ca="1">CELL("contents", INDIRECT("C"&amp;CELL("contents", AZ$1)+3))</f>
        <v>57409</v>
      </c>
      <c r="BA7" cm="1">
        <f t="array" aca="1" ref="BA7" ca="1">CELL("contents", INDIRECT("C"&amp;CELL("contents", BA$1)+3))</f>
        <v>82626</v>
      </c>
      <c r="BB7" cm="1">
        <f t="array" aca="1" ref="BB7" ca="1">CELL("contents", INDIRECT("C"&amp;CELL("contents", BB$1)+3))</f>
        <v>32180</v>
      </c>
      <c r="BC7" cm="1">
        <f t="array" aca="1" ref="BC7" ca="1">CELL("contents", INDIRECT("C"&amp;CELL("contents", BC$1)+3))</f>
        <v>67743</v>
      </c>
      <c r="BD7" cm="1">
        <f t="array" aca="1" ref="BD7" ca="1">CELL("contents", INDIRECT("C"&amp;CELL("contents", BD$1)+3))</f>
        <v>135311</v>
      </c>
      <c r="BE7" cm="1">
        <f t="array" aca="1" ref="BE7" ca="1">CELL("contents", INDIRECT("C"&amp;CELL("contents", BE$1)+3))</f>
        <v>60041</v>
      </c>
      <c r="BF7" cm="1">
        <f t="array" aca="1" ref="BF7" ca="1">CELL("contents", INDIRECT("C"&amp;CELL("contents", BF$1)+3))</f>
        <v>69506</v>
      </c>
    </row>
    <row r="8" spans="1:58" x14ac:dyDescent="0.25">
      <c r="A8">
        <v>6.4000000000000001E-2</v>
      </c>
      <c r="B8">
        <v>0.5</v>
      </c>
      <c r="C8">
        <v>5</v>
      </c>
      <c r="D8">
        <v>5.8218861908085097E-3</v>
      </c>
      <c r="E8">
        <v>0.125</v>
      </c>
      <c r="F8">
        <v>0.13</v>
      </c>
      <c r="G8">
        <v>0.476556205585554</v>
      </c>
      <c r="H8">
        <v>5.9000110164142902E-3</v>
      </c>
      <c r="I8">
        <v>0.119139051396388</v>
      </c>
      <c r="J8">
        <v>259500</v>
      </c>
      <c r="K8">
        <v>214</v>
      </c>
      <c r="L8">
        <v>2855700</v>
      </c>
      <c r="M8">
        <v>0.125</v>
      </c>
      <c r="N8">
        <v>0.49709148048959101</v>
      </c>
      <c r="O8" s="1">
        <v>7.6509883759427798E-4</v>
      </c>
      <c r="P8">
        <v>0.124272870122397</v>
      </c>
      <c r="R8" t="s">
        <v>21</v>
      </c>
      <c r="S8" cm="1">
        <f t="array" aca="1" ref="S8" ca="1">CELL("contents", INDIRECT("C"&amp;CELL("contents", S$1)+4))</f>
        <v>5</v>
      </c>
      <c r="T8" cm="1">
        <f t="array" aca="1" ref="T8" ca="1">CELL("contents", INDIRECT("C"&amp;CELL("contents", T$1)+4))</f>
        <v>48114</v>
      </c>
      <c r="U8" cm="1">
        <f t="array" aca="1" ref="U8" ca="1">CELL("contents", INDIRECT("C"&amp;CELL("contents", U$1)+4))</f>
        <v>2516</v>
      </c>
      <c r="V8" cm="1">
        <f t="array" aca="1" ref="V8" ca="1">CELL("contents", INDIRECT("C"&amp;CELL("contents", V$1)+4))</f>
        <v>2178</v>
      </c>
      <c r="W8" cm="1">
        <f t="array" aca="1" ref="W8" ca="1">CELL("contents", INDIRECT("C"&amp;CELL("contents", W$1)+4))</f>
        <v>1587</v>
      </c>
      <c r="X8" cm="1">
        <f t="array" aca="1" ref="X8" ca="1">CELL("contents", INDIRECT("C"&amp;CELL("contents", X$1)+4))</f>
        <v>1688</v>
      </c>
      <c r="Y8" cm="1">
        <f t="array" aca="1" ref="Y8" ca="1">CELL("contents", INDIRECT("C"&amp;CELL("contents", Y$1)+4))</f>
        <v>1265</v>
      </c>
      <c r="Z8" cm="1">
        <f t="array" aca="1" ref="Z8" ca="1">CELL("contents", INDIRECT("C"&amp;CELL("contents", Z$1)+4))</f>
        <v>1557</v>
      </c>
      <c r="AA8" cm="1">
        <f t="array" aca="1" ref="AA8" ca="1">CELL("contents", INDIRECT("C"&amp;CELL("contents", AA$1)+4))</f>
        <v>1338</v>
      </c>
      <c r="AB8" cm="1">
        <f t="array" aca="1" ref="AB8" ca="1">CELL("contents", INDIRECT("C"&amp;CELL("contents", AB$1)+4))</f>
        <v>1291</v>
      </c>
      <c r="AC8" cm="1">
        <f t="array" aca="1" ref="AC8" ca="1">CELL("contents", INDIRECT("C"&amp;CELL("contents", AC$1)+4))</f>
        <v>1025</v>
      </c>
      <c r="AD8" cm="1">
        <f t="array" aca="1" ref="AD8" ca="1">CELL("contents", INDIRECT("C"&amp;CELL("contents", AD$1)+4))</f>
        <v>1660</v>
      </c>
      <c r="AE8" cm="1">
        <f t="array" aca="1" ref="AE8" ca="1">CELL("contents", INDIRECT("C"&amp;CELL("contents", AE$1)+4))</f>
        <v>9025</v>
      </c>
      <c r="AF8" cm="1">
        <f t="array" aca="1" ref="AF8" ca="1">CELL("contents", INDIRECT("C"&amp;CELL("contents", AF$1)+4))</f>
        <v>8000</v>
      </c>
      <c r="AG8" cm="1">
        <f t="array" aca="1" ref="AG8" ca="1">CELL("contents", INDIRECT("C"&amp;CELL("contents", AG$1)+4))</f>
        <v>14338</v>
      </c>
      <c r="AH8" cm="1">
        <f t="array" aca="1" ref="AH8" ca="1">CELL("contents", INDIRECT("C"&amp;CELL("contents", AH$1)+4))</f>
        <v>13184</v>
      </c>
      <c r="AI8" cm="1">
        <f t="array" aca="1" ref="AI8" ca="1">CELL("contents", INDIRECT("C"&amp;CELL("contents", AI$1)+4))</f>
        <v>20888</v>
      </c>
      <c r="AJ8" cm="1">
        <f t="array" aca="1" ref="AJ8" ca="1">CELL("contents", INDIRECT("C"&amp;CELL("contents", AJ$1)+4))</f>
        <v>15694</v>
      </c>
      <c r="AK8" cm="1">
        <f t="array" aca="1" ref="AK8" ca="1">CELL("contents", INDIRECT("C"&amp;CELL("contents", AK$1)+4))</f>
        <v>24456</v>
      </c>
      <c r="AL8" cm="1">
        <f t="array" aca="1" ref="AL8" ca="1">CELL("contents", INDIRECT("C"&amp;CELL("contents", AL$1)+4))</f>
        <v>5836</v>
      </c>
      <c r="AM8" cm="1">
        <f t="array" aca="1" ref="AM8" ca="1">CELL("contents", INDIRECT("C"&amp;CELL("contents", AM$1)+4))</f>
        <v>33486</v>
      </c>
      <c r="AN8" cm="1">
        <f t="array" aca="1" ref="AN8" ca="1">CELL("contents", INDIRECT("C"&amp;CELL("contents", AN$1)+4))</f>
        <v>32823</v>
      </c>
      <c r="AO8" cm="1">
        <f t="array" aca="1" ref="AO8" ca="1">CELL("contents", INDIRECT("C"&amp;CELL("contents", AO$1)+4))</f>
        <v>33778</v>
      </c>
      <c r="AP8" cm="1">
        <f t="array" aca="1" ref="AP8" ca="1">CELL("contents", INDIRECT("C"&amp;CELL("contents", AP$1)+4))</f>
        <v>15360</v>
      </c>
      <c r="AQ8" cm="1">
        <f t="array" aca="1" ref="AQ8" ca="1">CELL("contents", INDIRECT("C"&amp;CELL("contents", AQ$1)+4))</f>
        <v>45116</v>
      </c>
      <c r="AR8" cm="1">
        <f t="array" aca="1" ref="AR8" ca="1">CELL("contents", INDIRECT("C"&amp;CELL("contents", AR$1)+4))</f>
        <v>35075</v>
      </c>
      <c r="AS8" cm="1">
        <f t="array" aca="1" ref="AS8" ca="1">CELL("contents", INDIRECT("C"&amp;CELL("contents", AS$1)+4))</f>
        <v>40408</v>
      </c>
      <c r="AT8" cm="1">
        <f t="array" aca="1" ref="AT8" ca="1">CELL("contents", INDIRECT("C"&amp;CELL("contents", AT$1)+4))</f>
        <v>60303</v>
      </c>
      <c r="AU8" cm="1">
        <f t="array" aca="1" ref="AU8" ca="1">CELL("contents", INDIRECT("C"&amp;CELL("contents", AU$1)+4))</f>
        <v>31810</v>
      </c>
      <c r="AV8" cm="1">
        <f t="array" aca="1" ref="AV8" ca="1">CELL("contents", INDIRECT("C"&amp;CELL("contents", AV$1)+4))</f>
        <v>55751</v>
      </c>
      <c r="AW8" cm="1">
        <f t="array" aca="1" ref="AW8" ca="1">CELL("contents", INDIRECT("C"&amp;CELL("contents", AW$1)+4))</f>
        <v>69802</v>
      </c>
      <c r="AX8" cm="1">
        <f t="array" aca="1" ref="AX8" ca="1">CELL("contents", INDIRECT("C"&amp;CELL("contents", AX$1)+4))</f>
        <v>36406</v>
      </c>
      <c r="AY8" cm="1">
        <f t="array" aca="1" ref="AY8" ca="1">CELL("contents", INDIRECT("C"&amp;CELL("contents", AY$1)+4))</f>
        <v>49146</v>
      </c>
      <c r="AZ8" cm="1">
        <f t="array" aca="1" ref="AZ8" ca="1">CELL("contents", INDIRECT("C"&amp;CELL("contents", AZ$1)+4))</f>
        <v>57409</v>
      </c>
      <c r="BA8" cm="1">
        <f t="array" aca="1" ref="BA8" ca="1">CELL("contents", INDIRECT("C"&amp;CELL("contents", BA$1)+4))</f>
        <v>82626</v>
      </c>
      <c r="BB8" cm="1">
        <f t="array" aca="1" ref="BB8" ca="1">CELL("contents", INDIRECT("C"&amp;CELL("contents", BB$1)+4))</f>
        <v>32180</v>
      </c>
      <c r="BC8" cm="1">
        <f t="array" aca="1" ref="BC8" ca="1">CELL("contents", INDIRECT("C"&amp;CELL("contents", BC$1)+4))</f>
        <v>67743</v>
      </c>
      <c r="BD8" cm="1">
        <f t="array" aca="1" ref="BD8" ca="1">CELL("contents", INDIRECT("C"&amp;CELL("contents", BD$1)+4))</f>
        <v>135311</v>
      </c>
      <c r="BE8" cm="1">
        <f t="array" aca="1" ref="BE8" ca="1">CELL("contents", INDIRECT("C"&amp;CELL("contents", BE$1)+4))</f>
        <v>60041</v>
      </c>
      <c r="BF8" cm="1">
        <f t="array" aca="1" ref="BF8" ca="1">CELL("contents", INDIRECT("C"&amp;CELL("contents", BF$1)+4))</f>
        <v>69506</v>
      </c>
    </row>
    <row r="9" spans="1:58" x14ac:dyDescent="0.25">
      <c r="A9">
        <v>3.2000000000000001E-2</v>
      </c>
      <c r="B9">
        <v>0.5</v>
      </c>
      <c r="C9">
        <v>5</v>
      </c>
      <c r="D9">
        <v>5.8218861908085097E-3</v>
      </c>
      <c r="E9">
        <v>0.125</v>
      </c>
      <c r="F9">
        <v>0.13</v>
      </c>
      <c r="G9">
        <v>0.476556205585554</v>
      </c>
      <c r="H9">
        <v>5.9000110164142902E-3</v>
      </c>
      <c r="I9">
        <v>0.119139051396388</v>
      </c>
      <c r="J9">
        <v>256100</v>
      </c>
      <c r="K9">
        <v>214</v>
      </c>
      <c r="L9">
        <v>2855700</v>
      </c>
      <c r="M9">
        <v>0.125</v>
      </c>
      <c r="N9">
        <v>0.49709148048959101</v>
      </c>
      <c r="O9" s="1">
        <v>7.6509883759427798E-4</v>
      </c>
      <c r="P9">
        <v>0.124272870122397</v>
      </c>
      <c r="R9" t="s">
        <v>22</v>
      </c>
      <c r="S9" cm="1">
        <f t="array" aca="1" ref="S9" ca="1">CELL("contents", INDIRECT("C"&amp;CELL("contents", S$1)+5))</f>
        <v>5</v>
      </c>
      <c r="T9" cm="1">
        <f t="array" aca="1" ref="T9" ca="1">CELL("contents", INDIRECT("C"&amp;CELL("contents", T$1)+5))</f>
        <v>56093</v>
      </c>
      <c r="U9" cm="1">
        <f t="array" aca="1" ref="U9" ca="1">CELL("contents", INDIRECT("C"&amp;CELL("contents", U$1)+5))</f>
        <v>2301</v>
      </c>
      <c r="V9" cm="1">
        <f t="array" aca="1" ref="V9" ca="1">CELL("contents", INDIRECT("C"&amp;CELL("contents", V$1)+5))</f>
        <v>1745</v>
      </c>
      <c r="W9" cm="1">
        <f t="array" aca="1" ref="W9" ca="1">CELL("contents", INDIRECT("C"&amp;CELL("contents", W$1)+5))</f>
        <v>1587</v>
      </c>
      <c r="X9" cm="1">
        <f t="array" aca="1" ref="X9" ca="1">CELL("contents", INDIRECT("C"&amp;CELL("contents", X$1)+5))</f>
        <v>1688</v>
      </c>
      <c r="Y9" cm="1">
        <f t="array" aca="1" ref="Y9" ca="1">CELL("contents", INDIRECT("C"&amp;CELL("contents", Y$1)+5))</f>
        <v>1265</v>
      </c>
      <c r="Z9" cm="1">
        <f t="array" aca="1" ref="Z9" ca="1">CELL("contents", INDIRECT("C"&amp;CELL("contents", Z$1)+5))</f>
        <v>1557</v>
      </c>
      <c r="AA9" cm="1">
        <f t="array" aca="1" ref="AA9" ca="1">CELL("contents", INDIRECT("C"&amp;CELL("contents", AA$1)+5))</f>
        <v>1338</v>
      </c>
      <c r="AB9" cm="1">
        <f t="array" aca="1" ref="AB9" ca="1">CELL("contents", INDIRECT("C"&amp;CELL("contents", AB$1)+5))</f>
        <v>1342</v>
      </c>
      <c r="AC9" cm="1">
        <f t="array" aca="1" ref="AC9" ca="1">CELL("contents", INDIRECT("C"&amp;CELL("contents", AC$1)+5))</f>
        <v>889</v>
      </c>
      <c r="AD9" cm="1">
        <f t="array" aca="1" ref="AD9" ca="1">CELL("contents", INDIRECT("C"&amp;CELL("contents", AD$1)+5))</f>
        <v>2514</v>
      </c>
      <c r="AE9" cm="1">
        <f t="array" aca="1" ref="AE9" ca="1">CELL("contents", INDIRECT("C"&amp;CELL("contents", AE$1)+5))</f>
        <v>11254</v>
      </c>
      <c r="AF9" cm="1">
        <f t="array" aca="1" ref="AF9" ca="1">CELL("contents", INDIRECT("C"&amp;CELL("contents", AF$1)+5))</f>
        <v>17179</v>
      </c>
      <c r="AG9" cm="1">
        <f t="array" aca="1" ref="AG9" ca="1">CELL("contents", INDIRECT("C"&amp;CELL("contents", AG$1)+5))</f>
        <v>16596</v>
      </c>
      <c r="AH9" cm="1">
        <f t="array" aca="1" ref="AH9" ca="1">CELL("contents", INDIRECT("C"&amp;CELL("contents", AH$1)+5))</f>
        <v>19634</v>
      </c>
      <c r="AI9" cm="1">
        <f t="array" aca="1" ref="AI9" ca="1">CELL("contents", INDIRECT("C"&amp;CELL("contents", AI$1)+5))</f>
        <v>17503</v>
      </c>
      <c r="AJ9" cm="1">
        <f t="array" aca="1" ref="AJ9" ca="1">CELL("contents", INDIRECT("C"&amp;CELL("contents", AJ$1)+5))</f>
        <v>19828</v>
      </c>
      <c r="AK9" cm="1">
        <f t="array" aca="1" ref="AK9" ca="1">CELL("contents", INDIRECT("C"&amp;CELL("contents", AK$1)+5))</f>
        <v>24456</v>
      </c>
      <c r="AL9" cm="1">
        <f t="array" aca="1" ref="AL9" ca="1">CELL("contents", INDIRECT("C"&amp;CELL("contents", AL$1)+5))</f>
        <v>5836</v>
      </c>
      <c r="AM9" cm="1">
        <f t="array" aca="1" ref="AM9" ca="1">CELL("contents", INDIRECT("C"&amp;CELL("contents", AM$1)+5))</f>
        <v>33486</v>
      </c>
      <c r="AN9" cm="1">
        <f t="array" aca="1" ref="AN9" ca="1">CELL("contents", INDIRECT("C"&amp;CELL("contents", AN$1)+5))</f>
        <v>32823</v>
      </c>
      <c r="AO9" cm="1">
        <f t="array" aca="1" ref="AO9" ca="1">CELL("contents", INDIRECT("C"&amp;CELL("contents", AO$1)+5))</f>
        <v>33778</v>
      </c>
      <c r="AP9" cm="1">
        <f t="array" aca="1" ref="AP9" ca="1">CELL("contents", INDIRECT("C"&amp;CELL("contents", AP$1)+5))</f>
        <v>7372</v>
      </c>
      <c r="AQ9" cm="1">
        <f t="array" aca="1" ref="AQ9" ca="1">CELL("contents", INDIRECT("C"&amp;CELL("contents", AQ$1)+5))</f>
        <v>45116</v>
      </c>
      <c r="AR9" cm="1">
        <f t="array" aca="1" ref="AR9" ca="1">CELL("contents", INDIRECT("C"&amp;CELL("contents", AR$1)+5))</f>
        <v>45803</v>
      </c>
      <c r="AS9" cm="1">
        <f t="array" aca="1" ref="AS9" ca="1">CELL("contents", INDIRECT("C"&amp;CELL("contents", AS$1)+5))</f>
        <v>43942</v>
      </c>
      <c r="AT9" cm="1">
        <f t="array" aca="1" ref="AT9" ca="1">CELL("contents", INDIRECT("C"&amp;CELL("contents", AT$1)+5))</f>
        <v>54284</v>
      </c>
      <c r="AU9" cm="1">
        <f t="array" aca="1" ref="AU9" ca="1">CELL("contents", INDIRECT("C"&amp;CELL("contents", AU$1)+5))</f>
        <v>24076</v>
      </c>
      <c r="AV9" cm="1">
        <f t="array" aca="1" ref="AV9" ca="1">CELL("contents", INDIRECT("C"&amp;CELL("contents", AV$1)+5))</f>
        <v>66642</v>
      </c>
      <c r="AW9" cm="1">
        <f t="array" aca="1" ref="AW9" ca="1">CELL("contents", INDIRECT("C"&amp;CELL("contents", AW$1)+5))</f>
        <v>55890</v>
      </c>
      <c r="AX9" cm="1">
        <f t="array" aca="1" ref="AX9" ca="1">CELL("contents", INDIRECT("C"&amp;CELL("contents", AX$1)+5))</f>
        <v>36406</v>
      </c>
      <c r="AY9" cm="1">
        <f t="array" aca="1" ref="AY9" ca="1">CELL("contents", INDIRECT("C"&amp;CELL("contents", AY$1)+5))</f>
        <v>49146</v>
      </c>
      <c r="AZ9" cm="1">
        <f t="array" aca="1" ref="AZ9" ca="1">CELL("contents", INDIRECT("C"&amp;CELL("contents", AZ$1)+5))</f>
        <v>57409</v>
      </c>
      <c r="BA9" cm="1">
        <f t="array" aca="1" ref="BA9" ca="1">CELL("contents", INDIRECT("C"&amp;CELL("contents", BA$1)+5))</f>
        <v>82626</v>
      </c>
      <c r="BB9" cm="1">
        <f t="array" aca="1" ref="BB9" ca="1">CELL("contents", INDIRECT("C"&amp;CELL("contents", BB$1)+5))</f>
        <v>32180</v>
      </c>
      <c r="BC9" cm="1">
        <f t="array" aca="1" ref="BC9" ca="1">CELL("contents", INDIRECT("C"&amp;CELL("contents", BC$1)+5))</f>
        <v>67743</v>
      </c>
      <c r="BD9" cm="1">
        <f t="array" aca="1" ref="BD9" ca="1">CELL("contents", INDIRECT("C"&amp;CELL("contents", BD$1)+5))</f>
        <v>135311</v>
      </c>
      <c r="BE9" cm="1">
        <f t="array" aca="1" ref="BE9" ca="1">CELL("contents", INDIRECT("C"&amp;CELL("contents", BE$1)+5))</f>
        <v>60041</v>
      </c>
      <c r="BF9" cm="1">
        <f t="array" aca="1" ref="BF9" ca="1">CELL("contents", INDIRECT("C"&amp;CELL("contents", BF$1)+5))</f>
        <v>69506</v>
      </c>
    </row>
    <row r="10" spans="1:58" x14ac:dyDescent="0.25">
      <c r="A10">
        <v>1.6E-2</v>
      </c>
      <c r="B10">
        <v>0.5</v>
      </c>
      <c r="C10">
        <v>5</v>
      </c>
      <c r="D10">
        <v>5.8218861908085097E-3</v>
      </c>
      <c r="E10">
        <v>0.125</v>
      </c>
      <c r="F10">
        <v>0.13</v>
      </c>
      <c r="G10">
        <v>0.476556205585554</v>
      </c>
      <c r="H10">
        <v>5.9000110164142902E-3</v>
      </c>
      <c r="I10">
        <v>0.119139051396388</v>
      </c>
      <c r="J10">
        <v>325300</v>
      </c>
      <c r="K10">
        <v>214</v>
      </c>
      <c r="L10">
        <v>2855700</v>
      </c>
      <c r="M10">
        <v>0.125</v>
      </c>
      <c r="N10">
        <v>0.49709148048959101</v>
      </c>
      <c r="O10" s="1">
        <v>7.6509883759427798E-4</v>
      </c>
      <c r="P10">
        <v>0.124272870122397</v>
      </c>
      <c r="R10" t="s">
        <v>23</v>
      </c>
      <c r="S10" cm="1">
        <f t="array" aca="1" ref="S10" ca="1">CELL("contents", INDIRECT("C"&amp;CELL("contents", S$1)+6))</f>
        <v>5</v>
      </c>
      <c r="T10" cm="1">
        <f t="array" aca="1" ref="T10" ca="1">CELL("contents", INDIRECT("C"&amp;CELL("contents", T$1)+6))</f>
        <v>53694</v>
      </c>
      <c r="U10" cm="1">
        <f t="array" aca="1" ref="U10" ca="1">CELL("contents", INDIRECT("C"&amp;CELL("contents", U$1)+6))</f>
        <v>2301</v>
      </c>
      <c r="V10" cm="1">
        <f t="array" aca="1" ref="V10" ca="1">CELL("contents", INDIRECT("C"&amp;CELL("contents", V$1)+6))</f>
        <v>2027</v>
      </c>
      <c r="W10" cm="1">
        <f t="array" aca="1" ref="W10" ca="1">CELL("contents", INDIRECT("C"&amp;CELL("contents", W$1)+6))</f>
        <v>1697</v>
      </c>
      <c r="X10" cm="1">
        <f t="array" aca="1" ref="X10" ca="1">CELL("contents", INDIRECT("C"&amp;CELL("contents", X$1)+6))</f>
        <v>1645</v>
      </c>
      <c r="Y10" cm="1">
        <f t="array" aca="1" ref="Y10" ca="1">CELL("contents", INDIRECT("C"&amp;CELL("contents", Y$1)+6))</f>
        <v>1564</v>
      </c>
      <c r="Z10" cm="1">
        <f t="array" aca="1" ref="Z10" ca="1">CELL("contents", INDIRECT("C"&amp;CELL("contents", Z$1)+6))</f>
        <v>1473</v>
      </c>
      <c r="AA10" cm="1">
        <f t="array" aca="1" ref="AA10" ca="1">CELL("contents", INDIRECT("C"&amp;CELL("contents", AA$1)+6))</f>
        <v>2163</v>
      </c>
      <c r="AB10" cm="1">
        <f t="array" aca="1" ref="AB10" ca="1">CELL("contents", INDIRECT("C"&amp;CELL("contents", AB$1)+6))</f>
        <v>8324</v>
      </c>
      <c r="AC10" cm="1">
        <f t="array" aca="1" ref="AC10" ca="1">CELL("contents", INDIRECT("C"&amp;CELL("contents", AC$1)+6))</f>
        <v>1562</v>
      </c>
      <c r="AD10" cm="1">
        <f t="array" aca="1" ref="AD10" ca="1">CELL("contents", INDIRECT("C"&amp;CELL("contents", AD$1)+6))</f>
        <v>1177</v>
      </c>
      <c r="AE10" cm="1">
        <f t="array" aca="1" ref="AE10" ca="1">CELL("contents", INDIRECT("C"&amp;CELL("contents", AE$1)+6))</f>
        <v>11254</v>
      </c>
      <c r="AF10" cm="1">
        <f t="array" aca="1" ref="AF10" ca="1">CELL("contents", INDIRECT("C"&amp;CELL("contents", AF$1)+6))</f>
        <v>17179</v>
      </c>
      <c r="AG10" cm="1">
        <f t="array" aca="1" ref="AG10" ca="1">CELL("contents", INDIRECT("C"&amp;CELL("contents", AG$1)+6))</f>
        <v>16596</v>
      </c>
      <c r="AH10" cm="1">
        <f t="array" aca="1" ref="AH10" ca="1">CELL("contents", INDIRECT("C"&amp;CELL("contents", AH$1)+6))</f>
        <v>19634</v>
      </c>
      <c r="AI10" cm="1">
        <f t="array" aca="1" ref="AI10" ca="1">CELL("contents", INDIRECT("C"&amp;CELL("contents", AI$1)+6))</f>
        <v>17503</v>
      </c>
      <c r="AJ10" cm="1">
        <f t="array" aca="1" ref="AJ10" ca="1">CELL("contents", INDIRECT("C"&amp;CELL("contents", AJ$1)+6))</f>
        <v>19828</v>
      </c>
      <c r="AK10" cm="1">
        <f t="array" aca="1" ref="AK10" ca="1">CELL("contents", INDIRECT("C"&amp;CELL("contents", AK$1)+6))</f>
        <v>24456</v>
      </c>
      <c r="AL10" cm="1">
        <f t="array" aca="1" ref="AL10" ca="1">CELL("contents", INDIRECT("C"&amp;CELL("contents", AL$1)+6))</f>
        <v>5836</v>
      </c>
      <c r="AM10" cm="1">
        <f t="array" aca="1" ref="AM10" ca="1">CELL("contents", INDIRECT("C"&amp;CELL("contents", AM$1)+6))</f>
        <v>33486</v>
      </c>
      <c r="AN10" cm="1">
        <f t="array" aca="1" ref="AN10" ca="1">CELL("contents", INDIRECT("C"&amp;CELL("contents", AN$1)+6))</f>
        <v>32823</v>
      </c>
      <c r="AO10" cm="1">
        <f t="array" aca="1" ref="AO10" ca="1">CELL("contents", INDIRECT("C"&amp;CELL("contents", AO$1)+6))</f>
        <v>33778</v>
      </c>
      <c r="AP10" cm="1">
        <f t="array" aca="1" ref="AP10" ca="1">CELL("contents", INDIRECT("C"&amp;CELL("contents", AP$1)+6))</f>
        <v>7372</v>
      </c>
      <c r="AQ10" cm="1">
        <f t="array" aca="1" ref="AQ10" ca="1">CELL("contents", INDIRECT("C"&amp;CELL("contents", AQ$1)+6))</f>
        <v>45116</v>
      </c>
      <c r="AR10" cm="1">
        <f t="array" aca="1" ref="AR10" ca="1">CELL("contents", INDIRECT("C"&amp;CELL("contents", AR$1)+6))</f>
        <v>45803</v>
      </c>
      <c r="AS10" cm="1">
        <f t="array" aca="1" ref="AS10" ca="1">CELL("contents", INDIRECT("C"&amp;CELL("contents", AS$1)+6))</f>
        <v>43942</v>
      </c>
      <c r="AT10" cm="1">
        <f t="array" aca="1" ref="AT10" ca="1">CELL("contents", INDIRECT("C"&amp;CELL("contents", AT$1)+6))</f>
        <v>54284</v>
      </c>
      <c r="AU10" cm="1">
        <f t="array" aca="1" ref="AU10" ca="1">CELL("contents", INDIRECT("C"&amp;CELL("contents", AU$1)+6))</f>
        <v>24076</v>
      </c>
      <c r="AV10" cm="1">
        <f t="array" aca="1" ref="AV10" ca="1">CELL("contents", INDIRECT("C"&amp;CELL("contents", AV$1)+6))</f>
        <v>66642</v>
      </c>
      <c r="AW10" cm="1">
        <f t="array" aca="1" ref="AW10" ca="1">CELL("contents", INDIRECT("C"&amp;CELL("contents", AW$1)+6))</f>
        <v>55890</v>
      </c>
      <c r="AX10" cm="1">
        <f t="array" aca="1" ref="AX10" ca="1">CELL("contents", INDIRECT("C"&amp;CELL("contents", AX$1)+6))</f>
        <v>36406</v>
      </c>
      <c r="AY10" cm="1">
        <f t="array" aca="1" ref="AY10" ca="1">CELL("contents", INDIRECT("C"&amp;CELL("contents", AY$1)+6))</f>
        <v>65417</v>
      </c>
      <c r="AZ10" cm="1">
        <f t="array" aca="1" ref="AZ10" ca="1">CELL("contents", INDIRECT("C"&amp;CELL("contents", AZ$1)+6))</f>
        <v>64329</v>
      </c>
      <c r="BA10" cm="1">
        <f t="array" aca="1" ref="BA10" ca="1">CELL("contents", INDIRECT("C"&amp;CELL("contents", BA$1)+6))</f>
        <v>78485</v>
      </c>
      <c r="BB10" cm="1">
        <f t="array" aca="1" ref="BB10" ca="1">CELL("contents", INDIRECT("C"&amp;CELL("contents", BB$1)+6))</f>
        <v>23265</v>
      </c>
      <c r="BC10" cm="1">
        <f t="array" aca="1" ref="BC10" ca="1">CELL("contents", INDIRECT("C"&amp;CELL("contents", BC$1)+6))</f>
        <v>111709</v>
      </c>
      <c r="BD10" cm="1">
        <f t="array" aca="1" ref="BD10" ca="1">CELL("contents", INDIRECT("C"&amp;CELL("contents", BD$1)+6))</f>
        <v>91971</v>
      </c>
      <c r="BE10" cm="1">
        <f t="array" aca="1" ref="BE10" ca="1">CELL("contents", INDIRECT("C"&amp;CELL("contents", BE$1)+6))</f>
        <v>81149</v>
      </c>
      <c r="BF10" cm="1">
        <f t="array" aca="1" ref="BF10" ca="1">CELL("contents", INDIRECT("C"&amp;CELL("contents", BF$1)+6))</f>
        <v>90389</v>
      </c>
    </row>
    <row r="11" spans="1:58" x14ac:dyDescent="0.25">
      <c r="A11">
        <v>8.0000000000000002E-3</v>
      </c>
      <c r="B11">
        <v>0.5</v>
      </c>
      <c r="C11">
        <v>5</v>
      </c>
      <c r="D11">
        <v>5.8218861908085097E-3</v>
      </c>
      <c r="E11">
        <v>0.125</v>
      </c>
      <c r="F11">
        <v>0.13</v>
      </c>
      <c r="G11">
        <v>0.476556205585554</v>
      </c>
      <c r="H11">
        <v>5.9000110164142902E-3</v>
      </c>
      <c r="I11">
        <v>0.119139051396388</v>
      </c>
      <c r="J11">
        <v>275800</v>
      </c>
      <c r="K11">
        <v>214</v>
      </c>
      <c r="L11">
        <v>2855700</v>
      </c>
      <c r="M11">
        <v>0.125</v>
      </c>
      <c r="N11">
        <v>0.49709148048959101</v>
      </c>
      <c r="O11" s="1">
        <v>7.6509883759427798E-4</v>
      </c>
      <c r="P11">
        <v>0.124272870122397</v>
      </c>
      <c r="R11" t="s">
        <v>24</v>
      </c>
      <c r="S11" cm="1">
        <f t="array" aca="1" ref="S11" ca="1">CELL("contents", INDIRECT("C"&amp;CELL("contents", S$1)+7))</f>
        <v>5</v>
      </c>
      <c r="T11" cm="1">
        <f t="array" aca="1" ref="T11" ca="1">CELL("contents", INDIRECT("C"&amp;CELL("contents", T$1)+7))</f>
        <v>55709</v>
      </c>
      <c r="U11" cm="1">
        <f t="array" aca="1" ref="U11" ca="1">CELL("contents", INDIRECT("C"&amp;CELL("contents", U$1)+7))</f>
        <v>2971</v>
      </c>
      <c r="V11" cm="1">
        <f t="array" aca="1" ref="V11" ca="1">CELL("contents", INDIRECT("C"&amp;CELL("contents", V$1)+7))</f>
        <v>2027</v>
      </c>
      <c r="W11" cm="1">
        <f t="array" aca="1" ref="W11" ca="1">CELL("contents", INDIRECT("C"&amp;CELL("contents", W$1)+7))</f>
        <v>1459</v>
      </c>
      <c r="X11" cm="1">
        <f t="array" aca="1" ref="X11" ca="1">CELL("contents", INDIRECT("C"&amp;CELL("contents", X$1)+7))</f>
        <v>1645</v>
      </c>
      <c r="Y11" cm="1">
        <f t="array" aca="1" ref="Y11" ca="1">CELL("contents", INDIRECT("C"&amp;CELL("contents", Y$1)+7))</f>
        <v>1564</v>
      </c>
      <c r="Z11" cm="1">
        <f t="array" aca="1" ref="Z11" ca="1">CELL("contents", INDIRECT("C"&amp;CELL("contents", Z$1)+7))</f>
        <v>1416</v>
      </c>
      <c r="AA11" cm="1">
        <f t="array" aca="1" ref="AA11" ca="1">CELL("contents", INDIRECT("C"&amp;CELL("contents", AA$1)+7))</f>
        <v>1693</v>
      </c>
      <c r="AB11" cm="1">
        <f t="array" aca="1" ref="AB11" ca="1">CELL("contents", INDIRECT("C"&amp;CELL("contents", AB$1)+7))</f>
        <v>9827</v>
      </c>
      <c r="AC11" cm="1">
        <f t="array" aca="1" ref="AC11" ca="1">CELL("contents", INDIRECT("C"&amp;CELL("contents", AC$1)+7))</f>
        <v>2039</v>
      </c>
      <c r="AD11" cm="1">
        <f t="array" aca="1" ref="AD11" ca="1">CELL("contents", INDIRECT("C"&amp;CELL("contents", AD$1)+7))</f>
        <v>8260</v>
      </c>
      <c r="AE11" cm="1">
        <f t="array" aca="1" ref="AE11" ca="1">CELL("contents", INDIRECT("C"&amp;CELL("contents", AE$1)+7))</f>
        <v>10254</v>
      </c>
      <c r="AF11" cm="1">
        <f t="array" aca="1" ref="AF11" ca="1">CELL("contents", INDIRECT("C"&amp;CELL("contents", AF$1)+7))</f>
        <v>14955</v>
      </c>
      <c r="AG11" cm="1">
        <f t="array" aca="1" ref="AG11" ca="1">CELL("contents", INDIRECT("C"&amp;CELL("contents", AG$1)+7))</f>
        <v>23163</v>
      </c>
      <c r="AH11" cm="1">
        <f t="array" aca="1" ref="AH11" ca="1">CELL("contents", INDIRECT("C"&amp;CELL("contents", AH$1)+7))</f>
        <v>19217</v>
      </c>
      <c r="AI11" cm="1">
        <f t="array" aca="1" ref="AI11" ca="1">CELL("contents", INDIRECT("C"&amp;CELL("contents", AI$1)+7))</f>
        <v>7512</v>
      </c>
      <c r="AJ11" cm="1">
        <f t="array" aca="1" ref="AJ11" ca="1">CELL("contents", INDIRECT("C"&amp;CELL("contents", AJ$1)+7))</f>
        <v>38844</v>
      </c>
      <c r="AK11" cm="1">
        <f t="array" aca="1" ref="AK11" ca="1">CELL("contents", INDIRECT("C"&amp;CELL("contents", AK$1)+7))</f>
        <v>33009</v>
      </c>
      <c r="AL11" cm="1">
        <f t="array" aca="1" ref="AL11" ca="1">CELL("contents", INDIRECT("C"&amp;CELL("contents", AL$1)+7))</f>
        <v>16175</v>
      </c>
      <c r="AM11" cm="1">
        <f t="array" aca="1" ref="AM11" ca="1">CELL("contents", INDIRECT("C"&amp;CELL("contents", AM$1)+7))</f>
        <v>43638</v>
      </c>
      <c r="AN11" cm="1">
        <f t="array" aca="1" ref="AN11" ca="1">CELL("contents", INDIRECT("C"&amp;CELL("contents", AN$1)+7))</f>
        <v>25201</v>
      </c>
      <c r="AO11" cm="1">
        <f t="array" aca="1" ref="AO11" ca="1">CELL("contents", INDIRECT("C"&amp;CELL("contents", AO$1)+7))</f>
        <v>25581</v>
      </c>
      <c r="AP11" cm="1">
        <f t="array" aca="1" ref="AP11" ca="1">CELL("contents", INDIRECT("C"&amp;CELL("contents", AP$1)+7))</f>
        <v>16506</v>
      </c>
      <c r="AQ11" cm="1">
        <f t="array" aca="1" ref="AQ11" ca="1">CELL("contents", INDIRECT("C"&amp;CELL("contents", AQ$1)+7))</f>
        <v>39224</v>
      </c>
      <c r="AR11" cm="1">
        <f t="array" aca="1" ref="AR11" ca="1">CELL("contents", INDIRECT("C"&amp;CELL("contents", AR$1)+7))</f>
        <v>43088</v>
      </c>
      <c r="AS11" cm="1">
        <f t="array" aca="1" ref="AS11" ca="1">CELL("contents", INDIRECT("C"&amp;CELL("contents", AS$1)+7))</f>
        <v>45490</v>
      </c>
      <c r="AT11" cm="1">
        <f t="array" aca="1" ref="AT11" ca="1">CELL("contents", INDIRECT("C"&amp;CELL("contents", AT$1)+7))</f>
        <v>52917</v>
      </c>
      <c r="AU11" cm="1">
        <f t="array" aca="1" ref="AU11" ca="1">CELL("contents", INDIRECT("C"&amp;CELL("contents", AU$1)+7))</f>
        <v>28681</v>
      </c>
      <c r="AV11" cm="1">
        <f t="array" aca="1" ref="AV11" ca="1">CELL("contents", INDIRECT("C"&amp;CELL("contents", AV$1)+7))</f>
        <v>25465</v>
      </c>
      <c r="AW11" cm="1">
        <f t="array" aca="1" ref="AW11" ca="1">CELL("contents", INDIRECT("C"&amp;CELL("contents", AW$1)+7))</f>
        <v>47168</v>
      </c>
      <c r="AX11" cm="1">
        <f t="array" aca="1" ref="AX11" ca="1">CELL("contents", INDIRECT("C"&amp;CELL("contents", AX$1)+7))</f>
        <v>102526</v>
      </c>
      <c r="AY11" cm="1">
        <f t="array" aca="1" ref="AY11" ca="1">CELL("contents", INDIRECT("C"&amp;CELL("contents", AY$1)+7))</f>
        <v>98100</v>
      </c>
      <c r="AZ11" cm="1">
        <f t="array" aca="1" ref="AZ11" ca="1">CELL("contents", INDIRECT("C"&amp;CELL("contents", AZ$1)+7))</f>
        <v>64329</v>
      </c>
      <c r="BA11" cm="1">
        <f t="array" aca="1" ref="BA11" ca="1">CELL("contents", INDIRECT("C"&amp;CELL("contents", BA$1)+7))</f>
        <v>78485</v>
      </c>
      <c r="BB11" cm="1">
        <f t="array" aca="1" ref="BB11" ca="1">CELL("contents", INDIRECT("C"&amp;CELL("contents", BB$1)+7))</f>
        <v>88189</v>
      </c>
      <c r="BC11" cm="1">
        <f t="array" aca="1" ref="BC11" ca="1">CELL("contents", INDIRECT("C"&amp;CELL("contents", BC$1)+7))</f>
        <v>87594</v>
      </c>
      <c r="BD11" cm="1">
        <f t="array" aca="1" ref="BD11" ca="1">CELL("contents", INDIRECT("C"&amp;CELL("contents", BD$1)+7))</f>
        <v>91971</v>
      </c>
      <c r="BE11" cm="1">
        <f t="array" aca="1" ref="BE11" ca="1">CELL("contents", INDIRECT("C"&amp;CELL("contents", BE$1)+7))</f>
        <v>92589</v>
      </c>
      <c r="BF11" cm="1">
        <f t="array" aca="1" ref="BF11" ca="1">CELL("contents", INDIRECT("C"&amp;CELL("contents", BF$1)+7))</f>
        <v>85324</v>
      </c>
    </row>
    <row r="12" spans="1:58" x14ac:dyDescent="0.25">
      <c r="A12">
        <v>4.0000000000000001E-3</v>
      </c>
      <c r="B12">
        <v>0.5</v>
      </c>
      <c r="C12">
        <v>5</v>
      </c>
      <c r="D12">
        <v>5.8218861908085097E-3</v>
      </c>
      <c r="E12">
        <v>0.125</v>
      </c>
      <c r="F12">
        <v>0.13</v>
      </c>
      <c r="G12">
        <v>0.476556205585554</v>
      </c>
      <c r="H12">
        <v>5.9000110164142902E-3</v>
      </c>
      <c r="I12">
        <v>0.119139051396388</v>
      </c>
      <c r="J12">
        <v>259800</v>
      </c>
      <c r="K12">
        <v>214</v>
      </c>
      <c r="L12">
        <v>2855700</v>
      </c>
      <c r="M12">
        <v>0.125</v>
      </c>
      <c r="N12">
        <v>0.49709148048959101</v>
      </c>
      <c r="O12" s="1">
        <v>7.6509883759427798E-4</v>
      </c>
      <c r="P12">
        <v>0.124272870122397</v>
      </c>
      <c r="R12" t="s">
        <v>25</v>
      </c>
      <c r="S12" cm="1">
        <f t="array" aca="1" ref="S12" ca="1">CELL("contents", INDIRECT("C"&amp;CELL("contents", S$1)+8))</f>
        <v>5</v>
      </c>
      <c r="T12" cm="1">
        <f t="array" aca="1" ref="T12" ca="1">CELL("contents", INDIRECT("C"&amp;CELL("contents", T$1)+8))</f>
        <v>47697</v>
      </c>
      <c r="U12" cm="1">
        <f t="array" aca="1" ref="U12" ca="1">CELL("contents", INDIRECT("C"&amp;CELL("contents", U$1)+8))</f>
        <v>3057</v>
      </c>
      <c r="V12" cm="1">
        <f t="array" aca="1" ref="V12" ca="1">CELL("contents", INDIRECT("C"&amp;CELL("contents", V$1)+8))</f>
        <v>2121</v>
      </c>
      <c r="W12" cm="1">
        <f t="array" aca="1" ref="W12" ca="1">CELL("contents", INDIRECT("C"&amp;CELL("contents", W$1)+8))</f>
        <v>1039</v>
      </c>
      <c r="X12" cm="1">
        <f t="array" aca="1" ref="X12" ca="1">CELL("contents", INDIRECT("C"&amp;CELL("contents", X$1)+8))</f>
        <v>1614</v>
      </c>
      <c r="Y12" cm="1">
        <f t="array" aca="1" ref="Y12" ca="1">CELL("contents", INDIRECT("C"&amp;CELL("contents", Y$1)+8))</f>
        <v>1847</v>
      </c>
      <c r="Z12" cm="1">
        <f t="array" aca="1" ref="Z12" ca="1">CELL("contents", INDIRECT("C"&amp;CELL("contents", Z$1)+8))</f>
        <v>1794</v>
      </c>
      <c r="AA12" cm="1">
        <f t="array" aca="1" ref="AA12" ca="1">CELL("contents", INDIRECT("C"&amp;CELL("contents", AA$1)+8))</f>
        <v>1839</v>
      </c>
      <c r="AB12" cm="1">
        <f t="array" aca="1" ref="AB12" ca="1">CELL("contents", INDIRECT("C"&amp;CELL("contents", AB$1)+8))</f>
        <v>10307</v>
      </c>
      <c r="AC12" cm="1">
        <f t="array" aca="1" ref="AC12" ca="1">CELL("contents", INDIRECT("C"&amp;CELL("contents", AC$1)+8))</f>
        <v>1766</v>
      </c>
      <c r="AD12" cm="1">
        <f t="array" aca="1" ref="AD12" ca="1">CELL("contents", INDIRECT("C"&amp;CELL("contents", AD$1)+8))</f>
        <v>6874</v>
      </c>
      <c r="AE12" cm="1">
        <f t="array" aca="1" ref="AE12" ca="1">CELL("contents", INDIRECT("C"&amp;CELL("contents", AE$1)+8))</f>
        <v>11118</v>
      </c>
      <c r="AF12" cm="1">
        <f t="array" aca="1" ref="AF12" ca="1">CELL("contents", INDIRECT("C"&amp;CELL("contents", AF$1)+8))</f>
        <v>5095</v>
      </c>
      <c r="AG12" cm="1">
        <f t="array" aca="1" ref="AG12" ca="1">CELL("contents", INDIRECT("C"&amp;CELL("contents", AG$1)+8))</f>
        <v>16961</v>
      </c>
      <c r="AH12" cm="1">
        <f t="array" aca="1" ref="AH12" ca="1">CELL("contents", INDIRECT("C"&amp;CELL("contents", AH$1)+8))</f>
        <v>16548</v>
      </c>
      <c r="AI12" cm="1">
        <f t="array" aca="1" ref="AI12" ca="1">CELL("contents", INDIRECT("C"&amp;CELL("contents", AI$1)+8))</f>
        <v>2412</v>
      </c>
      <c r="AJ12" cm="1">
        <f t="array" aca="1" ref="AJ12" ca="1">CELL("contents", INDIRECT("C"&amp;CELL("contents", AJ$1)+8))</f>
        <v>13936</v>
      </c>
      <c r="AK12" cm="1">
        <f t="array" aca="1" ref="AK12" ca="1">CELL("contents", INDIRECT("C"&amp;CELL("contents", AK$1)+8))</f>
        <v>16441</v>
      </c>
      <c r="AL12" cm="1">
        <f t="array" aca="1" ref="AL12" ca="1">CELL("contents", INDIRECT("C"&amp;CELL("contents", AL$1)+8))</f>
        <v>20541</v>
      </c>
      <c r="AM12" cm="1">
        <f t="array" aca="1" ref="AM12" ca="1">CELL("contents", INDIRECT("C"&amp;CELL("contents", AM$1)+8))</f>
        <v>38784</v>
      </c>
      <c r="AN12" cm="1">
        <f t="array" aca="1" ref="AN12" ca="1">CELL("contents", INDIRECT("C"&amp;CELL("contents", AN$1)+8))</f>
        <v>34016</v>
      </c>
      <c r="AO12" cm="1">
        <f t="array" aca="1" ref="AO12" ca="1">CELL("contents", INDIRECT("C"&amp;CELL("contents", AO$1)+8))</f>
        <v>42659</v>
      </c>
      <c r="AP12" cm="1">
        <f t="array" aca="1" ref="AP12" ca="1">CELL("contents", INDIRECT("C"&amp;CELL("contents", AP$1)+8))</f>
        <v>38131</v>
      </c>
      <c r="AQ12" cm="1">
        <f t="array" aca="1" ref="AQ12" ca="1">CELL("contents", INDIRECT("C"&amp;CELL("contents", AQ$1)+8))</f>
        <v>41003</v>
      </c>
      <c r="AR12" cm="1">
        <f t="array" aca="1" ref="AR12" ca="1">CELL("contents", INDIRECT("C"&amp;CELL("contents", AR$1)+8))</f>
        <v>51542</v>
      </c>
      <c r="AS12" cm="1">
        <f t="array" aca="1" ref="AS12" ca="1">CELL("contents", INDIRECT("C"&amp;CELL("contents", AS$1)+8))</f>
        <v>34726</v>
      </c>
      <c r="AT12" cm="1">
        <f t="array" aca="1" ref="AT12" ca="1">CELL("contents", INDIRECT("C"&amp;CELL("contents", AT$1)+8))</f>
        <v>34534</v>
      </c>
      <c r="AU12" cm="1">
        <f t="array" aca="1" ref="AU12" ca="1">CELL("contents", INDIRECT("C"&amp;CELL("contents", AU$1)+8))</f>
        <v>86179</v>
      </c>
      <c r="AV12" cm="1">
        <f t="array" aca="1" ref="AV12" ca="1">CELL("contents", INDIRECT("C"&amp;CELL("contents", AV$1)+8))</f>
        <v>86348</v>
      </c>
      <c r="AW12" cm="1">
        <f t="array" aca="1" ref="AW12" ca="1">CELL("contents", INDIRECT("C"&amp;CELL("contents", AW$1)+8))</f>
        <v>81269</v>
      </c>
      <c r="AX12" cm="1">
        <f t="array" aca="1" ref="AX12" ca="1">CELL("contents", INDIRECT("C"&amp;CELL("contents", AX$1)+8))</f>
        <v>99637</v>
      </c>
      <c r="AY12" cm="1">
        <f t="array" aca="1" ref="AY12" ca="1">CELL("contents", INDIRECT("C"&amp;CELL("contents", AY$1)+8))</f>
        <v>37224</v>
      </c>
      <c r="AZ12" cm="1">
        <f t="array" aca="1" ref="AZ12" ca="1">CELL("contents", INDIRECT("C"&amp;CELL("contents", AZ$1)+8))</f>
        <v>94588</v>
      </c>
      <c r="BA12" cm="1">
        <f t="array" aca="1" ref="BA12" ca="1">CELL("contents", INDIRECT("C"&amp;CELL("contents", BA$1)+8))</f>
        <v>75136</v>
      </c>
      <c r="BB12" cm="1">
        <f t="array" aca="1" ref="BB12" ca="1">CELL("contents", INDIRECT("C"&amp;CELL("contents", BB$1)+8))</f>
        <v>69483</v>
      </c>
      <c r="BC12" cm="1">
        <f t="array" aca="1" ref="BC12" ca="1">CELL("contents", INDIRECT("C"&amp;CELL("contents", BC$1)+8))</f>
        <v>89457</v>
      </c>
      <c r="BD12" cm="1">
        <f t="array" aca="1" ref="BD12" ca="1">CELL("contents", INDIRECT("C"&amp;CELL("contents", BD$1)+8))</f>
        <v>122052</v>
      </c>
      <c r="BE12" cm="1">
        <f t="array" aca="1" ref="BE12" ca="1">CELL("contents", INDIRECT("C"&amp;CELL("contents", BE$1)+8))</f>
        <v>86207</v>
      </c>
      <c r="BF12" cm="1">
        <f t="array" aca="1" ref="BF12" ca="1">CELL("contents", INDIRECT("C"&amp;CELL("contents", BF$1)+8))</f>
        <v>97424</v>
      </c>
    </row>
    <row r="13" spans="1:58" x14ac:dyDescent="0.25">
      <c r="A13">
        <v>2E-3</v>
      </c>
      <c r="B13">
        <v>0.5</v>
      </c>
      <c r="C13">
        <v>5</v>
      </c>
      <c r="D13">
        <v>5.8218861908085097E-3</v>
      </c>
      <c r="E13">
        <v>0.125</v>
      </c>
      <c r="F13">
        <v>0.13</v>
      </c>
      <c r="G13">
        <v>0.476556205585554</v>
      </c>
      <c r="H13">
        <v>5.9000110164142902E-3</v>
      </c>
      <c r="I13">
        <v>0.119139051396388</v>
      </c>
      <c r="J13">
        <v>284299</v>
      </c>
      <c r="K13">
        <v>214</v>
      </c>
      <c r="L13">
        <v>2855700</v>
      </c>
      <c r="M13">
        <v>0.125</v>
      </c>
      <c r="N13">
        <v>0.49709148048959101</v>
      </c>
      <c r="O13" s="1">
        <v>7.6509883759427798E-4</v>
      </c>
      <c r="P13">
        <v>0.124272870122397</v>
      </c>
      <c r="R13" t="s">
        <v>26</v>
      </c>
      <c r="S13" cm="1">
        <f t="array" aca="1" ref="S13" ca="1">CELL("contents", INDIRECT("C"&amp;CELL("contents", S$1)+9))</f>
        <v>5</v>
      </c>
      <c r="T13" cm="1">
        <f t="array" aca="1" ref="T13" ca="1">CELL("contents", INDIRECT("C"&amp;CELL("contents", T$1)+9))</f>
        <v>47697</v>
      </c>
      <c r="U13" cm="1">
        <f t="array" aca="1" ref="U13" ca="1">CELL("contents", INDIRECT("C"&amp;CELL("contents", U$1)+9))</f>
        <v>3057</v>
      </c>
      <c r="V13" cm="1">
        <f t="array" aca="1" ref="V13" ca="1">CELL("contents", INDIRECT("C"&amp;CELL("contents", V$1)+9))</f>
        <v>1702</v>
      </c>
      <c r="W13" cm="1">
        <f t="array" aca="1" ref="W13" ca="1">CELL("contents", INDIRECT("C"&amp;CELL("contents", W$1)+9))</f>
        <v>1418</v>
      </c>
      <c r="X13" cm="1">
        <f t="array" aca="1" ref="X13" ca="1">CELL("contents", INDIRECT("C"&amp;CELL("contents", X$1)+9))</f>
        <v>2068</v>
      </c>
      <c r="Y13" cm="1">
        <f t="array" aca="1" ref="Y13" ca="1">CELL("contents", INDIRECT("C"&amp;CELL("contents", Y$1)+9))</f>
        <v>1847</v>
      </c>
      <c r="Z13" cm="1">
        <f t="array" aca="1" ref="Z13" ca="1">CELL("contents", INDIRECT("C"&amp;CELL("contents", Z$1)+9))</f>
        <v>2434</v>
      </c>
      <c r="AA13" cm="1">
        <f t="array" aca="1" ref="AA13" ca="1">CELL("contents", INDIRECT("C"&amp;CELL("contents", AA$1)+9))</f>
        <v>1016</v>
      </c>
      <c r="AB13" cm="1">
        <f t="array" aca="1" ref="AB13" ca="1">CELL("contents", INDIRECT("C"&amp;CELL("contents", AB$1)+9))</f>
        <v>1272</v>
      </c>
      <c r="AC13" cm="1">
        <f t="array" aca="1" ref="AC13" ca="1">CELL("contents", INDIRECT("C"&amp;CELL("contents", AC$1)+9))</f>
        <v>7915</v>
      </c>
      <c r="AD13" cm="1">
        <f t="array" aca="1" ref="AD13" ca="1">CELL("contents", INDIRECT("C"&amp;CELL("contents", AD$1)+9))</f>
        <v>3390</v>
      </c>
      <c r="AE13" cm="1">
        <f t="array" aca="1" ref="AE13" ca="1">CELL("contents", INDIRECT("C"&amp;CELL("contents", AE$1)+9))</f>
        <v>12110</v>
      </c>
      <c r="AF13" cm="1">
        <f t="array" aca="1" ref="AF13" ca="1">CELL("contents", INDIRECT("C"&amp;CELL("contents", AF$1)+9))</f>
        <v>11599</v>
      </c>
      <c r="AG13" cm="1">
        <f t="array" aca="1" ref="AG13" ca="1">CELL("contents", INDIRECT("C"&amp;CELL("contents", AG$1)+9))</f>
        <v>2185</v>
      </c>
      <c r="AH13" cm="1">
        <f t="array" aca="1" ref="AH13" ca="1">CELL("contents", INDIRECT("C"&amp;CELL("contents", AH$1)+9))</f>
        <v>18121</v>
      </c>
      <c r="AI13" cm="1">
        <f t="array" aca="1" ref="AI13" ca="1">CELL("contents", INDIRECT("C"&amp;CELL("contents", AI$1)+9))</f>
        <v>21955</v>
      </c>
      <c r="AJ13" cm="1">
        <f t="array" aca="1" ref="AJ13" ca="1">CELL("contents", INDIRECT("C"&amp;CELL("contents", AJ$1)+9))</f>
        <v>26887</v>
      </c>
      <c r="AK13" cm="1">
        <f t="array" aca="1" ref="AK13" ca="1">CELL("contents", INDIRECT("C"&amp;CELL("contents", AK$1)+9))</f>
        <v>16587</v>
      </c>
      <c r="AL13" cm="1">
        <f t="array" aca="1" ref="AL13" ca="1">CELL("contents", INDIRECT("C"&amp;CELL("contents", AL$1)+9))</f>
        <v>30600</v>
      </c>
      <c r="AM13" cm="1">
        <f t="array" aca="1" ref="AM13" ca="1">CELL("contents", INDIRECT("C"&amp;CELL("contents", AM$1)+9))</f>
        <v>31094</v>
      </c>
      <c r="AN13" cm="1">
        <f t="array" aca="1" ref="AN13" ca="1">CELL("contents", INDIRECT("C"&amp;CELL("contents", AN$1)+9))</f>
        <v>28489</v>
      </c>
      <c r="AO13" cm="1">
        <f t="array" aca="1" ref="AO13" ca="1">CELL("contents", INDIRECT("C"&amp;CELL("contents", AO$1)+9))</f>
        <v>37532</v>
      </c>
      <c r="AP13" cm="1">
        <f t="array" aca="1" ref="AP13" ca="1">CELL("contents", INDIRECT("C"&amp;CELL("contents", AP$1)+9))</f>
        <v>41525</v>
      </c>
      <c r="AQ13" cm="1">
        <f t="array" aca="1" ref="AQ13" ca="1">CELL("contents", INDIRECT("C"&amp;CELL("contents", AQ$1)+9))</f>
        <v>42401</v>
      </c>
      <c r="AR13" cm="1">
        <f t="array" aca="1" ref="AR13" ca="1">CELL("contents", INDIRECT("C"&amp;CELL("contents", AR$1)+9))</f>
        <v>44960</v>
      </c>
      <c r="AS13" cm="1">
        <f t="array" aca="1" ref="AS13" ca="1">CELL("contents", INDIRECT("C"&amp;CELL("contents", AS$1)+9))</f>
        <v>5375</v>
      </c>
      <c r="AT13" cm="1">
        <f t="array" aca="1" ref="AT13" ca="1">CELL("contents", INDIRECT("C"&amp;CELL("contents", AT$1)+9))</f>
        <v>46390</v>
      </c>
      <c r="AU13" cm="1">
        <f t="array" aca="1" ref="AU13" ca="1">CELL("contents", INDIRECT("C"&amp;CELL("contents", AU$1)+9))</f>
        <v>68902</v>
      </c>
      <c r="AV13" cm="1">
        <f t="array" aca="1" ref="AV13" ca="1">CELL("contents", INDIRECT("C"&amp;CELL("contents", AV$1)+9))</f>
        <v>74306</v>
      </c>
      <c r="AW13" cm="1">
        <f t="array" aca="1" ref="AW13" ca="1">CELL("contents", INDIRECT("C"&amp;CELL("contents", AW$1)+9))</f>
        <v>87182</v>
      </c>
      <c r="AX13" cm="1">
        <f t="array" aca="1" ref="AX13" ca="1">CELL("contents", INDIRECT("C"&amp;CELL("contents", AX$1)+9))</f>
        <v>20963</v>
      </c>
      <c r="AY13" cm="1">
        <f t="array" aca="1" ref="AY13" ca="1">CELL("contents", INDIRECT("C"&amp;CELL("contents", AY$1)+9))</f>
        <v>61664</v>
      </c>
      <c r="AZ13" cm="1">
        <f t="array" aca="1" ref="AZ13" ca="1">CELL("contents", INDIRECT("C"&amp;CELL("contents", AZ$1)+9))</f>
        <v>82984</v>
      </c>
      <c r="BA13" cm="1">
        <f t="array" aca="1" ref="BA13" ca="1">CELL("contents", INDIRECT("C"&amp;CELL("contents", BA$1)+9))</f>
        <v>81458</v>
      </c>
      <c r="BB13" cm="1">
        <f t="array" aca="1" ref="BB13" ca="1">CELL("contents", INDIRECT("C"&amp;CELL("contents", BB$1)+9))</f>
        <v>47122</v>
      </c>
      <c r="BC13" cm="1">
        <f t="array" aca="1" ref="BC13" ca="1">CELL("contents", INDIRECT("C"&amp;CELL("contents", BC$1)+9))</f>
        <v>115769</v>
      </c>
      <c r="BD13" cm="1">
        <f t="array" aca="1" ref="BD13" ca="1">CELL("contents", INDIRECT("C"&amp;CELL("contents", BD$1)+9))</f>
        <v>97236</v>
      </c>
      <c r="BE13" cm="1">
        <f t="array" aca="1" ref="BE13" ca="1">CELL("contents", INDIRECT("C"&amp;CELL("contents", BE$1)+9))</f>
        <v>108808</v>
      </c>
      <c r="BF13" cm="1">
        <f t="array" aca="1" ref="BF13" ca="1">CELL("contents", INDIRECT("C"&amp;CELL("contents", BF$1)+9))</f>
        <v>133966</v>
      </c>
    </row>
    <row r="14" spans="1:58" x14ac:dyDescent="0.25">
      <c r="A14">
        <v>1E-3</v>
      </c>
      <c r="B14">
        <v>0.5</v>
      </c>
      <c r="C14">
        <v>5</v>
      </c>
      <c r="D14">
        <v>5.8218861908085097E-3</v>
      </c>
      <c r="E14">
        <v>0.125</v>
      </c>
      <c r="F14">
        <v>0.13</v>
      </c>
      <c r="G14">
        <v>0.476556205585554</v>
      </c>
      <c r="H14">
        <v>5.9000110164142902E-3</v>
      </c>
      <c r="I14">
        <v>0.119139051396388</v>
      </c>
      <c r="J14">
        <v>258599</v>
      </c>
      <c r="K14">
        <v>214</v>
      </c>
      <c r="L14">
        <v>2855700</v>
      </c>
      <c r="M14">
        <v>0.125</v>
      </c>
      <c r="N14">
        <v>0.49709148048959101</v>
      </c>
      <c r="O14" s="1">
        <v>7.6509883759427798E-4</v>
      </c>
      <c r="P14">
        <v>0.124272870122397</v>
      </c>
      <c r="R14" t="s">
        <v>27</v>
      </c>
      <c r="S14" cm="1">
        <f t="array" aca="1" ref="S14" ca="1">CELL("contents", INDIRECT("C"&amp;CELL("contents", S$1)+10))</f>
        <v>5</v>
      </c>
      <c r="T14" cm="1">
        <f t="array" aca="1" ref="T14" ca="1">CELL("contents", INDIRECT("C"&amp;CELL("contents", T$1)+10))</f>
        <v>55949</v>
      </c>
      <c r="U14" cm="1">
        <f t="array" aca="1" ref="U14" ca="1">CELL("contents", INDIRECT("C"&amp;CELL("contents", U$1)+10))</f>
        <v>2587</v>
      </c>
      <c r="V14" cm="1">
        <f t="array" aca="1" ref="V14" ca="1">CELL("contents", INDIRECT("C"&amp;CELL("contents", V$1)+10))</f>
        <v>2114</v>
      </c>
      <c r="W14" cm="1">
        <f t="array" aca="1" ref="W14" ca="1">CELL("contents", INDIRECT("C"&amp;CELL("contents", W$1)+10))</f>
        <v>1728</v>
      </c>
      <c r="X14" cm="1">
        <f t="array" aca="1" ref="X14" ca="1">CELL("contents", INDIRECT("C"&amp;CELL("contents", X$1)+10))</f>
        <v>1372</v>
      </c>
      <c r="Y14" cm="1">
        <f t="array" aca="1" ref="Y14" ca="1">CELL("contents", INDIRECT("C"&amp;CELL("contents", Y$1)+10))</f>
        <v>1834</v>
      </c>
      <c r="Z14" cm="1">
        <f t="array" aca="1" ref="Z14" ca="1">CELL("contents", INDIRECT("C"&amp;CELL("contents", Z$1)+10))</f>
        <v>1831</v>
      </c>
      <c r="AA14" cm="1">
        <f t="array" aca="1" ref="AA14" ca="1">CELL("contents", INDIRECT("C"&amp;CELL("contents", AA$1)+10))</f>
        <v>2320</v>
      </c>
      <c r="AB14" cm="1">
        <f t="array" aca="1" ref="AB14" ca="1">CELL("contents", INDIRECT("C"&amp;CELL("contents", AB$1)+10))</f>
        <v>1238</v>
      </c>
      <c r="AC14" cm="1">
        <f t="array" aca="1" ref="AC14" ca="1">CELL("contents", INDIRECT("C"&amp;CELL("contents", AC$1)+10))</f>
        <v>2891</v>
      </c>
      <c r="AD14" cm="1">
        <f t="array" aca="1" ref="AD14" ca="1">CELL("contents", INDIRECT("C"&amp;CELL("contents", AD$1)+10))</f>
        <v>5313</v>
      </c>
      <c r="AE14" cm="1">
        <f t="array" aca="1" ref="AE14" ca="1">CELL("contents", INDIRECT("C"&amp;CELL("contents", AE$1)+10))</f>
        <v>1283</v>
      </c>
      <c r="AF14" cm="1">
        <f t="array" aca="1" ref="AF14" ca="1">CELL("contents", INDIRECT("C"&amp;CELL("contents", AF$1)+10))</f>
        <v>3962</v>
      </c>
      <c r="AG14" cm="1">
        <f t="array" aca="1" ref="AG14" ca="1">CELL("contents", INDIRECT("C"&amp;CELL("contents", AG$1)+10))</f>
        <v>2138</v>
      </c>
      <c r="AH14" cm="1">
        <f t="array" aca="1" ref="AH14" ca="1">CELL("contents", INDIRECT("C"&amp;CELL("contents", AH$1)+10))</f>
        <v>15451</v>
      </c>
      <c r="AI14" cm="1">
        <f t="array" aca="1" ref="AI14" ca="1">CELL("contents", INDIRECT("C"&amp;CELL("contents", AI$1)+10))</f>
        <v>7692</v>
      </c>
      <c r="AJ14" cm="1">
        <f t="array" aca="1" ref="AJ14" ca="1">CELL("contents", INDIRECT("C"&amp;CELL("contents", AJ$1)+10))</f>
        <v>18817</v>
      </c>
      <c r="AK14" cm="1">
        <f t="array" aca="1" ref="AK14" ca="1">CELL("contents", INDIRECT("C"&amp;CELL("contents", AK$1)+10))</f>
        <v>26875</v>
      </c>
      <c r="AL14" cm="1">
        <f t="array" aca="1" ref="AL14" ca="1">CELL("contents", INDIRECT("C"&amp;CELL("contents", AL$1)+10))</f>
        <v>20423</v>
      </c>
      <c r="AM14" cm="1">
        <f t="array" aca="1" ref="AM14" ca="1">CELL("contents", INDIRECT("C"&amp;CELL("contents", AM$1)+10))</f>
        <v>28772</v>
      </c>
      <c r="AN14" cm="1">
        <f t="array" aca="1" ref="AN14" ca="1">CELL("contents", INDIRECT("C"&amp;CELL("contents", AN$1)+10))</f>
        <v>29123</v>
      </c>
      <c r="AO14" cm="1">
        <f t="array" aca="1" ref="AO14" ca="1">CELL("contents", INDIRECT("C"&amp;CELL("contents", AO$1)+10))</f>
        <v>36644</v>
      </c>
      <c r="AP14" cm="1">
        <f t="array" aca="1" ref="AP14" ca="1">CELL("contents", INDIRECT("C"&amp;CELL("contents", AP$1)+10))</f>
        <v>33361</v>
      </c>
      <c r="AQ14" cm="1">
        <f t="array" aca="1" ref="AQ14" ca="1">CELL("contents", INDIRECT("C"&amp;CELL("contents", AQ$1)+10))</f>
        <v>45790</v>
      </c>
      <c r="AR14" cm="1">
        <f t="array" aca="1" ref="AR14" ca="1">CELL("contents", INDIRECT("C"&amp;CELL("contents", AR$1)+10))</f>
        <v>32245</v>
      </c>
      <c r="AS14" cm="1">
        <f t="array" aca="1" ref="AS14" ca="1">CELL("contents", INDIRECT("C"&amp;CELL("contents", AS$1)+10))</f>
        <v>46931</v>
      </c>
      <c r="AT14" cm="1">
        <f t="array" aca="1" ref="AT14" ca="1">CELL("contents", INDIRECT("C"&amp;CELL("contents", AT$1)+10))</f>
        <v>52484</v>
      </c>
      <c r="AU14" cm="1">
        <f t="array" aca="1" ref="AU14" ca="1">CELL("contents", INDIRECT("C"&amp;CELL("contents", AU$1)+10))</f>
        <v>56561</v>
      </c>
      <c r="AV14" cm="1">
        <f t="array" aca="1" ref="AV14" ca="1">CELL("contents", INDIRECT("C"&amp;CELL("contents", AV$1)+10))</f>
        <v>51469</v>
      </c>
      <c r="AW14" cm="1">
        <f t="array" aca="1" ref="AW14" ca="1">CELL("contents", INDIRECT("C"&amp;CELL("contents", AW$1)+10))</f>
        <v>60435</v>
      </c>
      <c r="AX14" cm="1">
        <f t="array" aca="1" ref="AX14" ca="1">CELL("contents", INDIRECT("C"&amp;CELL("contents", AX$1)+10))</f>
        <v>76085</v>
      </c>
      <c r="AY14" cm="1">
        <f t="array" aca="1" ref="AY14" ca="1">CELL("contents", INDIRECT("C"&amp;CELL("contents", AY$1)+10))</f>
        <v>84527</v>
      </c>
      <c r="AZ14" cm="1">
        <f t="array" aca="1" ref="AZ14" ca="1">CELL("contents", INDIRECT("C"&amp;CELL("contents", AZ$1)+10))</f>
        <v>91878</v>
      </c>
      <c r="BA14" cm="1">
        <f t="array" aca="1" ref="BA14" ca="1">CELL("contents", INDIRECT("C"&amp;CELL("contents", BA$1)+10))</f>
        <v>80606</v>
      </c>
      <c r="BB14" cm="1">
        <f t="array" aca="1" ref="BB14" ca="1">CELL("contents", INDIRECT("C"&amp;CELL("contents", BB$1)+10))</f>
        <v>77706</v>
      </c>
      <c r="BC14" cm="1">
        <f t="array" aca="1" ref="BC14" ca="1">CELL("contents", INDIRECT("C"&amp;CELL("contents", BC$1)+10))</f>
        <v>102036</v>
      </c>
      <c r="BD14" cm="1">
        <f t="array" aca="1" ref="BD14" ca="1">CELL("contents", INDIRECT("C"&amp;CELL("contents", BD$1)+10))</f>
        <v>85549</v>
      </c>
      <c r="BE14" cm="1">
        <f t="array" aca="1" ref="BE14" ca="1">CELL("contents", INDIRECT("C"&amp;CELL("contents", BE$1)+10))</f>
        <v>136570</v>
      </c>
      <c r="BF14" cm="1">
        <f t="array" aca="1" ref="BF14" ca="1">CELL("contents", INDIRECT("C"&amp;CELL("contents", BF$1)+10))</f>
        <v>150290</v>
      </c>
    </row>
    <row r="15" spans="1:58" x14ac:dyDescent="0.25">
      <c r="A15" s="1">
        <v>5.0000000000000001E-4</v>
      </c>
      <c r="B15">
        <v>0.5</v>
      </c>
      <c r="C15">
        <v>5</v>
      </c>
      <c r="D15">
        <v>5.8218861908085097E-3</v>
      </c>
      <c r="E15">
        <v>0.125</v>
      </c>
      <c r="F15">
        <v>0.13</v>
      </c>
      <c r="G15">
        <v>0.476556205585554</v>
      </c>
      <c r="H15">
        <v>5.9000110164142902E-3</v>
      </c>
      <c r="I15">
        <v>0.119139051396388</v>
      </c>
      <c r="J15">
        <v>260899</v>
      </c>
      <c r="K15">
        <v>214</v>
      </c>
      <c r="L15">
        <v>2855700</v>
      </c>
      <c r="M15">
        <v>0.125</v>
      </c>
      <c r="N15">
        <v>0.49709148048959101</v>
      </c>
      <c r="O15" s="1">
        <v>7.6509883759427798E-4</v>
      </c>
      <c r="P15">
        <v>0.124272870122397</v>
      </c>
      <c r="R15" t="s">
        <v>28</v>
      </c>
      <c r="S15" cm="1">
        <f t="array" aca="1" ref="S15" ca="1">CELL("contents", INDIRECT("C"&amp;CELL("contents", S$1)+11))</f>
        <v>5</v>
      </c>
      <c r="T15" cm="1">
        <f t="array" aca="1" ref="T15" ca="1">CELL("contents", INDIRECT("C"&amp;CELL("contents", T$1)+11))</f>
        <v>48226</v>
      </c>
      <c r="U15" cm="1">
        <f t="array" aca="1" ref="U15" ca="1">CELL("contents", INDIRECT("C"&amp;CELL("contents", U$1)+11))</f>
        <v>2170</v>
      </c>
      <c r="V15" cm="1">
        <f t="array" aca="1" ref="V15" ca="1">CELL("contents", INDIRECT("C"&amp;CELL("contents", V$1)+11))</f>
        <v>1934</v>
      </c>
      <c r="W15" cm="1">
        <f t="array" aca="1" ref="W15" ca="1">CELL("contents", INDIRECT("C"&amp;CELL("contents", W$1)+11))</f>
        <v>1487</v>
      </c>
      <c r="X15" cm="1">
        <f t="array" aca="1" ref="X15" ca="1">CELL("contents", INDIRECT("C"&amp;CELL("contents", X$1)+11))</f>
        <v>1372</v>
      </c>
      <c r="Y15" cm="1">
        <f t="array" aca="1" ref="Y15" ca="1">CELL("contents", INDIRECT("C"&amp;CELL("contents", Y$1)+11))</f>
        <v>1274</v>
      </c>
      <c r="Z15" cm="1">
        <f t="array" aca="1" ref="Z15" ca="1">CELL("contents", INDIRECT("C"&amp;CELL("contents", Z$1)+11))</f>
        <v>1938</v>
      </c>
      <c r="AA15" cm="1">
        <f t="array" aca="1" ref="AA15" ca="1">CELL("contents", INDIRECT("C"&amp;CELL("contents", AA$1)+11))</f>
        <v>2074</v>
      </c>
      <c r="AB15" cm="1">
        <f t="array" aca="1" ref="AB15" ca="1">CELL("contents", INDIRECT("C"&amp;CELL("contents", AB$1)+11))</f>
        <v>3716</v>
      </c>
      <c r="AC15" cm="1">
        <f t="array" aca="1" ref="AC15" ca="1">CELL("contents", INDIRECT("C"&amp;CELL("contents", AC$1)+11))</f>
        <v>2060</v>
      </c>
      <c r="AD15" cm="1">
        <f t="array" aca="1" ref="AD15" ca="1">CELL("contents", INDIRECT("C"&amp;CELL("contents", AD$1)+11))</f>
        <v>4455</v>
      </c>
      <c r="AE15" cm="1">
        <f t="array" aca="1" ref="AE15" ca="1">CELL("contents", INDIRECT("C"&amp;CELL("contents", AE$1)+11))</f>
        <v>2674</v>
      </c>
      <c r="AF15" cm="1">
        <f t="array" aca="1" ref="AF15" ca="1">CELL("contents", INDIRECT("C"&amp;CELL("contents", AF$1)+11))</f>
        <v>5656</v>
      </c>
      <c r="AG15" cm="1">
        <f t="array" aca="1" ref="AG15" ca="1">CELL("contents", INDIRECT("C"&amp;CELL("contents", AG$1)+11))</f>
        <v>2639</v>
      </c>
      <c r="AH15" cm="1">
        <f t="array" aca="1" ref="AH15" ca="1">CELL("contents", INDIRECT("C"&amp;CELL("contents", AH$1)+11))</f>
        <v>12290</v>
      </c>
      <c r="AI15" cm="1">
        <f t="array" aca="1" ref="AI15" ca="1">CELL("contents", INDIRECT("C"&amp;CELL("contents", AI$1)+11))</f>
        <v>17647</v>
      </c>
      <c r="AJ15" cm="1">
        <f t="array" aca="1" ref="AJ15" ca="1">CELL("contents", INDIRECT("C"&amp;CELL("contents", AJ$1)+11))</f>
        <v>2495</v>
      </c>
      <c r="AK15" cm="1">
        <f t="array" aca="1" ref="AK15" ca="1">CELL("contents", INDIRECT("C"&amp;CELL("contents", AK$1)+11))</f>
        <v>19086</v>
      </c>
      <c r="AL15" cm="1">
        <f t="array" aca="1" ref="AL15" ca="1">CELL("contents", INDIRECT("C"&amp;CELL("contents", AL$1)+11))</f>
        <v>26969</v>
      </c>
      <c r="AM15" cm="1">
        <f t="array" aca="1" ref="AM15" ca="1">CELL("contents", INDIRECT("C"&amp;CELL("contents", AM$1)+11))</f>
        <v>20791</v>
      </c>
      <c r="AN15" cm="1">
        <f t="array" aca="1" ref="AN15" ca="1">CELL("contents", INDIRECT("C"&amp;CELL("contents", AN$1)+11))</f>
        <v>26849</v>
      </c>
      <c r="AO15" cm="1">
        <f t="array" aca="1" ref="AO15" ca="1">CELL("contents", INDIRECT("C"&amp;CELL("contents", AO$1)+11))</f>
        <v>42283</v>
      </c>
      <c r="AP15" cm="1">
        <f t="array" aca="1" ref="AP15" ca="1">CELL("contents", INDIRECT("C"&amp;CELL("contents", AP$1)+11))</f>
        <v>55905</v>
      </c>
      <c r="AQ15" cm="1">
        <f t="array" aca="1" ref="AQ15" ca="1">CELL("contents", INDIRECT("C"&amp;CELL("contents", AQ$1)+11))</f>
        <v>43744</v>
      </c>
      <c r="AR15" cm="1">
        <f t="array" aca="1" ref="AR15" ca="1">CELL("contents", INDIRECT("C"&amp;CELL("contents", AR$1)+11))</f>
        <v>4828</v>
      </c>
      <c r="AS15" cm="1">
        <f t="array" aca="1" ref="AS15" ca="1">CELL("contents", INDIRECT("C"&amp;CELL("contents", AS$1)+11))</f>
        <v>36790</v>
      </c>
      <c r="AT15" cm="1">
        <f t="array" aca="1" ref="AT15" ca="1">CELL("contents", INDIRECT("C"&amp;CELL("contents", AT$1)+11))</f>
        <v>46183</v>
      </c>
      <c r="AU15" cm="1">
        <f t="array" aca="1" ref="AU15" ca="1">CELL("contents", INDIRECT("C"&amp;CELL("contents", AU$1)+11))</f>
        <v>61292</v>
      </c>
      <c r="AV15" cm="1">
        <f t="array" aca="1" ref="AV15" ca="1">CELL("contents", INDIRECT("C"&amp;CELL("contents", AV$1)+11))</f>
        <v>60625</v>
      </c>
      <c r="AW15" cm="1">
        <f t="array" aca="1" ref="AW15" ca="1">CELL("contents", INDIRECT("C"&amp;CELL("contents", AW$1)+11))</f>
        <v>69155</v>
      </c>
      <c r="AX15" cm="1">
        <f t="array" aca="1" ref="AX15" ca="1">CELL("contents", INDIRECT("C"&amp;CELL("contents", AX$1)+11))</f>
        <v>14960</v>
      </c>
      <c r="AY15" cm="1">
        <f t="array" aca="1" ref="AY15" ca="1">CELL("contents", INDIRECT("C"&amp;CELL("contents", AY$1)+11))</f>
        <v>71548</v>
      </c>
      <c r="AZ15" cm="1">
        <f t="array" aca="1" ref="AZ15" ca="1">CELL("contents", INDIRECT("C"&amp;CELL("contents", AZ$1)+11))</f>
        <v>42335</v>
      </c>
      <c r="BA15" cm="1">
        <f t="array" aca="1" ref="BA15" ca="1">CELL("contents", INDIRECT("C"&amp;CELL("contents", BA$1)+11))</f>
        <v>73698</v>
      </c>
      <c r="BB15" cm="1">
        <f t="array" aca="1" ref="BB15" ca="1">CELL("contents", INDIRECT("C"&amp;CELL("contents", BB$1)+11))</f>
        <v>82599</v>
      </c>
      <c r="BC15" cm="1">
        <f t="array" aca="1" ref="BC15" ca="1">CELL("contents", INDIRECT("C"&amp;CELL("contents", BC$1)+11))</f>
        <v>76131</v>
      </c>
      <c r="BD15" cm="1">
        <f t="array" aca="1" ref="BD15" ca="1">CELL("contents", INDIRECT("C"&amp;CELL("contents", BD$1)+11))</f>
        <v>89769</v>
      </c>
      <c r="BE15" cm="1">
        <f t="array" aca="1" ref="BE15" ca="1">CELL("contents", INDIRECT("C"&amp;CELL("contents", BE$1)+11))</f>
        <v>74111</v>
      </c>
      <c r="BF15" cm="1">
        <f t="array" aca="1" ref="BF15" ca="1">CELL("contents", INDIRECT("C"&amp;CELL("contents", BF$1)+11))</f>
        <v>102859</v>
      </c>
    </row>
    <row r="16" spans="1:58" x14ac:dyDescent="0.25">
      <c r="A16" s="1">
        <v>2.5000000000000001E-4</v>
      </c>
      <c r="B16">
        <v>0.5</v>
      </c>
      <c r="C16">
        <v>5</v>
      </c>
      <c r="D16">
        <v>5.8218861908085097E-3</v>
      </c>
      <c r="E16">
        <v>0.125</v>
      </c>
      <c r="F16">
        <v>0.13</v>
      </c>
      <c r="G16">
        <v>0.476556205585554</v>
      </c>
      <c r="H16">
        <v>5.9000110164142902E-3</v>
      </c>
      <c r="I16">
        <v>0.119139051396388</v>
      </c>
      <c r="J16">
        <v>269300</v>
      </c>
      <c r="K16">
        <v>214</v>
      </c>
      <c r="L16">
        <v>2855700</v>
      </c>
      <c r="M16">
        <v>0.125</v>
      </c>
      <c r="N16">
        <v>0.49709148048959101</v>
      </c>
      <c r="O16" s="1">
        <v>7.6509883759427798E-4</v>
      </c>
      <c r="P16">
        <v>0.124272870122397</v>
      </c>
      <c r="R16" t="s">
        <v>29</v>
      </c>
      <c r="S16" cm="1">
        <f t="array" aca="1" ref="S16" ca="1">CELL("contents", INDIRECT("C"&amp;CELL("contents", S$1)+12))</f>
        <v>5</v>
      </c>
      <c r="T16" cm="1">
        <f t="array" aca="1" ref="T16" ca="1">CELL("contents", INDIRECT("C"&amp;CELL("contents", T$1)+12))</f>
        <v>48226</v>
      </c>
      <c r="U16" cm="1">
        <f t="array" aca="1" ref="U16" ca="1">CELL("contents", INDIRECT("C"&amp;CELL("contents", U$1)+12))</f>
        <v>2410</v>
      </c>
      <c r="V16" cm="1">
        <f t="array" aca="1" ref="V16" ca="1">CELL("contents", INDIRECT("C"&amp;CELL("contents", V$1)+12))</f>
        <v>2239</v>
      </c>
      <c r="W16" cm="1">
        <f t="array" aca="1" ref="W16" ca="1">CELL("contents", INDIRECT("C"&amp;CELL("contents", W$1)+12))</f>
        <v>1647</v>
      </c>
      <c r="X16" cm="1">
        <f t="array" aca="1" ref="X16" ca="1">CELL("contents", INDIRECT("C"&amp;CELL("contents", X$1)+12))</f>
        <v>1323</v>
      </c>
      <c r="Y16" cm="1">
        <f t="array" aca="1" ref="Y16" ca="1">CELL("contents", INDIRECT("C"&amp;CELL("contents", Y$1)+12))</f>
        <v>1508</v>
      </c>
      <c r="Z16" cm="1">
        <f t="array" aca="1" ref="Z16" ca="1">CELL("contents", INDIRECT("C"&amp;CELL("contents", Z$1)+12))</f>
        <v>1497</v>
      </c>
      <c r="AA16" cm="1">
        <f t="array" aca="1" ref="AA16" ca="1">CELL("contents", INDIRECT("C"&amp;CELL("contents", AA$1)+12))</f>
        <v>2536</v>
      </c>
      <c r="AB16" cm="1">
        <f t="array" aca="1" ref="AB16" ca="1">CELL("contents", INDIRECT("C"&amp;CELL("contents", AB$1)+12))</f>
        <v>1661</v>
      </c>
      <c r="AC16" cm="1">
        <f t="array" aca="1" ref="AC16" ca="1">CELL("contents", INDIRECT("C"&amp;CELL("contents", AC$1)+12))</f>
        <v>5284</v>
      </c>
      <c r="AD16" cm="1">
        <f t="array" aca="1" ref="AD16" ca="1">CELL("contents", INDIRECT("C"&amp;CELL("contents", AD$1)+12))</f>
        <v>9645</v>
      </c>
      <c r="AE16" cm="1">
        <f t="array" aca="1" ref="AE16" ca="1">CELL("contents", INDIRECT("C"&amp;CELL("contents", AE$1)+12))</f>
        <v>12208</v>
      </c>
      <c r="AF16" cm="1">
        <f t="array" aca="1" ref="AF16" ca="1">CELL("contents", INDIRECT("C"&amp;CELL("contents", AF$1)+12))</f>
        <v>15510</v>
      </c>
      <c r="AG16" cm="1">
        <f t="array" aca="1" ref="AG16" ca="1">CELL("contents", INDIRECT("C"&amp;CELL("contents", AG$1)+12))</f>
        <v>18420</v>
      </c>
      <c r="AH16" cm="1">
        <f t="array" aca="1" ref="AH16" ca="1">CELL("contents", INDIRECT("C"&amp;CELL("contents", AH$1)+12))</f>
        <v>22732</v>
      </c>
      <c r="AI16" cm="1">
        <f t="array" aca="1" ref="AI16" ca="1">CELL("contents", INDIRECT("C"&amp;CELL("contents", AI$1)+12))</f>
        <v>17083</v>
      </c>
      <c r="AJ16" cm="1">
        <f t="array" aca="1" ref="AJ16" ca="1">CELL("contents", INDIRECT("C"&amp;CELL("contents", AJ$1)+12))</f>
        <v>21204</v>
      </c>
      <c r="AK16" cm="1">
        <f t="array" aca="1" ref="AK16" ca="1">CELL("contents", INDIRECT("C"&amp;CELL("contents", AK$1)+12))</f>
        <v>23132</v>
      </c>
      <c r="AL16" cm="1">
        <f t="array" aca="1" ref="AL16" ca="1">CELL("contents", INDIRECT("C"&amp;CELL("contents", AL$1)+12))</f>
        <v>25635</v>
      </c>
      <c r="AM16" cm="1">
        <f t="array" aca="1" ref="AM16" ca="1">CELL("contents", INDIRECT("C"&amp;CELL("contents", AM$1)+12))</f>
        <v>27699</v>
      </c>
      <c r="AN16" cm="1">
        <f t="array" aca="1" ref="AN16" ca="1">CELL("contents", INDIRECT("C"&amp;CELL("contents", AN$1)+12))</f>
        <v>27303</v>
      </c>
      <c r="AO16" cm="1">
        <f t="array" aca="1" ref="AO16" ca="1">CELL("contents", INDIRECT("C"&amp;CELL("contents", AO$1)+12))</f>
        <v>42710</v>
      </c>
      <c r="AP16" cm="1">
        <f t="array" aca="1" ref="AP16" ca="1">CELL("contents", INDIRECT("C"&amp;CELL("contents", AP$1)+12))</f>
        <v>37619</v>
      </c>
      <c r="AQ16" cm="1">
        <f t="array" aca="1" ref="AQ16" ca="1">CELL("contents", INDIRECT("C"&amp;CELL("contents", AQ$1)+12))</f>
        <v>39472</v>
      </c>
      <c r="AR16" cm="1">
        <f t="array" aca="1" ref="AR16" ca="1">CELL("contents", INDIRECT("C"&amp;CELL("contents", AR$1)+12))</f>
        <v>54436</v>
      </c>
      <c r="AS16" cm="1">
        <f t="array" aca="1" ref="AS16" ca="1">CELL("contents", INDIRECT("C"&amp;CELL("contents", AS$1)+12))</f>
        <v>61416</v>
      </c>
      <c r="AT16" cm="1">
        <f t="array" aca="1" ref="AT16" ca="1">CELL("contents", INDIRECT("C"&amp;CELL("contents", AT$1)+12))</f>
        <v>53993</v>
      </c>
      <c r="AU16" cm="1">
        <f t="array" aca="1" ref="AU16" ca="1">CELL("contents", INDIRECT("C"&amp;CELL("contents", AU$1)+12))</f>
        <v>66682</v>
      </c>
      <c r="AV16" cm="1">
        <f t="array" aca="1" ref="AV16" ca="1">CELL("contents", INDIRECT("C"&amp;CELL("contents", AV$1)+12))</f>
        <v>66046</v>
      </c>
      <c r="AW16" cm="1">
        <f t="array" aca="1" ref="AW16" ca="1">CELL("contents", INDIRECT("C"&amp;CELL("contents", AW$1)+12))</f>
        <v>62416</v>
      </c>
      <c r="AX16" cm="1">
        <f t="array" aca="1" ref="AX16" ca="1">CELL("contents", INDIRECT("C"&amp;CELL("contents", AX$1)+12))</f>
        <v>69335</v>
      </c>
      <c r="AY16" cm="1">
        <f t="array" aca="1" ref="AY16" ca="1">CELL("contents", INDIRECT("C"&amp;CELL("contents", AY$1)+12))</f>
        <v>72455</v>
      </c>
      <c r="AZ16" cm="1">
        <f t="array" aca="1" ref="AZ16" ca="1">CELL("contents", INDIRECT("C"&amp;CELL("contents", AZ$1)+12))</f>
        <v>80545</v>
      </c>
      <c r="BA16" cm="1">
        <f t="array" aca="1" ref="BA16" ca="1">CELL("contents", INDIRECT("C"&amp;CELL("contents", BA$1)+12))</f>
        <v>100543</v>
      </c>
      <c r="BB16" cm="1">
        <f t="array" aca="1" ref="BB16" ca="1">CELL("contents", INDIRECT("C"&amp;CELL("contents", BB$1)+12))</f>
        <v>67304</v>
      </c>
      <c r="BC16" cm="1">
        <f t="array" aca="1" ref="BC16" ca="1">CELL("contents", INDIRECT("C"&amp;CELL("contents", BC$1)+12))</f>
        <v>95329</v>
      </c>
      <c r="BD16" cm="1">
        <f t="array" aca="1" ref="BD16" ca="1">CELL("contents", INDIRECT("C"&amp;CELL("contents", BD$1)+12))</f>
        <v>108369</v>
      </c>
      <c r="BE16" cm="1">
        <f t="array" aca="1" ref="BE16" ca="1">CELL("contents", INDIRECT("C"&amp;CELL("contents", BE$1)+12))</f>
        <v>94682</v>
      </c>
      <c r="BF16" cm="1">
        <f t="array" aca="1" ref="BF16" ca="1">CELL("contents", INDIRECT("C"&amp;CELL("contents", BF$1)+12))</f>
        <v>122224</v>
      </c>
    </row>
    <row r="17" spans="1:58" x14ac:dyDescent="0.25">
      <c r="A17" s="1">
        <v>1.25E-4</v>
      </c>
      <c r="B17">
        <v>0.5</v>
      </c>
      <c r="C17">
        <v>5</v>
      </c>
      <c r="D17">
        <v>5.8218861908085097E-3</v>
      </c>
      <c r="E17">
        <v>0.125</v>
      </c>
      <c r="F17">
        <v>0.13</v>
      </c>
      <c r="G17">
        <v>0.476556205585554</v>
      </c>
      <c r="H17">
        <v>5.9000110164142902E-3</v>
      </c>
      <c r="I17">
        <v>0.119139051396388</v>
      </c>
      <c r="J17">
        <v>262400</v>
      </c>
      <c r="K17">
        <v>214</v>
      </c>
      <c r="L17">
        <v>2855700</v>
      </c>
      <c r="M17">
        <v>0.125</v>
      </c>
      <c r="N17">
        <v>0.49709148048959101</v>
      </c>
      <c r="O17" s="1">
        <v>7.6509883759427798E-4</v>
      </c>
      <c r="P17">
        <v>0.124272870122397</v>
      </c>
      <c r="R17" t="s">
        <v>30</v>
      </c>
      <c r="S17" cm="1">
        <f t="array" aca="1" ref="S17" ca="1">CELL("contents", INDIRECT("C"&amp;CELL("contents", S$1)+13))</f>
        <v>5</v>
      </c>
      <c r="T17" cm="1">
        <f t="array" aca="1" ref="T17" ca="1">CELL("contents", INDIRECT("C"&amp;CELL("contents", T$1)+13))</f>
        <v>55444</v>
      </c>
      <c r="U17" cm="1">
        <f t="array" aca="1" ref="U17" ca="1">CELL("contents", INDIRECT("C"&amp;CELL("contents", U$1)+13))</f>
        <v>2255</v>
      </c>
      <c r="V17" cm="1">
        <f t="array" aca="1" ref="V17" ca="1">CELL("contents", INDIRECT("C"&amp;CELL("contents", V$1)+13))</f>
        <v>2053</v>
      </c>
      <c r="W17" cm="1">
        <f t="array" aca="1" ref="W17" ca="1">CELL("contents", INDIRECT("C"&amp;CELL("contents", W$1)+13))</f>
        <v>1355</v>
      </c>
      <c r="X17" cm="1">
        <f t="array" aca="1" ref="X17" ca="1">CELL("contents", INDIRECT("C"&amp;CELL("contents", X$1)+13))</f>
        <v>1800</v>
      </c>
      <c r="Y17" cm="1">
        <f t="array" aca="1" ref="Y17" ca="1">CELL("contents", INDIRECT("C"&amp;CELL("contents", Y$1)+13))</f>
        <v>1741</v>
      </c>
      <c r="Z17" cm="1">
        <f t="array" aca="1" ref="Z17" ca="1">CELL("contents", INDIRECT("C"&amp;CELL("contents", Z$1)+13))</f>
        <v>1528</v>
      </c>
      <c r="AA17" cm="1">
        <f t="array" aca="1" ref="AA17" ca="1">CELL("contents", INDIRECT("C"&amp;CELL("contents", AA$1)+13))</f>
        <v>2477</v>
      </c>
      <c r="AB17" cm="1">
        <f t="array" aca="1" ref="AB17" ca="1">CELL("contents", INDIRECT("C"&amp;CELL("contents", AB$1)+13))</f>
        <v>2280</v>
      </c>
      <c r="AC17" cm="1">
        <f t="array" aca="1" ref="AC17" ca="1">CELL("contents", INDIRECT("C"&amp;CELL("contents", AC$1)+13))</f>
        <v>2737</v>
      </c>
      <c r="AD17" cm="1">
        <f t="array" aca="1" ref="AD17" ca="1">CELL("contents", INDIRECT("C"&amp;CELL("contents", AD$1)+13))</f>
        <v>2393</v>
      </c>
      <c r="AE17" cm="1">
        <f t="array" aca="1" ref="AE17" ca="1">CELL("contents", INDIRECT("C"&amp;CELL("contents", AE$1)+13))</f>
        <v>11052</v>
      </c>
      <c r="AF17" cm="1">
        <f t="array" aca="1" ref="AF17" ca="1">CELL("contents", INDIRECT("C"&amp;CELL("contents", AF$1)+13))</f>
        <v>11863</v>
      </c>
      <c r="AG17" cm="1">
        <f t="array" aca="1" ref="AG17" ca="1">CELL("contents", INDIRECT("C"&amp;CELL("contents", AG$1)+13))</f>
        <v>15348</v>
      </c>
      <c r="AH17" cm="1">
        <f t="array" aca="1" ref="AH17" ca="1">CELL("contents", INDIRECT("C"&amp;CELL("contents", AH$1)+13))</f>
        <v>14003</v>
      </c>
      <c r="AI17" cm="1">
        <f t="array" aca="1" ref="AI17" ca="1">CELL("contents", INDIRECT("C"&amp;CELL("contents", AI$1)+13))</f>
        <v>22597</v>
      </c>
      <c r="AJ17" cm="1">
        <f t="array" aca="1" ref="AJ17" ca="1">CELL("contents", INDIRECT("C"&amp;CELL("contents", AJ$1)+13))</f>
        <v>23961</v>
      </c>
      <c r="AK17" cm="1">
        <f t="array" aca="1" ref="AK17" ca="1">CELL("contents", INDIRECT("C"&amp;CELL("contents", AK$1)+13))</f>
        <v>19221</v>
      </c>
      <c r="AL17" cm="1">
        <f t="array" aca="1" ref="AL17" ca="1">CELL("contents", INDIRECT("C"&amp;CELL("contents", AL$1)+13))</f>
        <v>27123</v>
      </c>
      <c r="AM17" cm="1">
        <f t="array" aca="1" ref="AM17" ca="1">CELL("contents", INDIRECT("C"&amp;CELL("contents", AM$1)+13))</f>
        <v>24434</v>
      </c>
      <c r="AN17" cm="1">
        <f t="array" aca="1" ref="AN17" ca="1">CELL("contents", INDIRECT("C"&amp;CELL("contents", AN$1)+13))</f>
        <v>36335</v>
      </c>
      <c r="AO17" cm="1">
        <f t="array" aca="1" ref="AO17" ca="1">CELL("contents", INDIRECT("C"&amp;CELL("contents", AO$1)+13))</f>
        <v>37686</v>
      </c>
      <c r="AP17" cm="1">
        <f t="array" aca="1" ref="AP17" ca="1">CELL("contents", INDIRECT("C"&amp;CELL("contents", AP$1)+13))</f>
        <v>37914</v>
      </c>
      <c r="AQ17" cm="1">
        <f t="array" aca="1" ref="AQ17" ca="1">CELL("contents", INDIRECT("C"&amp;CELL("contents", AQ$1)+13))</f>
        <v>39192</v>
      </c>
      <c r="AR17" cm="1">
        <f t="array" aca="1" ref="AR17" ca="1">CELL("contents", INDIRECT("C"&amp;CELL("contents", AR$1)+13))</f>
        <v>45430</v>
      </c>
      <c r="AS17" cm="1">
        <f t="array" aca="1" ref="AS17" ca="1">CELL("contents", INDIRECT("C"&amp;CELL("contents", AS$1)+13))</f>
        <v>38405</v>
      </c>
      <c r="AT17" cm="1">
        <f t="array" aca="1" ref="AT17" ca="1">CELL("contents", INDIRECT("C"&amp;CELL("contents", AT$1)+13))</f>
        <v>66802</v>
      </c>
      <c r="AU17" cm="1">
        <f t="array" aca="1" ref="AU17" ca="1">CELL("contents", INDIRECT("C"&amp;CELL("contents", AU$1)+13))</f>
        <v>61742</v>
      </c>
      <c r="AV17" cm="1">
        <f t="array" aca="1" ref="AV17" ca="1">CELL("contents", INDIRECT("C"&amp;CELL("contents", AV$1)+13))</f>
        <v>58100</v>
      </c>
      <c r="AW17" cm="1">
        <f t="array" aca="1" ref="AW17" ca="1">CELL("contents", INDIRECT("C"&amp;CELL("contents", AW$1)+13))</f>
        <v>61879</v>
      </c>
      <c r="AX17" cm="1">
        <f t="array" aca="1" ref="AX17" ca="1">CELL("contents", INDIRECT("C"&amp;CELL("contents", AX$1)+13))</f>
        <v>52242</v>
      </c>
      <c r="AY17" cm="1">
        <f t="array" aca="1" ref="AY17" ca="1">CELL("contents", INDIRECT("C"&amp;CELL("contents", AY$1)+13))</f>
        <v>84883</v>
      </c>
      <c r="AZ17" cm="1">
        <f t="array" aca="1" ref="AZ17" ca="1">CELL("contents", INDIRECT("C"&amp;CELL("contents", AZ$1)+13))</f>
        <v>44089</v>
      </c>
      <c r="BA17" cm="1">
        <f t="array" aca="1" ref="BA17" ca="1">CELL("contents", INDIRECT("C"&amp;CELL("contents", BA$1)+13))</f>
        <v>85712</v>
      </c>
      <c r="BB17" cm="1">
        <f t="array" aca="1" ref="BB17" ca="1">CELL("contents", INDIRECT("C"&amp;CELL("contents", BB$1)+13))</f>
        <v>79113</v>
      </c>
      <c r="BC17" cm="1">
        <f t="array" aca="1" ref="BC17" ca="1">CELL("contents", INDIRECT("C"&amp;CELL("contents", BC$1)+13))</f>
        <v>106891</v>
      </c>
      <c r="BD17" cm="1">
        <f t="array" aca="1" ref="BD17" ca="1">CELL("contents", INDIRECT("C"&amp;CELL("contents", BD$1)+13))</f>
        <v>90898</v>
      </c>
      <c r="BE17" cm="1">
        <f t="array" aca="1" ref="BE17" ca="1">CELL("contents", INDIRECT("C"&amp;CELL("contents", BE$1)+13))</f>
        <v>96518</v>
      </c>
      <c r="BF17" cm="1">
        <f t="array" aca="1" ref="BF17" ca="1">CELL("contents", INDIRECT("C"&amp;CELL("contents", BF$1)+13))</f>
        <v>109345</v>
      </c>
    </row>
    <row r="18" spans="1:58" x14ac:dyDescent="0.25">
      <c r="A18" s="1">
        <v>6.2500000000000001E-5</v>
      </c>
      <c r="B18">
        <v>0.5</v>
      </c>
      <c r="C18">
        <v>5</v>
      </c>
      <c r="D18">
        <v>5.8218861908085097E-3</v>
      </c>
      <c r="E18">
        <v>0.125</v>
      </c>
      <c r="F18">
        <v>0.13</v>
      </c>
      <c r="G18">
        <v>0.476556205585554</v>
      </c>
      <c r="H18">
        <v>5.9000110164142902E-3</v>
      </c>
      <c r="I18">
        <v>0.119139051396388</v>
      </c>
      <c r="J18">
        <v>262600</v>
      </c>
      <c r="K18">
        <v>214</v>
      </c>
      <c r="L18">
        <v>2855700</v>
      </c>
      <c r="M18">
        <v>0.125</v>
      </c>
      <c r="N18">
        <v>0.49709148048959101</v>
      </c>
      <c r="O18" s="1">
        <v>7.6509883759427798E-4</v>
      </c>
      <c r="P18">
        <v>0.124272870122397</v>
      </c>
      <c r="R18" t="s">
        <v>31</v>
      </c>
      <c r="S18" cm="1">
        <f t="array" aca="1" ref="S18" ca="1">CELL("contents", INDIRECT("C"&amp;CELL("contents", S$1)+14))</f>
        <v>5</v>
      </c>
      <c r="T18" cm="1">
        <f t="array" aca="1" ref="T18" ca="1">CELL("contents", INDIRECT("C"&amp;CELL("contents", T$1)+14))</f>
        <v>55665</v>
      </c>
      <c r="U18" cm="1">
        <f t="array" aca="1" ref="U18" ca="1">CELL("contents", INDIRECT("C"&amp;CELL("contents", U$1)+14))</f>
        <v>2216</v>
      </c>
      <c r="V18" cm="1">
        <f t="array" aca="1" ref="V18" ca="1">CELL("contents", INDIRECT("C"&amp;CELL("contents", V$1)+14))</f>
        <v>2050</v>
      </c>
      <c r="W18" cm="1">
        <f t="array" aca="1" ref="W18" ca="1">CELL("contents", INDIRECT("C"&amp;CELL("contents", W$1)+14))</f>
        <v>1703</v>
      </c>
      <c r="X18" cm="1">
        <f t="array" aca="1" ref="X18" ca="1">CELL("contents", INDIRECT("C"&amp;CELL("contents", X$1)+14))</f>
        <v>1742</v>
      </c>
      <c r="Y18" cm="1">
        <f t="array" aca="1" ref="Y18" ca="1">CELL("contents", INDIRECT("C"&amp;CELL("contents", Y$1)+14))</f>
        <v>1439</v>
      </c>
      <c r="Z18" cm="1">
        <f t="array" aca="1" ref="Z18" ca="1">CELL("contents", INDIRECT("C"&amp;CELL("contents", Z$1)+14))</f>
        <v>2320</v>
      </c>
      <c r="AA18" cm="1">
        <f t="array" aca="1" ref="AA18" ca="1">CELL("contents", INDIRECT("C"&amp;CELL("contents", AA$1)+14))</f>
        <v>2945</v>
      </c>
      <c r="AB18" cm="1">
        <f t="array" aca="1" ref="AB18" ca="1">CELL("contents", INDIRECT("C"&amp;CELL("contents", AB$1)+14))</f>
        <v>2498</v>
      </c>
      <c r="AC18" cm="1">
        <f t="array" aca="1" ref="AC18" ca="1">CELL("contents", INDIRECT("C"&amp;CELL("contents", AC$1)+14))</f>
        <v>4434</v>
      </c>
      <c r="AD18" cm="1">
        <f t="array" aca="1" ref="AD18" ca="1">CELL("contents", INDIRECT("C"&amp;CELL("contents", AD$1)+14))</f>
        <v>9959</v>
      </c>
      <c r="AE18" cm="1">
        <f t="array" aca="1" ref="AE18" ca="1">CELL("contents", INDIRECT("C"&amp;CELL("contents", AE$1)+14))</f>
        <v>11705</v>
      </c>
      <c r="AF18" cm="1">
        <f t="array" aca="1" ref="AF18" ca="1">CELL("contents", INDIRECT("C"&amp;CELL("contents", AF$1)+14))</f>
        <v>14352</v>
      </c>
      <c r="AG18" cm="1">
        <f t="array" aca="1" ref="AG18" ca="1">CELL("contents", INDIRECT("C"&amp;CELL("contents", AG$1)+14))</f>
        <v>12997</v>
      </c>
      <c r="AH18" cm="1">
        <f t="array" aca="1" ref="AH18" ca="1">CELL("contents", INDIRECT("C"&amp;CELL("contents", AH$1)+14))</f>
        <v>16972</v>
      </c>
      <c r="AI18" cm="1">
        <f t="array" aca="1" ref="AI18" ca="1">CELL("contents", INDIRECT("C"&amp;CELL("contents", AI$1)+14))</f>
        <v>19840</v>
      </c>
      <c r="AJ18" cm="1">
        <f t="array" aca="1" ref="AJ18" ca="1">CELL("contents", INDIRECT("C"&amp;CELL("contents", AJ$1)+14))</f>
        <v>20134</v>
      </c>
      <c r="AK18" cm="1">
        <f t="array" aca="1" ref="AK18" ca="1">CELL("contents", INDIRECT("C"&amp;CELL("contents", AK$1)+14))</f>
        <v>10211</v>
      </c>
      <c r="AL18" cm="1">
        <f t="array" aca="1" ref="AL18" ca="1">CELL("contents", INDIRECT("C"&amp;CELL("contents", AL$1)+14))</f>
        <v>17707</v>
      </c>
      <c r="AM18" cm="1">
        <f t="array" aca="1" ref="AM18" ca="1">CELL("contents", INDIRECT("C"&amp;CELL("contents", AM$1)+14))</f>
        <v>20516</v>
      </c>
      <c r="AN18" cm="1">
        <f t="array" aca="1" ref="AN18" ca="1">CELL("contents", INDIRECT("C"&amp;CELL("contents", AN$1)+14))</f>
        <v>31645</v>
      </c>
      <c r="AO18" cm="1">
        <f t="array" aca="1" ref="AO18" ca="1">CELL("contents", INDIRECT("C"&amp;CELL("contents", AO$1)+14))</f>
        <v>24629</v>
      </c>
      <c r="AP18" cm="1">
        <f t="array" aca="1" ref="AP18" ca="1">CELL("contents", INDIRECT("C"&amp;CELL("contents", AP$1)+14))</f>
        <v>32983</v>
      </c>
      <c r="AQ18" cm="1">
        <f t="array" aca="1" ref="AQ18" ca="1">CELL("contents", INDIRECT("C"&amp;CELL("contents", AQ$1)+14))</f>
        <v>35328</v>
      </c>
      <c r="AR18" cm="1">
        <f t="array" aca="1" ref="AR18" ca="1">CELL("contents", INDIRECT("C"&amp;CELL("contents", AR$1)+14))</f>
        <v>8415</v>
      </c>
      <c r="AS18" cm="1">
        <f t="array" aca="1" ref="AS18" ca="1">CELL("contents", INDIRECT("C"&amp;CELL("contents", AS$1)+14))</f>
        <v>7309</v>
      </c>
      <c r="AT18" cm="1">
        <f t="array" aca="1" ref="AT18" ca="1">CELL("contents", INDIRECT("C"&amp;CELL("contents", AT$1)+14))</f>
        <v>42361</v>
      </c>
      <c r="AU18" cm="1">
        <f t="array" aca="1" ref="AU18" ca="1">CELL("contents", INDIRECT("C"&amp;CELL("contents", AU$1)+14))</f>
        <v>21403</v>
      </c>
      <c r="AV18" cm="1">
        <f t="array" aca="1" ref="AV18" ca="1">CELL("contents", INDIRECT("C"&amp;CELL("contents", AV$1)+14))</f>
        <v>56565</v>
      </c>
      <c r="AW18" cm="1">
        <f t="array" aca="1" ref="AW18" ca="1">CELL("contents", INDIRECT("C"&amp;CELL("contents", AW$1)+14))</f>
        <v>9219</v>
      </c>
      <c r="AX18" cm="1">
        <f t="array" aca="1" ref="AX18" ca="1">CELL("contents", INDIRECT("C"&amp;CELL("contents", AX$1)+14))</f>
        <v>70286</v>
      </c>
      <c r="AY18" cm="1">
        <f t="array" aca="1" ref="AY18" ca="1">CELL("contents", INDIRECT("C"&amp;CELL("contents", AY$1)+14))</f>
        <v>4834</v>
      </c>
      <c r="AZ18" cm="1">
        <f t="array" aca="1" ref="AZ18" ca="1">CELL("contents", INDIRECT("C"&amp;CELL("contents", AZ$1)+14))</f>
        <v>5934</v>
      </c>
      <c r="BA18" cm="1">
        <f t="array" aca="1" ref="BA18" ca="1">CELL("contents", INDIRECT("C"&amp;CELL("contents", BA$1)+14))</f>
        <v>74351</v>
      </c>
      <c r="BB18" cm="1">
        <f t="array" aca="1" ref="BB18" ca="1">CELL("contents", INDIRECT("C"&amp;CELL("contents", BB$1)+14))</f>
        <v>85097</v>
      </c>
      <c r="BC18" cm="1">
        <f t="array" aca="1" ref="BC18" ca="1">CELL("contents", INDIRECT("C"&amp;CELL("contents", BC$1)+14))</f>
        <v>41163</v>
      </c>
      <c r="BD18" cm="1">
        <f t="array" aca="1" ref="BD18" ca="1">CELL("contents", INDIRECT("C"&amp;CELL("contents", BD$1)+14))</f>
        <v>75622</v>
      </c>
      <c r="BE18" cm="1">
        <f t="array" aca="1" ref="BE18" ca="1">CELL("contents", INDIRECT("C"&amp;CELL("contents", BE$1)+14))</f>
        <v>59290</v>
      </c>
      <c r="BF18" cm="1">
        <f t="array" aca="1" ref="BF18" ca="1">CELL("contents", INDIRECT("C"&amp;CELL("contents", BF$1)+14))</f>
        <v>95603</v>
      </c>
    </row>
    <row r="19" spans="1:58" x14ac:dyDescent="0.25">
      <c r="A19" s="1">
        <v>3.1250000000000001E-5</v>
      </c>
      <c r="B19">
        <v>0.5</v>
      </c>
      <c r="C19">
        <v>5</v>
      </c>
      <c r="D19">
        <v>5.8218861908085097E-3</v>
      </c>
      <c r="E19">
        <v>0.125</v>
      </c>
      <c r="F19">
        <v>0.13</v>
      </c>
      <c r="G19">
        <v>0.476556205585554</v>
      </c>
      <c r="H19">
        <v>5.9000110164142902E-3</v>
      </c>
      <c r="I19">
        <v>0.119139051396388</v>
      </c>
      <c r="J19">
        <v>267300</v>
      </c>
      <c r="K19">
        <v>214</v>
      </c>
      <c r="L19">
        <v>2855700</v>
      </c>
      <c r="M19">
        <v>0.125</v>
      </c>
      <c r="N19">
        <v>0.49709148048959101</v>
      </c>
      <c r="O19" s="1">
        <v>7.6509883759427798E-4</v>
      </c>
      <c r="P19">
        <v>0.124272870122397</v>
      </c>
      <c r="R19" t="s">
        <v>32</v>
      </c>
      <c r="S19" cm="1">
        <f t="array" aca="1" ref="S19" ca="1">CELL("contents", INDIRECT("C"&amp;CELL("contents", S$1)+15))</f>
        <v>5</v>
      </c>
      <c r="T19" cm="1">
        <f t="array" aca="1" ref="T19" ca="1">CELL("contents", INDIRECT("C"&amp;CELL("contents", T$1)+15))</f>
        <v>56297</v>
      </c>
      <c r="U19" cm="1">
        <f t="array" aca="1" ref="U19" ca="1">CELL("contents", INDIRECT("C"&amp;CELL("contents", U$1)+15))</f>
        <v>2791</v>
      </c>
      <c r="V19" cm="1">
        <f t="array" aca="1" ref="V19" ca="1">CELL("contents", INDIRECT("C"&amp;CELL("contents", V$1)+15))</f>
        <v>2046</v>
      </c>
      <c r="W19" cm="1">
        <f t="array" aca="1" ref="W19" ca="1">CELL("contents", INDIRECT("C"&amp;CELL("contents", W$1)+15))</f>
        <v>1710</v>
      </c>
      <c r="X19" cm="1">
        <f t="array" aca="1" ref="X19" ca="1">CELL("contents", INDIRECT("C"&amp;CELL("contents", X$1)+15))</f>
        <v>1613</v>
      </c>
      <c r="Y19" cm="1">
        <f t="array" aca="1" ref="Y19" ca="1">CELL("contents", INDIRECT("C"&amp;CELL("contents", Y$1)+15))</f>
        <v>1913</v>
      </c>
      <c r="Z19" cm="1">
        <f t="array" aca="1" ref="Z19" ca="1">CELL("contents", INDIRECT("C"&amp;CELL("contents", Z$1)+15))</f>
        <v>2409</v>
      </c>
      <c r="AA19" cm="1">
        <f t="array" aca="1" ref="AA19" ca="1">CELL("contents", INDIRECT("C"&amp;CELL("contents", AA$1)+15))</f>
        <v>3513</v>
      </c>
      <c r="AB19" cm="1">
        <f t="array" aca="1" ref="AB19" ca="1">CELL("contents", INDIRECT("C"&amp;CELL("contents", AB$1)+15))</f>
        <v>2378</v>
      </c>
      <c r="AC19" cm="1">
        <f t="array" aca="1" ref="AC19" ca="1">CELL("contents", INDIRECT("C"&amp;CELL("contents", AC$1)+15))</f>
        <v>7820</v>
      </c>
      <c r="AD19" cm="1">
        <f t="array" aca="1" ref="AD19" ca="1">CELL("contents", INDIRECT("C"&amp;CELL("contents", AD$1)+15))</f>
        <v>8946</v>
      </c>
      <c r="AE19" cm="1">
        <f t="array" aca="1" ref="AE19" ca="1">CELL("contents", INDIRECT("C"&amp;CELL("contents", AE$1)+15))</f>
        <v>10089</v>
      </c>
      <c r="AF19" cm="1">
        <f t="array" aca="1" ref="AF19" ca="1">CELL("contents", INDIRECT("C"&amp;CELL("contents", AF$1)+15))</f>
        <v>9905</v>
      </c>
      <c r="AG19" cm="1">
        <f t="array" aca="1" ref="AG19" ca="1">CELL("contents", INDIRECT("C"&amp;CELL("contents", AG$1)+15))</f>
        <v>7201</v>
      </c>
      <c r="AH19" cm="1">
        <f t="array" aca="1" ref="AH19" ca="1">CELL("contents", INDIRECT("C"&amp;CELL("contents", AH$1)+15))</f>
        <v>17243</v>
      </c>
      <c r="AI19" cm="1">
        <f t="array" aca="1" ref="AI19" ca="1">CELL("contents", INDIRECT("C"&amp;CELL("contents", AI$1)+15))</f>
        <v>11916</v>
      </c>
      <c r="AJ19" cm="1">
        <f t="array" aca="1" ref="AJ19" ca="1">CELL("contents", INDIRECT("C"&amp;CELL("contents", AJ$1)+15))</f>
        <v>19270</v>
      </c>
      <c r="AK19" cm="1">
        <f t="array" aca="1" ref="AK19" ca="1">CELL("contents", INDIRECT("C"&amp;CELL("contents", AK$1)+15))</f>
        <v>19841</v>
      </c>
      <c r="AL19" cm="1">
        <f t="array" aca="1" ref="AL19" ca="1">CELL("contents", INDIRECT("C"&amp;CELL("contents", AL$1)+15))</f>
        <v>24261</v>
      </c>
      <c r="AM19" cm="1">
        <f t="array" aca="1" ref="AM19" ca="1">CELL("contents", INDIRECT("C"&amp;CELL("contents", AM$1)+15))</f>
        <v>15513</v>
      </c>
      <c r="AN19" cm="1">
        <f t="array" aca="1" ref="AN19" ca="1">CELL("contents", INDIRECT("C"&amp;CELL("contents", AN$1)+15))</f>
        <v>29434</v>
      </c>
      <c r="AO19" cm="1">
        <f t="array" aca="1" ref="AO19" ca="1">CELL("contents", INDIRECT("C"&amp;CELL("contents", AO$1)+15))</f>
        <v>31304</v>
      </c>
      <c r="AP19" cm="1">
        <f t="array" aca="1" ref="AP19" ca="1">CELL("contents", INDIRECT("C"&amp;CELL("contents", AP$1)+15))</f>
        <v>40735</v>
      </c>
      <c r="AQ19" cm="1">
        <f t="array" aca="1" ref="AQ19" ca="1">CELL("contents", INDIRECT("C"&amp;CELL("contents", AQ$1)+15))</f>
        <v>39657</v>
      </c>
      <c r="AR19" cm="1">
        <f t="array" aca="1" ref="AR19" ca="1">CELL("contents", INDIRECT("C"&amp;CELL("contents", AR$1)+15))</f>
        <v>38554</v>
      </c>
      <c r="AS19" cm="1">
        <f t="array" aca="1" ref="AS19" ca="1">CELL("contents", INDIRECT("C"&amp;CELL("contents", AS$1)+15))</f>
        <v>43554</v>
      </c>
      <c r="AT19" cm="1">
        <f t="array" aca="1" ref="AT19" ca="1">CELL("contents", INDIRECT("C"&amp;CELL("contents", AT$1)+15))</f>
        <v>61997</v>
      </c>
      <c r="AU19" cm="1">
        <f t="array" aca="1" ref="AU19" ca="1">CELL("contents", INDIRECT("C"&amp;CELL("contents", AU$1)+15))</f>
        <v>50905</v>
      </c>
      <c r="AV19" cm="1">
        <f t="array" aca="1" ref="AV19" ca="1">CELL("contents", INDIRECT("C"&amp;CELL("contents", AV$1)+15))</f>
        <v>79166</v>
      </c>
      <c r="AW19" cm="1">
        <f t="array" aca="1" ref="AW19" ca="1">CELL("contents", INDIRECT("C"&amp;CELL("contents", AW$1)+15))</f>
        <v>53393</v>
      </c>
      <c r="AX19" cm="1">
        <f t="array" aca="1" ref="AX19" ca="1">CELL("contents", INDIRECT("C"&amp;CELL("contents", AX$1)+15))</f>
        <v>54028</v>
      </c>
      <c r="AY19" cm="1">
        <f t="array" aca="1" ref="AY19" ca="1">CELL("contents", INDIRECT("C"&amp;CELL("contents", AY$1)+15))</f>
        <v>71724</v>
      </c>
      <c r="AZ19" cm="1">
        <f t="array" aca="1" ref="AZ19" ca="1">CELL("contents", INDIRECT("C"&amp;CELL("contents", AZ$1)+15))</f>
        <v>72389</v>
      </c>
      <c r="BA19" cm="1">
        <f t="array" aca="1" ref="BA19" ca="1">CELL("contents", INDIRECT("C"&amp;CELL("contents", BA$1)+15))</f>
        <v>91427</v>
      </c>
      <c r="BB19" cm="1">
        <f t="array" aca="1" ref="BB19" ca="1">CELL("contents", INDIRECT("C"&amp;CELL("contents", BB$1)+15))</f>
        <v>71903</v>
      </c>
      <c r="BC19" cm="1">
        <f t="array" aca="1" ref="BC19" ca="1">CELL("contents", INDIRECT("C"&amp;CELL("contents", BC$1)+15))</f>
        <v>75939</v>
      </c>
      <c r="BD19" cm="1">
        <f t="array" aca="1" ref="BD19" ca="1">CELL("contents", INDIRECT("C"&amp;CELL("contents", BD$1)+15))</f>
        <v>98484</v>
      </c>
      <c r="BE19" cm="1">
        <f t="array" aca="1" ref="BE19" ca="1">CELL("contents", INDIRECT("C"&amp;CELL("contents", BE$1)+15))</f>
        <v>84779</v>
      </c>
      <c r="BF19" cm="1">
        <f t="array" aca="1" ref="BF19" ca="1">CELL("contents", INDIRECT("C"&amp;CELL("contents", BF$1)+15))</f>
        <v>116811</v>
      </c>
    </row>
    <row r="20" spans="1:58" x14ac:dyDescent="0.25">
      <c r="A20" s="1">
        <v>1.5625E-5</v>
      </c>
      <c r="B20">
        <v>0.5</v>
      </c>
      <c r="C20">
        <v>5</v>
      </c>
      <c r="D20">
        <v>5.8218861908085097E-3</v>
      </c>
      <c r="E20">
        <v>0.125</v>
      </c>
      <c r="F20">
        <v>0.13</v>
      </c>
      <c r="G20">
        <v>0.476556205585554</v>
      </c>
      <c r="H20">
        <v>5.9000110164142902E-3</v>
      </c>
      <c r="I20">
        <v>0.119139051396388</v>
      </c>
      <c r="J20">
        <v>258899</v>
      </c>
      <c r="K20">
        <v>214</v>
      </c>
      <c r="L20">
        <v>2855700</v>
      </c>
      <c r="M20">
        <v>0.125</v>
      </c>
      <c r="N20">
        <v>0.49709148048959101</v>
      </c>
      <c r="O20" s="1">
        <v>7.6509883759427798E-4</v>
      </c>
      <c r="P20">
        <v>0.124272870122397</v>
      </c>
      <c r="R20" t="s">
        <v>33</v>
      </c>
      <c r="S20" cm="1">
        <f t="array" aca="1" ref="S20" ca="1">CELL("contents", INDIRECT("C"&amp;CELL("contents", S$1)+16))</f>
        <v>5</v>
      </c>
      <c r="T20" cm="1">
        <f t="array" aca="1" ref="T20" ca="1">CELL("contents", INDIRECT("C"&amp;CELL("contents", T$1)+16))</f>
        <v>48234</v>
      </c>
      <c r="U20" cm="1">
        <f t="array" aca="1" ref="U20" ca="1">CELL("contents", INDIRECT("C"&amp;CELL("contents", U$1)+16))</f>
        <v>2497</v>
      </c>
      <c r="V20" cm="1">
        <f t="array" aca="1" ref="V20" ca="1">CELL("contents", INDIRECT("C"&amp;CELL("contents", V$1)+16))</f>
        <v>1968</v>
      </c>
      <c r="W20" cm="1">
        <f t="array" aca="1" ref="W20" ca="1">CELL("contents", INDIRECT("C"&amp;CELL("contents", W$1)+16))</f>
        <v>1834</v>
      </c>
      <c r="X20" cm="1">
        <f t="array" aca="1" ref="X20" ca="1">CELL("contents", INDIRECT("C"&amp;CELL("contents", X$1)+16))</f>
        <v>1812</v>
      </c>
      <c r="Y20" cm="1">
        <f t="array" aca="1" ref="Y20" ca="1">CELL("contents", INDIRECT("C"&amp;CELL("contents", Y$1)+16))</f>
        <v>1923</v>
      </c>
      <c r="Z20" cm="1">
        <f t="array" aca="1" ref="Z20" ca="1">CELL("contents", INDIRECT("C"&amp;CELL("contents", Z$1)+16))</f>
        <v>2264</v>
      </c>
      <c r="AA20" cm="1">
        <f t="array" aca="1" ref="AA20" ca="1">CELL("contents", INDIRECT("C"&amp;CELL("contents", AA$1)+16))</f>
        <v>5744</v>
      </c>
      <c r="AB20" cm="1">
        <f t="array" aca="1" ref="AB20" ca="1">CELL("contents", INDIRECT("C"&amp;CELL("contents", AB$1)+16))</f>
        <v>4628</v>
      </c>
      <c r="AC20" cm="1">
        <f t="array" aca="1" ref="AC20" ca="1">CELL("contents", INDIRECT("C"&amp;CELL("contents", AC$1)+16))</f>
        <v>7060</v>
      </c>
      <c r="AD20" cm="1">
        <f t="array" aca="1" ref="AD20" ca="1">CELL("contents", INDIRECT("C"&amp;CELL("contents", AD$1)+16))</f>
        <v>8457</v>
      </c>
      <c r="AE20" cm="1">
        <f t="array" aca="1" ref="AE20" ca="1">CELL("contents", INDIRECT("C"&amp;CELL("contents", AE$1)+16))</f>
        <v>11333</v>
      </c>
      <c r="AF20" cm="1">
        <f t="array" aca="1" ref="AF20" ca="1">CELL("contents", INDIRECT("C"&amp;CELL("contents", AF$1)+16))</f>
        <v>12392</v>
      </c>
      <c r="AG20" cm="1">
        <f t="array" aca="1" ref="AG20" ca="1">CELL("contents", INDIRECT("C"&amp;CELL("contents", AG$1)+16))</f>
        <v>16407</v>
      </c>
      <c r="AH20" cm="1">
        <f t="array" aca="1" ref="AH20" ca="1">CELL("contents", INDIRECT("C"&amp;CELL("contents", AH$1)+16))</f>
        <v>14630</v>
      </c>
      <c r="AI20" cm="1">
        <f t="array" aca="1" ref="AI20" ca="1">CELL("contents", INDIRECT("C"&amp;CELL("contents", AI$1)+16))</f>
        <v>16743</v>
      </c>
      <c r="AJ20" cm="1">
        <f t="array" aca="1" ref="AJ20" ca="1">CELL("contents", INDIRECT("C"&amp;CELL("contents", AJ$1)+16))</f>
        <v>16609</v>
      </c>
      <c r="AK20" cm="1">
        <f t="array" aca="1" ref="AK20" ca="1">CELL("contents", INDIRECT("C"&amp;CELL("contents", AK$1)+16))</f>
        <v>20173</v>
      </c>
      <c r="AL20" cm="1">
        <f t="array" aca="1" ref="AL20" ca="1">CELL("contents", INDIRECT("C"&amp;CELL("contents", AL$1)+16))</f>
        <v>22998</v>
      </c>
      <c r="AM20" cm="1">
        <f t="array" aca="1" ref="AM20" ca="1">CELL("contents", INDIRECT("C"&amp;CELL("contents", AM$1)+16))</f>
        <v>28381</v>
      </c>
      <c r="AN20" cm="1">
        <f t="array" aca="1" ref="AN20" ca="1">CELL("contents", INDIRECT("C"&amp;CELL("contents", AN$1)+16))</f>
        <v>29752</v>
      </c>
      <c r="AO20" cm="1">
        <f t="array" aca="1" ref="AO20" ca="1">CELL("contents", INDIRECT("C"&amp;CELL("contents", AO$1)+16))</f>
        <v>33564</v>
      </c>
      <c r="AP20" cm="1">
        <f t="array" aca="1" ref="AP20" ca="1">CELL("contents", INDIRECT("C"&amp;CELL("contents", AP$1)+16))</f>
        <v>38341</v>
      </c>
      <c r="AQ20" cm="1">
        <f t="array" aca="1" ref="AQ20" ca="1">CELL("contents", INDIRECT("C"&amp;CELL("contents", AQ$1)+16))</f>
        <v>42934</v>
      </c>
      <c r="AR20" cm="1">
        <f t="array" aca="1" ref="AR20" ca="1">CELL("contents", INDIRECT("C"&amp;CELL("contents", AR$1)+16))</f>
        <v>43871</v>
      </c>
      <c r="AS20" cm="1">
        <f t="array" aca="1" ref="AS20" ca="1">CELL("contents", INDIRECT("C"&amp;CELL("contents", AS$1)+16))</f>
        <v>46102</v>
      </c>
      <c r="AT20" cm="1">
        <f t="array" aca="1" ref="AT20" ca="1">CELL("contents", INDIRECT("C"&amp;CELL("contents", AT$1)+16))</f>
        <v>45178</v>
      </c>
      <c r="AU20" cm="1">
        <f t="array" aca="1" ref="AU20" ca="1">CELL("contents", INDIRECT("C"&amp;CELL("contents", AU$1)+16))</f>
        <v>30004</v>
      </c>
      <c r="AV20" cm="1">
        <f t="array" aca="1" ref="AV20" ca="1">CELL("contents", INDIRECT("C"&amp;CELL("contents", AV$1)+16))</f>
        <v>50185</v>
      </c>
      <c r="AW20" cm="1">
        <f t="array" aca="1" ref="AW20" ca="1">CELL("contents", INDIRECT("C"&amp;CELL("contents", AW$1)+16))</f>
        <v>64906</v>
      </c>
      <c r="AX20" cm="1">
        <f t="array" aca="1" ref="AX20" ca="1">CELL("contents", INDIRECT("C"&amp;CELL("contents", AX$1)+16))</f>
        <v>69825</v>
      </c>
      <c r="AY20" cm="1">
        <f t="array" aca="1" ref="AY20" ca="1">CELL("contents", INDIRECT("C"&amp;CELL("contents", AY$1)+16))</f>
        <v>67860</v>
      </c>
      <c r="AZ20" cm="1">
        <f t="array" aca="1" ref="AZ20" ca="1">CELL("contents", INDIRECT("C"&amp;CELL("contents", AZ$1)+16))</f>
        <v>55390</v>
      </c>
      <c r="BA20" cm="1">
        <f t="array" aca="1" ref="BA20" ca="1">CELL("contents", INDIRECT("C"&amp;CELL("contents", BA$1)+16))</f>
        <v>78807</v>
      </c>
      <c r="BB20" cm="1">
        <f t="array" aca="1" ref="BB20" ca="1">CELL("contents", INDIRECT("C"&amp;CELL("contents", BB$1)+16))</f>
        <v>62669</v>
      </c>
      <c r="BC20" cm="1">
        <f t="array" aca="1" ref="BC20" ca="1">CELL("contents", INDIRECT("C"&amp;CELL("contents", BC$1)+16))</f>
        <v>74025</v>
      </c>
      <c r="BD20" cm="1">
        <f t="array" aca="1" ref="BD20" ca="1">CELL("contents", INDIRECT("C"&amp;CELL("contents", BD$1)+16))</f>
        <v>39192</v>
      </c>
      <c r="BE20" cm="1">
        <f t="array" aca="1" ref="BE20" ca="1">CELL("contents", INDIRECT("C"&amp;CELL("contents", BE$1)+16))</f>
        <v>85611</v>
      </c>
      <c r="BF20" cm="1">
        <f t="array" aca="1" ref="BF20" ca="1">CELL("contents", INDIRECT("C"&amp;CELL("contents", BF$1)+16))</f>
        <v>64226</v>
      </c>
    </row>
    <row r="21" spans="1:58" x14ac:dyDescent="0.25">
      <c r="A21" t="s">
        <v>0</v>
      </c>
      <c r="B21">
        <v>1.0128205128205101</v>
      </c>
      <c r="C21">
        <v>280225</v>
      </c>
      <c r="D21">
        <v>7.3654602089518503E-2</v>
      </c>
      <c r="E21">
        <v>0.17427168647327199</v>
      </c>
      <c r="F21">
        <v>0.18124255393220301</v>
      </c>
      <c r="G21">
        <v>2.69332570765468E-3</v>
      </c>
      <c r="H21">
        <v>0.173027497407898</v>
      </c>
      <c r="I21">
        <v>1.9996110753040899E-3</v>
      </c>
      <c r="J21">
        <v>3972447101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55750</v>
      </c>
      <c r="U21" cm="1">
        <f t="array" aca="1" ref="U21" ca="1">CELL("contents", INDIRECT("C"&amp;CELL("contents", U$1)+17))</f>
        <v>2894</v>
      </c>
      <c r="V21" cm="1">
        <f t="array" aca="1" ref="V21" ca="1">CELL("contents", INDIRECT("C"&amp;CELL("contents", V$1)+17))</f>
        <v>1930</v>
      </c>
      <c r="W21" cm="1">
        <f t="array" aca="1" ref="W21" ca="1">CELL("contents", INDIRECT("C"&amp;CELL("contents", W$1)+17))</f>
        <v>1560</v>
      </c>
      <c r="X21" cm="1">
        <f t="array" aca="1" ref="X21" ca="1">CELL("contents", INDIRECT("C"&amp;CELL("contents", X$1)+17))</f>
        <v>2035</v>
      </c>
      <c r="Y21" cm="1">
        <f t="array" aca="1" ref="Y21" ca="1">CELL("contents", INDIRECT("C"&amp;CELL("contents", Y$1)+17))</f>
        <v>1628</v>
      </c>
      <c r="Z21" cm="1">
        <f t="array" aca="1" ref="Z21" ca="1">CELL("contents", INDIRECT("C"&amp;CELL("contents", Z$1)+17))</f>
        <v>1932</v>
      </c>
      <c r="AA21" cm="1">
        <f t="array" aca="1" ref="AA21" ca="1">CELL("contents", INDIRECT("C"&amp;CELL("contents", AA$1)+17))</f>
        <v>3317</v>
      </c>
      <c r="AB21" cm="1">
        <f t="array" aca="1" ref="AB21" ca="1">CELL("contents", INDIRECT("C"&amp;CELL("contents", AB$1)+17))</f>
        <v>6188</v>
      </c>
      <c r="AC21" cm="1">
        <f t="array" aca="1" ref="AC21" ca="1">CELL("contents", INDIRECT("C"&amp;CELL("contents", AC$1)+17))</f>
        <v>5266</v>
      </c>
      <c r="AD21" cm="1">
        <f t="array" aca="1" ref="AD21" ca="1">CELL("contents", INDIRECT("C"&amp;CELL("contents", AD$1)+17))</f>
        <v>9035</v>
      </c>
      <c r="AE21" cm="1">
        <f t="array" aca="1" ref="AE21" ca="1">CELL("contents", INDIRECT("C"&amp;CELL("contents", AE$1)+17))</f>
        <v>3701</v>
      </c>
      <c r="AF21" cm="1">
        <f t="array" aca="1" ref="AF21" ca="1">CELL("contents", INDIRECT("C"&amp;CELL("contents", AF$1)+17))</f>
        <v>10137</v>
      </c>
      <c r="AG21" cm="1">
        <f t="array" aca="1" ref="AG21" ca="1">CELL("contents", INDIRECT("C"&amp;CELL("contents", AG$1)+17))</f>
        <v>13749</v>
      </c>
      <c r="AH21" cm="1">
        <f t="array" aca="1" ref="AH21" ca="1">CELL("contents", INDIRECT("C"&amp;CELL("contents", AH$1)+17))</f>
        <v>14114</v>
      </c>
      <c r="AI21" cm="1">
        <f t="array" aca="1" ref="AI21" ca="1">CELL("contents", INDIRECT("C"&amp;CELL("contents", AI$1)+17))</f>
        <v>22547</v>
      </c>
      <c r="AJ21" cm="1">
        <f t="array" aca="1" ref="AJ21" ca="1">CELL("contents", INDIRECT("C"&amp;CELL("contents", AJ$1)+17))</f>
        <v>22015</v>
      </c>
      <c r="AK21" cm="1">
        <f t="array" aca="1" ref="AK21" ca="1">CELL("contents", INDIRECT("C"&amp;CELL("contents", AK$1)+17))</f>
        <v>24448</v>
      </c>
      <c r="AL21" cm="1">
        <f t="array" aca="1" ref="AL21" ca="1">CELL("contents", INDIRECT("C"&amp;CELL("contents", AL$1)+17))</f>
        <v>25038</v>
      </c>
      <c r="AM21" cm="1">
        <f t="array" aca="1" ref="AM21" ca="1">CELL("contents", INDIRECT("C"&amp;CELL("contents", AM$1)+17))</f>
        <v>26796</v>
      </c>
      <c r="AN21" cm="1">
        <f t="array" aca="1" ref="AN21" ca="1">CELL("contents", INDIRECT("C"&amp;CELL("contents", AN$1)+17))</f>
        <v>30745</v>
      </c>
      <c r="AO21" cm="1">
        <f t="array" aca="1" ref="AO21" ca="1">CELL("contents", INDIRECT("C"&amp;CELL("contents", AO$1)+17))</f>
        <v>32157</v>
      </c>
      <c r="AP21" cm="1">
        <f t="array" aca="1" ref="AP21" ca="1">CELL("contents", INDIRECT("C"&amp;CELL("contents", AP$1)+17))</f>
        <v>36515</v>
      </c>
      <c r="AQ21" cm="1">
        <f t="array" aca="1" ref="AQ21" ca="1">CELL("contents", INDIRECT("C"&amp;CELL("contents", AQ$1)+17))</f>
        <v>38488</v>
      </c>
      <c r="AR21" cm="1">
        <f t="array" aca="1" ref="AR21" ca="1">CELL("contents", INDIRECT("C"&amp;CELL("contents", AR$1)+17))</f>
        <v>44140</v>
      </c>
      <c r="AS21" cm="1">
        <f t="array" aca="1" ref="AS21" ca="1">CELL("contents", INDIRECT("C"&amp;CELL("contents", AS$1)+17))</f>
        <v>31276</v>
      </c>
      <c r="AT21" cm="1">
        <f t="array" aca="1" ref="AT21" ca="1">CELL("contents", INDIRECT("C"&amp;CELL("contents", AT$1)+17))</f>
        <v>55161</v>
      </c>
      <c r="AU21" cm="1">
        <f t="array" aca="1" ref="AU21" ca="1">CELL("contents", INDIRECT("C"&amp;CELL("contents", AU$1)+17))</f>
        <v>66380</v>
      </c>
      <c r="AV21" cm="1">
        <f t="array" aca="1" ref="AV21" ca="1">CELL("contents", INDIRECT("C"&amp;CELL("contents", AV$1)+17))</f>
        <v>53863</v>
      </c>
      <c r="AW21" cm="1">
        <f t="array" aca="1" ref="AW21" ca="1">CELL("contents", INDIRECT("C"&amp;CELL("contents", AW$1)+17))</f>
        <v>59369</v>
      </c>
      <c r="AX21" cm="1">
        <f t="array" aca="1" ref="AX21" ca="1">CELL("contents", INDIRECT("C"&amp;CELL("contents", AX$1)+17))</f>
        <v>52265</v>
      </c>
      <c r="AY21" cm="1">
        <f t="array" aca="1" ref="AY21" ca="1">CELL("contents", INDIRECT("C"&amp;CELL("contents", AY$1)+17))</f>
        <v>19843</v>
      </c>
      <c r="AZ21" cm="1">
        <f t="array" aca="1" ref="AZ21" ca="1">CELL("contents", INDIRECT("C"&amp;CELL("contents", AZ$1)+17))</f>
        <v>43227</v>
      </c>
      <c r="BA21" cm="1">
        <f t="array" aca="1" ref="BA21" ca="1">CELL("contents", INDIRECT("C"&amp;CELL("contents", BA$1)+17))</f>
        <v>79119</v>
      </c>
      <c r="BB21" cm="1">
        <f t="array" aca="1" ref="BB21" ca="1">CELL("contents", INDIRECT("C"&amp;CELL("contents", BB$1)+17))</f>
        <v>49269</v>
      </c>
      <c r="BC21" cm="1">
        <f t="array" aca="1" ref="BC21" ca="1">CELL("contents", INDIRECT("C"&amp;CELL("contents", BC$1)+17))</f>
        <v>78406</v>
      </c>
      <c r="BD21" cm="1">
        <f t="array" aca="1" ref="BD21" ca="1">CELL("contents", INDIRECT("C"&amp;CELL("contents", BD$1)+17))</f>
        <v>85748</v>
      </c>
      <c r="BE21" cm="1">
        <f t="array" aca="1" ref="BE21" ca="1">CELL("contents", INDIRECT("C"&amp;CELL("contents", BE$1)+17))</f>
        <v>89274</v>
      </c>
      <c r="BF21" cm="1">
        <f t="array" aca="1" ref="BF21" ca="1">CELL("contents", INDIRECT("C"&amp;CELL("contents", BF$1)+17))</f>
        <v>107051</v>
      </c>
    </row>
    <row r="22" spans="1:58" x14ac:dyDescent="0.25">
      <c r="A22">
        <v>1.024</v>
      </c>
      <c r="B22">
        <v>1.0128205128205101</v>
      </c>
      <c r="C22">
        <v>48114</v>
      </c>
      <c r="D22">
        <v>7.4338381041915993E-2</v>
      </c>
      <c r="E22">
        <v>0.17441176755596199</v>
      </c>
      <c r="F22">
        <v>0.181388238258201</v>
      </c>
      <c r="G22">
        <v>1.8399622439700301E-3</v>
      </c>
      <c r="H22">
        <v>0.17348010290923099</v>
      </c>
      <c r="I22">
        <v>1.5416917121091501E-3</v>
      </c>
      <c r="J22">
        <v>2031739900</v>
      </c>
      <c r="K22">
        <v>280225</v>
      </c>
      <c r="L22">
        <v>3972447101</v>
      </c>
      <c r="M22">
        <v>0.17427168647327199</v>
      </c>
      <c r="N22">
        <v>2.69332570765468E-3</v>
      </c>
      <c r="O22">
        <v>0.173027497407898</v>
      </c>
      <c r="P22">
        <v>1.9996110753040899E-3</v>
      </c>
      <c r="R22" t="s">
        <v>15</v>
      </c>
      <c r="S22" cm="1">
        <f t="array" aca="1" ref="S22" ca="1">CELL("contents", INDIRECT("J"&amp;CELL("contents", S$1)))</f>
        <v>2855700</v>
      </c>
      <c r="T22" cm="1">
        <f t="array" aca="1" ref="T22" ca="1">CELL("contents", INDIRECT("J"&amp;CELL("contents", T$1)))</f>
        <v>3972447101</v>
      </c>
      <c r="U22" cm="1">
        <f t="array" aca="1" ref="U22" ca="1">CELL("contents", INDIRECT("J"&amp;CELL("contents", U$1)))</f>
        <v>226971499</v>
      </c>
      <c r="V22" cm="1">
        <f t="array" aca="1" ref="V22" ca="1">CELL("contents", INDIRECT("J"&amp;CELL("contents", V$1)))</f>
        <v>181901401</v>
      </c>
      <c r="W22" cm="1">
        <f t="array" aca="1" ref="W22" ca="1">CELL("contents", INDIRECT("J"&amp;CELL("contents", W$1)))</f>
        <v>175196401</v>
      </c>
      <c r="X22" cm="1">
        <f t="array" aca="1" ref="X22" ca="1">CELL("contents", INDIRECT("J"&amp;CELL("contents", X$1)))</f>
        <v>245580500</v>
      </c>
      <c r="Y22" cm="1">
        <f t="array" aca="1" ref="Y22" ca="1">CELL("contents", INDIRECT("J"&amp;CELL("contents", Y$1)))</f>
        <v>300107200</v>
      </c>
      <c r="Z22" cm="1">
        <f t="array" aca="1" ref="Z22" ca="1">CELL("contents", INDIRECT("J"&amp;CELL("contents", Z$1)))</f>
        <v>319773300</v>
      </c>
      <c r="AA22" cm="1">
        <f t="array" aca="1" ref="AA22" ca="1">CELL("contents", INDIRECT("J"&amp;CELL("contents", AA$1)))</f>
        <v>357262500</v>
      </c>
      <c r="AB22" cm="1">
        <f t="array" aca="1" ref="AB22" ca="1">CELL("contents", INDIRECT("J"&amp;CELL("contents", AB$1)))</f>
        <v>429238600</v>
      </c>
      <c r="AC22" cm="1">
        <f t="array" aca="1" ref="AC22" ca="1">CELL("contents", INDIRECT("J"&amp;CELL("contents", AC$1)))</f>
        <v>511339900</v>
      </c>
      <c r="AD22" cm="1">
        <f t="array" aca="1" ref="AD22" ca="1">CELL("contents", INDIRECT("J"&amp;CELL("contents", AD$1)))</f>
        <v>553509300</v>
      </c>
      <c r="AE22" cm="1">
        <f t="array" aca="1" ref="AE22" ca="1">CELL("contents", INDIRECT("J"&amp;CELL("contents", AE$1)))</f>
        <v>620996699</v>
      </c>
      <c r="AF22" cm="1">
        <f t="array" aca="1" ref="AF22" ca="1">CELL("contents", INDIRECT("J"&amp;CELL("contents", AF$1)))</f>
        <v>1084125699</v>
      </c>
      <c r="AG22" cm="1">
        <f t="array" aca="1" ref="AG22" ca="1">CELL("contents", INDIRECT("J"&amp;CELL("contents", AG$1)))</f>
        <v>1092916599</v>
      </c>
      <c r="AH22" cm="1">
        <f t="array" aca="1" ref="AH22" ca="1">CELL("contents", INDIRECT("J"&amp;CELL("contents", AH$1)))</f>
        <v>1447436900</v>
      </c>
      <c r="AI22" cm="1">
        <f t="array" aca="1" ref="AI22" ca="1">CELL("contents", INDIRECT("J"&amp;CELL("contents", AI$1)))</f>
        <v>1399564100</v>
      </c>
      <c r="AJ22" cm="1">
        <f t="array" aca="1" ref="AJ22" ca="1">CELL("contents", INDIRECT("J"&amp;CELL("contents", AJ$1)))</f>
        <v>1734256000</v>
      </c>
      <c r="AK22" cm="1">
        <f t="array" aca="1" ref="AK22" ca="1">CELL("contents", INDIRECT("J"&amp;CELL("contents", AK$1)))</f>
        <v>1920283000</v>
      </c>
      <c r="AL22" cm="1">
        <f t="array" aca="1" ref="AL22" ca="1">CELL("contents", INDIRECT("J"&amp;CELL("contents", AL$1)))</f>
        <v>2071267599</v>
      </c>
      <c r="AM22" cm="1">
        <f t="array" aca="1" ref="AM22" ca="1">CELL("contents", INDIRECT("J"&amp;CELL("contents", AM$1)))</f>
        <v>2206795300</v>
      </c>
      <c r="AN22" cm="1">
        <f t="array" aca="1" ref="AN22" ca="1">CELL("contents", INDIRECT("J"&amp;CELL("contents", AN$1)))</f>
        <v>2208775800</v>
      </c>
      <c r="AO22" cm="1">
        <f t="array" aca="1" ref="AO22" ca="1">CELL("contents", INDIRECT("J"&amp;CELL("contents", AO$1)))</f>
        <v>2771600200</v>
      </c>
      <c r="AP22" cm="1">
        <f t="array" aca="1" ref="AP22" ca="1">CELL("contents", INDIRECT("J"&amp;CELL("contents", AP$1)))</f>
        <v>2957577399</v>
      </c>
      <c r="AQ22" cm="1">
        <f t="array" aca="1" ref="AQ22" ca="1">CELL("contents", INDIRECT("J"&amp;CELL("contents", AQ$1)))</f>
        <v>3160296299</v>
      </c>
      <c r="AR22" cm="1">
        <f t="array" aca="1" ref="AR22" ca="1">CELL("contents", INDIRECT("J"&amp;CELL("contents", AR$1)))</f>
        <v>3399903101</v>
      </c>
      <c r="AS22" cm="1">
        <f t="array" aca="1" ref="AS22" ca="1">CELL("contents", INDIRECT("J"&amp;CELL("contents", AS$1)))</f>
        <v>3597169600</v>
      </c>
      <c r="AT22" cm="1">
        <f t="array" aca="1" ref="AT22" ca="1">CELL("contents", INDIRECT("J"&amp;CELL("contents", AT$1)))</f>
        <v>3902923799</v>
      </c>
      <c r="AU22" cm="1">
        <f t="array" aca="1" ref="AU22" ca="1">CELL("contents", INDIRECT("J"&amp;CELL("contents", AU$1)))</f>
        <v>4184757000</v>
      </c>
      <c r="AV22" cm="1">
        <f t="array" aca="1" ref="AV22" ca="1">CELL("contents", INDIRECT("J"&amp;CELL("contents", AV$1)))</f>
        <v>4370580300</v>
      </c>
      <c r="AW22" cm="1">
        <f t="array" aca="1" ref="AW22" ca="1">CELL("contents", INDIRECT("J"&amp;CELL("contents", AW$1)))</f>
        <v>4829715500</v>
      </c>
      <c r="AX22" cm="1">
        <f t="array" aca="1" ref="AX22" ca="1">CELL("contents", INDIRECT("J"&amp;CELL("contents", AX$1)))</f>
        <v>4356495100</v>
      </c>
      <c r="AY22" cm="1">
        <f t="array" aca="1" ref="AY22" ca="1">CELL("contents", INDIRECT("J"&amp;CELL("contents", AY$1)))</f>
        <v>5419971001</v>
      </c>
      <c r="AZ22" cm="1">
        <f t="array" aca="1" ref="AZ22" ca="1">CELL("contents", INDIRECT("J"&amp;CELL("contents", AZ$1)))</f>
        <v>4827716101</v>
      </c>
      <c r="BA22" cm="1">
        <f t="array" aca="1" ref="BA22" ca="1">CELL("contents", INDIRECT("J"&amp;CELL("contents", BA$1)))</f>
        <v>6004248500</v>
      </c>
      <c r="BB22" cm="1">
        <f t="array" aca="1" ref="BB22" ca="1">CELL("contents", INDIRECT("J"&amp;CELL("contents", BB$1)))</f>
        <v>6221185400</v>
      </c>
      <c r="BC22" cm="1">
        <f t="array" aca="1" ref="BC22" ca="1">CELL("contents", INDIRECT("J"&amp;CELL("contents", BC$1)))</f>
        <v>6632362399</v>
      </c>
      <c r="BD22" cm="1">
        <f t="array" aca="1" ref="BD22" ca="1">CELL("contents", INDIRECT("J"&amp;CELL("contents", BD$1)))</f>
        <v>7212738599</v>
      </c>
      <c r="BE22" cm="1">
        <f t="array" aca="1" ref="BE22" ca="1">CELL("contents", INDIRECT("J"&amp;CELL("contents", BE$1)))</f>
        <v>8593043900</v>
      </c>
      <c r="BF22" cm="1">
        <f t="array" aca="1" ref="BF22" ca="1">CELL("contents", INDIRECT("J"&amp;CELL("contents", BF$1)))</f>
        <v>7880838900</v>
      </c>
    </row>
    <row r="23" spans="1:58" x14ac:dyDescent="0.25">
      <c r="A23">
        <v>0.51200000000000001</v>
      </c>
      <c r="B23">
        <v>1.0128205128205101</v>
      </c>
      <c r="C23">
        <v>48114</v>
      </c>
      <c r="D23">
        <v>7.4338381041915993E-2</v>
      </c>
      <c r="E23">
        <v>0.17441176755596199</v>
      </c>
      <c r="F23">
        <v>0.181388238258201</v>
      </c>
      <c r="G23">
        <v>1.8399622439700301E-3</v>
      </c>
      <c r="H23">
        <v>0.17348010290923099</v>
      </c>
      <c r="I23">
        <v>1.5416917121091501E-3</v>
      </c>
      <c r="J23">
        <v>2033969899</v>
      </c>
      <c r="K23">
        <v>280225</v>
      </c>
      <c r="L23">
        <v>3972447101</v>
      </c>
      <c r="M23">
        <v>0.17427168647327199</v>
      </c>
      <c r="N23">
        <v>2.69332570765468E-3</v>
      </c>
      <c r="O23">
        <v>0.173027497407898</v>
      </c>
      <c r="P23">
        <v>1.9996110753040899E-3</v>
      </c>
      <c r="R23" t="s">
        <v>35</v>
      </c>
      <c r="S23" cm="1">
        <f t="array" aca="1" ref="S23" ca="1">CELL("contents", INDIRECT("J"&amp;CELL("contents", S$1)+1))</f>
        <v>316699</v>
      </c>
      <c r="T23" cm="1">
        <f t="array" aca="1" ref="T23" ca="1">CELL("contents", INDIRECT("J"&amp;CELL("contents", T$1)+1))</f>
        <v>2031739900</v>
      </c>
      <c r="U23" cm="1">
        <f t="array" aca="1" ref="U23" ca="1">CELL("contents", INDIRECT("J"&amp;CELL("contents", U$1)+1))</f>
        <v>104577200</v>
      </c>
      <c r="V23" cm="1">
        <f t="array" aca="1" ref="V23" ca="1">CELL("contents", INDIRECT("J"&amp;CELL("contents", V$1)+1))</f>
        <v>87831200</v>
      </c>
      <c r="W23" cm="1">
        <f t="array" aca="1" ref="W23" ca="1">CELL("contents", INDIRECT("J"&amp;CELL("contents", W$1)+1))</f>
        <v>64783400</v>
      </c>
      <c r="X23" cm="1">
        <f t="array" aca="1" ref="X23" ca="1">CELL("contents", INDIRECT("J"&amp;CELL("contents", X$1)+1))</f>
        <v>69796100</v>
      </c>
      <c r="Y23" cm="1">
        <f t="array" aca="1" ref="Y23" ca="1">CELL("contents", INDIRECT("J"&amp;CELL("contents", Y$1)+1))</f>
        <v>51811400</v>
      </c>
      <c r="Z23" cm="1">
        <f t="array" aca="1" ref="Z23" ca="1">CELL("contents", INDIRECT("J"&amp;CELL("contents", Z$1)+1))</f>
        <v>64931200</v>
      </c>
      <c r="AA23" cm="1">
        <f t="array" aca="1" ref="AA23" ca="1">CELL("contents", INDIRECT("J"&amp;CELL("contents", AA$1)+1))</f>
        <v>54908001</v>
      </c>
      <c r="AB23" cm="1">
        <f t="array" aca="1" ref="AB23" ca="1">CELL("contents", INDIRECT("J"&amp;CELL("contents", AB$1)+1))</f>
        <v>54210501</v>
      </c>
      <c r="AC23" cm="1">
        <f t="array" aca="1" ref="AC23" ca="1">CELL("contents", INDIRECT("J"&amp;CELL("contents", AC$1)+1))</f>
        <v>44581800</v>
      </c>
      <c r="AD23" cm="1">
        <f t="array" aca="1" ref="AD23" ca="1">CELL("contents", INDIRECT("J"&amp;CELL("contents", AD$1)+1))</f>
        <v>66897600</v>
      </c>
      <c r="AE23" cm="1">
        <f t="array" aca="1" ref="AE23" ca="1">CELL("contents", INDIRECT("J"&amp;CELL("contents", AE$1)+1))</f>
        <v>363619901</v>
      </c>
      <c r="AF23" cm="1">
        <f t="array" aca="1" ref="AF23" ca="1">CELL("contents", INDIRECT("J"&amp;CELL("contents", AF$1)+1))</f>
        <v>329294700</v>
      </c>
      <c r="AG23" cm="1">
        <f t="array" aca="1" ref="AG23" ca="1">CELL("contents", INDIRECT("J"&amp;CELL("contents", AG$1)+1))</f>
        <v>587455300</v>
      </c>
      <c r="AH23" cm="1">
        <f t="array" aca="1" ref="AH23" ca="1">CELL("contents", INDIRECT("J"&amp;CELL("contents", AH$1)+1))</f>
        <v>525632700</v>
      </c>
      <c r="AI23" cm="1">
        <f t="array" aca="1" ref="AI23" ca="1">CELL("contents", INDIRECT("J"&amp;CELL("contents", AI$1)+1))</f>
        <v>852098800</v>
      </c>
      <c r="AJ23" cm="1">
        <f t="array" aca="1" ref="AJ23" ca="1">CELL("contents", INDIRECT("J"&amp;CELL("contents", AJ$1)+1))</f>
        <v>597528700</v>
      </c>
      <c r="AK23" cm="1">
        <f t="array" aca="1" ref="AK23" ca="1">CELL("contents", INDIRECT("J"&amp;CELL("contents", AK$1)+1))</f>
        <v>1018918600</v>
      </c>
      <c r="AL23" cm="1">
        <f t="array" aca="1" ref="AL23" ca="1">CELL("contents", INDIRECT("J"&amp;CELL("contents", AL$1)+1))</f>
        <v>326840500</v>
      </c>
      <c r="AM23" cm="1">
        <f t="array" aca="1" ref="AM23" ca="1">CELL("contents", INDIRECT("J"&amp;CELL("contents", AM$1)+1))</f>
        <v>1299124399</v>
      </c>
      <c r="AN23" cm="1">
        <f t="array" aca="1" ref="AN23" ca="1">CELL("contents", INDIRECT("J"&amp;CELL("contents", AN$1)+1))</f>
        <v>1355788900</v>
      </c>
      <c r="AO23" cm="1">
        <f t="array" aca="1" ref="AO23" ca="1">CELL("contents", INDIRECT("J"&amp;CELL("contents", AO$1)+1))</f>
        <v>1423436900</v>
      </c>
      <c r="AP23" cm="1">
        <f t="array" aca="1" ref="AP23" ca="1">CELL("contents", INDIRECT("J"&amp;CELL("contents", AP$1)+1))</f>
        <v>610597300</v>
      </c>
      <c r="AQ23" cm="1">
        <f t="array" aca="1" ref="AQ23" ca="1">CELL("contents", INDIRECT("J"&amp;CELL("contents", AQ$1)+1))</f>
        <v>1773947801</v>
      </c>
      <c r="AR23" cm="1">
        <f t="array" aca="1" ref="AR23" ca="1">CELL("contents", INDIRECT("J"&amp;CELL("contents", AR$1)+1))</f>
        <v>1445563800</v>
      </c>
      <c r="AS23" cm="1">
        <f t="array" aca="1" ref="AS23" ca="1">CELL("contents", INDIRECT("J"&amp;CELL("contents", AS$1)+1))</f>
        <v>1644492600</v>
      </c>
      <c r="AT23" cm="1">
        <f t="array" aca="1" ref="AT23" ca="1">CELL("contents", INDIRECT("J"&amp;CELL("contents", AT$1)+1))</f>
        <v>2379011201</v>
      </c>
      <c r="AU23" cm="1">
        <f t="array" aca="1" ref="AU23" ca="1">CELL("contents", INDIRECT("J"&amp;CELL("contents", AU$1)+1))</f>
        <v>1265101601</v>
      </c>
      <c r="AV23" cm="1">
        <f t="array" aca="1" ref="AV23" ca="1">CELL("contents", INDIRECT("J"&amp;CELL("contents", AV$1)+1))</f>
        <v>2216043300</v>
      </c>
      <c r="AW23" cm="1">
        <f t="array" aca="1" ref="AW23" ca="1">CELL("contents", INDIRECT("J"&amp;CELL("contents", AW$1)+1))</f>
        <v>2829056800</v>
      </c>
      <c r="AX23" cm="1">
        <f t="array" aca="1" ref="AX23" ca="1">CELL("contents", INDIRECT("J"&amp;CELL("contents", AX$1)+1))</f>
        <v>1441375299</v>
      </c>
      <c r="AY23" cm="1">
        <f t="array" aca="1" ref="AY23" ca="1">CELL("contents", INDIRECT("J"&amp;CELL("contents", AY$1)+1))</f>
        <v>1938297900</v>
      </c>
      <c r="AZ23" cm="1">
        <f t="array" aca="1" ref="AZ23" ca="1">CELL("contents", INDIRECT("J"&amp;CELL("contents", AZ$1)+1))</f>
        <v>2171373000</v>
      </c>
      <c r="BA23" cm="1">
        <f t="array" aca="1" ref="BA23" ca="1">CELL("contents", INDIRECT("J"&amp;CELL("contents", BA$1)+1))</f>
        <v>3491701801</v>
      </c>
      <c r="BB23" cm="1">
        <f t="array" aca="1" ref="BB23" ca="1">CELL("contents", INDIRECT("J"&amp;CELL("contents", BB$1)+1))</f>
        <v>1260570599</v>
      </c>
      <c r="BC23" cm="1">
        <f t="array" aca="1" ref="BC23" ca="1">CELL("contents", INDIRECT("J"&amp;CELL("contents", BC$1)+1))</f>
        <v>2722623200</v>
      </c>
      <c r="BD23" cm="1">
        <f t="array" aca="1" ref="BD23" ca="1">CELL("contents", INDIRECT("J"&amp;CELL("contents", BD$1)+1))</f>
        <v>5406199201</v>
      </c>
      <c r="BE23" cm="1">
        <f t="array" aca="1" ref="BE23" ca="1">CELL("contents", INDIRECT("J"&amp;CELL("contents", BE$1)+1))</f>
        <v>2538193999</v>
      </c>
      <c r="BF23" cm="1">
        <f t="array" aca="1" ref="BF23" ca="1">CELL("contents", INDIRECT("J"&amp;CELL("contents", BF$1)+1))</f>
        <v>2861060800</v>
      </c>
    </row>
    <row r="24" spans="1:58" x14ac:dyDescent="0.25">
      <c r="A24">
        <v>0.25600000000000001</v>
      </c>
      <c r="B24">
        <v>1.0128205128205101</v>
      </c>
      <c r="C24">
        <v>48114</v>
      </c>
      <c r="D24">
        <v>7.4338381041915993E-2</v>
      </c>
      <c r="E24">
        <v>0.17441176755596199</v>
      </c>
      <c r="F24">
        <v>0.181388238258201</v>
      </c>
      <c r="G24">
        <v>1.8399622439700301E-3</v>
      </c>
      <c r="H24">
        <v>0.17348010290923099</v>
      </c>
      <c r="I24">
        <v>1.5416917121091501E-3</v>
      </c>
      <c r="J24">
        <v>2008972600</v>
      </c>
      <c r="K24">
        <v>280225</v>
      </c>
      <c r="L24">
        <v>3972447101</v>
      </c>
      <c r="M24">
        <v>0.17427168647327199</v>
      </c>
      <c r="N24">
        <v>2.69332570765468E-3</v>
      </c>
      <c r="O24">
        <v>0.173027497407898</v>
      </c>
      <c r="P24">
        <v>1.9996110753040899E-3</v>
      </c>
      <c r="R24" t="s">
        <v>36</v>
      </c>
      <c r="S24" cm="1">
        <f t="array" aca="1" ref="S24" ca="1">CELL("contents", INDIRECT("J"&amp;CELL("contents", S$1)+2))</f>
        <v>264900</v>
      </c>
      <c r="T24" cm="1">
        <f t="array" aca="1" ref="T24" ca="1">CELL("contents", INDIRECT("J"&amp;CELL("contents", T$1)+2))</f>
        <v>2033969899</v>
      </c>
      <c r="U24" cm="1">
        <f t="array" aca="1" ref="U24" ca="1">CELL("contents", INDIRECT("J"&amp;CELL("contents", U$1)+2))</f>
        <v>104300001</v>
      </c>
      <c r="V24" cm="1">
        <f t="array" aca="1" ref="V24" ca="1">CELL("contents", INDIRECT("J"&amp;CELL("contents", V$1)+2))</f>
        <v>88424999</v>
      </c>
      <c r="W24" cm="1">
        <f t="array" aca="1" ref="W24" ca="1">CELL("contents", INDIRECT("J"&amp;CELL("contents", W$1)+2))</f>
        <v>66727701</v>
      </c>
      <c r="X24" cm="1">
        <f t="array" aca="1" ref="X24" ca="1">CELL("contents", INDIRECT("J"&amp;CELL("contents", X$1)+2))</f>
        <v>69960900</v>
      </c>
      <c r="Y24" cm="1">
        <f t="array" aca="1" ref="Y24" ca="1">CELL("contents", INDIRECT("J"&amp;CELL("contents", Y$1)+2))</f>
        <v>53235200</v>
      </c>
      <c r="Z24" cm="1">
        <f t="array" aca="1" ref="Z24" ca="1">CELL("contents", INDIRECT("J"&amp;CELL("contents", Z$1)+2))</f>
        <v>67157099</v>
      </c>
      <c r="AA24" cm="1">
        <f t="array" aca="1" ref="AA24" ca="1">CELL("contents", INDIRECT("J"&amp;CELL("contents", AA$1)+2))</f>
        <v>53578299</v>
      </c>
      <c r="AB24" cm="1">
        <f t="array" aca="1" ref="AB24" ca="1">CELL("contents", INDIRECT("J"&amp;CELL("contents", AB$1)+2))</f>
        <v>53179701</v>
      </c>
      <c r="AC24" cm="1">
        <f t="array" aca="1" ref="AC24" ca="1">CELL("contents", INDIRECT("J"&amp;CELL("contents", AC$1)+2))</f>
        <v>41737600</v>
      </c>
      <c r="AD24" cm="1">
        <f t="array" aca="1" ref="AD24" ca="1">CELL("contents", INDIRECT("J"&amp;CELL("contents", AD$1)+2))</f>
        <v>67726400</v>
      </c>
      <c r="AE24" cm="1">
        <f t="array" aca="1" ref="AE24" ca="1">CELL("contents", INDIRECT("J"&amp;CELL("contents", AE$1)+2))</f>
        <v>361575300</v>
      </c>
      <c r="AF24" cm="1">
        <f t="array" aca="1" ref="AF24" ca="1">CELL("contents", INDIRECT("J"&amp;CELL("contents", AF$1)+2))</f>
        <v>317421600</v>
      </c>
      <c r="AG24" cm="1">
        <f t="array" aca="1" ref="AG24" ca="1">CELL("contents", INDIRECT("J"&amp;CELL("contents", AG$1)+2))</f>
        <v>584921800</v>
      </c>
      <c r="AH24" cm="1">
        <f t="array" aca="1" ref="AH24" ca="1">CELL("contents", INDIRECT("J"&amp;CELL("contents", AH$1)+2))</f>
        <v>524907600</v>
      </c>
      <c r="AI24" cm="1">
        <f t="array" aca="1" ref="AI24" ca="1">CELL("contents", INDIRECT("J"&amp;CELL("contents", AI$1)+2))</f>
        <v>854589800</v>
      </c>
      <c r="AJ24" cm="1">
        <f t="array" aca="1" ref="AJ24" ca="1">CELL("contents", INDIRECT("J"&amp;CELL("contents", AJ$1)+2))</f>
        <v>604541900</v>
      </c>
      <c r="AK24" cm="1">
        <f t="array" aca="1" ref="AK24" ca="1">CELL("contents", INDIRECT("J"&amp;CELL("contents", AK$1)+2))</f>
        <v>1004521800</v>
      </c>
      <c r="AL24" cm="1">
        <f t="array" aca="1" ref="AL24" ca="1">CELL("contents", INDIRECT("J"&amp;CELL("contents", AL$1)+2))</f>
        <v>328126801</v>
      </c>
      <c r="AM24" cm="1">
        <f t="array" aca="1" ref="AM24" ca="1">CELL("contents", INDIRECT("J"&amp;CELL("contents", AM$1)+2))</f>
        <v>1296252700</v>
      </c>
      <c r="AN24" cm="1">
        <f t="array" aca="1" ref="AN24" ca="1">CELL("contents", INDIRECT("J"&amp;CELL("contents", AN$1)+2))</f>
        <v>1340070901</v>
      </c>
      <c r="AO24" cm="1">
        <f t="array" aca="1" ref="AO24" ca="1">CELL("contents", INDIRECT("J"&amp;CELL("contents", AO$1)+2))</f>
        <v>1401643700</v>
      </c>
      <c r="AP24" cm="1">
        <f t="array" aca="1" ref="AP24" ca="1">CELL("contents", INDIRECT("J"&amp;CELL("contents", AP$1)+2))</f>
        <v>606420000</v>
      </c>
      <c r="AQ24" cm="1">
        <f t="array" aca="1" ref="AQ24" ca="1">CELL("contents", INDIRECT("J"&amp;CELL("contents", AQ$1)+2))</f>
        <v>1785683100</v>
      </c>
      <c r="AR24" cm="1">
        <f t="array" aca="1" ref="AR24" ca="1">CELL("contents", INDIRECT("J"&amp;CELL("contents", AR$1)+2))</f>
        <v>1418637299</v>
      </c>
      <c r="AS24" cm="1">
        <f t="array" aca="1" ref="AS24" ca="1">CELL("contents", INDIRECT("J"&amp;CELL("contents", AS$1)+2))</f>
        <v>1648708000</v>
      </c>
      <c r="AT24" cm="1">
        <f t="array" aca="1" ref="AT24" ca="1">CELL("contents", INDIRECT("J"&amp;CELL("contents", AT$1)+2))</f>
        <v>2404868100</v>
      </c>
      <c r="AU24" cm="1">
        <f t="array" aca="1" ref="AU24" ca="1">CELL("contents", INDIRECT("J"&amp;CELL("contents", AU$1)+2))</f>
        <v>1273243301</v>
      </c>
      <c r="AV24" cm="1">
        <f t="array" aca="1" ref="AV24" ca="1">CELL("contents", INDIRECT("J"&amp;CELL("contents", AV$1)+2))</f>
        <v>2193288600</v>
      </c>
      <c r="AW24" cm="1">
        <f t="array" aca="1" ref="AW24" ca="1">CELL("contents", INDIRECT("J"&amp;CELL("contents", AW$1)+2))</f>
        <v>2838577400</v>
      </c>
      <c r="AX24" cm="1">
        <f t="array" aca="1" ref="AX24" ca="1">CELL("contents", INDIRECT("J"&amp;CELL("contents", AX$1)+2))</f>
        <v>1413785399</v>
      </c>
      <c r="AY24" cm="1">
        <f t="array" aca="1" ref="AY24" ca="1">CELL("contents", INDIRECT("J"&amp;CELL("contents", AY$1)+2))</f>
        <v>1963759700</v>
      </c>
      <c r="AZ24" cm="1">
        <f t="array" aca="1" ref="AZ24" ca="1">CELL("contents", INDIRECT("J"&amp;CELL("contents", AZ$1)+2))</f>
        <v>2142492200</v>
      </c>
      <c r="BA24" cm="1">
        <f t="array" aca="1" ref="BA24" ca="1">CELL("contents", INDIRECT("J"&amp;CELL("contents", BA$1)+2))</f>
        <v>3469839800</v>
      </c>
      <c r="BB24" cm="1">
        <f t="array" aca="1" ref="BB24" ca="1">CELL("contents", INDIRECT("J"&amp;CELL("contents", BB$1)+2))</f>
        <v>1288989001</v>
      </c>
      <c r="BC24" cm="1">
        <f t="array" aca="1" ref="BC24" ca="1">CELL("contents", INDIRECT("J"&amp;CELL("contents", BC$1)+2))</f>
        <v>2731005100</v>
      </c>
      <c r="BD24" cm="1">
        <f t="array" aca="1" ref="BD24" ca="1">CELL("contents", INDIRECT("J"&amp;CELL("contents", BD$1)+2))</f>
        <v>5574751000</v>
      </c>
      <c r="BE24" cm="1">
        <f t="array" aca="1" ref="BE24" ca="1">CELL("contents", INDIRECT("J"&amp;CELL("contents", BE$1)+2))</f>
        <v>2676554400</v>
      </c>
      <c r="BF24" cm="1">
        <f t="array" aca="1" ref="BF24" ca="1">CELL("contents", INDIRECT("J"&amp;CELL("contents", BF$1)+2))</f>
        <v>2843800500</v>
      </c>
    </row>
    <row r="25" spans="1:58" x14ac:dyDescent="0.25">
      <c r="A25">
        <v>0.128</v>
      </c>
      <c r="B25">
        <v>1.0128205128205101</v>
      </c>
      <c r="C25">
        <v>48114</v>
      </c>
      <c r="D25">
        <v>7.4338381041915993E-2</v>
      </c>
      <c r="E25">
        <v>0.17441176755596199</v>
      </c>
      <c r="F25">
        <v>0.181388238258201</v>
      </c>
      <c r="G25">
        <v>1.8399622439700301E-3</v>
      </c>
      <c r="H25">
        <v>0.17348010290923099</v>
      </c>
      <c r="I25">
        <v>1.5416917121091501E-3</v>
      </c>
      <c r="J25">
        <v>2003058600</v>
      </c>
      <c r="K25">
        <v>280225</v>
      </c>
      <c r="L25">
        <v>3972447101</v>
      </c>
      <c r="M25">
        <v>0.17427168647327199</v>
      </c>
      <c r="N25">
        <v>2.69332570765468E-3</v>
      </c>
      <c r="O25">
        <v>0.173027497407898</v>
      </c>
      <c r="P25">
        <v>1.9996110753040899E-3</v>
      </c>
      <c r="R25" t="s">
        <v>37</v>
      </c>
      <c r="S25" cm="1">
        <f t="array" aca="1" ref="S25" ca="1">CELL("contents", INDIRECT("J"&amp;CELL("contents", S$1)+3))</f>
        <v>258600</v>
      </c>
      <c r="T25" cm="1">
        <f t="array" aca="1" ref="T25" ca="1">CELL("contents", INDIRECT("J"&amp;CELL("contents", T$1)+3))</f>
        <v>2008972600</v>
      </c>
      <c r="U25" cm="1">
        <f t="array" aca="1" ref="U25" ca="1">CELL("contents", INDIRECT("J"&amp;CELL("contents", U$1)+3))</f>
        <v>104737000</v>
      </c>
      <c r="V25" cm="1">
        <f t="array" aca="1" ref="V25" ca="1">CELL("contents", INDIRECT("J"&amp;CELL("contents", V$1)+3))</f>
        <v>89143299</v>
      </c>
      <c r="W25" cm="1">
        <f t="array" aca="1" ref="W25" ca="1">CELL("contents", INDIRECT("J"&amp;CELL("contents", W$1)+3))</f>
        <v>65103900</v>
      </c>
      <c r="X25" cm="1">
        <f t="array" aca="1" ref="X25" ca="1">CELL("contents", INDIRECT("J"&amp;CELL("contents", X$1)+3))</f>
        <v>68162099</v>
      </c>
      <c r="Y25" cm="1">
        <f t="array" aca="1" ref="Y25" ca="1">CELL("contents", INDIRECT("J"&amp;CELL("contents", Y$1)+3))</f>
        <v>52105300</v>
      </c>
      <c r="Z25" cm="1">
        <f t="array" aca="1" ref="Z25" ca="1">CELL("contents", INDIRECT("J"&amp;CELL("contents", Z$1)+3))</f>
        <v>63807500</v>
      </c>
      <c r="AA25" cm="1">
        <f t="array" aca="1" ref="AA25" ca="1">CELL("contents", INDIRECT("J"&amp;CELL("contents", AA$1)+3))</f>
        <v>53461900</v>
      </c>
      <c r="AB25" cm="1">
        <f t="array" aca="1" ref="AB25" ca="1">CELL("contents", INDIRECT("J"&amp;CELL("contents", AB$1)+3))</f>
        <v>52369900</v>
      </c>
      <c r="AC25" cm="1">
        <f t="array" aca="1" ref="AC25" ca="1">CELL("contents", INDIRECT("J"&amp;CELL("contents", AC$1)+3))</f>
        <v>41022000</v>
      </c>
      <c r="AD25" cm="1">
        <f t="array" aca="1" ref="AD25" ca="1">CELL("contents", INDIRECT("J"&amp;CELL("contents", AD$1)+3))</f>
        <v>66254700</v>
      </c>
      <c r="AE25" cm="1">
        <f t="array" aca="1" ref="AE25" ca="1">CELL("contents", INDIRECT("J"&amp;CELL("contents", AE$1)+3))</f>
        <v>360583400</v>
      </c>
      <c r="AF25" cm="1">
        <f t="array" aca="1" ref="AF25" ca="1">CELL("contents", INDIRECT("J"&amp;CELL("contents", AF$1)+3))</f>
        <v>321782400</v>
      </c>
      <c r="AG25" cm="1">
        <f t="array" aca="1" ref="AG25" ca="1">CELL("contents", INDIRECT("J"&amp;CELL("contents", AG$1)+3))</f>
        <v>588705400</v>
      </c>
      <c r="AH25" cm="1">
        <f t="array" aca="1" ref="AH25" ca="1">CELL("contents", INDIRECT("J"&amp;CELL("contents", AH$1)+3))</f>
        <v>524353600</v>
      </c>
      <c r="AI25" cm="1">
        <f t="array" aca="1" ref="AI25" ca="1">CELL("contents", INDIRECT("J"&amp;CELL("contents", AI$1)+3))</f>
        <v>844907500</v>
      </c>
      <c r="AJ25" cm="1">
        <f t="array" aca="1" ref="AJ25" ca="1">CELL("contents", INDIRECT("J"&amp;CELL("contents", AJ$1)+3))</f>
        <v>600841900</v>
      </c>
      <c r="AK25" cm="1">
        <f t="array" aca="1" ref="AK25" ca="1">CELL("contents", INDIRECT("J"&amp;CELL("contents", AK$1)+3))</f>
        <v>1013025100</v>
      </c>
      <c r="AL25" cm="1">
        <f t="array" aca="1" ref="AL25" ca="1">CELL("contents", INDIRECT("J"&amp;CELL("contents", AL$1)+3))</f>
        <v>328999299</v>
      </c>
      <c r="AM25" cm="1">
        <f t="array" aca="1" ref="AM25" ca="1">CELL("contents", INDIRECT("J"&amp;CELL("contents", AM$1)+3))</f>
        <v>1309226500</v>
      </c>
      <c r="AN25" cm="1">
        <f t="array" aca="1" ref="AN25" ca="1">CELL("contents", INDIRECT("J"&amp;CELL("contents", AN$1)+3))</f>
        <v>1352845500</v>
      </c>
      <c r="AO25" cm="1">
        <f t="array" aca="1" ref="AO25" ca="1">CELL("contents", INDIRECT("J"&amp;CELL("contents", AO$1)+3))</f>
        <v>1404185600</v>
      </c>
      <c r="AP25" cm="1">
        <f t="array" aca="1" ref="AP25" ca="1">CELL("contents", INDIRECT("J"&amp;CELL("contents", AP$1)+3))</f>
        <v>604372500</v>
      </c>
      <c r="AQ25" cm="1">
        <f t="array" aca="1" ref="AQ25" ca="1">CELL("contents", INDIRECT("J"&amp;CELL("contents", AQ$1)+3))</f>
        <v>1811558800</v>
      </c>
      <c r="AR25" cm="1">
        <f t="array" aca="1" ref="AR25" ca="1">CELL("contents", INDIRECT("J"&amp;CELL("contents", AR$1)+3))</f>
        <v>1424563800</v>
      </c>
      <c r="AS25" cm="1">
        <f t="array" aca="1" ref="AS25" ca="1">CELL("contents", INDIRECT("J"&amp;CELL("contents", AS$1)+3))</f>
        <v>1640861900</v>
      </c>
      <c r="AT25" cm="1">
        <f t="array" aca="1" ref="AT25" ca="1">CELL("contents", INDIRECT("J"&amp;CELL("contents", AT$1)+3))</f>
        <v>2459574901</v>
      </c>
      <c r="AU25" cm="1">
        <f t="array" aca="1" ref="AU25" ca="1">CELL("contents", INDIRECT("J"&amp;CELL("contents", AU$1)+3))</f>
        <v>1569391901</v>
      </c>
      <c r="AV25" cm="1">
        <f t="array" aca="1" ref="AV25" ca="1">CELL("contents", INDIRECT("J"&amp;CELL("contents", AV$1)+3))</f>
        <v>2206967500</v>
      </c>
      <c r="AW25" cm="1">
        <f t="array" aca="1" ref="AW25" ca="1">CELL("contents", INDIRECT("J"&amp;CELL("contents", AW$1)+3))</f>
        <v>2826071799</v>
      </c>
      <c r="AX25" cm="1">
        <f t="array" aca="1" ref="AX25" ca="1">CELL("contents", INDIRECT("J"&amp;CELL("contents", AX$1)+3))</f>
        <v>1479998001</v>
      </c>
      <c r="AY25" cm="1">
        <f t="array" aca="1" ref="AY25" ca="1">CELL("contents", INDIRECT("J"&amp;CELL("contents", AY$1)+3))</f>
        <v>1934636600</v>
      </c>
      <c r="AZ25" cm="1">
        <f t="array" aca="1" ref="AZ25" ca="1">CELL("contents", INDIRECT("J"&amp;CELL("contents", AZ$1)+3))</f>
        <v>2138997000</v>
      </c>
      <c r="BA25" cm="1">
        <f t="array" aca="1" ref="BA25" ca="1">CELL("contents", INDIRECT("J"&amp;CELL("contents", BA$1)+3))</f>
        <v>3459821400</v>
      </c>
      <c r="BB25" cm="1">
        <f t="array" aca="1" ref="BB25" ca="1">CELL("contents", INDIRECT("J"&amp;CELL("contents", BB$1)+3))</f>
        <v>1261697800</v>
      </c>
      <c r="BC25" cm="1">
        <f t="array" aca="1" ref="BC25" ca="1">CELL("contents", INDIRECT("J"&amp;CELL("contents", BC$1)+3))</f>
        <v>2734786200</v>
      </c>
      <c r="BD25" cm="1">
        <f t="array" aca="1" ref="BD25" ca="1">CELL("contents", INDIRECT("J"&amp;CELL("contents", BD$1)+3))</f>
        <v>5395296901</v>
      </c>
      <c r="BE25" cm="1">
        <f t="array" aca="1" ref="BE25" ca="1">CELL("contents", INDIRECT("J"&amp;CELL("contents", BE$1)+3))</f>
        <v>2630341800</v>
      </c>
      <c r="BF25" cm="1">
        <f t="array" aca="1" ref="BF25" ca="1">CELL("contents", INDIRECT("J"&amp;CELL("contents", BF$1)+3))</f>
        <v>3227585300</v>
      </c>
    </row>
    <row r="26" spans="1:58" x14ac:dyDescent="0.25">
      <c r="A26">
        <v>6.4000000000000001E-2</v>
      </c>
      <c r="B26">
        <v>1.0128205128205101</v>
      </c>
      <c r="C26">
        <v>56093</v>
      </c>
      <c r="D26">
        <v>7.4262513627027904E-2</v>
      </c>
      <c r="E26">
        <v>0.174653163574535</v>
      </c>
      <c r="F26">
        <v>0.18163929011751601</v>
      </c>
      <c r="G26" s="1">
        <v>9.8551315388500905E-4</v>
      </c>
      <c r="H26">
        <v>0.17363869519729</v>
      </c>
      <c r="I26">
        <v>1.37999339513454E-3</v>
      </c>
      <c r="J26">
        <v>2333800399</v>
      </c>
      <c r="K26">
        <v>280225</v>
      </c>
      <c r="L26">
        <v>3972447101</v>
      </c>
      <c r="M26">
        <v>0.17427168647327199</v>
      </c>
      <c r="N26">
        <v>2.69332570765468E-3</v>
      </c>
      <c r="O26">
        <v>0.173027497407898</v>
      </c>
      <c r="P26">
        <v>1.9996110753040899E-3</v>
      </c>
      <c r="R26" t="s">
        <v>38</v>
      </c>
      <c r="S26" cm="1">
        <f t="array" aca="1" ref="S26" ca="1">CELL("contents", INDIRECT("J"&amp;CELL("contents", S$1)+4))</f>
        <v>260900</v>
      </c>
      <c r="T26" cm="1">
        <f t="array" aca="1" ref="T26" ca="1">CELL("contents", INDIRECT("J"&amp;CELL("contents", T$1)+4))</f>
        <v>2003058600</v>
      </c>
      <c r="U26" cm="1">
        <f t="array" aca="1" ref="U26" ca="1">CELL("contents", INDIRECT("J"&amp;CELL("contents", U$1)+4))</f>
        <v>104426700</v>
      </c>
      <c r="V26" cm="1">
        <f t="array" aca="1" ref="V26" ca="1">CELL("contents", INDIRECT("J"&amp;CELL("contents", V$1)+4))</f>
        <v>87619100</v>
      </c>
      <c r="W26" cm="1">
        <f t="array" aca="1" ref="W26" ca="1">CELL("contents", INDIRECT("J"&amp;CELL("contents", W$1)+4))</f>
        <v>67631499</v>
      </c>
      <c r="X26" cm="1">
        <f t="array" aca="1" ref="X26" ca="1">CELL("contents", INDIRECT("J"&amp;CELL("contents", X$1)+4))</f>
        <v>69983000</v>
      </c>
      <c r="Y26" cm="1">
        <f t="array" aca="1" ref="Y26" ca="1">CELL("contents", INDIRECT("J"&amp;CELL("contents", Y$1)+4))</f>
        <v>52263199</v>
      </c>
      <c r="Z26" cm="1">
        <f t="array" aca="1" ref="Z26" ca="1">CELL("contents", INDIRECT("J"&amp;CELL("contents", Z$1)+4))</f>
        <v>64719900</v>
      </c>
      <c r="AA26" cm="1">
        <f t="array" aca="1" ref="AA26" ca="1">CELL("contents", INDIRECT("J"&amp;CELL("contents", AA$1)+4))</f>
        <v>54519800</v>
      </c>
      <c r="AB26" cm="1">
        <f t="array" aca="1" ref="AB26" ca="1">CELL("contents", INDIRECT("J"&amp;CELL("contents", AB$1)+4))</f>
        <v>53849200</v>
      </c>
      <c r="AC26" cm="1">
        <f t="array" aca="1" ref="AC26" ca="1">CELL("contents", INDIRECT("J"&amp;CELL("contents", AC$1)+4))</f>
        <v>42439400</v>
      </c>
      <c r="AD26" cm="1">
        <f t="array" aca="1" ref="AD26" ca="1">CELL("contents", INDIRECT("J"&amp;CELL("contents", AD$1)+4))</f>
        <v>69289000</v>
      </c>
      <c r="AE26" cm="1">
        <f t="array" aca="1" ref="AE26" ca="1">CELL("contents", INDIRECT("J"&amp;CELL("contents", AE$1)+4))</f>
        <v>359911200</v>
      </c>
      <c r="AF26" cm="1">
        <f t="array" aca="1" ref="AF26" ca="1">CELL("contents", INDIRECT("J"&amp;CELL("contents", AF$1)+4))</f>
        <v>317018400</v>
      </c>
      <c r="AG26" cm="1">
        <f t="array" aca="1" ref="AG26" ca="1">CELL("contents", INDIRECT("J"&amp;CELL("contents", AG$1)+4))</f>
        <v>599369299</v>
      </c>
      <c r="AH26" cm="1">
        <f t="array" aca="1" ref="AH26" ca="1">CELL("contents", INDIRECT("J"&amp;CELL("contents", AH$1)+4))</f>
        <v>522197200</v>
      </c>
      <c r="AI26" cm="1">
        <f t="array" aca="1" ref="AI26" ca="1">CELL("contents", INDIRECT("J"&amp;CELL("contents", AI$1)+4))</f>
        <v>842904901</v>
      </c>
      <c r="AJ26" cm="1">
        <f t="array" aca="1" ref="AJ26" ca="1">CELL("contents", INDIRECT("J"&amp;CELL("contents", AJ$1)+4))</f>
        <v>595756400</v>
      </c>
      <c r="AK26" cm="1">
        <f t="array" aca="1" ref="AK26" ca="1">CELL("contents", INDIRECT("J"&amp;CELL("contents", AK$1)+4))</f>
        <v>1005440500</v>
      </c>
      <c r="AL26" cm="1">
        <f t="array" aca="1" ref="AL26" ca="1">CELL("contents", INDIRECT("J"&amp;CELL("contents", AL$1)+4))</f>
        <v>246230200</v>
      </c>
      <c r="AM26" cm="1">
        <f t="array" aca="1" ref="AM26" ca="1">CELL("contents", INDIRECT("J"&amp;CELL("contents", AM$1)+4))</f>
        <v>1292419500</v>
      </c>
      <c r="AN26" cm="1">
        <f t="array" aca="1" ref="AN26" ca="1">CELL("contents", INDIRECT("J"&amp;CELL("contents", AN$1)+4))</f>
        <v>1370258500</v>
      </c>
      <c r="AO26" cm="1">
        <f t="array" aca="1" ref="AO26" ca="1">CELL("contents", INDIRECT("J"&amp;CELL("contents", AO$1)+4))</f>
        <v>1412886201</v>
      </c>
      <c r="AP26" cm="1">
        <f t="array" aca="1" ref="AP26" ca="1">CELL("contents", INDIRECT("J"&amp;CELL("contents", AP$1)+4))</f>
        <v>600705200</v>
      </c>
      <c r="AQ26" cm="1">
        <f t="array" aca="1" ref="AQ26" ca="1">CELL("contents", INDIRECT("J"&amp;CELL("contents", AQ$1)+4))</f>
        <v>1765593600</v>
      </c>
      <c r="AR26" cm="1">
        <f t="array" aca="1" ref="AR26" ca="1">CELL("contents", INDIRECT("J"&amp;CELL("contents", AR$1)+4))</f>
        <v>1433473800</v>
      </c>
      <c r="AS26" cm="1">
        <f t="array" aca="1" ref="AS26" ca="1">CELL("contents", INDIRECT("J"&amp;CELL("contents", AS$1)+4))</f>
        <v>1637219399</v>
      </c>
      <c r="AT26" cm="1">
        <f t="array" aca="1" ref="AT26" ca="1">CELL("contents", INDIRECT("J"&amp;CELL("contents", AT$1)+4))</f>
        <v>2587233101</v>
      </c>
      <c r="AU26" cm="1">
        <f t="array" aca="1" ref="AU26" ca="1">CELL("contents", INDIRECT("J"&amp;CELL("contents", AU$1)+4))</f>
        <v>1344913700</v>
      </c>
      <c r="AV26" cm="1">
        <f t="array" aca="1" ref="AV26" ca="1">CELL("contents", INDIRECT("J"&amp;CELL("contents", AV$1)+4))</f>
        <v>2224831701</v>
      </c>
      <c r="AW26" cm="1">
        <f t="array" aca="1" ref="AW26" ca="1">CELL("contents", INDIRECT("J"&amp;CELL("contents", AW$1)+4))</f>
        <v>2863927899</v>
      </c>
      <c r="AX26" cm="1">
        <f t="array" aca="1" ref="AX26" ca="1">CELL("contents", INDIRECT("J"&amp;CELL("contents", AX$1)+4))</f>
        <v>1782632900</v>
      </c>
      <c r="AY26" cm="1">
        <f t="array" aca="1" ref="AY26" ca="1">CELL("contents", INDIRECT("J"&amp;CELL("contents", AY$1)+4))</f>
        <v>1924977100</v>
      </c>
      <c r="AZ26" cm="1">
        <f t="array" aca="1" ref="AZ26" ca="1">CELL("contents", INDIRECT("J"&amp;CELL("contents", AZ$1)+4))</f>
        <v>2141844799</v>
      </c>
      <c r="BA26" cm="1">
        <f t="array" aca="1" ref="BA26" ca="1">CELL("contents", INDIRECT("J"&amp;CELL("contents", BA$1)+4))</f>
        <v>3500127300</v>
      </c>
      <c r="BB26" cm="1">
        <f t="array" aca="1" ref="BB26" ca="1">CELL("contents", INDIRECT("J"&amp;CELL("contents", BB$1)+4))</f>
        <v>1274212301</v>
      </c>
      <c r="BC26" cm="1">
        <f t="array" aca="1" ref="BC26" ca="1">CELL("contents", INDIRECT("J"&amp;CELL("contents", BC$1)+4))</f>
        <v>2714984300</v>
      </c>
      <c r="BD26" cm="1">
        <f t="array" aca="1" ref="BD26" ca="1">CELL("contents", INDIRECT("J"&amp;CELL("contents", BD$1)+4))</f>
        <v>5581036901</v>
      </c>
      <c r="BE26" cm="1">
        <f t="array" aca="1" ref="BE26" ca="1">CELL("contents", INDIRECT("J"&amp;CELL("contents", BE$1)+4))</f>
        <v>2378871700</v>
      </c>
      <c r="BF26" cm="1">
        <f t="array" aca="1" ref="BF26" ca="1">CELL("contents", INDIRECT("J"&amp;CELL("contents", BF$1)+4))</f>
        <v>3119938700</v>
      </c>
    </row>
    <row r="27" spans="1:58" x14ac:dyDescent="0.25">
      <c r="A27">
        <v>3.2000000000000001E-2</v>
      </c>
      <c r="B27">
        <v>1.0128205128205101</v>
      </c>
      <c r="C27">
        <v>53694</v>
      </c>
      <c r="D27">
        <v>6.7767865864379204E-2</v>
      </c>
      <c r="E27">
        <v>0.174255797035968</v>
      </c>
      <c r="F27">
        <v>0.18122602891740699</v>
      </c>
      <c r="G27" s="1">
        <v>9.7018414245686403E-4</v>
      </c>
      <c r="H27">
        <v>0.173661435275932</v>
      </c>
      <c r="I27">
        <v>1.3567856771871101E-3</v>
      </c>
      <c r="J27">
        <v>2218824800</v>
      </c>
      <c r="K27">
        <v>280225</v>
      </c>
      <c r="L27">
        <v>3972447101</v>
      </c>
      <c r="M27">
        <v>0.17427168647327199</v>
      </c>
      <c r="N27">
        <v>2.69332570765468E-3</v>
      </c>
      <c r="O27">
        <v>0.173027497407898</v>
      </c>
      <c r="P27">
        <v>1.9996110753040899E-3</v>
      </c>
      <c r="R27" t="s">
        <v>39</v>
      </c>
      <c r="S27" cm="1">
        <f t="array" aca="1" ref="S27" ca="1">CELL("contents", INDIRECT("J"&amp;CELL("contents", S$1)+5))</f>
        <v>259500</v>
      </c>
      <c r="T27" cm="1">
        <f t="array" aca="1" ref="T27" ca="1">CELL("contents", INDIRECT("J"&amp;CELL("contents", T$1)+5))</f>
        <v>2333800399</v>
      </c>
      <c r="U27" cm="1">
        <f t="array" aca="1" ref="U27" ca="1">CELL("contents", INDIRECT("J"&amp;CELL("contents", U$1)+5))</f>
        <v>100132599</v>
      </c>
      <c r="V27" cm="1">
        <f t="array" aca="1" ref="V27" ca="1">CELL("contents", INDIRECT("J"&amp;CELL("contents", V$1)+5))</f>
        <v>73082499</v>
      </c>
      <c r="W27" cm="1">
        <f t="array" aca="1" ref="W27" ca="1">CELL("contents", INDIRECT("J"&amp;CELL("contents", W$1)+5))</f>
        <v>66351600</v>
      </c>
      <c r="X27" cm="1">
        <f t="array" aca="1" ref="X27" ca="1">CELL("contents", INDIRECT("J"&amp;CELL("contents", X$1)+5))</f>
        <v>68727200</v>
      </c>
      <c r="Y27" cm="1">
        <f t="array" aca="1" ref="Y27" ca="1">CELL("contents", INDIRECT("J"&amp;CELL("contents", Y$1)+5))</f>
        <v>53674801</v>
      </c>
      <c r="Z27" cm="1">
        <f t="array" aca="1" ref="Z27" ca="1">CELL("contents", INDIRECT("J"&amp;CELL("contents", Z$1)+5))</f>
        <v>62785501</v>
      </c>
      <c r="AA27" cm="1">
        <f t="array" aca="1" ref="AA27" ca="1">CELL("contents", INDIRECT("J"&amp;CELL("contents", AA$1)+5))</f>
        <v>53294901</v>
      </c>
      <c r="AB27" cm="1">
        <f t="array" aca="1" ref="AB27" ca="1">CELL("contents", INDIRECT("J"&amp;CELL("contents", AB$1)+5))</f>
        <v>54946400</v>
      </c>
      <c r="AC27" cm="1">
        <f t="array" aca="1" ref="AC27" ca="1">CELL("contents", INDIRECT("J"&amp;CELL("contents", AC$1)+5))</f>
        <v>36769500</v>
      </c>
      <c r="AD27" cm="1">
        <f t="array" aca="1" ref="AD27" ca="1">CELL("contents", INDIRECT("J"&amp;CELL("contents", AD$1)+5))</f>
        <v>96697699</v>
      </c>
      <c r="AE27" cm="1">
        <f t="array" aca="1" ref="AE27" ca="1">CELL("contents", INDIRECT("J"&amp;CELL("contents", AE$1)+5))</f>
        <v>444845999</v>
      </c>
      <c r="AF27" cm="1">
        <f t="array" aca="1" ref="AF27" ca="1">CELL("contents", INDIRECT("J"&amp;CELL("contents", AF$1)+5))</f>
        <v>679786299</v>
      </c>
      <c r="AG27" cm="1">
        <f t="array" aca="1" ref="AG27" ca="1">CELL("contents", INDIRECT("J"&amp;CELL("contents", AG$1)+5))</f>
        <v>668219701</v>
      </c>
      <c r="AH27" cm="1">
        <f t="array" aca="1" ref="AH27" ca="1">CELL("contents", INDIRECT("J"&amp;CELL("contents", AH$1)+5))</f>
        <v>792201800</v>
      </c>
      <c r="AI27" cm="1">
        <f t="array" aca="1" ref="AI27" ca="1">CELL("contents", INDIRECT("J"&amp;CELL("contents", AI$1)+5))</f>
        <v>716166400</v>
      </c>
      <c r="AJ27" cm="1">
        <f t="array" aca="1" ref="AJ27" ca="1">CELL("contents", INDIRECT("J"&amp;CELL("contents", AJ$1)+5))</f>
        <v>811125700</v>
      </c>
      <c r="AK27" cm="1">
        <f t="array" aca="1" ref="AK27" ca="1">CELL("contents", INDIRECT("J"&amp;CELL("contents", AK$1)+5))</f>
        <v>1005097299</v>
      </c>
      <c r="AL27" cm="1">
        <f t="array" aca="1" ref="AL27" ca="1">CELL("contents", INDIRECT("J"&amp;CELL("contents", AL$1)+5))</f>
        <v>243981500</v>
      </c>
      <c r="AM27" cm="1">
        <f t="array" aca="1" ref="AM27" ca="1">CELL("contents", INDIRECT("J"&amp;CELL("contents", AM$1)+5))</f>
        <v>1299948900</v>
      </c>
      <c r="AN27" cm="1">
        <f t="array" aca="1" ref="AN27" ca="1">CELL("contents", INDIRECT("J"&amp;CELL("contents", AN$1)+5))</f>
        <v>1351018500</v>
      </c>
      <c r="AO27" cm="1">
        <f t="array" aca="1" ref="AO27" ca="1">CELL("contents", INDIRECT("J"&amp;CELL("contents", AO$1)+5))</f>
        <v>1420740800</v>
      </c>
      <c r="AP27" cm="1">
        <f t="array" aca="1" ref="AP27" ca="1">CELL("contents", INDIRECT("J"&amp;CELL("contents", AP$1)+5))</f>
        <v>285644701</v>
      </c>
      <c r="AQ27" cm="1">
        <f t="array" aca="1" ref="AQ27" ca="1">CELL("contents", INDIRECT("J"&amp;CELL("contents", AQ$1)+5))</f>
        <v>1764427300</v>
      </c>
      <c r="AR27" cm="1">
        <f t="array" aca="1" ref="AR27" ca="1">CELL("contents", INDIRECT("J"&amp;CELL("contents", AR$1)+5))</f>
        <v>1846715400</v>
      </c>
      <c r="AS27" cm="1">
        <f t="array" aca="1" ref="AS27" ca="1">CELL("contents", INDIRECT("J"&amp;CELL("contents", AS$1)+5))</f>
        <v>1787351100</v>
      </c>
      <c r="AT27" cm="1">
        <f t="array" aca="1" ref="AT27" ca="1">CELL("contents", INDIRECT("J"&amp;CELL("contents", AT$1)+5))</f>
        <v>2323563001</v>
      </c>
      <c r="AU27" cm="1">
        <f t="array" aca="1" ref="AU27" ca="1">CELL("contents", INDIRECT("J"&amp;CELL("contents", AU$1)+5))</f>
        <v>1018164300</v>
      </c>
      <c r="AV27" cm="1">
        <f t="array" aca="1" ref="AV27" ca="1">CELL("contents", INDIRECT("J"&amp;CELL("contents", AV$1)+5))</f>
        <v>2627008699</v>
      </c>
      <c r="AW27" cm="1">
        <f t="array" aca="1" ref="AW27" ca="1">CELL("contents", INDIRECT("J"&amp;CELL("contents", AW$1)+5))</f>
        <v>2280583901</v>
      </c>
      <c r="AX27" cm="1">
        <f t="array" aca="1" ref="AX27" ca="1">CELL("contents", INDIRECT("J"&amp;CELL("contents", AX$1)+5))</f>
        <v>1406451600</v>
      </c>
      <c r="AY27" cm="1">
        <f t="array" aca="1" ref="AY27" ca="1">CELL("contents", INDIRECT("J"&amp;CELL("contents", AY$1)+5))</f>
        <v>1938781299</v>
      </c>
      <c r="AZ27" cm="1">
        <f t="array" aca="1" ref="AZ27" ca="1">CELL("contents", INDIRECT("J"&amp;CELL("contents", AZ$1)+5))</f>
        <v>2215830600</v>
      </c>
      <c r="BA27" cm="1">
        <f t="array" aca="1" ref="BA27" ca="1">CELL("contents", INDIRECT("J"&amp;CELL("contents", BA$1)+5))</f>
        <v>3475518801</v>
      </c>
      <c r="BB27" cm="1">
        <f t="array" aca="1" ref="BB27" ca="1">CELL("contents", INDIRECT("J"&amp;CELL("contents", BB$1)+5))</f>
        <v>1269889400</v>
      </c>
      <c r="BC27" cm="1">
        <f t="array" aca="1" ref="BC27" ca="1">CELL("contents", INDIRECT("J"&amp;CELL("contents", BC$1)+5))</f>
        <v>2771379600</v>
      </c>
      <c r="BD27" cm="1">
        <f t="array" aca="1" ref="BD27" ca="1">CELL("contents", INDIRECT("J"&amp;CELL("contents", BD$1)+5))</f>
        <v>5715853199</v>
      </c>
      <c r="BE27" cm="1">
        <f t="array" aca="1" ref="BE27" ca="1">CELL("contents", INDIRECT("J"&amp;CELL("contents", BE$1)+5))</f>
        <v>2461093200</v>
      </c>
      <c r="BF27" cm="1">
        <f t="array" aca="1" ref="BF27" ca="1">CELL("contents", INDIRECT("J"&amp;CELL("contents", BF$1)+5))</f>
        <v>3180950700</v>
      </c>
    </row>
    <row r="28" spans="1:58" x14ac:dyDescent="0.25">
      <c r="A28">
        <v>1.6E-2</v>
      </c>
      <c r="B28">
        <v>1.0128205128205101</v>
      </c>
      <c r="C28">
        <v>55709</v>
      </c>
      <c r="D28">
        <v>7.4271104389656395E-2</v>
      </c>
      <c r="E28">
        <v>0.17452402888041499</v>
      </c>
      <c r="F28">
        <v>0.181504990035632</v>
      </c>
      <c r="G28" s="1">
        <v>9.8510158921832902E-4</v>
      </c>
      <c r="H28">
        <v>0.173639836891372</v>
      </c>
      <c r="I28">
        <v>1.3788391648191199E-3</v>
      </c>
      <c r="J28">
        <v>2300528200</v>
      </c>
      <c r="K28">
        <v>280225</v>
      </c>
      <c r="L28">
        <v>3972447101</v>
      </c>
      <c r="M28">
        <v>0.17427168647327199</v>
      </c>
      <c r="N28">
        <v>2.69332570765468E-3</v>
      </c>
      <c r="O28">
        <v>0.173027497407898</v>
      </c>
      <c r="P28">
        <v>1.9996110753040899E-3</v>
      </c>
      <c r="R28" t="s">
        <v>40</v>
      </c>
      <c r="S28" cm="1">
        <f t="array" aca="1" ref="S28" ca="1">CELL("contents", INDIRECT("J"&amp;CELL("contents", S$1)+6))</f>
        <v>256100</v>
      </c>
      <c r="T28" cm="1">
        <f t="array" aca="1" ref="T28" ca="1">CELL("contents", INDIRECT("J"&amp;CELL("contents", T$1)+6))</f>
        <v>2218824800</v>
      </c>
      <c r="U28" cm="1">
        <f t="array" aca="1" ref="U28" ca="1">CELL("contents", INDIRECT("J"&amp;CELL("contents", U$1)+6))</f>
        <v>98880500</v>
      </c>
      <c r="V28" cm="1">
        <f t="array" aca="1" ref="V28" ca="1">CELL("contents", INDIRECT("J"&amp;CELL("contents", V$1)+6))</f>
        <v>81211999</v>
      </c>
      <c r="W28" cm="1">
        <f t="array" aca="1" ref="W28" ca="1">CELL("contents", INDIRECT("J"&amp;CELL("contents", W$1)+6))</f>
        <v>69706300</v>
      </c>
      <c r="X28" cm="1">
        <f t="array" aca="1" ref="X28" ca="1">CELL("contents", INDIRECT("J"&amp;CELL("contents", X$1)+6))</f>
        <v>69056300</v>
      </c>
      <c r="Y28" cm="1">
        <f t="array" aca="1" ref="Y28" ca="1">CELL("contents", INDIRECT("J"&amp;CELL("contents", Y$1)+6))</f>
        <v>63907200</v>
      </c>
      <c r="Z28" cm="1">
        <f t="array" aca="1" ref="Z28" ca="1">CELL("contents", INDIRECT("J"&amp;CELL("contents", Z$1)+6))</f>
        <v>59631900</v>
      </c>
      <c r="AA28" cm="1">
        <f t="array" aca="1" ref="AA28" ca="1">CELL("contents", INDIRECT("J"&amp;CELL("contents", AA$1)+6))</f>
        <v>84177200</v>
      </c>
      <c r="AB28" cm="1">
        <f t="array" aca="1" ref="AB28" ca="1">CELL("contents", INDIRECT("J"&amp;CELL("contents", AB$1)+6))</f>
        <v>333136000</v>
      </c>
      <c r="AC28" cm="1">
        <f t="array" aca="1" ref="AC28" ca="1">CELL("contents", INDIRECT("J"&amp;CELL("contents", AC$1)+6))</f>
        <v>61023200</v>
      </c>
      <c r="AD28" cm="1">
        <f t="array" aca="1" ref="AD28" ca="1">CELL("contents", INDIRECT("J"&amp;CELL("contents", AD$1)+6))</f>
        <v>49543500</v>
      </c>
      <c r="AE28" cm="1">
        <f t="array" aca="1" ref="AE28" ca="1">CELL("contents", INDIRECT("J"&amp;CELL("contents", AE$1)+6))</f>
        <v>449246601</v>
      </c>
      <c r="AF28" cm="1">
        <f t="array" aca="1" ref="AF28" ca="1">CELL("contents", INDIRECT("J"&amp;CELL("contents", AF$1)+6))</f>
        <v>673253601</v>
      </c>
      <c r="AG28" cm="1">
        <f t="array" aca="1" ref="AG28" ca="1">CELL("contents", INDIRECT("J"&amp;CELL("contents", AG$1)+6))</f>
        <v>677288500</v>
      </c>
      <c r="AH28" cm="1">
        <f t="array" aca="1" ref="AH28" ca="1">CELL("contents", INDIRECT("J"&amp;CELL("contents", AH$1)+6))</f>
        <v>791728100</v>
      </c>
      <c r="AI28" cm="1">
        <f t="array" aca="1" ref="AI28" ca="1">CELL("contents", INDIRECT("J"&amp;CELL("contents", AI$1)+6))</f>
        <v>721898101</v>
      </c>
      <c r="AJ28" cm="1">
        <f t="array" aca="1" ref="AJ28" ca="1">CELL("contents", INDIRECT("J"&amp;CELL("contents", AJ$1)+6))</f>
        <v>814775499</v>
      </c>
      <c r="AK28" cm="1">
        <f t="array" aca="1" ref="AK28" ca="1">CELL("contents", INDIRECT("J"&amp;CELL("contents", AK$1)+6))</f>
        <v>1007724000</v>
      </c>
      <c r="AL28" cm="1">
        <f t="array" aca="1" ref="AL28" ca="1">CELL("contents", INDIRECT("J"&amp;CELL("contents", AL$1)+6))</f>
        <v>241429401</v>
      </c>
      <c r="AM28" cm="1">
        <f t="array" aca="1" ref="AM28" ca="1">CELL("contents", INDIRECT("J"&amp;CELL("contents", AM$1)+6))</f>
        <v>1310452600</v>
      </c>
      <c r="AN28" cm="1">
        <f t="array" aca="1" ref="AN28" ca="1">CELL("contents", INDIRECT("J"&amp;CELL("contents", AN$1)+6))</f>
        <v>1349216399</v>
      </c>
      <c r="AO28" cm="1">
        <f t="array" aca="1" ref="AO28" ca="1">CELL("contents", INDIRECT("J"&amp;CELL("contents", AO$1)+6))</f>
        <v>1402877301</v>
      </c>
      <c r="AP28" cm="1">
        <f t="array" aca="1" ref="AP28" ca="1">CELL("contents", INDIRECT("J"&amp;CELL("contents", AP$1)+6))</f>
        <v>281111900</v>
      </c>
      <c r="AQ28" cm="1">
        <f t="array" aca="1" ref="AQ28" ca="1">CELL("contents", INDIRECT("J"&amp;CELL("contents", AQ$1)+6))</f>
        <v>1778160600</v>
      </c>
      <c r="AR28" cm="1">
        <f t="array" aca="1" ref="AR28" ca="1">CELL("contents", INDIRECT("J"&amp;CELL("contents", AR$1)+6))</f>
        <v>1831887100</v>
      </c>
      <c r="AS28" cm="1">
        <f t="array" aca="1" ref="AS28" ca="1">CELL("contents", INDIRECT("J"&amp;CELL("contents", AS$1)+6))</f>
        <v>1794389700</v>
      </c>
      <c r="AT28" cm="1">
        <f t="array" aca="1" ref="AT28" ca="1">CELL("contents", INDIRECT("J"&amp;CELL("contents", AT$1)+6))</f>
        <v>2413605100</v>
      </c>
      <c r="AU28" cm="1">
        <f t="array" aca="1" ref="AU28" ca="1">CELL("contents", INDIRECT("J"&amp;CELL("contents", AU$1)+6))</f>
        <v>990889999</v>
      </c>
      <c r="AV28" cm="1">
        <f t="array" aca="1" ref="AV28" ca="1">CELL("contents", INDIRECT("J"&amp;CELL("contents", AV$1)+6))</f>
        <v>2667486500</v>
      </c>
      <c r="AW28" cm="1">
        <f t="array" aca="1" ref="AW28" ca="1">CELL("contents", INDIRECT("J"&amp;CELL("contents", AW$1)+6))</f>
        <v>2278027999</v>
      </c>
      <c r="AX28" cm="1">
        <f t="array" aca="1" ref="AX28" ca="1">CELL("contents", INDIRECT("J"&amp;CELL("contents", AX$1)+6))</f>
        <v>1400713200</v>
      </c>
      <c r="AY28" cm="1">
        <f t="array" aca="1" ref="AY28" ca="1">CELL("contents", INDIRECT("J"&amp;CELL("contents", AY$1)+6))</f>
        <v>2629237800</v>
      </c>
      <c r="AZ28" cm="1">
        <f t="array" aca="1" ref="AZ28" ca="1">CELL("contents", INDIRECT("J"&amp;CELL("contents", AZ$1)+6))</f>
        <v>2478732500</v>
      </c>
      <c r="BA28" cm="1">
        <f t="array" aca="1" ref="BA28" ca="1">CELL("contents", INDIRECT("J"&amp;CELL("contents", BA$1)+6))</f>
        <v>3349868900</v>
      </c>
      <c r="BB28" cm="1">
        <f t="array" aca="1" ref="BB28" ca="1">CELL("contents", INDIRECT("J"&amp;CELL("contents", BB$1)+6))</f>
        <v>915343001</v>
      </c>
      <c r="BC28" cm="1">
        <f t="array" aca="1" ref="BC28" ca="1">CELL("contents", INDIRECT("J"&amp;CELL("contents", BC$1)+6))</f>
        <v>4385889601</v>
      </c>
      <c r="BD28" cm="1">
        <f t="array" aca="1" ref="BD28" ca="1">CELL("contents", INDIRECT("J"&amp;CELL("contents", BD$1)+6))</f>
        <v>4429346100</v>
      </c>
      <c r="BE28" cm="1">
        <f t="array" aca="1" ref="BE28" ca="1">CELL("contents", INDIRECT("J"&amp;CELL("contents", BE$1)+6))</f>
        <v>4046167700</v>
      </c>
      <c r="BF28" cm="1">
        <f t="array" aca="1" ref="BF28" ca="1">CELL("contents", INDIRECT("J"&amp;CELL("contents", BF$1)+6))</f>
        <v>4201390901</v>
      </c>
    </row>
    <row r="29" spans="1:58" x14ac:dyDescent="0.25">
      <c r="A29">
        <v>8.0000000000000002E-3</v>
      </c>
      <c r="B29">
        <v>1.0128205128205101</v>
      </c>
      <c r="C29">
        <v>47697</v>
      </c>
      <c r="D29">
        <v>7.4203826533849396E-2</v>
      </c>
      <c r="E29">
        <v>0.17438981354816399</v>
      </c>
      <c r="F29">
        <v>0.18136540609009</v>
      </c>
      <c r="G29">
        <v>2.0848277952746899E-3</v>
      </c>
      <c r="H29">
        <v>0.173332776563657</v>
      </c>
      <c r="I29">
        <v>1.69014340146655E-3</v>
      </c>
      <c r="J29">
        <v>2018607300</v>
      </c>
      <c r="K29">
        <v>280225</v>
      </c>
      <c r="L29">
        <v>3972447101</v>
      </c>
      <c r="M29">
        <v>0.17427168647327199</v>
      </c>
      <c r="N29">
        <v>2.69332570765468E-3</v>
      </c>
      <c r="O29">
        <v>0.173027497407898</v>
      </c>
      <c r="P29">
        <v>1.9996110753040899E-3</v>
      </c>
      <c r="R29" t="s">
        <v>41</v>
      </c>
      <c r="S29" cm="1">
        <f t="array" aca="1" ref="S29" ca="1">CELL("contents", INDIRECT("J"&amp;CELL("contents", S$1)+7))</f>
        <v>325300</v>
      </c>
      <c r="T29" cm="1">
        <f t="array" aca="1" ref="T29" ca="1">CELL("contents", INDIRECT("J"&amp;CELL("contents", T$1)+7))</f>
        <v>2300528200</v>
      </c>
      <c r="U29" cm="1">
        <f t="array" aca="1" ref="U29" ca="1">CELL("contents", INDIRECT("J"&amp;CELL("contents", U$1)+7))</f>
        <v>123170500</v>
      </c>
      <c r="V29" cm="1">
        <f t="array" aca="1" ref="V29" ca="1">CELL("contents", INDIRECT("J"&amp;CELL("contents", V$1)+7))</f>
        <v>82551000</v>
      </c>
      <c r="W29" cm="1">
        <f t="array" aca="1" ref="W29" ca="1">CELL("contents", INDIRECT("J"&amp;CELL("contents", W$1)+7))</f>
        <v>59423501</v>
      </c>
      <c r="X29" cm="1">
        <f t="array" aca="1" ref="X29" ca="1">CELL("contents", INDIRECT("J"&amp;CELL("contents", X$1)+7))</f>
        <v>67839400</v>
      </c>
      <c r="Y29" cm="1">
        <f t="array" aca="1" ref="Y29" ca="1">CELL("contents", INDIRECT("J"&amp;CELL("contents", Y$1)+7))</f>
        <v>64185300</v>
      </c>
      <c r="Z29" cm="1">
        <f t="array" aca="1" ref="Z29" ca="1">CELL("contents", INDIRECT("J"&amp;CELL("contents", Z$1)+7))</f>
        <v>59488400</v>
      </c>
      <c r="AA29" cm="1">
        <f t="array" aca="1" ref="AA29" ca="1">CELL("contents", INDIRECT("J"&amp;CELL("contents", AA$1)+7))</f>
        <v>68307600</v>
      </c>
      <c r="AB29" cm="1">
        <f t="array" aca="1" ref="AB29" ca="1">CELL("contents", INDIRECT("J"&amp;CELL("contents", AB$1)+7))</f>
        <v>391677199</v>
      </c>
      <c r="AC29" cm="1">
        <f t="array" aca="1" ref="AC29" ca="1">CELL("contents", INDIRECT("J"&amp;CELL("contents", AC$1)+7))</f>
        <v>81680301</v>
      </c>
      <c r="AD29" cm="1">
        <f t="array" aca="1" ref="AD29" ca="1">CELL("contents", INDIRECT("J"&amp;CELL("contents", AD$1)+7))</f>
        <v>341015900</v>
      </c>
      <c r="AE29" cm="1">
        <f t="array" aca="1" ref="AE29" ca="1">CELL("contents", INDIRECT("J"&amp;CELL("contents", AE$1)+7))</f>
        <v>416116800</v>
      </c>
      <c r="AF29" cm="1">
        <f t="array" aca="1" ref="AF29" ca="1">CELL("contents", INDIRECT("J"&amp;CELL("contents", AF$1)+7))</f>
        <v>592929499</v>
      </c>
      <c r="AG29" cm="1">
        <f t="array" aca="1" ref="AG29" ca="1">CELL("contents", INDIRECT("J"&amp;CELL("contents", AG$1)+7))</f>
        <v>892886700</v>
      </c>
      <c r="AH29" cm="1">
        <f t="array" aca="1" ref="AH29" ca="1">CELL("contents", INDIRECT("J"&amp;CELL("contents", AH$1)+7))</f>
        <v>811695200</v>
      </c>
      <c r="AI29" cm="1">
        <f t="array" aca="1" ref="AI29" ca="1">CELL("contents", INDIRECT("J"&amp;CELL("contents", AI$1)+7))</f>
        <v>293765400</v>
      </c>
      <c r="AJ29" cm="1">
        <f t="array" aca="1" ref="AJ29" ca="1">CELL("contents", INDIRECT("J"&amp;CELL("contents", AJ$1)+7))</f>
        <v>1461541300</v>
      </c>
      <c r="AK29" cm="1">
        <f t="array" aca="1" ref="AK29" ca="1">CELL("contents", INDIRECT("J"&amp;CELL("contents", AK$1)+7))</f>
        <v>1323291300</v>
      </c>
      <c r="AL29" cm="1">
        <f t="array" aca="1" ref="AL29" ca="1">CELL("contents", INDIRECT("J"&amp;CELL("contents", AL$1)+7))</f>
        <v>642556901</v>
      </c>
      <c r="AM29" cm="1">
        <f t="array" aca="1" ref="AM29" ca="1">CELL("contents", INDIRECT("J"&amp;CELL("contents", AM$1)+7))</f>
        <v>1686509999</v>
      </c>
      <c r="AN29" cm="1">
        <f t="array" aca="1" ref="AN29" ca="1">CELL("contents", INDIRECT("J"&amp;CELL("contents", AN$1)+7))</f>
        <v>1044024600</v>
      </c>
      <c r="AO29" cm="1">
        <f t="array" aca="1" ref="AO29" ca="1">CELL("contents", INDIRECT("J"&amp;CELL("contents", AO$1)+7))</f>
        <v>1005506300</v>
      </c>
      <c r="AP29" cm="1">
        <f t="array" aca="1" ref="AP29" ca="1">CELL("contents", INDIRECT("J"&amp;CELL("contents", AP$1)+7))</f>
        <v>699164600</v>
      </c>
      <c r="AQ29" cm="1">
        <f t="array" aca="1" ref="AQ29" ca="1">CELL("contents", INDIRECT("J"&amp;CELL("contents", AQ$1)+7))</f>
        <v>1575453800</v>
      </c>
      <c r="AR29" cm="1">
        <f t="array" aca="1" ref="AR29" ca="1">CELL("contents", INDIRECT("J"&amp;CELL("contents", AR$1)+7))</f>
        <v>1755880901</v>
      </c>
      <c r="AS29" cm="1">
        <f t="array" aca="1" ref="AS29" ca="1">CELL("contents", INDIRECT("J"&amp;CELL("contents", AS$1)+7))</f>
        <v>1815538401</v>
      </c>
      <c r="AT29" cm="1">
        <f t="array" aca="1" ref="AT29" ca="1">CELL("contents", INDIRECT("J"&amp;CELL("contents", AT$1)+7))</f>
        <v>2888601999</v>
      </c>
      <c r="AU29" cm="1">
        <f t="array" aca="1" ref="AU29" ca="1">CELL("contents", INDIRECT("J"&amp;CELL("contents", AU$1)+7))</f>
        <v>1159571300</v>
      </c>
      <c r="AV29" cm="1">
        <f t="array" aca="1" ref="AV29" ca="1">CELL("contents", INDIRECT("J"&amp;CELL("contents", AV$1)+7))</f>
        <v>964237399</v>
      </c>
      <c r="AW29" cm="1">
        <f t="array" aca="1" ref="AW29" ca="1">CELL("contents", INDIRECT("J"&amp;CELL("contents", AW$1)+7))</f>
        <v>1935442301</v>
      </c>
      <c r="AX29" cm="1">
        <f t="array" aca="1" ref="AX29" ca="1">CELL("contents", INDIRECT("J"&amp;CELL("contents", AX$1)+7))</f>
        <v>4137605000</v>
      </c>
      <c r="AY29" cm="1">
        <f t="array" aca="1" ref="AY29" ca="1">CELL("contents", INDIRECT("J"&amp;CELL("contents", AY$1)+7))</f>
        <v>3940419700</v>
      </c>
      <c r="AZ29" cm="1">
        <f t="array" aca="1" ref="AZ29" ca="1">CELL("contents", INDIRECT("J"&amp;CELL("contents", AZ$1)+7))</f>
        <v>2493182700</v>
      </c>
      <c r="BA29" cm="1">
        <f t="array" aca="1" ref="BA29" ca="1">CELL("contents", INDIRECT("J"&amp;CELL("contents", BA$1)+7))</f>
        <v>3324091900</v>
      </c>
      <c r="BB29" cm="1">
        <f t="array" aca="1" ref="BB29" ca="1">CELL("contents", INDIRECT("J"&amp;CELL("contents", BB$1)+7))</f>
        <v>3491245700</v>
      </c>
      <c r="BC29" cm="1">
        <f t="array" aca="1" ref="BC29" ca="1">CELL("contents", INDIRECT("J"&amp;CELL("contents", BC$1)+7))</f>
        <v>3671766801</v>
      </c>
      <c r="BD29" cm="1">
        <f t="array" aca="1" ref="BD29" ca="1">CELL("contents", INDIRECT("J"&amp;CELL("contents", BD$1)+7))</f>
        <v>3902268700</v>
      </c>
      <c r="BE29" cm="1">
        <f t="array" aca="1" ref="BE29" ca="1">CELL("contents", INDIRECT("J"&amp;CELL("contents", BE$1)+7))</f>
        <v>5303829500</v>
      </c>
      <c r="BF29" cm="1">
        <f t="array" aca="1" ref="BF29" ca="1">CELL("contents", INDIRECT("J"&amp;CELL("contents", BF$1)+7))</f>
        <v>4030798800</v>
      </c>
    </row>
    <row r="30" spans="1:58" x14ac:dyDescent="0.25">
      <c r="A30">
        <v>4.0000000000000001E-3</v>
      </c>
      <c r="B30">
        <v>1.0128205128205101</v>
      </c>
      <c r="C30">
        <v>47697</v>
      </c>
      <c r="D30">
        <v>7.4203826533849396E-2</v>
      </c>
      <c r="E30">
        <v>0.17438981354816399</v>
      </c>
      <c r="F30">
        <v>0.18136540609009</v>
      </c>
      <c r="G30">
        <v>2.0848277952746899E-3</v>
      </c>
      <c r="H30">
        <v>0.173332776563657</v>
      </c>
      <c r="I30">
        <v>1.69014340146655E-3</v>
      </c>
      <c r="J30">
        <v>2008458700</v>
      </c>
      <c r="K30">
        <v>280225</v>
      </c>
      <c r="L30">
        <v>3972447101</v>
      </c>
      <c r="M30">
        <v>0.17427168647327199</v>
      </c>
      <c r="N30">
        <v>2.69332570765468E-3</v>
      </c>
      <c r="O30">
        <v>0.173027497407898</v>
      </c>
      <c r="P30">
        <v>1.9996110753040899E-3</v>
      </c>
      <c r="R30" t="s">
        <v>42</v>
      </c>
      <c r="S30" cm="1">
        <f t="array" aca="1" ref="S30" ca="1">CELL("contents", INDIRECT("J"&amp;CELL("contents", S$1)+8))</f>
        <v>275800</v>
      </c>
      <c r="T30" cm="1">
        <f t="array" aca="1" ref="T30" ca="1">CELL("contents", INDIRECT("J"&amp;CELL("contents", T$1)+8))</f>
        <v>2018607300</v>
      </c>
      <c r="U30" cm="1">
        <f t="array" aca="1" ref="U30" ca="1">CELL("contents", INDIRECT("J"&amp;CELL("contents", U$1)+8))</f>
        <v>125709900</v>
      </c>
      <c r="V30" cm="1">
        <f t="array" aca="1" ref="V30" ca="1">CELL("contents", INDIRECT("J"&amp;CELL("contents", V$1)+8))</f>
        <v>85854301</v>
      </c>
      <c r="W30" cm="1">
        <f t="array" aca="1" ref="W30" ca="1">CELL("contents", INDIRECT("J"&amp;CELL("contents", W$1)+8))</f>
        <v>43855099</v>
      </c>
      <c r="X30" cm="1">
        <f t="array" aca="1" ref="X30" ca="1">CELL("contents", INDIRECT("J"&amp;CELL("contents", X$1)+8))</f>
        <v>66706600</v>
      </c>
      <c r="Y30" cm="1">
        <f t="array" aca="1" ref="Y30" ca="1">CELL("contents", INDIRECT("J"&amp;CELL("contents", Y$1)+8))</f>
        <v>72564200</v>
      </c>
      <c r="Z30" cm="1">
        <f t="array" aca="1" ref="Z30" ca="1">CELL("contents", INDIRECT("J"&amp;CELL("contents", Z$1)+8))</f>
        <v>71527699</v>
      </c>
      <c r="AA30" cm="1">
        <f t="array" aca="1" ref="AA30" ca="1">CELL("contents", INDIRECT("J"&amp;CELL("contents", AA$1)+8))</f>
        <v>74581500</v>
      </c>
      <c r="AB30" cm="1">
        <f t="array" aca="1" ref="AB30" ca="1">CELL("contents", INDIRECT("J"&amp;CELL("contents", AB$1)+8))</f>
        <v>398791301</v>
      </c>
      <c r="AC30" cm="1">
        <f t="array" aca="1" ref="AC30" ca="1">CELL("contents", INDIRECT("J"&amp;CELL("contents", AC$1)+8))</f>
        <v>71187900</v>
      </c>
      <c r="AD30" cm="1">
        <f t="array" aca="1" ref="AD30" ca="1">CELL("contents", INDIRECT("J"&amp;CELL("contents", AD$1)+8))</f>
        <v>270555300</v>
      </c>
      <c r="AE30" cm="1">
        <f t="array" aca="1" ref="AE30" ca="1">CELL("contents", INDIRECT("J"&amp;CELL("contents", AE$1)+8))</f>
        <v>448447000</v>
      </c>
      <c r="AF30" cm="1">
        <f t="array" aca="1" ref="AF30" ca="1">CELL("contents", INDIRECT("J"&amp;CELL("contents", AF$1)+8))</f>
        <v>197435500</v>
      </c>
      <c r="AG30" cm="1">
        <f t="array" aca="1" ref="AG30" ca="1">CELL("contents", INDIRECT("J"&amp;CELL("contents", AG$1)+8))</f>
        <v>696914700</v>
      </c>
      <c r="AH30" cm="1">
        <f t="array" aca="1" ref="AH30" ca="1">CELL("contents", INDIRECT("J"&amp;CELL("contents", AH$1)+8))</f>
        <v>716380200</v>
      </c>
      <c r="AI30" cm="1">
        <f t="array" aca="1" ref="AI30" ca="1">CELL("contents", INDIRECT("J"&amp;CELL("contents", AI$1)+8))</f>
        <v>101086800</v>
      </c>
      <c r="AJ30" cm="1">
        <f t="array" aca="1" ref="AJ30" ca="1">CELL("contents", INDIRECT("J"&amp;CELL("contents", AJ$1)+8))</f>
        <v>551333801</v>
      </c>
      <c r="AK30" cm="1">
        <f t="array" aca="1" ref="AK30" ca="1">CELL("contents", INDIRECT("J"&amp;CELL("contents", AK$1)+8))</f>
        <v>694638900</v>
      </c>
      <c r="AL30" cm="1">
        <f t="array" aca="1" ref="AL30" ca="1">CELL("contents", INDIRECT("J"&amp;CELL("contents", AL$1)+8))</f>
        <v>810775801</v>
      </c>
      <c r="AM30" cm="1">
        <f t="array" aca="1" ref="AM30" ca="1">CELL("contents", INDIRECT("J"&amp;CELL("contents", AM$1)+8))</f>
        <v>1517659500</v>
      </c>
      <c r="AN30" cm="1">
        <f t="array" aca="1" ref="AN30" ca="1">CELL("contents", INDIRECT("J"&amp;CELL("contents", AN$1)+8))</f>
        <v>1347642799</v>
      </c>
      <c r="AO30" cm="1">
        <f t="array" aca="1" ref="AO30" ca="1">CELL("contents", INDIRECT("J"&amp;CELL("contents", AO$1)+8))</f>
        <v>1759027499</v>
      </c>
      <c r="AP30" cm="1">
        <f t="array" aca="1" ref="AP30" ca="1">CELL("contents", INDIRECT("J"&amp;CELL("contents", AP$1)+8))</f>
        <v>1527605700</v>
      </c>
      <c r="AQ30" cm="1">
        <f t="array" aca="1" ref="AQ30" ca="1">CELL("contents", INDIRECT("J"&amp;CELL("contents", AQ$1)+8))</f>
        <v>1627607500</v>
      </c>
      <c r="AR30" cm="1">
        <f t="array" aca="1" ref="AR30" ca="1">CELL("contents", INDIRECT("J"&amp;CELL("contents", AR$1)+8))</f>
        <v>2034567300</v>
      </c>
      <c r="AS30" cm="1">
        <f t="array" aca="1" ref="AS30" ca="1">CELL("contents", INDIRECT("J"&amp;CELL("contents", AS$1)+8))</f>
        <v>1351242000</v>
      </c>
      <c r="AT30" cm="1">
        <f t="array" aca="1" ref="AT30" ca="1">CELL("contents", INDIRECT("J"&amp;CELL("contents", AT$1)+8))</f>
        <v>1410886701</v>
      </c>
      <c r="AU30" cm="1">
        <f t="array" aca="1" ref="AU30" ca="1">CELL("contents", INDIRECT("J"&amp;CELL("contents", AU$1)+8))</f>
        <v>3870258400</v>
      </c>
      <c r="AV30" cm="1">
        <f t="array" aca="1" ref="AV30" ca="1">CELL("contents", INDIRECT("J"&amp;CELL("contents", AV$1)+8))</f>
        <v>3377626400</v>
      </c>
      <c r="AW30" cm="1">
        <f t="array" aca="1" ref="AW30" ca="1">CELL("contents", INDIRECT("J"&amp;CELL("contents", AW$1)+8))</f>
        <v>3260195500</v>
      </c>
      <c r="AX30" cm="1">
        <f t="array" aca="1" ref="AX30" ca="1">CELL("contents", INDIRECT("J"&amp;CELL("contents", AX$1)+8))</f>
        <v>4037849900</v>
      </c>
      <c r="AY30" cm="1">
        <f t="array" aca="1" ref="AY30" ca="1">CELL("contents", INDIRECT("J"&amp;CELL("contents", AY$1)+8))</f>
        <v>1425289300</v>
      </c>
      <c r="AZ30" cm="1">
        <f t="array" aca="1" ref="AZ30" ca="1">CELL("contents", INDIRECT("J"&amp;CELL("contents", AZ$1)+8))</f>
        <v>3579164700</v>
      </c>
      <c r="BA30" cm="1">
        <f t="array" aca="1" ref="BA30" ca="1">CELL("contents", INDIRECT("J"&amp;CELL("contents", BA$1)+8))</f>
        <v>3012473200</v>
      </c>
      <c r="BB30" cm="1">
        <f t="array" aca="1" ref="BB30" ca="1">CELL("contents", INDIRECT("J"&amp;CELL("contents", BB$1)+8))</f>
        <v>2951192100</v>
      </c>
      <c r="BC30" cm="1">
        <f t="array" aca="1" ref="BC30" ca="1">CELL("contents", INDIRECT("J"&amp;CELL("contents", BC$1)+8))</f>
        <v>3882005901</v>
      </c>
      <c r="BD30" cm="1">
        <f t="array" aca="1" ref="BD30" ca="1">CELL("contents", INDIRECT("J"&amp;CELL("contents", BD$1)+8))</f>
        <v>5071883001</v>
      </c>
      <c r="BE30" cm="1">
        <f t="array" aca="1" ref="BE30" ca="1">CELL("contents", INDIRECT("J"&amp;CELL("contents", BE$1)+8))</f>
        <v>3723059499</v>
      </c>
      <c r="BF30" cm="1">
        <f t="array" aca="1" ref="BF30" ca="1">CELL("contents", INDIRECT("J"&amp;CELL("contents", BF$1)+8))</f>
        <v>4589767800</v>
      </c>
    </row>
    <row r="31" spans="1:58" x14ac:dyDescent="0.25">
      <c r="A31">
        <v>2E-3</v>
      </c>
      <c r="B31">
        <v>1.0128205128205101</v>
      </c>
      <c r="C31">
        <v>55949</v>
      </c>
      <c r="D31">
        <v>7.4350253645098494E-2</v>
      </c>
      <c r="E31">
        <v>0.174088596926599</v>
      </c>
      <c r="F31">
        <v>0.181052140803663</v>
      </c>
      <c r="G31" s="1">
        <v>9.5344858479129403E-4</v>
      </c>
      <c r="H31">
        <v>0.17368695726271999</v>
      </c>
      <c r="I31">
        <v>1.33106860660266E-3</v>
      </c>
      <c r="J31">
        <v>2303233301</v>
      </c>
      <c r="K31">
        <v>280225</v>
      </c>
      <c r="L31">
        <v>3972447101</v>
      </c>
      <c r="M31">
        <v>0.17427168647327199</v>
      </c>
      <c r="N31">
        <v>2.69332570765468E-3</v>
      </c>
      <c r="O31">
        <v>0.173027497407898</v>
      </c>
      <c r="P31">
        <v>1.9996110753040899E-3</v>
      </c>
      <c r="R31" t="s">
        <v>43</v>
      </c>
      <c r="S31" cm="1">
        <f t="array" aca="1" ref="S31" ca="1">CELL("contents", INDIRECT("J"&amp;CELL("contents", S$1)+9))</f>
        <v>259800</v>
      </c>
      <c r="T31" cm="1">
        <f t="array" aca="1" ref="T31" ca="1">CELL("contents", INDIRECT("J"&amp;CELL("contents", T$1)+9))</f>
        <v>2008458700</v>
      </c>
      <c r="U31" cm="1">
        <f t="array" aca="1" ref="U31" ca="1">CELL("contents", INDIRECT("J"&amp;CELL("contents", U$1)+9))</f>
        <v>137699199</v>
      </c>
      <c r="V31" cm="1">
        <f t="array" aca="1" ref="V31" ca="1">CELL("contents", INDIRECT("J"&amp;CELL("contents", V$1)+9))</f>
        <v>73576500</v>
      </c>
      <c r="W31" cm="1">
        <f t="array" aca="1" ref="W31" ca="1">CELL("contents", INDIRECT("J"&amp;CELL("contents", W$1)+9))</f>
        <v>60421600</v>
      </c>
      <c r="X31" cm="1">
        <f t="array" aca="1" ref="X31" ca="1">CELL("contents", INDIRECT("J"&amp;CELL("contents", X$1)+9))</f>
        <v>83174900</v>
      </c>
      <c r="Y31" cm="1">
        <f t="array" aca="1" ref="Y31" ca="1">CELL("contents", INDIRECT("J"&amp;CELL("contents", Y$1)+9))</f>
        <v>72923499</v>
      </c>
      <c r="Z31" cm="1">
        <f t="array" aca="1" ref="Z31" ca="1">CELL("contents", INDIRECT("J"&amp;CELL("contents", Z$1)+9))</f>
        <v>95210300</v>
      </c>
      <c r="AA31" cm="1">
        <f t="array" aca="1" ref="AA31" ca="1">CELL("contents", INDIRECT("J"&amp;CELL("contents", AA$1)+9))</f>
        <v>43327900</v>
      </c>
      <c r="AB31" cm="1">
        <f t="array" aca="1" ref="AB31" ca="1">CELL("contents", INDIRECT("J"&amp;CELL("contents", AB$1)+9))</f>
        <v>52925799</v>
      </c>
      <c r="AC31" cm="1">
        <f t="array" aca="1" ref="AC31" ca="1">CELL("contents", INDIRECT("J"&amp;CELL("contents", AC$1)+9))</f>
        <v>325767000</v>
      </c>
      <c r="AD31" cm="1">
        <f t="array" aca="1" ref="AD31" ca="1">CELL("contents", INDIRECT("J"&amp;CELL("contents", AD$1)+9))</f>
        <v>129129500</v>
      </c>
      <c r="AE31" cm="1">
        <f t="array" aca="1" ref="AE31" ca="1">CELL("contents", INDIRECT("J"&amp;CELL("contents", AE$1)+9))</f>
        <v>466297499</v>
      </c>
      <c r="AF31" cm="1">
        <f t="array" aca="1" ref="AF31" ca="1">CELL("contents", INDIRECT("J"&amp;CELL("contents", AF$1)+9))</f>
        <v>476573499</v>
      </c>
      <c r="AG31" cm="1">
        <f t="array" aca="1" ref="AG31" ca="1">CELL("contents", INDIRECT("J"&amp;CELL("contents", AG$1)+9))</f>
        <v>85560500</v>
      </c>
      <c r="AH31" cm="1">
        <f t="array" aca="1" ref="AH31" ca="1">CELL("contents", INDIRECT("J"&amp;CELL("contents", AH$1)+9))</f>
        <v>728343700</v>
      </c>
      <c r="AI31" cm="1">
        <f t="array" aca="1" ref="AI31" ca="1">CELL("contents", INDIRECT("J"&amp;CELL("contents", AI$1)+9))</f>
        <v>887213700</v>
      </c>
      <c r="AJ31" cm="1">
        <f t="array" aca="1" ref="AJ31" ca="1">CELL("contents", INDIRECT("J"&amp;CELL("contents", AJ$1)+9))</f>
        <v>1055830600</v>
      </c>
      <c r="AK31" cm="1">
        <f t="array" aca="1" ref="AK31" ca="1">CELL("contents", INDIRECT("J"&amp;CELL("contents", AK$1)+9))</f>
        <v>690599700</v>
      </c>
      <c r="AL31" cm="1">
        <f t="array" aca="1" ref="AL31" ca="1">CELL("contents", INDIRECT("J"&amp;CELL("contents", AL$1)+9))</f>
        <v>1271078100</v>
      </c>
      <c r="AM31" cm="1">
        <f t="array" aca="1" ref="AM31" ca="1">CELL("contents", INDIRECT("J"&amp;CELL("contents", AM$1)+9))</f>
        <v>1162890399</v>
      </c>
      <c r="AN31" cm="1">
        <f t="array" aca="1" ref="AN31" ca="1">CELL("contents", INDIRECT("J"&amp;CELL("contents", AN$1)+9))</f>
        <v>1134990000</v>
      </c>
      <c r="AO31" cm="1">
        <f t="array" aca="1" ref="AO31" ca="1">CELL("contents", INDIRECT("J"&amp;CELL("contents", AO$1)+9))</f>
        <v>1508270500</v>
      </c>
      <c r="AP31" cm="1">
        <f t="array" aca="1" ref="AP31" ca="1">CELL("contents", INDIRECT("J"&amp;CELL("contents", AP$1)+9))</f>
        <v>1659147800</v>
      </c>
      <c r="AQ31" cm="1">
        <f t="array" aca="1" ref="AQ31" ca="1">CELL("contents", INDIRECT("J"&amp;CELL("contents", AQ$1)+9))</f>
        <v>1676294499</v>
      </c>
      <c r="AR31" cm="1">
        <f t="array" aca="1" ref="AR31" ca="1">CELL("contents", INDIRECT("J"&amp;CELL("contents", AR$1)+9))</f>
        <v>1829760800</v>
      </c>
      <c r="AS31" cm="1">
        <f t="array" aca="1" ref="AS31" ca="1">CELL("contents", INDIRECT("J"&amp;CELL("contents", AS$1)+9))</f>
        <v>200584399</v>
      </c>
      <c r="AT31" cm="1">
        <f t="array" aca="1" ref="AT31" ca="1">CELL("contents", INDIRECT("J"&amp;CELL("contents", AT$1)+9))</f>
        <v>2101611999</v>
      </c>
      <c r="AU31" cm="1">
        <f t="array" aca="1" ref="AU31" ca="1">CELL("contents", INDIRECT("J"&amp;CELL("contents", AU$1)+9))</f>
        <v>2820679400</v>
      </c>
      <c r="AV31" cm="1">
        <f t="array" aca="1" ref="AV31" ca="1">CELL("contents", INDIRECT("J"&amp;CELL("contents", AV$1)+9))</f>
        <v>3011309600</v>
      </c>
      <c r="AW31" cm="1">
        <f t="array" aca="1" ref="AW31" ca="1">CELL("contents", INDIRECT("J"&amp;CELL("contents", AW$1)+9))</f>
        <v>3518310701</v>
      </c>
      <c r="AX31" cm="1">
        <f t="array" aca="1" ref="AX31" ca="1">CELL("contents", INDIRECT("J"&amp;CELL("contents", AX$1)+9))</f>
        <v>810470800</v>
      </c>
      <c r="AY31" cm="1">
        <f t="array" aca="1" ref="AY31" ca="1">CELL("contents", INDIRECT("J"&amp;CELL("contents", AY$1)+9))</f>
        <v>2337480200</v>
      </c>
      <c r="AZ31" cm="1">
        <f t="array" aca="1" ref="AZ31" ca="1">CELL("contents", INDIRECT("J"&amp;CELL("contents", AZ$1)+9))</f>
        <v>3224717000</v>
      </c>
      <c r="BA31" cm="1">
        <f t="array" aca="1" ref="BA31" ca="1">CELL("contents", INDIRECT("J"&amp;CELL("contents", BA$1)+9))</f>
        <v>3373921200</v>
      </c>
      <c r="BB31" cm="1">
        <f t="array" aca="1" ref="BB31" ca="1">CELL("contents", INDIRECT("J"&amp;CELL("contents", BB$1)+9))</f>
        <v>2013375700</v>
      </c>
      <c r="BC31" cm="1">
        <f t="array" aca="1" ref="BC31" ca="1">CELL("contents", INDIRECT("J"&amp;CELL("contents", BC$1)+9))</f>
        <v>5089851300</v>
      </c>
      <c r="BD31" cm="1">
        <f t="array" aca="1" ref="BD31" ca="1">CELL("contents", INDIRECT("J"&amp;CELL("contents", BD$1)+9))</f>
        <v>4103746099</v>
      </c>
      <c r="BE31" cm="1">
        <f t="array" aca="1" ref="BE31" ca="1">CELL("contents", INDIRECT("J"&amp;CELL("contents", BE$1)+9))</f>
        <v>4916263100</v>
      </c>
      <c r="BF31" cm="1">
        <f t="array" aca="1" ref="BF31" ca="1">CELL("contents", INDIRECT("J"&amp;CELL("contents", BF$1)+9))</f>
        <v>6004174400</v>
      </c>
    </row>
    <row r="32" spans="1:58" x14ac:dyDescent="0.25">
      <c r="A32">
        <v>1E-3</v>
      </c>
      <c r="B32">
        <v>1.0128205128205101</v>
      </c>
      <c r="C32">
        <v>48226</v>
      </c>
      <c r="D32">
        <v>7.4279013671293803E-2</v>
      </c>
      <c r="E32">
        <v>0.17447984936250099</v>
      </c>
      <c r="F32">
        <v>0.181459043337001</v>
      </c>
      <c r="G32">
        <v>1.8618406081942699E-3</v>
      </c>
      <c r="H32">
        <v>0.173468859992156</v>
      </c>
      <c r="I32">
        <v>1.55321924762831E-3</v>
      </c>
      <c r="J32">
        <v>2063806599</v>
      </c>
      <c r="K32">
        <v>280225</v>
      </c>
      <c r="L32">
        <v>3972447101</v>
      </c>
      <c r="M32">
        <v>0.17427168647327199</v>
      </c>
      <c r="N32">
        <v>2.69332570765468E-3</v>
      </c>
      <c r="O32">
        <v>0.173027497407898</v>
      </c>
      <c r="P32">
        <v>1.9996110753040899E-3</v>
      </c>
      <c r="R32" t="s">
        <v>44</v>
      </c>
      <c r="S32" cm="1">
        <f t="array" aca="1" ref="S32" ca="1">CELL("contents", INDIRECT("J"&amp;CELL("contents", S$1)+10))</f>
        <v>284299</v>
      </c>
      <c r="T32" cm="1">
        <f t="array" aca="1" ref="T32" ca="1">CELL("contents", INDIRECT("J"&amp;CELL("contents", T$1)+10))</f>
        <v>2303233301</v>
      </c>
      <c r="U32" cm="1">
        <f t="array" aca="1" ref="U32" ca="1">CELL("contents", INDIRECT("J"&amp;CELL("contents", U$1)+10))</f>
        <v>108138701</v>
      </c>
      <c r="V32" cm="1">
        <f t="array" aca="1" ref="V32" ca="1">CELL("contents", INDIRECT("J"&amp;CELL("contents", V$1)+10))</f>
        <v>90174400</v>
      </c>
      <c r="W32" cm="1">
        <f t="array" aca="1" ref="W32" ca="1">CELL("contents", INDIRECT("J"&amp;CELL("contents", W$1)+10))</f>
        <v>70793500</v>
      </c>
      <c r="X32" cm="1">
        <f t="array" aca="1" ref="X32" ca="1">CELL("contents", INDIRECT("J"&amp;CELL("contents", X$1)+10))</f>
        <v>57370700</v>
      </c>
      <c r="Y32" cm="1">
        <f t="array" aca="1" ref="Y32" ca="1">CELL("contents", INDIRECT("J"&amp;CELL("contents", Y$1)+10))</f>
        <v>80768101</v>
      </c>
      <c r="Z32" cm="1">
        <f t="array" aca="1" ref="Z32" ca="1">CELL("contents", INDIRECT("J"&amp;CELL("contents", Z$1)+10))</f>
        <v>71567300</v>
      </c>
      <c r="AA32" cm="1">
        <f t="array" aca="1" ref="AA32" ca="1">CELL("contents", INDIRECT("J"&amp;CELL("contents", AA$1)+10))</f>
        <v>92147500</v>
      </c>
      <c r="AB32" cm="1">
        <f t="array" aca="1" ref="AB32" ca="1">CELL("contents", INDIRECT("J"&amp;CELL("contents", AB$1)+10))</f>
        <v>52897001</v>
      </c>
      <c r="AC32" cm="1">
        <f t="array" aca="1" ref="AC32" ca="1">CELL("contents", INDIRECT("J"&amp;CELL("contents", AC$1)+10))</f>
        <v>111865800</v>
      </c>
      <c r="AD32" cm="1">
        <f t="array" aca="1" ref="AD32" ca="1">CELL("contents", INDIRECT("J"&amp;CELL("contents", AD$1)+10))</f>
        <v>205602100</v>
      </c>
      <c r="AE32" cm="1">
        <f t="array" aca="1" ref="AE32" ca="1">CELL("contents", INDIRECT("J"&amp;CELL("contents", AE$1)+10))</f>
        <v>51257401</v>
      </c>
      <c r="AF32" cm="1">
        <f t="array" aca="1" ref="AF32" ca="1">CELL("contents", INDIRECT("J"&amp;CELL("contents", AF$1)+10))</f>
        <v>148074899</v>
      </c>
      <c r="AG32" cm="1">
        <f t="array" aca="1" ref="AG32" ca="1">CELL("contents", INDIRECT("J"&amp;CELL("contents", AG$1)+10))</f>
        <v>89009600</v>
      </c>
      <c r="AH32" cm="1">
        <f t="array" aca="1" ref="AH32" ca="1">CELL("contents", INDIRECT("J"&amp;CELL("contents", AH$1)+10))</f>
        <v>621139299</v>
      </c>
      <c r="AI32" cm="1">
        <f t="array" aca="1" ref="AI32" ca="1">CELL("contents", INDIRECT("J"&amp;CELL("contents", AI$1)+10))</f>
        <v>285281900</v>
      </c>
      <c r="AJ32" cm="1">
        <f t="array" aca="1" ref="AJ32" ca="1">CELL("contents", INDIRECT("J"&amp;CELL("contents", AJ$1)+10))</f>
        <v>797313400</v>
      </c>
      <c r="AK32" cm="1">
        <f t="array" aca="1" ref="AK32" ca="1">CELL("contents", INDIRECT("J"&amp;CELL("contents", AK$1)+10))</f>
        <v>1170936500</v>
      </c>
      <c r="AL32" cm="1">
        <f t="array" aca="1" ref="AL32" ca="1">CELL("contents", INDIRECT("J"&amp;CELL("contents", AL$1)+10))</f>
        <v>782081000</v>
      </c>
      <c r="AM32" cm="1">
        <f t="array" aca="1" ref="AM32" ca="1">CELL("contents", INDIRECT("J"&amp;CELL("contents", AM$1)+10))</f>
        <v>1092567699</v>
      </c>
      <c r="AN32" cm="1">
        <f t="array" aca="1" ref="AN32" ca="1">CELL("contents", INDIRECT("J"&amp;CELL("contents", AN$1)+10))</f>
        <v>1140550900</v>
      </c>
      <c r="AO32" cm="1">
        <f t="array" aca="1" ref="AO32" ca="1">CELL("contents", INDIRECT("J"&amp;CELL("contents", AO$1)+10))</f>
        <v>1513977399</v>
      </c>
      <c r="AP32" cm="1">
        <f t="array" aca="1" ref="AP32" ca="1">CELL("contents", INDIRECT("J"&amp;CELL("contents", AP$1)+10))</f>
        <v>1356876899</v>
      </c>
      <c r="AQ32" cm="1">
        <f t="array" aca="1" ref="AQ32" ca="1">CELL("contents", INDIRECT("J"&amp;CELL("contents", AQ$1)+10))</f>
        <v>1797507600</v>
      </c>
      <c r="AR32" cm="1">
        <f t="array" aca="1" ref="AR32" ca="1">CELL("contents", INDIRECT("J"&amp;CELL("contents", AR$1)+10))</f>
        <v>1309075100</v>
      </c>
      <c r="AS32" cm="1">
        <f t="array" aca="1" ref="AS32" ca="1">CELL("contents", INDIRECT("J"&amp;CELL("contents", AS$1)+10))</f>
        <v>1854653199</v>
      </c>
      <c r="AT32" cm="1">
        <f t="array" aca="1" ref="AT32" ca="1">CELL("contents", INDIRECT("J"&amp;CELL("contents", AT$1)+10))</f>
        <v>2487483100</v>
      </c>
      <c r="AU32" cm="1">
        <f t="array" aca="1" ref="AU32" ca="1">CELL("contents", INDIRECT("J"&amp;CELL("contents", AU$1)+10))</f>
        <v>2325300200</v>
      </c>
      <c r="AV32" cm="1">
        <f t="array" aca="1" ref="AV32" ca="1">CELL("contents", INDIRECT("J"&amp;CELL("contents", AV$1)+10))</f>
        <v>2078057499</v>
      </c>
      <c r="AW32" cm="1">
        <f t="array" aca="1" ref="AW32" ca="1">CELL("contents", INDIRECT("J"&amp;CELL("contents", AW$1)+10))</f>
        <v>2402781201</v>
      </c>
      <c r="AX32" cm="1">
        <f t="array" aca="1" ref="AX32" ca="1">CELL("contents", INDIRECT("J"&amp;CELL("contents", AX$1)+10))</f>
        <v>3037869201</v>
      </c>
      <c r="AY32" cm="1">
        <f t="array" aca="1" ref="AY32" ca="1">CELL("contents", INDIRECT("J"&amp;CELL("contents", AY$1)+10))</f>
        <v>3452569099</v>
      </c>
      <c r="AZ32" cm="1">
        <f t="array" aca="1" ref="AZ32" ca="1">CELL("contents", INDIRECT("J"&amp;CELL("contents", AZ$1)+10))</f>
        <v>3561963400</v>
      </c>
      <c r="BA32" cm="1">
        <f t="array" aca="1" ref="BA32" ca="1">CELL("contents", INDIRECT("J"&amp;CELL("contents", BA$1)+10))</f>
        <v>3264257000</v>
      </c>
      <c r="BB32" cm="1">
        <f t="array" aca="1" ref="BB32" ca="1">CELL("contents", INDIRECT("J"&amp;CELL("contents", BB$1)+10))</f>
        <v>3088470100</v>
      </c>
      <c r="BC32" cm="1">
        <f t="array" aca="1" ref="BC32" ca="1">CELL("contents", INDIRECT("J"&amp;CELL("contents", BC$1)+10))</f>
        <v>4386266900</v>
      </c>
      <c r="BD32" cm="1">
        <f t="array" aca="1" ref="BD32" ca="1">CELL("contents", INDIRECT("J"&amp;CELL("contents", BD$1)+10))</f>
        <v>3489376100</v>
      </c>
      <c r="BE32" cm="1">
        <f t="array" aca="1" ref="BE32" ca="1">CELL("contents", INDIRECT("J"&amp;CELL("contents", BE$1)+10))</f>
        <v>6051640999</v>
      </c>
      <c r="BF32" cm="1">
        <f t="array" aca="1" ref="BF32" ca="1">CELL("contents", INDIRECT("J"&amp;CELL("contents", BF$1)+10))</f>
        <v>6876359800</v>
      </c>
    </row>
    <row r="33" spans="1:58" x14ac:dyDescent="0.25">
      <c r="A33" s="1">
        <v>5.0000000000000001E-4</v>
      </c>
      <c r="B33">
        <v>1.0128205128205101</v>
      </c>
      <c r="C33">
        <v>48226</v>
      </c>
      <c r="D33">
        <v>7.4279013671293803E-2</v>
      </c>
      <c r="E33">
        <v>0.17447984936250099</v>
      </c>
      <c r="F33">
        <v>0.181459043337001</v>
      </c>
      <c r="G33">
        <v>1.8618406081942699E-3</v>
      </c>
      <c r="H33">
        <v>0.173468859992156</v>
      </c>
      <c r="I33">
        <v>1.55321924762831E-3</v>
      </c>
      <c r="J33">
        <v>2009990601</v>
      </c>
      <c r="K33">
        <v>280225</v>
      </c>
      <c r="L33">
        <v>3972447101</v>
      </c>
      <c r="M33">
        <v>0.17427168647327199</v>
      </c>
      <c r="N33">
        <v>2.69332570765468E-3</v>
      </c>
      <c r="O33">
        <v>0.173027497407898</v>
      </c>
      <c r="P33">
        <v>1.9996110753040899E-3</v>
      </c>
      <c r="R33" t="s">
        <v>45</v>
      </c>
      <c r="S33" cm="1">
        <f t="array" aca="1" ref="S33" ca="1">CELL("contents", INDIRECT("J"&amp;CELL("contents", S$1)+11))</f>
        <v>258599</v>
      </c>
      <c r="T33" cm="1">
        <f t="array" aca="1" ref="T33" ca="1">CELL("contents", INDIRECT("J"&amp;CELL("contents", T$1)+11))</f>
        <v>2063806599</v>
      </c>
      <c r="U33" cm="1">
        <f t="array" aca="1" ref="U33" ca="1">CELL("contents", INDIRECT("J"&amp;CELL("contents", U$1)+11))</f>
        <v>91534800</v>
      </c>
      <c r="V33" cm="1">
        <f t="array" aca="1" ref="V33" ca="1">CELL("contents", INDIRECT("J"&amp;CELL("contents", V$1)+11))</f>
        <v>82621400</v>
      </c>
      <c r="W33" cm="1">
        <f t="array" aca="1" ref="W33" ca="1">CELL("contents", INDIRECT("J"&amp;CELL("contents", W$1)+11))</f>
        <v>62129000</v>
      </c>
      <c r="X33" cm="1">
        <f t="array" aca="1" ref="X33" ca="1">CELL("contents", INDIRECT("J"&amp;CELL("contents", X$1)+11))</f>
        <v>55912100</v>
      </c>
      <c r="Y33" cm="1">
        <f t="array" aca="1" ref="Y33" ca="1">CELL("contents", INDIRECT("J"&amp;CELL("contents", Y$1)+11))</f>
        <v>53736100</v>
      </c>
      <c r="Z33" cm="1">
        <f t="array" aca="1" ref="Z33" ca="1">CELL("contents", INDIRECT("J"&amp;CELL("contents", Z$1)+11))</f>
        <v>79548900</v>
      </c>
      <c r="AA33" cm="1">
        <f t="array" aca="1" ref="AA33" ca="1">CELL("contents", INDIRECT("J"&amp;CELL("contents", AA$1)+11))</f>
        <v>84167399</v>
      </c>
      <c r="AB33" cm="1">
        <f t="array" aca="1" ref="AB33" ca="1">CELL("contents", INDIRECT("J"&amp;CELL("contents", AB$1)+11))</f>
        <v>148669200</v>
      </c>
      <c r="AC33" cm="1">
        <f t="array" aca="1" ref="AC33" ca="1">CELL("contents", INDIRECT("J"&amp;CELL("contents", AC$1)+11))</f>
        <v>81699700</v>
      </c>
      <c r="AD33" cm="1">
        <f t="array" aca="1" ref="AD33" ca="1">CELL("contents", INDIRECT("J"&amp;CELL("contents", AD$1)+11))</f>
        <v>166436901</v>
      </c>
      <c r="AE33" cm="1">
        <f t="array" aca="1" ref="AE33" ca="1">CELL("contents", INDIRECT("J"&amp;CELL("contents", AE$1)+11))</f>
        <v>102770300</v>
      </c>
      <c r="AF33" cm="1">
        <f t="array" aca="1" ref="AF33" ca="1">CELL("contents", INDIRECT("J"&amp;CELL("contents", AF$1)+11))</f>
        <v>209908400</v>
      </c>
      <c r="AG33" cm="1">
        <f t="array" aca="1" ref="AG33" ca="1">CELL("contents", INDIRECT("J"&amp;CELL("contents", AG$1)+11))</f>
        <v>104122601</v>
      </c>
      <c r="AH33" cm="1">
        <f t="array" aca="1" ref="AH33" ca="1">CELL("contents", INDIRECT("J"&amp;CELL("contents", AH$1)+11))</f>
        <v>494731600</v>
      </c>
      <c r="AI33" cm="1">
        <f t="array" aca="1" ref="AI33" ca="1">CELL("contents", INDIRECT("J"&amp;CELL("contents", AI$1)+11))</f>
        <v>707515500</v>
      </c>
      <c r="AJ33" cm="1">
        <f t="array" aca="1" ref="AJ33" ca="1">CELL("contents", INDIRECT("J"&amp;CELL("contents", AJ$1)+11))</f>
        <v>99680700</v>
      </c>
      <c r="AK33" cm="1">
        <f t="array" aca="1" ref="AK33" ca="1">CELL("contents", INDIRECT("J"&amp;CELL("contents", AK$1)+11))</f>
        <v>814991800</v>
      </c>
      <c r="AL33" cm="1">
        <f t="array" aca="1" ref="AL33" ca="1">CELL("contents", INDIRECT("J"&amp;CELL("contents", AL$1)+11))</f>
        <v>1065386700</v>
      </c>
      <c r="AM33" cm="1">
        <f t="array" aca="1" ref="AM33" ca="1">CELL("contents", INDIRECT("J"&amp;CELL("contents", AM$1)+11))</f>
        <v>813742101</v>
      </c>
      <c r="AN33" cm="1">
        <f t="array" aca="1" ref="AN33" ca="1">CELL("contents", INDIRECT("J"&amp;CELL("contents", AN$1)+11))</f>
        <v>1110562700</v>
      </c>
      <c r="AO33" cm="1">
        <f t="array" aca="1" ref="AO33" ca="1">CELL("contents", INDIRECT("J"&amp;CELL("contents", AO$1)+11))</f>
        <v>1700647300</v>
      </c>
      <c r="AP33" cm="1">
        <f t="array" aca="1" ref="AP33" ca="1">CELL("contents", INDIRECT("J"&amp;CELL("contents", AP$1)+11))</f>
        <v>2228940401</v>
      </c>
      <c r="AQ33" cm="1">
        <f t="array" aca="1" ref="AQ33" ca="1">CELL("contents", INDIRECT("J"&amp;CELL("contents", AQ$1)+11))</f>
        <v>1738042600</v>
      </c>
      <c r="AR33" cm="1">
        <f t="array" aca="1" ref="AR33" ca="1">CELL("contents", INDIRECT("J"&amp;CELL("contents", AR$1)+11))</f>
        <v>199582801</v>
      </c>
      <c r="AS33" cm="1">
        <f t="array" aca="1" ref="AS33" ca="1">CELL("contents", INDIRECT("J"&amp;CELL("contents", AS$1)+11))</f>
        <v>1498042900</v>
      </c>
      <c r="AT33" cm="1">
        <f t="array" aca="1" ref="AT33" ca="1">CELL("contents", INDIRECT("J"&amp;CELL("contents", AT$1)+11))</f>
        <v>1936046800</v>
      </c>
      <c r="AU33" cm="1">
        <f t="array" aca="1" ref="AU33" ca="1">CELL("contents", INDIRECT("J"&amp;CELL("contents", AU$1)+11))</f>
        <v>2452996201</v>
      </c>
      <c r="AV33" cm="1">
        <f t="array" aca="1" ref="AV33" ca="1">CELL("contents", INDIRECT("J"&amp;CELL("contents", AV$1)+11))</f>
        <v>2405435600</v>
      </c>
      <c r="AW33" cm="1">
        <f t="array" aca="1" ref="AW33" ca="1">CELL("contents", INDIRECT("J"&amp;CELL("contents", AW$1)+11))</f>
        <v>2818793200</v>
      </c>
      <c r="AX33" cm="1">
        <f t="array" aca="1" ref="AX33" ca="1">CELL("contents", INDIRECT("J"&amp;CELL("contents", AX$1)+11))</f>
        <v>560843301</v>
      </c>
      <c r="AY33" cm="1">
        <f t="array" aca="1" ref="AY33" ca="1">CELL("contents", INDIRECT("J"&amp;CELL("contents", AY$1)+11))</f>
        <v>2949861300</v>
      </c>
      <c r="AZ33" cm="1">
        <f t="array" aca="1" ref="AZ33" ca="1">CELL("contents", INDIRECT("J"&amp;CELL("contents", AZ$1)+11))</f>
        <v>1611141701</v>
      </c>
      <c r="BA33" cm="1">
        <f t="array" aca="1" ref="BA33" ca="1">CELL("contents", INDIRECT("J"&amp;CELL("contents", BA$1)+11))</f>
        <v>3032478499</v>
      </c>
      <c r="BB33" cm="1">
        <f t="array" aca="1" ref="BB33" ca="1">CELL("contents", INDIRECT("J"&amp;CELL("contents", BB$1)+11))</f>
        <v>3201811200</v>
      </c>
      <c r="BC33" cm="1">
        <f t="array" aca="1" ref="BC33" ca="1">CELL("contents", INDIRECT("J"&amp;CELL("contents", BC$1)+11))</f>
        <v>3198598800</v>
      </c>
      <c r="BD33" cm="1">
        <f t="array" aca="1" ref="BD33" ca="1">CELL("contents", INDIRECT("J"&amp;CELL("contents", BD$1)+11))</f>
        <v>3576153300</v>
      </c>
      <c r="BE33" cm="1">
        <f t="array" aca="1" ref="BE33" ca="1">CELL("contents", INDIRECT("J"&amp;CELL("contents", BE$1)+11))</f>
        <v>3315863000</v>
      </c>
      <c r="BF33" cm="1">
        <f t="array" aca="1" ref="BF33" ca="1">CELL("contents", INDIRECT("J"&amp;CELL("contents", BF$1)+11))</f>
        <v>4673200099</v>
      </c>
    </row>
    <row r="34" spans="1:58" x14ac:dyDescent="0.25">
      <c r="A34" s="1">
        <v>2.5000000000000001E-4</v>
      </c>
      <c r="B34">
        <v>1.0128205128205101</v>
      </c>
      <c r="C34">
        <v>55444</v>
      </c>
      <c r="D34">
        <v>7.4360041849632103E-2</v>
      </c>
      <c r="E34">
        <v>0.17454586178798301</v>
      </c>
      <c r="F34">
        <v>0.18152769625950199</v>
      </c>
      <c r="G34" s="1">
        <v>9.7170354593201203E-4</v>
      </c>
      <c r="H34">
        <v>0.173657017792748</v>
      </c>
      <c r="I34">
        <v>1.36113888634826E-3</v>
      </c>
      <c r="J34">
        <v>2286564401</v>
      </c>
      <c r="K34">
        <v>280225</v>
      </c>
      <c r="L34">
        <v>3972447101</v>
      </c>
      <c r="M34">
        <v>0.17427168647327199</v>
      </c>
      <c r="N34">
        <v>2.69332570765468E-3</v>
      </c>
      <c r="O34">
        <v>0.173027497407898</v>
      </c>
      <c r="P34">
        <v>1.9996110753040899E-3</v>
      </c>
      <c r="R34" t="s">
        <v>46</v>
      </c>
      <c r="S34" cm="1">
        <f t="array" aca="1" ref="S34" ca="1">CELL("contents", INDIRECT("J"&amp;CELL("contents", S$1)+12))</f>
        <v>260899</v>
      </c>
      <c r="T34" cm="1">
        <f t="array" aca="1" ref="T34" ca="1">CELL("contents", INDIRECT("J"&amp;CELL("contents", T$1)+12))</f>
        <v>2009990601</v>
      </c>
      <c r="U34" cm="1">
        <f t="array" aca="1" ref="U34" ca="1">CELL("contents", INDIRECT("J"&amp;CELL("contents", U$1)+12))</f>
        <v>101223400</v>
      </c>
      <c r="V34" cm="1">
        <f t="array" aca="1" ref="V34" ca="1">CELL("contents", INDIRECT("J"&amp;CELL("contents", V$1)+12))</f>
        <v>90252201</v>
      </c>
      <c r="W34" cm="1">
        <f t="array" aca="1" ref="W34" ca="1">CELL("contents", INDIRECT("J"&amp;CELL("contents", W$1)+12))</f>
        <v>69628800</v>
      </c>
      <c r="X34" cm="1">
        <f t="array" aca="1" ref="X34" ca="1">CELL("contents", INDIRECT("J"&amp;CELL("contents", X$1)+12))</f>
        <v>54738399</v>
      </c>
      <c r="Y34" cm="1">
        <f t="array" aca="1" ref="Y34" ca="1">CELL("contents", INDIRECT("J"&amp;CELL("contents", Y$1)+12))</f>
        <v>60861201</v>
      </c>
      <c r="Z34" cm="1">
        <f t="array" aca="1" ref="Z34" ca="1">CELL("contents", INDIRECT("J"&amp;CELL("contents", Z$1)+12))</f>
        <v>61058600</v>
      </c>
      <c r="AA34" cm="1">
        <f t="array" aca="1" ref="AA34" ca="1">CELL("contents", INDIRECT("J"&amp;CELL("contents", AA$1)+12))</f>
        <v>100729600</v>
      </c>
      <c r="AB34" cm="1">
        <f t="array" aca="1" ref="AB34" ca="1">CELL("contents", INDIRECT("J"&amp;CELL("contents", AB$1)+12))</f>
        <v>69744800</v>
      </c>
      <c r="AC34" cm="1">
        <f t="array" aca="1" ref="AC34" ca="1">CELL("contents", INDIRECT("J"&amp;CELL("contents", AC$1)+12))</f>
        <v>202058000</v>
      </c>
      <c r="AD34" cm="1">
        <f t="array" aca="1" ref="AD34" ca="1">CELL("contents", INDIRECT("J"&amp;CELL("contents", AD$1)+12))</f>
        <v>386410200</v>
      </c>
      <c r="AE34" cm="1">
        <f t="array" aca="1" ref="AE34" ca="1">CELL("contents", INDIRECT("J"&amp;CELL("contents", AE$1)+12))</f>
        <v>481823300</v>
      </c>
      <c r="AF34" cm="1">
        <f t="array" aca="1" ref="AF34" ca="1">CELL("contents", INDIRECT("J"&amp;CELL("contents", AF$1)+12))</f>
        <v>629495400</v>
      </c>
      <c r="AG34" cm="1">
        <f t="array" aca="1" ref="AG34" ca="1">CELL("contents", INDIRECT("J"&amp;CELL("contents", AG$1)+12))</f>
        <v>724883799</v>
      </c>
      <c r="AH34" cm="1">
        <f t="array" aca="1" ref="AH34" ca="1">CELL("contents", INDIRECT("J"&amp;CELL("contents", AH$1)+12))</f>
        <v>946964800</v>
      </c>
      <c r="AI34" cm="1">
        <f t="array" aca="1" ref="AI34" ca="1">CELL("contents", INDIRECT("J"&amp;CELL("contents", AI$1)+12))</f>
        <v>689545601</v>
      </c>
      <c r="AJ34" cm="1">
        <f t="array" aca="1" ref="AJ34" ca="1">CELL("contents", INDIRECT("J"&amp;CELL("contents", AJ$1)+12))</f>
        <v>886184901</v>
      </c>
      <c r="AK34" cm="1">
        <f t="array" aca="1" ref="AK34" ca="1">CELL("contents", INDIRECT("J"&amp;CELL("contents", AK$1)+12))</f>
        <v>982605201</v>
      </c>
      <c r="AL34" cm="1">
        <f t="array" aca="1" ref="AL34" ca="1">CELL("contents", INDIRECT("J"&amp;CELL("contents", AL$1)+12))</f>
        <v>1038141601</v>
      </c>
      <c r="AM34" cm="1">
        <f t="array" aca="1" ref="AM34" ca="1">CELL("contents", INDIRECT("J"&amp;CELL("contents", AM$1)+12))</f>
        <v>1058189400</v>
      </c>
      <c r="AN34" cm="1">
        <f t="array" aca="1" ref="AN34" ca="1">CELL("contents", INDIRECT("J"&amp;CELL("contents", AN$1)+12))</f>
        <v>1052657900</v>
      </c>
      <c r="AO34" cm="1">
        <f t="array" aca="1" ref="AO34" ca="1">CELL("contents", INDIRECT("J"&amp;CELL("contents", AO$1)+12))</f>
        <v>1810370900</v>
      </c>
      <c r="AP34" cm="1">
        <f t="array" aca="1" ref="AP34" ca="1">CELL("contents", INDIRECT("J"&amp;CELL("contents", AP$1)+12))</f>
        <v>1554119900</v>
      </c>
      <c r="AQ34" cm="1">
        <f t="array" aca="1" ref="AQ34" ca="1">CELL("contents", INDIRECT("J"&amp;CELL("contents", AQ$1)+12))</f>
        <v>1489329100</v>
      </c>
      <c r="AR34" cm="1">
        <f t="array" aca="1" ref="AR34" ca="1">CELL("contents", INDIRECT("J"&amp;CELL("contents", AR$1)+12))</f>
        <v>2091187600</v>
      </c>
      <c r="AS34" cm="1">
        <f t="array" aca="1" ref="AS34" ca="1">CELL("contents", INDIRECT("J"&amp;CELL("contents", AS$1)+12))</f>
        <v>2468277500</v>
      </c>
      <c r="AT34" cm="1">
        <f t="array" aca="1" ref="AT34" ca="1">CELL("contents", INDIRECT("J"&amp;CELL("contents", AT$1)+12))</f>
        <v>2152464500</v>
      </c>
      <c r="AU34" cm="1">
        <f t="array" aca="1" ref="AU34" ca="1">CELL("contents", INDIRECT("J"&amp;CELL("contents", AU$1)+12))</f>
        <v>2890057500</v>
      </c>
      <c r="AV34" cm="1">
        <f t="array" aca="1" ref="AV34" ca="1">CELL("contents", INDIRECT("J"&amp;CELL("contents", AV$1)+12))</f>
        <v>2602194600</v>
      </c>
      <c r="AW34" cm="1">
        <f t="array" aca="1" ref="AW34" ca="1">CELL("contents", INDIRECT("J"&amp;CELL("contents", AW$1)+12))</f>
        <v>2512964100</v>
      </c>
      <c r="AX34" cm="1">
        <f t="array" aca="1" ref="AX34" ca="1">CELL("contents", INDIRECT("J"&amp;CELL("contents", AX$1)+12))</f>
        <v>2748521300</v>
      </c>
      <c r="AY34" cm="1">
        <f t="array" aca="1" ref="AY34" ca="1">CELL("contents", INDIRECT("J"&amp;CELL("contents", AY$1)+12))</f>
        <v>2931321900</v>
      </c>
      <c r="AZ34" cm="1">
        <f t="array" aca="1" ref="AZ34" ca="1">CELL("contents", INDIRECT("J"&amp;CELL("contents", AZ$1)+12))</f>
        <v>3153654100</v>
      </c>
      <c r="BA34" cm="1">
        <f t="array" aca="1" ref="BA34" ca="1">CELL("contents", INDIRECT("J"&amp;CELL("contents", BA$1)+12))</f>
        <v>4022167599</v>
      </c>
      <c r="BB34" cm="1">
        <f t="array" aca="1" ref="BB34" ca="1">CELL("contents", INDIRECT("J"&amp;CELL("contents", BB$1)+12))</f>
        <v>2682962700</v>
      </c>
      <c r="BC34" cm="1">
        <f t="array" aca="1" ref="BC34" ca="1">CELL("contents", INDIRECT("J"&amp;CELL("contents", BC$1)+12))</f>
        <v>3876636700</v>
      </c>
      <c r="BD34" cm="1">
        <f t="array" aca="1" ref="BD34" ca="1">CELL("contents", INDIRECT("J"&amp;CELL("contents", BD$1)+12))</f>
        <v>4536333301</v>
      </c>
      <c r="BE34" cm="1">
        <f t="array" aca="1" ref="BE34" ca="1">CELL("contents", INDIRECT("J"&amp;CELL("contents", BE$1)+12))</f>
        <v>4251478401</v>
      </c>
      <c r="BF34" cm="1">
        <f t="array" aca="1" ref="BF34" ca="1">CELL("contents", INDIRECT("J"&amp;CELL("contents", BF$1)+12))</f>
        <v>5527766501</v>
      </c>
    </row>
    <row r="35" spans="1:58" x14ac:dyDescent="0.25">
      <c r="A35" s="1">
        <v>1.25E-4</v>
      </c>
      <c r="B35">
        <v>1.0128205128205101</v>
      </c>
      <c r="C35">
        <v>55665</v>
      </c>
      <c r="D35">
        <v>7.3786289480218106E-2</v>
      </c>
      <c r="E35">
        <v>0.17455254567867601</v>
      </c>
      <c r="F35">
        <v>0.18153464750582399</v>
      </c>
      <c r="G35" s="1">
        <v>9.8271965942803297E-4</v>
      </c>
      <c r="H35">
        <v>0.17364095473941599</v>
      </c>
      <c r="I35">
        <v>1.3776977597382001E-3</v>
      </c>
      <c r="J35">
        <v>2308489800</v>
      </c>
      <c r="K35">
        <v>280225</v>
      </c>
      <c r="L35">
        <v>3972447101</v>
      </c>
      <c r="M35">
        <v>0.17427168647327199</v>
      </c>
      <c r="N35">
        <v>2.69332570765468E-3</v>
      </c>
      <c r="O35">
        <v>0.173027497407898</v>
      </c>
      <c r="P35">
        <v>1.9996110753040899E-3</v>
      </c>
      <c r="R35" t="s">
        <v>47</v>
      </c>
      <c r="S35" cm="1">
        <f t="array" aca="1" ref="S35" ca="1">CELL("contents", INDIRECT("J"&amp;CELL("contents", S$1)+13))</f>
        <v>269300</v>
      </c>
      <c r="T35" cm="1">
        <f t="array" aca="1" ref="T35" ca="1">CELL("contents", INDIRECT("J"&amp;CELL("contents", T$1)+13))</f>
        <v>2286564401</v>
      </c>
      <c r="U35" cm="1">
        <f t="array" aca="1" ref="U35" ca="1">CELL("contents", INDIRECT("J"&amp;CELL("contents", U$1)+13))</f>
        <v>100076700</v>
      </c>
      <c r="V35" cm="1">
        <f t="array" aca="1" ref="V35" ca="1">CELL("contents", INDIRECT("J"&amp;CELL("contents", V$1)+13))</f>
        <v>85551599</v>
      </c>
      <c r="W35" cm="1">
        <f t="array" aca="1" ref="W35" ca="1">CELL("contents", INDIRECT("J"&amp;CELL("contents", W$1)+13))</f>
        <v>56300100</v>
      </c>
      <c r="X35" cm="1">
        <f t="array" aca="1" ref="X35" ca="1">CELL("contents", INDIRECT("J"&amp;CELL("contents", X$1)+13))</f>
        <v>79676599</v>
      </c>
      <c r="Y35" cm="1">
        <f t="array" aca="1" ref="Y35" ca="1">CELL("contents", INDIRECT("J"&amp;CELL("contents", Y$1)+13))</f>
        <v>68369100</v>
      </c>
      <c r="Z35" cm="1">
        <f t="array" aca="1" ref="Z35" ca="1">CELL("contents", INDIRECT("J"&amp;CELL("contents", Z$1)+13))</f>
        <v>67021300</v>
      </c>
      <c r="AA35" cm="1">
        <f t="array" aca="1" ref="AA35" ca="1">CELL("contents", INDIRECT("J"&amp;CELL("contents", AA$1)+13))</f>
        <v>101355500</v>
      </c>
      <c r="AB35" cm="1">
        <f t="array" aca="1" ref="AB35" ca="1">CELL("contents", INDIRECT("J"&amp;CELL("contents", AB$1)+13))</f>
        <v>94453200</v>
      </c>
      <c r="AC35" cm="1">
        <f t="array" aca="1" ref="AC35" ca="1">CELL("contents", INDIRECT("J"&amp;CELL("contents", AC$1)+13))</f>
        <v>110476700</v>
      </c>
      <c r="AD35" cm="1">
        <f t="array" aca="1" ref="AD35" ca="1">CELL("contents", INDIRECT("J"&amp;CELL("contents", AD$1)+13))</f>
        <v>98112400</v>
      </c>
      <c r="AE35" cm="1">
        <f t="array" aca="1" ref="AE35" ca="1">CELL("contents", INDIRECT("J"&amp;CELL("contents", AE$1)+13))</f>
        <v>429020100</v>
      </c>
      <c r="AF35" cm="1">
        <f t="array" aca="1" ref="AF35" ca="1">CELL("contents", INDIRECT("J"&amp;CELL("contents", AF$1)+13))</f>
        <v>503912800</v>
      </c>
      <c r="AG35" cm="1">
        <f t="array" aca="1" ref="AG35" ca="1">CELL("contents", INDIRECT("J"&amp;CELL("contents", AG$1)+13))</f>
        <v>627595700</v>
      </c>
      <c r="AH35" cm="1">
        <f t="array" aca="1" ref="AH35" ca="1">CELL("contents", INDIRECT("J"&amp;CELL("contents", AH$1)+13))</f>
        <v>546961300</v>
      </c>
      <c r="AI35" cm="1">
        <f t="array" aca="1" ref="AI35" ca="1">CELL("contents", INDIRECT("J"&amp;CELL("contents", AI$1)+13))</f>
        <v>935792699</v>
      </c>
      <c r="AJ35" cm="1">
        <f t="array" aca="1" ref="AJ35" ca="1">CELL("contents", INDIRECT("J"&amp;CELL("contents", AJ$1)+13))</f>
        <v>985953700</v>
      </c>
      <c r="AK35" cm="1">
        <f t="array" aca="1" ref="AK35" ca="1">CELL("contents", INDIRECT("J"&amp;CELL("contents", AK$1)+13))</f>
        <v>757888600</v>
      </c>
      <c r="AL35" cm="1">
        <f t="array" aca="1" ref="AL35" ca="1">CELL("contents", INDIRECT("J"&amp;CELL("contents", AL$1)+13))</f>
        <v>1092034301</v>
      </c>
      <c r="AM35" cm="1">
        <f t="array" aca="1" ref="AM35" ca="1">CELL("contents", INDIRECT("J"&amp;CELL("contents", AM$1)+13))</f>
        <v>926424599</v>
      </c>
      <c r="AN35" cm="1">
        <f t="array" aca="1" ref="AN35" ca="1">CELL("contents", INDIRECT("J"&amp;CELL("contents", AN$1)+13))</f>
        <v>1453926401</v>
      </c>
      <c r="AO35" cm="1">
        <f t="array" aca="1" ref="AO35" ca="1">CELL("contents", INDIRECT("J"&amp;CELL("contents", AO$1)+13))</f>
        <v>1529712700</v>
      </c>
      <c r="AP35" cm="1">
        <f t="array" aca="1" ref="AP35" ca="1">CELL("contents", INDIRECT("J"&amp;CELL("contents", AP$1)+13))</f>
        <v>1571980700</v>
      </c>
      <c r="AQ35" cm="1">
        <f t="array" aca="1" ref="AQ35" ca="1">CELL("contents", INDIRECT("J"&amp;CELL("contents", AQ$1)+13))</f>
        <v>1504944301</v>
      </c>
      <c r="AR35" cm="1">
        <f t="array" aca="1" ref="AR35" ca="1">CELL("contents", INDIRECT("J"&amp;CELL("contents", AR$1)+13))</f>
        <v>1873919300</v>
      </c>
      <c r="AS35" cm="1">
        <f t="array" aca="1" ref="AS35" ca="1">CELL("contents", INDIRECT("J"&amp;CELL("contents", AS$1)+13))</f>
        <v>1521196300</v>
      </c>
      <c r="AT35" cm="1">
        <f t="array" aca="1" ref="AT35" ca="1">CELL("contents", INDIRECT("J"&amp;CELL("contents", AT$1)+13))</f>
        <v>2714871401</v>
      </c>
      <c r="AU35" cm="1">
        <f t="array" aca="1" ref="AU35" ca="1">CELL("contents", INDIRECT("J"&amp;CELL("contents", AU$1)+13))</f>
        <v>2703543999</v>
      </c>
      <c r="AV35" cm="1">
        <f t="array" aca="1" ref="AV35" ca="1">CELL("contents", INDIRECT("J"&amp;CELL("contents", AV$1)+13))</f>
        <v>2199860799</v>
      </c>
      <c r="AW35" cm="1">
        <f t="array" aca="1" ref="AW35" ca="1">CELL("contents", INDIRECT("J"&amp;CELL("contents", AW$1)+13))</f>
        <v>2443583000</v>
      </c>
      <c r="AX35" cm="1">
        <f t="array" aca="1" ref="AX35" ca="1">CELL("contents", INDIRECT("J"&amp;CELL("contents", AX$1)+13))</f>
        <v>2081971799</v>
      </c>
      <c r="AY35" cm="1">
        <f t="array" aca="1" ref="AY35" ca="1">CELL("contents", INDIRECT("J"&amp;CELL("contents", AY$1)+13))</f>
        <v>3536764199</v>
      </c>
      <c r="AZ35" cm="1">
        <f t="array" aca="1" ref="AZ35" ca="1">CELL("contents", INDIRECT("J"&amp;CELL("contents", AZ$1)+13))</f>
        <v>1694512299</v>
      </c>
      <c r="BA35" cm="1">
        <f t="array" aca="1" ref="BA35" ca="1">CELL("contents", INDIRECT("J"&amp;CELL("contents", BA$1)+13))</f>
        <v>3552556800</v>
      </c>
      <c r="BB35" cm="1">
        <f t="array" aca="1" ref="BB35" ca="1">CELL("contents", INDIRECT("J"&amp;CELL("contents", BB$1)+13))</f>
        <v>2965073800</v>
      </c>
      <c r="BC35" cm="1">
        <f t="array" aca="1" ref="BC35" ca="1">CELL("contents", INDIRECT("J"&amp;CELL("contents", BC$1)+13))</f>
        <v>4349944700</v>
      </c>
      <c r="BD35" cm="1">
        <f t="array" aca="1" ref="BD35" ca="1">CELL("contents", INDIRECT("J"&amp;CELL("contents", BD$1)+13))</f>
        <v>3598888099</v>
      </c>
      <c r="BE35" cm="1">
        <f t="array" aca="1" ref="BE35" ca="1">CELL("contents", INDIRECT("J"&amp;CELL("contents", BE$1)+13))</f>
        <v>4629443000</v>
      </c>
      <c r="BF35" cm="1">
        <f t="array" aca="1" ref="BF35" ca="1">CELL("contents", INDIRECT("J"&amp;CELL("contents", BF$1)+13))</f>
        <v>5125925001</v>
      </c>
    </row>
    <row r="36" spans="1:58" x14ac:dyDescent="0.25">
      <c r="A36" s="1">
        <v>6.2500000000000001E-5</v>
      </c>
      <c r="B36">
        <v>1.0128205128205101</v>
      </c>
      <c r="C36">
        <v>56297</v>
      </c>
      <c r="D36">
        <v>7.3739498511079499E-2</v>
      </c>
      <c r="E36">
        <v>0.17470409305636</v>
      </c>
      <c r="F36">
        <v>0.181692256778614</v>
      </c>
      <c r="G36" s="1">
        <v>9.8748329663467206E-4</v>
      </c>
      <c r="H36">
        <v>0.173635173918195</v>
      </c>
      <c r="I36">
        <v>1.38365879483722E-3</v>
      </c>
      <c r="J36">
        <v>2330342200</v>
      </c>
      <c r="K36">
        <v>280225</v>
      </c>
      <c r="L36">
        <v>3972447101</v>
      </c>
      <c r="M36">
        <v>0.17427168647327199</v>
      </c>
      <c r="N36">
        <v>2.69332570765468E-3</v>
      </c>
      <c r="O36">
        <v>0.173027497407898</v>
      </c>
      <c r="P36">
        <v>1.9996110753040899E-3</v>
      </c>
      <c r="R36" t="s">
        <v>48</v>
      </c>
      <c r="S36" cm="1">
        <f t="array" aca="1" ref="S36" ca="1">CELL("contents", INDIRECT("J"&amp;CELL("contents", S$1)+14))</f>
        <v>262400</v>
      </c>
      <c r="T36" cm="1">
        <f t="array" aca="1" ref="T36" ca="1">CELL("contents", INDIRECT("J"&amp;CELL("contents", T$1)+14))</f>
        <v>2308489800</v>
      </c>
      <c r="U36" cm="1">
        <f t="array" aca="1" ref="U36" ca="1">CELL("contents", INDIRECT("J"&amp;CELL("contents", U$1)+14))</f>
        <v>94046600</v>
      </c>
      <c r="V36" cm="1">
        <f t="array" aca="1" ref="V36" ca="1">CELL("contents", INDIRECT("J"&amp;CELL("contents", V$1)+14))</f>
        <v>86074200</v>
      </c>
      <c r="W36" cm="1">
        <f t="array" aca="1" ref="W36" ca="1">CELL("contents", INDIRECT("J"&amp;CELL("contents", W$1)+14))</f>
        <v>74672300</v>
      </c>
      <c r="X36" cm="1">
        <f t="array" aca="1" ref="X36" ca="1">CELL("contents", INDIRECT("J"&amp;CELL("contents", X$1)+14))</f>
        <v>71599999</v>
      </c>
      <c r="Y36" cm="1">
        <f t="array" aca="1" ref="Y36" ca="1">CELL("contents", INDIRECT("J"&amp;CELL("contents", Y$1)+14))</f>
        <v>59667500</v>
      </c>
      <c r="Z36" cm="1">
        <f t="array" aca="1" ref="Z36" ca="1">CELL("contents", INDIRECT("J"&amp;CELL("contents", Z$1)+14))</f>
        <v>96518200</v>
      </c>
      <c r="AA36" cm="1">
        <f t="array" aca="1" ref="AA36" ca="1">CELL("contents", INDIRECT("J"&amp;CELL("contents", AA$1)+14))</f>
        <v>120260200</v>
      </c>
      <c r="AB36" cm="1">
        <f t="array" aca="1" ref="AB36" ca="1">CELL("contents", INDIRECT("J"&amp;CELL("contents", AB$1)+14))</f>
        <v>107103999</v>
      </c>
      <c r="AC36" cm="1">
        <f t="array" aca="1" ref="AC36" ca="1">CELL("contents", INDIRECT("J"&amp;CELL("contents", AC$1)+14))</f>
        <v>179394401</v>
      </c>
      <c r="AD36" cm="1">
        <f t="array" aca="1" ref="AD36" ca="1">CELL("contents", INDIRECT("J"&amp;CELL("contents", AD$1)+14))</f>
        <v>399250701</v>
      </c>
      <c r="AE36" cm="1">
        <f t="array" aca="1" ref="AE36" ca="1">CELL("contents", INDIRECT("J"&amp;CELL("contents", AE$1)+14))</f>
        <v>466077700</v>
      </c>
      <c r="AF36" cm="1">
        <f t="array" aca="1" ref="AF36" ca="1">CELL("contents", INDIRECT("J"&amp;CELL("contents", AF$1)+14))</f>
        <v>591543500</v>
      </c>
      <c r="AG36" cm="1">
        <f t="array" aca="1" ref="AG36" ca="1">CELL("contents", INDIRECT("J"&amp;CELL("contents", AG$1)+14))</f>
        <v>529499900</v>
      </c>
      <c r="AH36" cm="1">
        <f t="array" aca="1" ref="AH36" ca="1">CELL("contents", INDIRECT("J"&amp;CELL("contents", AH$1)+14))</f>
        <v>709789800</v>
      </c>
      <c r="AI36" cm="1">
        <f t="array" aca="1" ref="AI36" ca="1">CELL("contents", INDIRECT("J"&amp;CELL("contents", AI$1)+14))</f>
        <v>828033100</v>
      </c>
      <c r="AJ36" cm="1">
        <f t="array" aca="1" ref="AJ36" ca="1">CELL("contents", INDIRECT("J"&amp;CELL("contents", AJ$1)+14))</f>
        <v>809330099</v>
      </c>
      <c r="AK36" cm="1">
        <f t="array" aca="1" ref="AK36" ca="1">CELL("contents", INDIRECT("J"&amp;CELL("contents", AK$1)+14))</f>
        <v>388969601</v>
      </c>
      <c r="AL36" cm="1">
        <f t="array" aca="1" ref="AL36" ca="1">CELL("contents", INDIRECT("J"&amp;CELL("contents", AL$1)+14))</f>
        <v>674576700</v>
      </c>
      <c r="AM36" cm="1">
        <f t="array" aca="1" ref="AM36" ca="1">CELL("contents", INDIRECT("J"&amp;CELL("contents", AM$1)+14))</f>
        <v>799718800</v>
      </c>
      <c r="AN36" cm="1">
        <f t="array" aca="1" ref="AN36" ca="1">CELL("contents", INDIRECT("J"&amp;CELL("contents", AN$1)+14))</f>
        <v>1254403000</v>
      </c>
      <c r="AO36" cm="1">
        <f t="array" aca="1" ref="AO36" ca="1">CELL("contents", INDIRECT("J"&amp;CELL("contents", AO$1)+14))</f>
        <v>983657100</v>
      </c>
      <c r="AP36" cm="1">
        <f t="array" aca="1" ref="AP36" ca="1">CELL("contents", INDIRECT("J"&amp;CELL("contents", AP$1)+14))</f>
        <v>1299904600</v>
      </c>
      <c r="AQ36" cm="1">
        <f t="array" aca="1" ref="AQ36" ca="1">CELL("contents", INDIRECT("J"&amp;CELL("contents", AQ$1)+14))</f>
        <v>1366623200</v>
      </c>
      <c r="AR36" cm="1">
        <f t="array" aca="1" ref="AR36" ca="1">CELL("contents", INDIRECT("J"&amp;CELL("contents", AR$1)+14))</f>
        <v>334162200</v>
      </c>
      <c r="AS36" cm="1">
        <f t="array" aca="1" ref="AS36" ca="1">CELL("contents", INDIRECT("J"&amp;CELL("contents", AS$1)+14))</f>
        <v>272450700</v>
      </c>
      <c r="AT36" cm="1">
        <f t="array" aca="1" ref="AT36" ca="1">CELL("contents", INDIRECT("J"&amp;CELL("contents", AT$1)+14))</f>
        <v>1658605200</v>
      </c>
      <c r="AU36" cm="1">
        <f t="array" aca="1" ref="AU36" ca="1">CELL("contents", INDIRECT("J"&amp;CELL("contents", AU$1)+14))</f>
        <v>838791700</v>
      </c>
      <c r="AV36" cm="1">
        <f t="array" aca="1" ref="AV36" ca="1">CELL("contents", INDIRECT("J"&amp;CELL("contents", AV$1)+14))</f>
        <v>2159845000</v>
      </c>
      <c r="AW36" cm="1">
        <f t="array" aca="1" ref="AW36" ca="1">CELL("contents", INDIRECT("J"&amp;CELL("contents", AW$1)+14))</f>
        <v>347660900</v>
      </c>
      <c r="AX36" cm="1">
        <f t="array" aca="1" ref="AX36" ca="1">CELL("contents", INDIRECT("J"&amp;CELL("contents", AX$1)+14))</f>
        <v>2794523301</v>
      </c>
      <c r="AY36" cm="1">
        <f t="array" aca="1" ref="AY36" ca="1">CELL("contents", INDIRECT("J"&amp;CELL("contents", AY$1)+14))</f>
        <v>192879499</v>
      </c>
      <c r="AZ36" cm="1">
        <f t="array" aca="1" ref="AZ36" ca="1">CELL("contents", INDIRECT("J"&amp;CELL("contents", AZ$1)+14))</f>
        <v>234156999</v>
      </c>
      <c r="BA36" cm="1">
        <f t="array" aca="1" ref="BA36" ca="1">CELL("contents", INDIRECT("J"&amp;CELL("contents", BA$1)+14))</f>
        <v>3019509500</v>
      </c>
      <c r="BB36" cm="1">
        <f t="array" aca="1" ref="BB36" ca="1">CELL("contents", INDIRECT("J"&amp;CELL("contents", BB$1)+14))</f>
        <v>3299877401</v>
      </c>
      <c r="BC36" cm="1">
        <f t="array" aca="1" ref="BC36" ca="1">CELL("contents", INDIRECT("J"&amp;CELL("contents", BC$1)+14))</f>
        <v>1506797399</v>
      </c>
      <c r="BD36" cm="1">
        <f t="array" aca="1" ref="BD36" ca="1">CELL("contents", INDIRECT("J"&amp;CELL("contents", BD$1)+14))</f>
        <v>3044798799</v>
      </c>
      <c r="BE36" cm="1">
        <f t="array" aca="1" ref="BE36" ca="1">CELL("contents", INDIRECT("J"&amp;CELL("contents", BE$1)+14))</f>
        <v>2808460401</v>
      </c>
      <c r="BF36" cm="1">
        <f t="array" aca="1" ref="BF36" ca="1">CELL("contents", INDIRECT("J"&amp;CELL("contents", BF$1)+14))</f>
        <v>4488593999</v>
      </c>
    </row>
    <row r="37" spans="1:58" x14ac:dyDescent="0.25">
      <c r="A37" s="1">
        <v>3.1250000000000001E-5</v>
      </c>
      <c r="B37">
        <v>1.0128205128205101</v>
      </c>
      <c r="C37">
        <v>48234</v>
      </c>
      <c r="D37">
        <v>7.4282381993573302E-2</v>
      </c>
      <c r="E37">
        <v>0.17457029072808</v>
      </c>
      <c r="F37">
        <v>0.18155310235720301</v>
      </c>
      <c r="G37">
        <v>1.30930286410041E-3</v>
      </c>
      <c r="H37">
        <v>0.173683612744262</v>
      </c>
      <c r="I37">
        <v>1.3346724143584001E-3</v>
      </c>
      <c r="J37">
        <v>2015413100</v>
      </c>
      <c r="K37">
        <v>280225</v>
      </c>
      <c r="L37">
        <v>3972447101</v>
      </c>
      <c r="M37">
        <v>0.17427168647327199</v>
      </c>
      <c r="N37">
        <v>2.69332570765468E-3</v>
      </c>
      <c r="O37">
        <v>0.173027497407898</v>
      </c>
      <c r="P37">
        <v>1.9996110753040899E-3</v>
      </c>
      <c r="R37" t="s">
        <v>49</v>
      </c>
      <c r="S37" cm="1">
        <f t="array" aca="1" ref="S37" ca="1">CELL("contents", INDIRECT("J"&amp;CELL("contents", S$1)+15))</f>
        <v>262600</v>
      </c>
      <c r="T37" cm="1">
        <f t="array" aca="1" ref="T37" ca="1">CELL("contents", INDIRECT("J"&amp;CELL("contents", T$1)+15))</f>
        <v>2330342200</v>
      </c>
      <c r="U37" cm="1">
        <f t="array" aca="1" ref="U37" ca="1">CELL("contents", INDIRECT("J"&amp;CELL("contents", U$1)+15))</f>
        <v>117605799</v>
      </c>
      <c r="V37" cm="1">
        <f t="array" aca="1" ref="V37" ca="1">CELL("contents", INDIRECT("J"&amp;CELL("contents", V$1)+15))</f>
        <v>84093100</v>
      </c>
      <c r="W37" cm="1">
        <f t="array" aca="1" ref="W37" ca="1">CELL("contents", INDIRECT("J"&amp;CELL("contents", W$1)+15))</f>
        <v>70417100</v>
      </c>
      <c r="X37" cm="1">
        <f t="array" aca="1" ref="X37" ca="1">CELL("contents", INDIRECT("J"&amp;CELL("contents", X$1)+15))</f>
        <v>68787200</v>
      </c>
      <c r="Y37" cm="1">
        <f t="array" aca="1" ref="Y37" ca="1">CELL("contents", INDIRECT("J"&amp;CELL("contents", Y$1)+15))</f>
        <v>80497500</v>
      </c>
      <c r="Z37" cm="1">
        <f t="array" aca="1" ref="Z37" ca="1">CELL("contents", INDIRECT("J"&amp;CELL("contents", Z$1)+15))</f>
        <v>105572000</v>
      </c>
      <c r="AA37" cm="1">
        <f t="array" aca="1" ref="AA37" ca="1">CELL("contents", INDIRECT("J"&amp;CELL("contents", AA$1)+15))</f>
        <v>143544800</v>
      </c>
      <c r="AB37" cm="1">
        <f t="array" aca="1" ref="AB37" ca="1">CELL("contents", INDIRECT("J"&amp;CELL("contents", AB$1)+15))</f>
        <v>105400399</v>
      </c>
      <c r="AC37" cm="1">
        <f t="array" aca="1" ref="AC37" ca="1">CELL("contents", INDIRECT("J"&amp;CELL("contents", AC$1)+15))</f>
        <v>331478500</v>
      </c>
      <c r="AD37" cm="1">
        <f t="array" aca="1" ref="AD37" ca="1">CELL("contents", INDIRECT("J"&amp;CELL("contents", AD$1)+15))</f>
        <v>383761000</v>
      </c>
      <c r="AE37" cm="1">
        <f t="array" aca="1" ref="AE37" ca="1">CELL("contents", INDIRECT("J"&amp;CELL("contents", AE$1)+15))</f>
        <v>432588800</v>
      </c>
      <c r="AF37" cm="1">
        <f t="array" aca="1" ref="AF37" ca="1">CELL("contents", INDIRECT("J"&amp;CELL("contents", AF$1)+15))</f>
        <v>394284100</v>
      </c>
      <c r="AG37" cm="1">
        <f t="array" aca="1" ref="AG37" ca="1">CELL("contents", INDIRECT("J"&amp;CELL("contents", AG$1)+15))</f>
        <v>285393600</v>
      </c>
      <c r="AH37" cm="1">
        <f t="array" aca="1" ref="AH37" ca="1">CELL("contents", INDIRECT("J"&amp;CELL("contents", AH$1)+15))</f>
        <v>699116301</v>
      </c>
      <c r="AI37" cm="1">
        <f t="array" aca="1" ref="AI37" ca="1">CELL("contents", INDIRECT("J"&amp;CELL("contents", AI$1)+15))</f>
        <v>464536501</v>
      </c>
      <c r="AJ37" cm="1">
        <f t="array" aca="1" ref="AJ37" ca="1">CELL("contents", INDIRECT("J"&amp;CELL("contents", AJ$1)+15))</f>
        <v>765886900</v>
      </c>
      <c r="AK37" cm="1">
        <f t="array" aca="1" ref="AK37" ca="1">CELL("contents", INDIRECT("J"&amp;CELL("contents", AK$1)+15))</f>
        <v>783183999</v>
      </c>
      <c r="AL37" cm="1">
        <f t="array" aca="1" ref="AL37" ca="1">CELL("contents", INDIRECT("J"&amp;CELL("contents", AL$1)+15))</f>
        <v>957012200</v>
      </c>
      <c r="AM37" cm="1">
        <f t="array" aca="1" ref="AM37" ca="1">CELL("contents", INDIRECT("J"&amp;CELL("contents", AM$1)+15))</f>
        <v>630199999</v>
      </c>
      <c r="AN37" cm="1">
        <f t="array" aca="1" ref="AN37" ca="1">CELL("contents", INDIRECT("J"&amp;CELL("contents", AN$1)+15))</f>
        <v>1167958700</v>
      </c>
      <c r="AO37" cm="1">
        <f t="array" aca="1" ref="AO37" ca="1">CELL("contents", INDIRECT("J"&amp;CELL("contents", AO$1)+15))</f>
        <v>1270455700</v>
      </c>
      <c r="AP37" cm="1">
        <f t="array" aca="1" ref="AP37" ca="1">CELL("contents", INDIRECT("J"&amp;CELL("contents", AP$1)+15))</f>
        <v>1642401999</v>
      </c>
      <c r="AQ37" cm="1">
        <f t="array" aca="1" ref="AQ37" ca="1">CELL("contents", INDIRECT("J"&amp;CELL("contents", AQ$1)+15))</f>
        <v>1536856801</v>
      </c>
      <c r="AR37" cm="1">
        <f t="array" aca="1" ref="AR37" ca="1">CELL("contents", INDIRECT("J"&amp;CELL("contents", AR$1)+15))</f>
        <v>1555783000</v>
      </c>
      <c r="AS37" cm="1">
        <f t="array" aca="1" ref="AS37" ca="1">CELL("contents", INDIRECT("J"&amp;CELL("contents", AS$1)+15))</f>
        <v>1733210701</v>
      </c>
      <c r="AT37" cm="1">
        <f t="array" aca="1" ref="AT37" ca="1">CELL("contents", INDIRECT("J"&amp;CELL("contents", AT$1)+15))</f>
        <v>2506422299</v>
      </c>
      <c r="AU37" cm="1">
        <f t="array" aca="1" ref="AU37" ca="1">CELL("contents", INDIRECT("J"&amp;CELL("contents", AU$1)+15))</f>
        <v>2235126400</v>
      </c>
      <c r="AV37" cm="1">
        <f t="array" aca="1" ref="AV37" ca="1">CELL("contents", INDIRECT("J"&amp;CELL("contents", AV$1)+15))</f>
        <v>3165832599</v>
      </c>
      <c r="AW37" cm="1">
        <f t="array" aca="1" ref="AW37" ca="1">CELL("contents", INDIRECT("J"&amp;CELL("contents", AW$1)+15))</f>
        <v>2225610600</v>
      </c>
      <c r="AX37" cm="1">
        <f t="array" aca="1" ref="AX37" ca="1">CELL("contents", INDIRECT("J"&amp;CELL("contents", AX$1)+15))</f>
        <v>2498424500</v>
      </c>
      <c r="AY37" cm="1">
        <f t="array" aca="1" ref="AY37" ca="1">CELL("contents", INDIRECT("J"&amp;CELL("contents", AY$1)+15))</f>
        <v>2938840201</v>
      </c>
      <c r="AZ37" cm="1">
        <f t="array" aca="1" ref="AZ37" ca="1">CELL("contents", INDIRECT("J"&amp;CELL("contents", AZ$1)+15))</f>
        <v>2748803500</v>
      </c>
      <c r="BA37" cm="1">
        <f t="array" aca="1" ref="BA37" ca="1">CELL("contents", INDIRECT("J"&amp;CELL("contents", BA$1)+15))</f>
        <v>3772041700</v>
      </c>
      <c r="BB37" cm="1">
        <f t="array" aca="1" ref="BB37" ca="1">CELL("contents", INDIRECT("J"&amp;CELL("contents", BB$1)+15))</f>
        <v>2738357901</v>
      </c>
      <c r="BC37" cm="1">
        <f t="array" aca="1" ref="BC37" ca="1">CELL("contents", INDIRECT("J"&amp;CELL("contents", BC$1)+15))</f>
        <v>3294370300</v>
      </c>
      <c r="BD37" cm="1">
        <f t="array" aca="1" ref="BD37" ca="1">CELL("contents", INDIRECT("J"&amp;CELL("contents", BD$1)+15))</f>
        <v>3673392500</v>
      </c>
      <c r="BE37" cm="1">
        <f t="array" aca="1" ref="BE37" ca="1">CELL("contents", INDIRECT("J"&amp;CELL("contents", BE$1)+15))</f>
        <v>3715463400</v>
      </c>
      <c r="BF37" cm="1">
        <f t="array" aca="1" ref="BF37" ca="1">CELL("contents", INDIRECT("J"&amp;CELL("contents", BF$1)+15))</f>
        <v>5337428699</v>
      </c>
    </row>
    <row r="38" spans="1:58" x14ac:dyDescent="0.25">
      <c r="A38" s="1">
        <v>1.5625E-5</v>
      </c>
      <c r="B38">
        <v>1.0128205128205101</v>
      </c>
      <c r="C38">
        <v>55750</v>
      </c>
      <c r="D38">
        <v>7.4262527996771299E-2</v>
      </c>
      <c r="E38">
        <v>0.174288045761129</v>
      </c>
      <c r="F38">
        <v>0.18125956759157399</v>
      </c>
      <c r="G38" s="1">
        <v>9.5347784186472495E-4</v>
      </c>
      <c r="H38">
        <v>0.173686824864101</v>
      </c>
      <c r="I38">
        <v>1.3312029153864601E-3</v>
      </c>
      <c r="J38">
        <v>2317192900</v>
      </c>
      <c r="K38">
        <v>280225</v>
      </c>
      <c r="L38">
        <v>3972447101</v>
      </c>
      <c r="M38">
        <v>0.17427168647327199</v>
      </c>
      <c r="N38">
        <v>2.69332570765468E-3</v>
      </c>
      <c r="O38">
        <v>0.173027497407898</v>
      </c>
      <c r="P38">
        <v>1.9996110753040899E-3</v>
      </c>
      <c r="R38" t="s">
        <v>50</v>
      </c>
      <c r="S38" cm="1">
        <f t="array" aca="1" ref="S38" ca="1">CELL("contents", INDIRECT("J"&amp;CELL("contents", S$1)+16))</f>
        <v>267300</v>
      </c>
      <c r="T38" cm="1">
        <f t="array" aca="1" ref="T38" ca="1">CELL("contents", INDIRECT("J"&amp;CELL("contents", T$1)+16))</f>
        <v>2015413100</v>
      </c>
      <c r="U38" cm="1">
        <f t="array" aca="1" ref="U38" ca="1">CELL("contents", INDIRECT("J"&amp;CELL("contents", U$1)+16))</f>
        <v>106409300</v>
      </c>
      <c r="V38" cm="1">
        <f t="array" aca="1" ref="V38" ca="1">CELL("contents", INDIRECT("J"&amp;CELL("contents", V$1)+16))</f>
        <v>86779200</v>
      </c>
      <c r="W38" cm="1">
        <f t="array" aca="1" ref="W38" ca="1">CELL("contents", INDIRECT("J"&amp;CELL("contents", W$1)+16))</f>
        <v>80184200</v>
      </c>
      <c r="X38" cm="1">
        <f t="array" aca="1" ref="X38" ca="1">CELL("contents", INDIRECT("J"&amp;CELL("contents", X$1)+16))</f>
        <v>77956700</v>
      </c>
      <c r="Y38" cm="1">
        <f t="array" aca="1" ref="Y38" ca="1">CELL("contents", INDIRECT("J"&amp;CELL("contents", Y$1)+16))</f>
        <v>86961600</v>
      </c>
      <c r="Z38" cm="1">
        <f t="array" aca="1" ref="Z38" ca="1">CELL("contents", INDIRECT("J"&amp;CELL("contents", Z$1)+16))</f>
        <v>107027500</v>
      </c>
      <c r="AA38" cm="1">
        <f t="array" aca="1" ref="AA38" ca="1">CELL("contents", INDIRECT("J"&amp;CELL("contents", AA$1)+16))</f>
        <v>239663200</v>
      </c>
      <c r="AB38" cm="1">
        <f t="array" aca="1" ref="AB38" ca="1">CELL("contents", INDIRECT("J"&amp;CELL("contents", AB$1)+16))</f>
        <v>192680201</v>
      </c>
      <c r="AC38" cm="1">
        <f t="array" aca="1" ref="AC38" ca="1">CELL("contents", INDIRECT("J"&amp;CELL("contents", AC$1)+16))</f>
        <v>298916099</v>
      </c>
      <c r="AD38" cm="1">
        <f t="array" aca="1" ref="AD38" ca="1">CELL("contents", INDIRECT("J"&amp;CELL("contents", AD$1)+16))</f>
        <v>356705600</v>
      </c>
      <c r="AE38" cm="1">
        <f t="array" aca="1" ref="AE38" ca="1">CELL("contents", INDIRECT("J"&amp;CELL("contents", AE$1)+16))</f>
        <v>476003900</v>
      </c>
      <c r="AF38" cm="1">
        <f t="array" aca="1" ref="AF38" ca="1">CELL("contents", INDIRECT("J"&amp;CELL("contents", AF$1)+16))</f>
        <v>527980200</v>
      </c>
      <c r="AG38" cm="1">
        <f t="array" aca="1" ref="AG38" ca="1">CELL("contents", INDIRECT("J"&amp;CELL("contents", AG$1)+16))</f>
        <v>693257100</v>
      </c>
      <c r="AH38" cm="1">
        <f t="array" aca="1" ref="AH38" ca="1">CELL("contents", INDIRECT("J"&amp;CELL("contents", AH$1)+16))</f>
        <v>589422400</v>
      </c>
      <c r="AI38" cm="1">
        <f t="array" aca="1" ref="AI38" ca="1">CELL("contents", INDIRECT("J"&amp;CELL("contents", AI$1)+16))</f>
        <v>686190100</v>
      </c>
      <c r="AJ38" cm="1">
        <f t="array" aca="1" ref="AJ38" ca="1">CELL("contents", INDIRECT("J"&amp;CELL("contents", AJ$1)+16))</f>
        <v>653655300</v>
      </c>
      <c r="AK38" cm="1">
        <f t="array" aca="1" ref="AK38" ca="1">CELL("contents", INDIRECT("J"&amp;CELL("contents", AK$1)+16))</f>
        <v>826438700</v>
      </c>
      <c r="AL38" cm="1">
        <f t="array" aca="1" ref="AL38" ca="1">CELL("contents", INDIRECT("J"&amp;CELL("contents", AL$1)+16))</f>
        <v>950436499</v>
      </c>
      <c r="AM38" cm="1">
        <f t="array" aca="1" ref="AM38" ca="1">CELL("contents", INDIRECT("J"&amp;CELL("contents", AM$1)+16))</f>
        <v>1088394700</v>
      </c>
      <c r="AN38" cm="1">
        <f t="array" aca="1" ref="AN38" ca="1">CELL("contents", INDIRECT("J"&amp;CELL("contents", AN$1)+16))</f>
        <v>1174497099</v>
      </c>
      <c r="AO38" cm="1">
        <f t="array" aca="1" ref="AO38" ca="1">CELL("contents", INDIRECT("J"&amp;CELL("contents", AO$1)+16))</f>
        <v>1364604000</v>
      </c>
      <c r="AP38" cm="1">
        <f t="array" aca="1" ref="AP38" ca="1">CELL("contents", INDIRECT("J"&amp;CELL("contents", AP$1)+16))</f>
        <v>1566413900</v>
      </c>
      <c r="AQ38" cm="1">
        <f t="array" aca="1" ref="AQ38" ca="1">CELL("contents", INDIRECT("J"&amp;CELL("contents", AQ$1)+16))</f>
        <v>1667570300</v>
      </c>
      <c r="AR38" cm="1">
        <f t="array" aca="1" ref="AR38" ca="1">CELL("contents", INDIRECT("J"&amp;CELL("contents", AR$1)+16))</f>
        <v>1780977700</v>
      </c>
      <c r="AS38" cm="1">
        <f t="array" aca="1" ref="AS38" ca="1">CELL("contents", INDIRECT("J"&amp;CELL("contents", AS$1)+16))</f>
        <v>1840831500</v>
      </c>
      <c r="AT38" cm="1">
        <f t="array" aca="1" ref="AT38" ca="1">CELL("contents", INDIRECT("J"&amp;CELL("contents", AT$1)+16))</f>
        <v>1822115500</v>
      </c>
      <c r="AU38" cm="1">
        <f t="array" aca="1" ref="AU38" ca="1">CELL("contents", INDIRECT("J"&amp;CELL("contents", AU$1)+16))</f>
        <v>1166252800</v>
      </c>
      <c r="AV38" cm="1">
        <f t="array" aca="1" ref="AV38" ca="1">CELL("contents", INDIRECT("J"&amp;CELL("contents", AV$1)+16))</f>
        <v>1903657200</v>
      </c>
      <c r="AW38" cm="1">
        <f t="array" aca="1" ref="AW38" ca="1">CELL("contents", INDIRECT("J"&amp;CELL("contents", AW$1)+16))</f>
        <v>2649650499</v>
      </c>
      <c r="AX38" cm="1">
        <f t="array" aca="1" ref="AX38" ca="1">CELL("contents", INDIRECT("J"&amp;CELL("contents", AX$1)+16))</f>
        <v>3083178500</v>
      </c>
      <c r="AY38" cm="1">
        <f t="array" aca="1" ref="AY38" ca="1">CELL("contents", INDIRECT("J"&amp;CELL("contents", AY$1)+16))</f>
        <v>2845530399</v>
      </c>
      <c r="AZ38" cm="1">
        <f t="array" aca="1" ref="AZ38" ca="1">CELL("contents", INDIRECT("J"&amp;CELL("contents", AZ$1)+16))</f>
        <v>2124378000</v>
      </c>
      <c r="BA38" cm="1">
        <f t="array" aca="1" ref="BA38" ca="1">CELL("contents", INDIRECT("J"&amp;CELL("contents", BA$1)+16))</f>
        <v>3366686901</v>
      </c>
      <c r="BB38" cm="1">
        <f t="array" aca="1" ref="BB38" ca="1">CELL("contents", INDIRECT("J"&amp;CELL("contents", BB$1)+16))</f>
        <v>2380859599</v>
      </c>
      <c r="BC38" cm="1">
        <f t="array" aca="1" ref="BC38" ca="1">CELL("contents", INDIRECT("J"&amp;CELL("contents", BC$1)+16))</f>
        <v>2959874201</v>
      </c>
      <c r="BD38" cm="1">
        <f t="array" aca="1" ref="BD38" ca="1">CELL("contents", INDIRECT("J"&amp;CELL("contents", BD$1)+16))</f>
        <v>1513630699</v>
      </c>
      <c r="BE38" cm="1">
        <f t="array" aca="1" ref="BE38" ca="1">CELL("contents", INDIRECT("J"&amp;CELL("contents", BE$1)+16))</f>
        <v>3768432301</v>
      </c>
      <c r="BF38" cm="1">
        <f t="array" aca="1" ref="BF38" ca="1">CELL("contents", INDIRECT("J"&amp;CELL("contents", BF$1)+16))</f>
        <v>2782892600</v>
      </c>
    </row>
    <row r="39" spans="1:58" x14ac:dyDescent="0.25">
      <c r="A39" t="s">
        <v>0</v>
      </c>
      <c r="B39">
        <v>1.52564102564102</v>
      </c>
      <c r="C39">
        <v>15807</v>
      </c>
      <c r="D39">
        <v>7.4576485670325293E-2</v>
      </c>
      <c r="E39">
        <v>0.17418767389612999</v>
      </c>
      <c r="F39">
        <v>0.18115518085197499</v>
      </c>
      <c r="G39" s="1">
        <v>2.27005894726767E-4</v>
      </c>
      <c r="H39">
        <v>0.174727968626566</v>
      </c>
      <c r="I39" s="1">
        <v>4.1644932047576701E-4</v>
      </c>
      <c r="J39">
        <v>226971499</v>
      </c>
      <c r="R39" t="s">
        <v>51</v>
      </c>
      <c r="S39" cm="1">
        <f t="array" aca="1" ref="S39" ca="1">CELL("contents", INDIRECT("J"&amp;CELL("contents", S$1)+17))</f>
        <v>258899</v>
      </c>
      <c r="T39" cm="1">
        <f t="array" aca="1" ref="T39" ca="1">CELL("contents", INDIRECT("J"&amp;CELL("contents", T$1)+17))</f>
        <v>2317192900</v>
      </c>
      <c r="U39" cm="1">
        <f t="array" aca="1" ref="U39" ca="1">CELL("contents", INDIRECT("J"&amp;CELL("contents", U$1)+17))</f>
        <v>124169600</v>
      </c>
      <c r="V39" cm="1">
        <f t="array" aca="1" ref="V39" ca="1">CELL("contents", INDIRECT("J"&amp;CELL("contents", V$1)+17))</f>
        <v>98624600</v>
      </c>
      <c r="W39" cm="1">
        <f t="array" aca="1" ref="W39" ca="1">CELL("contents", INDIRECT("J"&amp;CELL("contents", W$1)+17))</f>
        <v>79533699</v>
      </c>
      <c r="X39" cm="1">
        <f t="array" aca="1" ref="X39" ca="1">CELL("contents", INDIRECT("J"&amp;CELL("contents", X$1)+17))</f>
        <v>93807000</v>
      </c>
      <c r="Y39" cm="1">
        <f t="array" aca="1" ref="Y39" ca="1">CELL("contents", INDIRECT("J"&amp;CELL("contents", Y$1)+17))</f>
        <v>83564500</v>
      </c>
      <c r="Z39" cm="1">
        <f t="array" aca="1" ref="Z39" ca="1">CELL("contents", INDIRECT("J"&amp;CELL("contents", Z$1)+17))</f>
        <v>98450501</v>
      </c>
      <c r="AA39" cm="1">
        <f t="array" aca="1" ref="AA39" ca="1">CELL("contents", INDIRECT("J"&amp;CELL("contents", AA$1)+17))</f>
        <v>147355800</v>
      </c>
      <c r="AB39" cm="1">
        <f t="array" aca="1" ref="AB39" ca="1">CELL("contents", INDIRECT("J"&amp;CELL("contents", AB$1)+17))</f>
        <v>261407500</v>
      </c>
      <c r="AC39" cm="1">
        <f t="array" aca="1" ref="AC39" ca="1">CELL("contents", INDIRECT("J"&amp;CELL("contents", AC$1)+17))</f>
        <v>219923900</v>
      </c>
      <c r="AD39" cm="1">
        <f t="array" aca="1" ref="AD39" ca="1">CELL("contents", INDIRECT("J"&amp;CELL("contents", AD$1)+17))</f>
        <v>385398200</v>
      </c>
      <c r="AE39" cm="1">
        <f t="array" aca="1" ref="AE39" ca="1">CELL("contents", INDIRECT("J"&amp;CELL("contents", AE$1)+17))</f>
        <v>179231500</v>
      </c>
      <c r="AF39" cm="1">
        <f t="array" aca="1" ref="AF39" ca="1">CELL("contents", INDIRECT("J"&amp;CELL("contents", AF$1)+17))</f>
        <v>410256100</v>
      </c>
      <c r="AG39" cm="1">
        <f t="array" aca="1" ref="AG39" ca="1">CELL("contents", INDIRECT("J"&amp;CELL("contents", AG$1)+17))</f>
        <v>582687900</v>
      </c>
      <c r="AH39" cm="1">
        <f t="array" aca="1" ref="AH39" ca="1">CELL("contents", INDIRECT("J"&amp;CELL("contents", AH$1)+17))</f>
        <v>574490899</v>
      </c>
      <c r="AI39" cm="1">
        <f t="array" aca="1" ref="AI39" ca="1">CELL("contents", INDIRECT("J"&amp;CELL("contents", AI$1)+17))</f>
        <v>885429901</v>
      </c>
      <c r="AJ39" cm="1">
        <f t="array" aca="1" ref="AJ39" ca="1">CELL("contents", INDIRECT("J"&amp;CELL("contents", AJ$1)+17))</f>
        <v>900598501</v>
      </c>
      <c r="AK39" cm="1">
        <f t="array" aca="1" ref="AK39" ca="1">CELL("contents", INDIRECT("J"&amp;CELL("contents", AK$1)+17))</f>
        <v>1009588299</v>
      </c>
      <c r="AL39" cm="1">
        <f t="array" aca="1" ref="AL39" ca="1">CELL("contents", INDIRECT("J"&amp;CELL("contents", AL$1)+17))</f>
        <v>995843700</v>
      </c>
      <c r="AM39" cm="1">
        <f t="array" aca="1" ref="AM39" ca="1">CELL("contents", INDIRECT("J"&amp;CELL("contents", AM$1)+17))</f>
        <v>1030566199</v>
      </c>
      <c r="AN39" cm="1">
        <f t="array" aca="1" ref="AN39" ca="1">CELL("contents", INDIRECT("J"&amp;CELL("contents", AN$1)+17))</f>
        <v>1212535500</v>
      </c>
      <c r="AO39" cm="1">
        <f t="array" aca="1" ref="AO39" ca="1">CELL("contents", INDIRECT("J"&amp;CELL("contents", AO$1)+17))</f>
        <v>1306729700</v>
      </c>
      <c r="AP39" cm="1">
        <f t="array" aca="1" ref="AP39" ca="1">CELL("contents", INDIRECT("J"&amp;CELL("contents", AP$1)+17))</f>
        <v>1492308600</v>
      </c>
      <c r="AQ39" cm="1">
        <f t="array" aca="1" ref="AQ39" ca="1">CELL("contents", INDIRECT("J"&amp;CELL("contents", AQ$1)+17))</f>
        <v>1474184301</v>
      </c>
      <c r="AR39" cm="1">
        <f t="array" aca="1" ref="AR39" ca="1">CELL("contents", INDIRECT("J"&amp;CELL("contents", AR$1)+17))</f>
        <v>1827304201</v>
      </c>
      <c r="AS39" cm="1">
        <f t="array" aca="1" ref="AS39" ca="1">CELL("contents", INDIRECT("J"&amp;CELL("contents", AS$1)+17))</f>
        <v>1209313601</v>
      </c>
      <c r="AT39" cm="1">
        <f t="array" aca="1" ref="AT39" ca="1">CELL("contents", INDIRECT("J"&amp;CELL("contents", AT$1)+17))</f>
        <v>2167465500</v>
      </c>
      <c r="AU39" cm="1">
        <f t="array" aca="1" ref="AU39" ca="1">CELL("contents", INDIRECT("J"&amp;CELL("contents", AU$1)+17))</f>
        <v>2754233800</v>
      </c>
      <c r="AV39" cm="1">
        <f t="array" aca="1" ref="AV39" ca="1">CELL("contents", INDIRECT("J"&amp;CELL("contents", AV$1)+17))</f>
        <v>2078510701</v>
      </c>
      <c r="AW39" cm="1">
        <f t="array" aca="1" ref="AW39" ca="1">CELL("contents", INDIRECT("J"&amp;CELL("contents", AW$1)+17))</f>
        <v>2464899900</v>
      </c>
      <c r="AX39" cm="1">
        <f t="array" aca="1" ref="AX39" ca="1">CELL("contents", INDIRECT("J"&amp;CELL("contents", AX$1)+17))</f>
        <v>2287886800</v>
      </c>
      <c r="AY39" cm="1">
        <f t="array" aca="1" ref="AY39" ca="1">CELL("contents", INDIRECT("J"&amp;CELL("contents", AY$1)+17))</f>
        <v>758521300</v>
      </c>
      <c r="AZ39" cm="1">
        <f t="array" aca="1" ref="AZ39" ca="1">CELL("contents", INDIRECT("J"&amp;CELL("contents", AZ$1)+17))</f>
        <v>1653342701</v>
      </c>
      <c r="BA39" cm="1">
        <f t="array" aca="1" ref="BA39" ca="1">CELL("contents", INDIRECT("J"&amp;CELL("contents", BA$1)+17))</f>
        <v>3359170400</v>
      </c>
      <c r="BB39" cm="1">
        <f t="array" aca="1" ref="BB39" ca="1">CELL("contents", INDIRECT("J"&amp;CELL("contents", BB$1)+17))</f>
        <v>1881939200</v>
      </c>
      <c r="BC39" cm="1">
        <f t="array" aca="1" ref="BC39" ca="1">CELL("contents", INDIRECT("J"&amp;CELL("contents", BC$1)+17))</f>
        <v>3340729400</v>
      </c>
      <c r="BD39" cm="1">
        <f t="array" aca="1" ref="BD39" ca="1">CELL("contents", INDIRECT("J"&amp;CELL("contents", BD$1)+17))</f>
        <v>3363196300</v>
      </c>
      <c r="BE39" cm="1">
        <f t="array" aca="1" ref="BE39" ca="1">CELL("contents", INDIRECT("J"&amp;CELL("contents", BE$1)+17))</f>
        <v>3971597599</v>
      </c>
      <c r="BF39" cm="1">
        <f t="array" aca="1" ref="BF39" ca="1">CELL("contents", INDIRECT("J"&amp;CELL("contents", BF$1)+17))</f>
        <v>5090778401</v>
      </c>
    </row>
    <row r="40" spans="1:58" x14ac:dyDescent="0.25">
      <c r="A40">
        <v>1.024</v>
      </c>
      <c r="B40">
        <v>1.52564102564102</v>
      </c>
      <c r="C40">
        <v>2516</v>
      </c>
      <c r="D40">
        <v>7.4510010367207904E-2</v>
      </c>
      <c r="E40">
        <v>0.17426542775596901</v>
      </c>
      <c r="F40">
        <v>0.18123604486620801</v>
      </c>
      <c r="G40" s="1">
        <v>2.23145484187531E-4</v>
      </c>
      <c r="H40">
        <v>0.17472865548650299</v>
      </c>
      <c r="I40" s="1">
        <v>4.15557407358301E-4</v>
      </c>
      <c r="J40">
        <v>104577200</v>
      </c>
      <c r="K40">
        <v>15807</v>
      </c>
      <c r="L40">
        <v>226971499</v>
      </c>
      <c r="M40">
        <v>0.17418767389612999</v>
      </c>
      <c r="N40" s="1">
        <v>2.27005894726767E-4</v>
      </c>
      <c r="O40">
        <v>0.174727968626566</v>
      </c>
      <c r="P40" s="1">
        <v>4.1644932047576701E-4</v>
      </c>
    </row>
    <row r="41" spans="1:58" x14ac:dyDescent="0.25">
      <c r="A41">
        <v>0.51200000000000001</v>
      </c>
      <c r="B41">
        <v>1.52564102564102</v>
      </c>
      <c r="C41">
        <v>2516</v>
      </c>
      <c r="D41">
        <v>7.4510010367207904E-2</v>
      </c>
      <c r="E41">
        <v>0.17426542775596901</v>
      </c>
      <c r="F41">
        <v>0.18123604486620801</v>
      </c>
      <c r="G41" s="1">
        <v>2.23145484187531E-4</v>
      </c>
      <c r="H41">
        <v>0.17472865548650299</v>
      </c>
      <c r="I41" s="1">
        <v>4.15557407358301E-4</v>
      </c>
      <c r="J41">
        <v>104300001</v>
      </c>
      <c r="K41">
        <v>15807</v>
      </c>
      <c r="L41">
        <v>226971499</v>
      </c>
      <c r="M41">
        <v>0.17418767389612999</v>
      </c>
      <c r="N41" s="1">
        <v>2.27005894726767E-4</v>
      </c>
      <c r="O41">
        <v>0.174727968626566</v>
      </c>
      <c r="P41" s="1">
        <v>4.1644932047576701E-4</v>
      </c>
    </row>
    <row r="42" spans="1:58" x14ac:dyDescent="0.25">
      <c r="A42">
        <v>0.25600000000000001</v>
      </c>
      <c r="B42">
        <v>1.52564102564102</v>
      </c>
      <c r="C42">
        <v>2516</v>
      </c>
      <c r="D42">
        <v>7.4510010367207904E-2</v>
      </c>
      <c r="E42">
        <v>0.17426542775596901</v>
      </c>
      <c r="F42">
        <v>0.18123604486620801</v>
      </c>
      <c r="G42" s="1">
        <v>2.23145484187531E-4</v>
      </c>
      <c r="H42">
        <v>0.17472865548650299</v>
      </c>
      <c r="I42" s="1">
        <v>4.15557407358301E-4</v>
      </c>
      <c r="J42">
        <v>104737000</v>
      </c>
      <c r="K42">
        <v>15807</v>
      </c>
      <c r="L42">
        <v>226971499</v>
      </c>
      <c r="M42">
        <v>0.17418767389612999</v>
      </c>
      <c r="N42" s="1">
        <v>2.27005894726767E-4</v>
      </c>
      <c r="O42">
        <v>0.174727968626566</v>
      </c>
      <c r="P42" s="1">
        <v>4.1644932047576701E-4</v>
      </c>
    </row>
    <row r="43" spans="1:58" x14ac:dyDescent="0.25">
      <c r="A43">
        <v>0.128</v>
      </c>
      <c r="B43">
        <v>1.52564102564102</v>
      </c>
      <c r="C43">
        <v>2516</v>
      </c>
      <c r="D43">
        <v>7.4510010367207904E-2</v>
      </c>
      <c r="E43">
        <v>0.17426542775596901</v>
      </c>
      <c r="F43">
        <v>0.18123604486620801</v>
      </c>
      <c r="G43" s="1">
        <v>2.23145484187531E-4</v>
      </c>
      <c r="H43">
        <v>0.17472865548650299</v>
      </c>
      <c r="I43" s="1">
        <v>4.15557407358301E-4</v>
      </c>
      <c r="J43">
        <v>104426700</v>
      </c>
      <c r="K43">
        <v>15807</v>
      </c>
      <c r="L43">
        <v>226971499</v>
      </c>
      <c r="M43">
        <v>0.17418767389612999</v>
      </c>
      <c r="N43" s="1">
        <v>2.27005894726767E-4</v>
      </c>
      <c r="O43">
        <v>0.174727968626566</v>
      </c>
      <c r="P43" s="1">
        <v>4.1644932047576701E-4</v>
      </c>
    </row>
    <row r="44" spans="1:58" x14ac:dyDescent="0.25">
      <c r="A44">
        <v>6.4000000000000001E-2</v>
      </c>
      <c r="B44">
        <v>1.52564102564102</v>
      </c>
      <c r="C44">
        <v>2301</v>
      </c>
      <c r="D44">
        <v>6.6423499688933907E-2</v>
      </c>
      <c r="E44">
        <v>0.17443168640918799</v>
      </c>
      <c r="F44">
        <v>0.181408953865556</v>
      </c>
      <c r="G44" s="1">
        <v>2.24160795891548E-4</v>
      </c>
      <c r="H44">
        <v>0.174728345945699</v>
      </c>
      <c r="I44" s="1">
        <v>4.1611002642996902E-4</v>
      </c>
      <c r="J44">
        <v>100132599</v>
      </c>
      <c r="K44">
        <v>15807</v>
      </c>
      <c r="L44">
        <v>226971499</v>
      </c>
      <c r="M44">
        <v>0.17418767389612999</v>
      </c>
      <c r="N44" s="1">
        <v>2.27005894726767E-4</v>
      </c>
      <c r="O44">
        <v>0.174727968626566</v>
      </c>
      <c r="P44" s="1">
        <v>4.1644932047576701E-4</v>
      </c>
    </row>
    <row r="45" spans="1:58" x14ac:dyDescent="0.25">
      <c r="A45">
        <v>3.2000000000000001E-2</v>
      </c>
      <c r="B45">
        <v>1.52564102564102</v>
      </c>
      <c r="C45">
        <v>2301</v>
      </c>
      <c r="D45">
        <v>6.6423499688933907E-2</v>
      </c>
      <c r="E45">
        <v>0.17443168640918799</v>
      </c>
      <c r="F45">
        <v>0.181408953865556</v>
      </c>
      <c r="G45" s="1">
        <v>2.24160795891548E-4</v>
      </c>
      <c r="H45">
        <v>0.174728345945699</v>
      </c>
      <c r="I45" s="1">
        <v>4.1611002642996902E-4</v>
      </c>
      <c r="J45">
        <v>98880500</v>
      </c>
      <c r="K45">
        <v>15807</v>
      </c>
      <c r="L45">
        <v>226971499</v>
      </c>
      <c r="M45">
        <v>0.17418767389612999</v>
      </c>
      <c r="N45" s="1">
        <v>2.27005894726767E-4</v>
      </c>
      <c r="O45">
        <v>0.174727968626566</v>
      </c>
      <c r="P45" s="1">
        <v>4.1644932047576701E-4</v>
      </c>
    </row>
    <row r="46" spans="1:58" x14ac:dyDescent="0.25">
      <c r="A46">
        <v>1.6E-2</v>
      </c>
      <c r="B46">
        <v>1.52564102564102</v>
      </c>
      <c r="C46">
        <v>2971</v>
      </c>
      <c r="D46">
        <v>6.6030547455757399E-2</v>
      </c>
      <c r="E46">
        <v>0.174193645141235</v>
      </c>
      <c r="F46">
        <v>0.18116139094688399</v>
      </c>
      <c r="G46" s="1">
        <v>2.24844682149893E-4</v>
      </c>
      <c r="H46">
        <v>0.174728371061835</v>
      </c>
      <c r="I46" s="1">
        <v>4.1627128221628101E-4</v>
      </c>
      <c r="J46">
        <v>123170500</v>
      </c>
      <c r="K46">
        <v>15807</v>
      </c>
      <c r="L46">
        <v>226971499</v>
      </c>
      <c r="M46">
        <v>0.17418767389612999</v>
      </c>
      <c r="N46" s="1">
        <v>2.27005894726767E-4</v>
      </c>
      <c r="O46">
        <v>0.174727968626566</v>
      </c>
      <c r="P46" s="1">
        <v>4.1644932047576701E-4</v>
      </c>
    </row>
    <row r="47" spans="1:58" x14ac:dyDescent="0.25">
      <c r="A47">
        <v>8.0000000000000002E-3</v>
      </c>
      <c r="B47">
        <v>1.52564102564102</v>
      </c>
      <c r="C47">
        <v>3057</v>
      </c>
      <c r="D47">
        <v>7.4327532112410402E-2</v>
      </c>
      <c r="E47">
        <v>0.174187118420561</v>
      </c>
      <c r="F47">
        <v>0.18115460315738399</v>
      </c>
      <c r="G47" s="1">
        <v>2.24440359959943E-4</v>
      </c>
      <c r="H47">
        <v>0.17472835006762599</v>
      </c>
      <c r="I47" s="1">
        <v>4.1674509353215999E-4</v>
      </c>
      <c r="J47">
        <v>125709900</v>
      </c>
      <c r="K47">
        <v>15807</v>
      </c>
      <c r="L47">
        <v>226971499</v>
      </c>
      <c r="M47">
        <v>0.17418767389612999</v>
      </c>
      <c r="N47" s="1">
        <v>2.27005894726767E-4</v>
      </c>
      <c r="O47">
        <v>0.174727968626566</v>
      </c>
      <c r="P47" s="1">
        <v>4.1644932047576701E-4</v>
      </c>
    </row>
    <row r="48" spans="1:58" x14ac:dyDescent="0.25">
      <c r="A48">
        <v>4.0000000000000001E-3</v>
      </c>
      <c r="B48">
        <v>1.52564102564102</v>
      </c>
      <c r="C48">
        <v>3057</v>
      </c>
      <c r="D48">
        <v>7.4327532112410402E-2</v>
      </c>
      <c r="E48">
        <v>0.174187118420561</v>
      </c>
      <c r="F48">
        <v>0.18115460315738399</v>
      </c>
      <c r="G48" s="1">
        <v>2.24440359959943E-4</v>
      </c>
      <c r="H48">
        <v>0.17472835006762599</v>
      </c>
      <c r="I48" s="1">
        <v>4.1674509353215999E-4</v>
      </c>
      <c r="J48">
        <v>137699199</v>
      </c>
      <c r="K48">
        <v>15807</v>
      </c>
      <c r="L48">
        <v>226971499</v>
      </c>
      <c r="M48">
        <v>0.17418767389612999</v>
      </c>
      <c r="N48" s="1">
        <v>2.27005894726767E-4</v>
      </c>
      <c r="O48">
        <v>0.174727968626566</v>
      </c>
      <c r="P48" s="1">
        <v>4.1644932047576701E-4</v>
      </c>
    </row>
    <row r="49" spans="1:16" x14ac:dyDescent="0.25">
      <c r="A49">
        <v>2E-3</v>
      </c>
      <c r="B49">
        <v>1.52564102564102</v>
      </c>
      <c r="C49">
        <v>2587</v>
      </c>
      <c r="D49">
        <v>7.4483945012190203E-2</v>
      </c>
      <c r="E49">
        <v>0.17424595014511901</v>
      </c>
      <c r="F49">
        <v>0.18121578815092301</v>
      </c>
      <c r="G49" s="1">
        <v>2.2533297430915499E-4</v>
      </c>
      <c r="H49">
        <v>0.17472823159143799</v>
      </c>
      <c r="I49" s="1">
        <v>4.1653208069567302E-4</v>
      </c>
      <c r="J49">
        <v>108138701</v>
      </c>
      <c r="K49">
        <v>15807</v>
      </c>
      <c r="L49">
        <v>226971499</v>
      </c>
      <c r="M49">
        <v>0.17418767389612999</v>
      </c>
      <c r="N49" s="1">
        <v>2.27005894726767E-4</v>
      </c>
      <c r="O49">
        <v>0.174727968626566</v>
      </c>
      <c r="P49" s="1">
        <v>4.1644932047576701E-4</v>
      </c>
    </row>
    <row r="50" spans="1:16" x14ac:dyDescent="0.25">
      <c r="A50">
        <v>1E-3</v>
      </c>
      <c r="B50">
        <v>1.52564102564102</v>
      </c>
      <c r="C50">
        <v>2170</v>
      </c>
      <c r="D50">
        <v>7.4576955457275496E-2</v>
      </c>
      <c r="E50">
        <v>0.174000124516802</v>
      </c>
      <c r="F50">
        <v>0.180960129497474</v>
      </c>
      <c r="G50" s="1">
        <v>2.2572482727428701E-4</v>
      </c>
      <c r="H50">
        <v>0.17472812659942399</v>
      </c>
      <c r="I50" s="1">
        <v>4.1564741428738299E-4</v>
      </c>
      <c r="J50">
        <v>91534800</v>
      </c>
      <c r="K50">
        <v>15807</v>
      </c>
      <c r="L50">
        <v>226971499</v>
      </c>
      <c r="M50">
        <v>0.17418767389612999</v>
      </c>
      <c r="N50" s="1">
        <v>2.27005894726767E-4</v>
      </c>
      <c r="O50">
        <v>0.174727968626566</v>
      </c>
      <c r="P50" s="1">
        <v>4.1644932047576701E-4</v>
      </c>
    </row>
    <row r="51" spans="1:16" x14ac:dyDescent="0.25">
      <c r="A51" s="1">
        <v>5.0000000000000001E-4</v>
      </c>
      <c r="B51">
        <v>1.52564102564102</v>
      </c>
      <c r="C51">
        <v>2410</v>
      </c>
      <c r="D51">
        <v>7.4572686045732903E-2</v>
      </c>
      <c r="E51">
        <v>0.17411968313955101</v>
      </c>
      <c r="F51">
        <v>0.18108447046513301</v>
      </c>
      <c r="G51" s="1">
        <v>2.2473485360977001E-4</v>
      </c>
      <c r="H51">
        <v>0.174728439400992</v>
      </c>
      <c r="I51" s="1">
        <v>4.1612362967052602E-4</v>
      </c>
      <c r="J51">
        <v>101223400</v>
      </c>
      <c r="K51">
        <v>15807</v>
      </c>
      <c r="L51">
        <v>226971499</v>
      </c>
      <c r="M51">
        <v>0.17418767389612999</v>
      </c>
      <c r="N51" s="1">
        <v>2.27005894726767E-4</v>
      </c>
      <c r="O51">
        <v>0.174727968626566</v>
      </c>
      <c r="P51" s="1">
        <v>4.1644932047576701E-4</v>
      </c>
    </row>
    <row r="52" spans="1:16" x14ac:dyDescent="0.25">
      <c r="A52" s="1">
        <v>2.5000000000000001E-4</v>
      </c>
      <c r="B52">
        <v>1.52564102564102</v>
      </c>
      <c r="C52">
        <v>2255</v>
      </c>
      <c r="D52">
        <v>7.4622259870680205E-2</v>
      </c>
      <c r="E52">
        <v>0.17416480652510299</v>
      </c>
      <c r="F52">
        <v>0.18113139878610701</v>
      </c>
      <c r="G52" s="1">
        <v>2.24746961475452E-4</v>
      </c>
      <c r="H52">
        <v>0.17472812906342999</v>
      </c>
      <c r="I52" s="1">
        <v>4.1704132529228599E-4</v>
      </c>
      <c r="J52">
        <v>100076700</v>
      </c>
      <c r="K52">
        <v>15807</v>
      </c>
      <c r="L52">
        <v>226971499</v>
      </c>
      <c r="M52">
        <v>0.17418767389612999</v>
      </c>
      <c r="N52" s="1">
        <v>2.27005894726767E-4</v>
      </c>
      <c r="O52">
        <v>0.174727968626566</v>
      </c>
      <c r="P52" s="1">
        <v>4.1644932047576701E-4</v>
      </c>
    </row>
    <row r="53" spans="1:16" x14ac:dyDescent="0.25">
      <c r="A53" s="1">
        <v>1.25E-4</v>
      </c>
      <c r="B53">
        <v>1.52564102564102</v>
      </c>
      <c r="C53">
        <v>2216</v>
      </c>
      <c r="D53">
        <v>7.4496283925795201E-2</v>
      </c>
      <c r="E53">
        <v>0.174300284965477</v>
      </c>
      <c r="F53">
        <v>0.181272296364096</v>
      </c>
      <c r="G53" s="1">
        <v>2.2535625597913599E-4</v>
      </c>
      <c r="H53">
        <v>0.17472788010870799</v>
      </c>
      <c r="I53" s="1">
        <v>4.1665813020604498E-4</v>
      </c>
      <c r="J53">
        <v>94046600</v>
      </c>
      <c r="K53">
        <v>15807</v>
      </c>
      <c r="L53">
        <v>226971499</v>
      </c>
      <c r="M53">
        <v>0.17418767389612999</v>
      </c>
      <c r="N53" s="1">
        <v>2.27005894726767E-4</v>
      </c>
      <c r="O53">
        <v>0.174727968626566</v>
      </c>
      <c r="P53" s="1">
        <v>4.1644932047576701E-4</v>
      </c>
    </row>
    <row r="54" spans="1:16" x14ac:dyDescent="0.25">
      <c r="A54" s="1">
        <v>6.2500000000000001E-5</v>
      </c>
      <c r="B54">
        <v>1.52564102564102</v>
      </c>
      <c r="C54">
        <v>2791</v>
      </c>
      <c r="D54">
        <v>7.4669107067999299E-2</v>
      </c>
      <c r="E54">
        <v>0.174339734518732</v>
      </c>
      <c r="F54">
        <v>0.18131332389948199</v>
      </c>
      <c r="G54" s="1">
        <v>2.2360405636884199E-4</v>
      </c>
      <c r="H54">
        <v>0.174728288341676</v>
      </c>
      <c r="I54" s="1">
        <v>4.1668142182818698E-4</v>
      </c>
      <c r="J54">
        <v>117605799</v>
      </c>
      <c r="K54">
        <v>15807</v>
      </c>
      <c r="L54">
        <v>226971499</v>
      </c>
      <c r="M54">
        <v>0.17418767389612999</v>
      </c>
      <c r="N54" s="1">
        <v>2.27005894726767E-4</v>
      </c>
      <c r="O54">
        <v>0.174727968626566</v>
      </c>
      <c r="P54" s="1">
        <v>4.1644932047576701E-4</v>
      </c>
    </row>
    <row r="55" spans="1:16" x14ac:dyDescent="0.25">
      <c r="A55" s="1">
        <v>3.1250000000000001E-5</v>
      </c>
      <c r="B55">
        <v>1.52564102564102</v>
      </c>
      <c r="C55">
        <v>2497</v>
      </c>
      <c r="D55">
        <v>7.4623886731025907E-2</v>
      </c>
      <c r="E55">
        <v>0.17409531969024</v>
      </c>
      <c r="F55">
        <v>0.18105913247784999</v>
      </c>
      <c r="G55" s="1">
        <v>2.2468103241607399E-4</v>
      </c>
      <c r="H55">
        <v>0.17472871342208501</v>
      </c>
      <c r="I55" s="1">
        <v>4.1631214899601502E-4</v>
      </c>
      <c r="J55">
        <v>106409300</v>
      </c>
      <c r="K55">
        <v>15807</v>
      </c>
      <c r="L55">
        <v>226971499</v>
      </c>
      <c r="M55">
        <v>0.17418767389612999</v>
      </c>
      <c r="N55" s="1">
        <v>2.27005894726767E-4</v>
      </c>
      <c r="O55">
        <v>0.174727968626566</v>
      </c>
      <c r="P55" s="1">
        <v>4.1644932047576701E-4</v>
      </c>
    </row>
    <row r="56" spans="1:16" x14ac:dyDescent="0.25">
      <c r="A56" s="1">
        <v>1.5625E-5</v>
      </c>
      <c r="B56">
        <v>1.52564102564102</v>
      </c>
      <c r="C56">
        <v>2894</v>
      </c>
      <c r="D56">
        <v>7.4575054390576198E-2</v>
      </c>
      <c r="E56">
        <v>0.17431080692111001</v>
      </c>
      <c r="F56">
        <v>0.181283239197955</v>
      </c>
      <c r="G56" s="1">
        <v>2.25155242915081E-4</v>
      </c>
      <c r="H56">
        <v>0.17472811601779301</v>
      </c>
      <c r="I56" s="1">
        <v>4.1658630562793901E-4</v>
      </c>
      <c r="J56">
        <v>124169600</v>
      </c>
      <c r="K56">
        <v>15807</v>
      </c>
      <c r="L56">
        <v>226971499</v>
      </c>
      <c r="M56">
        <v>0.17418767389612999</v>
      </c>
      <c r="N56" s="1">
        <v>2.27005894726767E-4</v>
      </c>
      <c r="O56">
        <v>0.174727968626566</v>
      </c>
      <c r="P56" s="1">
        <v>4.1644932047576701E-4</v>
      </c>
    </row>
    <row r="57" spans="1:16" x14ac:dyDescent="0.25">
      <c r="A57" t="s">
        <v>0</v>
      </c>
      <c r="B57">
        <v>2.0384615384615299</v>
      </c>
      <c r="C57">
        <v>13071</v>
      </c>
      <c r="D57">
        <v>7.4093361990264006E-2</v>
      </c>
      <c r="E57">
        <v>0.17467305288212401</v>
      </c>
      <c r="F57">
        <v>0.18165997499740899</v>
      </c>
      <c r="G57" s="1">
        <v>1.15820096477037E-4</v>
      </c>
      <c r="H57">
        <v>0.17486044823451999</v>
      </c>
      <c r="I57" s="1">
        <v>2.8716063749982399E-4</v>
      </c>
      <c r="J57">
        <v>181901401</v>
      </c>
    </row>
    <row r="58" spans="1:16" x14ac:dyDescent="0.25">
      <c r="A58">
        <v>1.024</v>
      </c>
      <c r="B58">
        <v>2.0384615384615299</v>
      </c>
      <c r="C58">
        <v>2178</v>
      </c>
      <c r="D58">
        <v>6.1462523192448E-2</v>
      </c>
      <c r="E58">
        <v>0.17409320273906401</v>
      </c>
      <c r="F58">
        <v>0.18105693084862601</v>
      </c>
      <c r="G58" s="1">
        <v>1.16384789123763E-4</v>
      </c>
      <c r="H58">
        <v>0.174860783861744</v>
      </c>
      <c r="I58" s="1">
        <v>2.8554939021138898E-4</v>
      </c>
      <c r="J58">
        <v>87831200</v>
      </c>
      <c r="K58">
        <v>13071</v>
      </c>
      <c r="L58">
        <v>181901401</v>
      </c>
      <c r="M58">
        <v>0.17467305288212401</v>
      </c>
      <c r="N58" s="1">
        <v>1.15820096477037E-4</v>
      </c>
      <c r="O58">
        <v>0.17486044823451999</v>
      </c>
      <c r="P58" s="1">
        <v>2.8716063749982399E-4</v>
      </c>
    </row>
    <row r="59" spans="1:16" x14ac:dyDescent="0.25">
      <c r="A59">
        <v>0.51200000000000001</v>
      </c>
      <c r="B59">
        <v>2.0384615384615299</v>
      </c>
      <c r="C59">
        <v>2178</v>
      </c>
      <c r="D59">
        <v>6.1462523192448E-2</v>
      </c>
      <c r="E59">
        <v>0.17409320273906401</v>
      </c>
      <c r="F59">
        <v>0.18105693084862601</v>
      </c>
      <c r="G59" s="1">
        <v>1.16384789123763E-4</v>
      </c>
      <c r="H59">
        <v>0.174860783861744</v>
      </c>
      <c r="I59" s="1">
        <v>2.8554939021138898E-4</v>
      </c>
      <c r="J59">
        <v>88424999</v>
      </c>
      <c r="K59">
        <v>13071</v>
      </c>
      <c r="L59">
        <v>181901401</v>
      </c>
      <c r="M59">
        <v>0.17467305288212401</v>
      </c>
      <c r="N59" s="1">
        <v>1.15820096477037E-4</v>
      </c>
      <c r="O59">
        <v>0.17486044823451999</v>
      </c>
      <c r="P59" s="1">
        <v>2.8716063749982399E-4</v>
      </c>
    </row>
    <row r="60" spans="1:16" x14ac:dyDescent="0.25">
      <c r="A60">
        <v>0.25600000000000001</v>
      </c>
      <c r="B60">
        <v>2.0384615384615299</v>
      </c>
      <c r="C60">
        <v>2178</v>
      </c>
      <c r="D60">
        <v>6.1462523192448E-2</v>
      </c>
      <c r="E60">
        <v>0.17409320273906401</v>
      </c>
      <c r="F60">
        <v>0.18105693084862601</v>
      </c>
      <c r="G60" s="1">
        <v>1.16384789123763E-4</v>
      </c>
      <c r="H60">
        <v>0.174860783861744</v>
      </c>
      <c r="I60" s="1">
        <v>2.8554939021138898E-4</v>
      </c>
      <c r="J60">
        <v>89143299</v>
      </c>
      <c r="K60">
        <v>13071</v>
      </c>
      <c r="L60">
        <v>181901401</v>
      </c>
      <c r="M60">
        <v>0.17467305288212401</v>
      </c>
      <c r="N60" s="1">
        <v>1.15820096477037E-4</v>
      </c>
      <c r="O60">
        <v>0.17486044823451999</v>
      </c>
      <c r="P60" s="1">
        <v>2.8716063749982399E-4</v>
      </c>
    </row>
    <row r="61" spans="1:16" x14ac:dyDescent="0.25">
      <c r="A61">
        <v>0.128</v>
      </c>
      <c r="B61">
        <v>2.0384615384615299</v>
      </c>
      <c r="C61">
        <v>2178</v>
      </c>
      <c r="D61">
        <v>6.1462523192448E-2</v>
      </c>
      <c r="E61">
        <v>0.17409320273906401</v>
      </c>
      <c r="F61">
        <v>0.18105693084862601</v>
      </c>
      <c r="G61" s="1">
        <v>1.16384789123763E-4</v>
      </c>
      <c r="H61">
        <v>0.174860783861744</v>
      </c>
      <c r="I61" s="1">
        <v>2.8554939021138898E-4</v>
      </c>
      <c r="J61">
        <v>87619100</v>
      </c>
      <c r="K61">
        <v>13071</v>
      </c>
      <c r="L61">
        <v>181901401</v>
      </c>
      <c r="M61">
        <v>0.17467305288212401</v>
      </c>
      <c r="N61" s="1">
        <v>1.15820096477037E-4</v>
      </c>
      <c r="O61">
        <v>0.17486044823451999</v>
      </c>
      <c r="P61" s="1">
        <v>2.8716063749982399E-4</v>
      </c>
    </row>
    <row r="62" spans="1:16" x14ac:dyDescent="0.25">
      <c r="A62">
        <v>6.4000000000000001E-2</v>
      </c>
      <c r="B62">
        <v>2.0384615384615299</v>
      </c>
      <c r="C62">
        <v>1745</v>
      </c>
      <c r="D62">
        <v>6.6095204732355403E-2</v>
      </c>
      <c r="E62">
        <v>0.17388470324100699</v>
      </c>
      <c r="F62">
        <v>0.18084009137064799</v>
      </c>
      <c r="G62" s="1">
        <v>1.164109231227E-4</v>
      </c>
      <c r="H62">
        <v>0.174861044451738</v>
      </c>
      <c r="I62" s="1">
        <v>2.8616521637180899E-4</v>
      </c>
      <c r="J62">
        <v>73082499</v>
      </c>
      <c r="K62">
        <v>13071</v>
      </c>
      <c r="L62">
        <v>181901401</v>
      </c>
      <c r="M62">
        <v>0.17467305288212401</v>
      </c>
      <c r="N62" s="1">
        <v>1.15820096477037E-4</v>
      </c>
      <c r="O62">
        <v>0.17486044823451999</v>
      </c>
      <c r="P62" s="1">
        <v>2.8716063749982399E-4</v>
      </c>
    </row>
    <row r="63" spans="1:16" x14ac:dyDescent="0.25">
      <c r="A63">
        <v>3.2000000000000001E-2</v>
      </c>
      <c r="B63">
        <v>2.0384615384615299</v>
      </c>
      <c r="C63">
        <v>2027</v>
      </c>
      <c r="D63">
        <v>6.5136580853816795E-2</v>
      </c>
      <c r="E63">
        <v>0.174042430536517</v>
      </c>
      <c r="F63">
        <v>0.181004127757977</v>
      </c>
      <c r="G63" s="1">
        <v>1.1630145120677899E-4</v>
      </c>
      <c r="H63">
        <v>0.17486121900210699</v>
      </c>
      <c r="I63" s="1">
        <v>2.8555016866364601E-4</v>
      </c>
      <c r="J63">
        <v>81211999</v>
      </c>
      <c r="K63">
        <v>13071</v>
      </c>
      <c r="L63">
        <v>181901401</v>
      </c>
      <c r="M63">
        <v>0.17467305288212401</v>
      </c>
      <c r="N63" s="1">
        <v>1.15820096477037E-4</v>
      </c>
      <c r="O63">
        <v>0.17486044823451999</v>
      </c>
      <c r="P63" s="1">
        <v>2.8716063749982399E-4</v>
      </c>
    </row>
    <row r="64" spans="1:16" x14ac:dyDescent="0.25">
      <c r="A64">
        <v>1.6E-2</v>
      </c>
      <c r="B64">
        <v>2.0384615384615299</v>
      </c>
      <c r="C64">
        <v>2027</v>
      </c>
      <c r="D64">
        <v>6.5136580853816795E-2</v>
      </c>
      <c r="E64">
        <v>0.174042430536517</v>
      </c>
      <c r="F64">
        <v>0.181004127757977</v>
      </c>
      <c r="G64" s="1">
        <v>1.1630145120677899E-4</v>
      </c>
      <c r="H64">
        <v>0.17486121900210699</v>
      </c>
      <c r="I64" s="1">
        <v>2.8555016866364601E-4</v>
      </c>
      <c r="J64">
        <v>82551000</v>
      </c>
      <c r="K64">
        <v>13071</v>
      </c>
      <c r="L64">
        <v>181901401</v>
      </c>
      <c r="M64">
        <v>0.17467305288212401</v>
      </c>
      <c r="N64" s="1">
        <v>1.15820096477037E-4</v>
      </c>
      <c r="O64">
        <v>0.17486044823451999</v>
      </c>
      <c r="P64" s="1">
        <v>2.8716063749982399E-4</v>
      </c>
    </row>
    <row r="65" spans="1:16" x14ac:dyDescent="0.25">
      <c r="A65">
        <v>8.0000000000000002E-3</v>
      </c>
      <c r="B65">
        <v>2.0384615384615299</v>
      </c>
      <c r="C65">
        <v>2121</v>
      </c>
      <c r="D65">
        <v>6.35189180407532E-2</v>
      </c>
      <c r="E65">
        <v>0.17404345633674401</v>
      </c>
      <c r="F65">
        <v>0.181005194590214</v>
      </c>
      <c r="G65" s="1">
        <v>1.16217239303328E-4</v>
      </c>
      <c r="H65">
        <v>0.17486074057205001</v>
      </c>
      <c r="I65" s="1">
        <v>2.86026575246527E-4</v>
      </c>
      <c r="J65">
        <v>85854301</v>
      </c>
      <c r="K65">
        <v>13071</v>
      </c>
      <c r="L65">
        <v>181901401</v>
      </c>
      <c r="M65">
        <v>0.17467305288212401</v>
      </c>
      <c r="N65" s="1">
        <v>1.15820096477037E-4</v>
      </c>
      <c r="O65">
        <v>0.17486044823451999</v>
      </c>
      <c r="P65" s="1">
        <v>2.8716063749982399E-4</v>
      </c>
    </row>
    <row r="66" spans="1:16" x14ac:dyDescent="0.25">
      <c r="A66">
        <v>4.0000000000000001E-3</v>
      </c>
      <c r="B66">
        <v>2.0384615384615299</v>
      </c>
      <c r="C66">
        <v>1702</v>
      </c>
      <c r="D66">
        <v>6.4963288509771802E-2</v>
      </c>
      <c r="E66">
        <v>0.17433011417953401</v>
      </c>
      <c r="F66">
        <v>0.18130331874671601</v>
      </c>
      <c r="G66" s="1">
        <v>1.16649158087289E-4</v>
      </c>
      <c r="H66">
        <v>0.17486101508102</v>
      </c>
      <c r="I66" s="1">
        <v>2.8535953810686002E-4</v>
      </c>
      <c r="J66">
        <v>73576500</v>
      </c>
      <c r="K66">
        <v>13071</v>
      </c>
      <c r="L66">
        <v>181901401</v>
      </c>
      <c r="M66">
        <v>0.17467305288212401</v>
      </c>
      <c r="N66" s="1">
        <v>1.15820096477037E-4</v>
      </c>
      <c r="O66">
        <v>0.17486044823451999</v>
      </c>
      <c r="P66" s="1">
        <v>2.8716063749982399E-4</v>
      </c>
    </row>
    <row r="67" spans="1:16" x14ac:dyDescent="0.25">
      <c r="A67">
        <v>2E-3</v>
      </c>
      <c r="B67">
        <v>2.0384615384615299</v>
      </c>
      <c r="C67">
        <v>2114</v>
      </c>
      <c r="D67">
        <v>7.4285883515242901E-2</v>
      </c>
      <c r="E67">
        <v>0.173990595479555</v>
      </c>
      <c r="F67">
        <v>0.180950219298737</v>
      </c>
      <c r="G67" s="1">
        <v>1.16115764506208E-4</v>
      </c>
      <c r="H67">
        <v>0.17486092218706201</v>
      </c>
      <c r="I67" s="1">
        <v>2.861194874767E-4</v>
      </c>
      <c r="J67">
        <v>90174400</v>
      </c>
      <c r="K67">
        <v>13071</v>
      </c>
      <c r="L67">
        <v>181901401</v>
      </c>
      <c r="M67">
        <v>0.17467305288212401</v>
      </c>
      <c r="N67" s="1">
        <v>1.15820096477037E-4</v>
      </c>
      <c r="O67">
        <v>0.17486044823451999</v>
      </c>
      <c r="P67" s="1">
        <v>2.8716063749982399E-4</v>
      </c>
    </row>
    <row r="68" spans="1:16" x14ac:dyDescent="0.25">
      <c r="A68">
        <v>1E-3</v>
      </c>
      <c r="B68">
        <v>2.0384615384615299</v>
      </c>
      <c r="C68">
        <v>1934</v>
      </c>
      <c r="D68">
        <v>7.4282173312959998E-2</v>
      </c>
      <c r="E68">
        <v>0.17369228148507601</v>
      </c>
      <c r="F68">
        <v>0.18063997274447899</v>
      </c>
      <c r="G68" s="1">
        <v>1.16911486309156E-4</v>
      </c>
      <c r="H68">
        <v>0.17486125048939899</v>
      </c>
      <c r="I68" s="1">
        <v>2.8537349291708698E-4</v>
      </c>
      <c r="J68">
        <v>82621400</v>
      </c>
      <c r="K68">
        <v>13071</v>
      </c>
      <c r="L68">
        <v>181901401</v>
      </c>
      <c r="M68">
        <v>0.17467305288212401</v>
      </c>
      <c r="N68" s="1">
        <v>1.15820096477037E-4</v>
      </c>
      <c r="O68">
        <v>0.17486044823451999</v>
      </c>
      <c r="P68" s="1">
        <v>2.8716063749982399E-4</v>
      </c>
    </row>
    <row r="69" spans="1:16" x14ac:dyDescent="0.25">
      <c r="A69" s="1">
        <v>5.0000000000000001E-4</v>
      </c>
      <c r="B69">
        <v>2.0384615384615299</v>
      </c>
      <c r="C69">
        <v>2239</v>
      </c>
      <c r="D69">
        <v>7.4629934821451693E-2</v>
      </c>
      <c r="E69">
        <v>0.17389620607586001</v>
      </c>
      <c r="F69">
        <v>0.18085205431889501</v>
      </c>
      <c r="G69" s="1">
        <v>1.1650948604110999E-4</v>
      </c>
      <c r="H69">
        <v>0.17486093732618099</v>
      </c>
      <c r="I69" s="1">
        <v>2.8560800256264098E-4</v>
      </c>
      <c r="J69">
        <v>90252201</v>
      </c>
      <c r="K69">
        <v>13071</v>
      </c>
      <c r="L69">
        <v>181901401</v>
      </c>
      <c r="M69">
        <v>0.17467305288212401</v>
      </c>
      <c r="N69" s="1">
        <v>1.15820096477037E-4</v>
      </c>
      <c r="O69">
        <v>0.17486044823451999</v>
      </c>
      <c r="P69" s="1">
        <v>2.8716063749982399E-4</v>
      </c>
    </row>
    <row r="70" spans="1:16" x14ac:dyDescent="0.25">
      <c r="A70" s="1">
        <v>2.5000000000000001E-4</v>
      </c>
      <c r="B70">
        <v>2.0384615384615299</v>
      </c>
      <c r="C70">
        <v>2053</v>
      </c>
      <c r="D70">
        <v>7.4688486338662805E-2</v>
      </c>
      <c r="E70">
        <v>0.17411679699381499</v>
      </c>
      <c r="F70">
        <v>0.18108146887356799</v>
      </c>
      <c r="G70" s="1">
        <v>1.16265047336416E-4</v>
      </c>
      <c r="H70">
        <v>0.174861085097059</v>
      </c>
      <c r="I70" s="1">
        <v>2.8549390905272697E-4</v>
      </c>
      <c r="J70">
        <v>85551599</v>
      </c>
      <c r="K70">
        <v>13071</v>
      </c>
      <c r="L70">
        <v>181901401</v>
      </c>
      <c r="M70">
        <v>0.17467305288212401</v>
      </c>
      <c r="N70" s="1">
        <v>1.15820096477037E-4</v>
      </c>
      <c r="O70">
        <v>0.17486044823451999</v>
      </c>
      <c r="P70" s="1">
        <v>2.8716063749982399E-4</v>
      </c>
    </row>
    <row r="71" spans="1:16" x14ac:dyDescent="0.25">
      <c r="A71" s="1">
        <v>1.25E-4</v>
      </c>
      <c r="B71">
        <v>2.0384615384615299</v>
      </c>
      <c r="C71">
        <v>2050</v>
      </c>
      <c r="D71">
        <v>7.4512095859241498E-2</v>
      </c>
      <c r="E71">
        <v>0.17428415497366501</v>
      </c>
      <c r="F71">
        <v>0.18125552117261201</v>
      </c>
      <c r="G71" s="1">
        <v>1.1668322288832501E-4</v>
      </c>
      <c r="H71">
        <v>0.17486122904760101</v>
      </c>
      <c r="I71" s="1">
        <v>2.8495979733960899E-4</v>
      </c>
      <c r="J71">
        <v>86074200</v>
      </c>
      <c r="K71">
        <v>13071</v>
      </c>
      <c r="L71">
        <v>181901401</v>
      </c>
      <c r="M71">
        <v>0.17467305288212401</v>
      </c>
      <c r="N71" s="1">
        <v>1.15820096477037E-4</v>
      </c>
      <c r="O71">
        <v>0.17486044823451999</v>
      </c>
      <c r="P71" s="1">
        <v>2.8716063749982399E-4</v>
      </c>
    </row>
    <row r="72" spans="1:16" x14ac:dyDescent="0.25">
      <c r="A72" s="1">
        <v>6.2500000000000001E-5</v>
      </c>
      <c r="B72">
        <v>2.0384615384615299</v>
      </c>
      <c r="C72">
        <v>2046</v>
      </c>
      <c r="D72">
        <v>7.4749912500455401E-2</v>
      </c>
      <c r="E72">
        <v>0.17425616603183</v>
      </c>
      <c r="F72">
        <v>0.18122641267310299</v>
      </c>
      <c r="G72" s="1">
        <v>1.17009028211545E-4</v>
      </c>
      <c r="H72">
        <v>0.17486109963250299</v>
      </c>
      <c r="I72" s="1">
        <v>2.8535354476686298E-4</v>
      </c>
      <c r="J72">
        <v>84093100</v>
      </c>
      <c r="K72">
        <v>13071</v>
      </c>
      <c r="L72">
        <v>181901401</v>
      </c>
      <c r="M72">
        <v>0.17467305288212401</v>
      </c>
      <c r="N72" s="1">
        <v>1.15820096477037E-4</v>
      </c>
      <c r="O72">
        <v>0.17486044823451999</v>
      </c>
      <c r="P72" s="1">
        <v>2.8716063749982399E-4</v>
      </c>
    </row>
    <row r="73" spans="1:16" x14ac:dyDescent="0.25">
      <c r="A73" s="1">
        <v>3.1250000000000001E-5</v>
      </c>
      <c r="B73">
        <v>2.0384615384615299</v>
      </c>
      <c r="C73">
        <v>1968</v>
      </c>
      <c r="D73">
        <v>7.4423053486096596E-2</v>
      </c>
      <c r="E73">
        <v>0.17439546569439199</v>
      </c>
      <c r="F73">
        <v>0.18137128432216801</v>
      </c>
      <c r="G73" s="1">
        <v>1.16279040661027E-4</v>
      </c>
      <c r="H73">
        <v>0.17486116840737401</v>
      </c>
      <c r="I73" s="1">
        <v>2.8516263472457698E-4</v>
      </c>
      <c r="J73">
        <v>86779200</v>
      </c>
      <c r="K73">
        <v>13071</v>
      </c>
      <c r="L73">
        <v>181901401</v>
      </c>
      <c r="M73">
        <v>0.17467305288212401</v>
      </c>
      <c r="N73" s="1">
        <v>1.15820096477037E-4</v>
      </c>
      <c r="O73">
        <v>0.17486044823451999</v>
      </c>
      <c r="P73" s="1">
        <v>2.8716063749982399E-4</v>
      </c>
    </row>
    <row r="74" spans="1:16" x14ac:dyDescent="0.25">
      <c r="A74" s="1">
        <v>1.5625E-5</v>
      </c>
      <c r="B74">
        <v>2.0384615384615299</v>
      </c>
      <c r="C74">
        <v>1930</v>
      </c>
      <c r="D74">
        <v>7.4476604944928804E-2</v>
      </c>
      <c r="E74">
        <v>0.17404799041892599</v>
      </c>
      <c r="F74">
        <v>0.18100991003568301</v>
      </c>
      <c r="G74" s="1">
        <v>1.16666013480953E-4</v>
      </c>
      <c r="H74">
        <v>0.17486090934389201</v>
      </c>
      <c r="I74" s="1">
        <v>2.8606051225926201E-4</v>
      </c>
      <c r="J74">
        <v>98624600</v>
      </c>
      <c r="K74">
        <v>13071</v>
      </c>
      <c r="L74">
        <v>181901401</v>
      </c>
      <c r="M74">
        <v>0.17467305288212401</v>
      </c>
      <c r="N74" s="1">
        <v>1.15820096477037E-4</v>
      </c>
      <c r="O74">
        <v>0.17486044823451999</v>
      </c>
      <c r="P74" s="1">
        <v>2.8716063749982399E-4</v>
      </c>
    </row>
    <row r="75" spans="1:16" x14ac:dyDescent="0.25">
      <c r="A75" t="s">
        <v>0</v>
      </c>
      <c r="B75">
        <v>2.5512820512820502</v>
      </c>
      <c r="C75">
        <v>12755</v>
      </c>
      <c r="D75">
        <v>7.4361814439750498E-2</v>
      </c>
      <c r="E75">
        <v>0.17461435661977001</v>
      </c>
      <c r="F75">
        <v>0.181598930884561</v>
      </c>
      <c r="G75" s="1">
        <v>7.1336109914804603E-5</v>
      </c>
      <c r="H75">
        <v>0.174915424827956</v>
      </c>
      <c r="I75" s="1">
        <v>2.19227014589868E-4</v>
      </c>
      <c r="J75">
        <v>175196401</v>
      </c>
    </row>
    <row r="76" spans="1:16" x14ac:dyDescent="0.25">
      <c r="A76">
        <v>1.024</v>
      </c>
      <c r="B76">
        <v>2.5512820512820502</v>
      </c>
      <c r="C76">
        <v>1587</v>
      </c>
      <c r="D76">
        <v>6.8541105387157797E-2</v>
      </c>
      <c r="E76">
        <v>0.17425601296492099</v>
      </c>
      <c r="F76">
        <v>0.18122625348351801</v>
      </c>
      <c r="G76" s="1">
        <v>7.0960910060591202E-5</v>
      </c>
      <c r="H76">
        <v>0.17491542068596</v>
      </c>
      <c r="I76" s="1">
        <v>2.1872215299656E-4</v>
      </c>
      <c r="J76">
        <v>64783400</v>
      </c>
      <c r="K76">
        <v>12755</v>
      </c>
      <c r="L76">
        <v>175196401</v>
      </c>
      <c r="M76">
        <v>0.17461435661977001</v>
      </c>
      <c r="N76" s="1">
        <v>7.1336109914804603E-5</v>
      </c>
      <c r="O76">
        <v>0.174915424827956</v>
      </c>
      <c r="P76" s="1">
        <v>2.19227014589868E-4</v>
      </c>
    </row>
    <row r="77" spans="1:16" x14ac:dyDescent="0.25">
      <c r="A77">
        <v>0.51200000000000001</v>
      </c>
      <c r="B77">
        <v>2.5512820512820502</v>
      </c>
      <c r="C77">
        <v>1587</v>
      </c>
      <c r="D77">
        <v>6.8541105387157797E-2</v>
      </c>
      <c r="E77">
        <v>0.17425601296492099</v>
      </c>
      <c r="F77">
        <v>0.18122625348351801</v>
      </c>
      <c r="G77" s="1">
        <v>7.0960910060591202E-5</v>
      </c>
      <c r="H77">
        <v>0.17491542068596</v>
      </c>
      <c r="I77" s="1">
        <v>2.1872215299656E-4</v>
      </c>
      <c r="J77">
        <v>66727701</v>
      </c>
      <c r="K77">
        <v>12755</v>
      </c>
      <c r="L77">
        <v>175196401</v>
      </c>
      <c r="M77">
        <v>0.17461435661977001</v>
      </c>
      <c r="N77" s="1">
        <v>7.1336109914804603E-5</v>
      </c>
      <c r="O77">
        <v>0.174915424827956</v>
      </c>
      <c r="P77" s="1">
        <v>2.19227014589868E-4</v>
      </c>
    </row>
    <row r="78" spans="1:16" x14ac:dyDescent="0.25">
      <c r="A78">
        <v>0.25600000000000001</v>
      </c>
      <c r="B78">
        <v>2.5512820512820502</v>
      </c>
      <c r="C78">
        <v>1587</v>
      </c>
      <c r="D78">
        <v>6.8541105387157797E-2</v>
      </c>
      <c r="E78">
        <v>0.17425601296492099</v>
      </c>
      <c r="F78">
        <v>0.18122625348351801</v>
      </c>
      <c r="G78" s="1">
        <v>7.0960910060591202E-5</v>
      </c>
      <c r="H78">
        <v>0.17491542068596</v>
      </c>
      <c r="I78" s="1">
        <v>2.1872215299656E-4</v>
      </c>
      <c r="J78">
        <v>65103900</v>
      </c>
      <c r="K78">
        <v>12755</v>
      </c>
      <c r="L78">
        <v>175196401</v>
      </c>
      <c r="M78">
        <v>0.17461435661977001</v>
      </c>
      <c r="N78" s="1">
        <v>7.1336109914804603E-5</v>
      </c>
      <c r="O78">
        <v>0.174915424827956</v>
      </c>
      <c r="P78" s="1">
        <v>2.19227014589868E-4</v>
      </c>
    </row>
    <row r="79" spans="1:16" x14ac:dyDescent="0.25">
      <c r="A79">
        <v>0.128</v>
      </c>
      <c r="B79">
        <v>2.5512820512820502</v>
      </c>
      <c r="C79">
        <v>1587</v>
      </c>
      <c r="D79">
        <v>6.8541105387157797E-2</v>
      </c>
      <c r="E79">
        <v>0.17425601296492099</v>
      </c>
      <c r="F79">
        <v>0.18122625348351801</v>
      </c>
      <c r="G79" s="1">
        <v>7.0960910060591202E-5</v>
      </c>
      <c r="H79">
        <v>0.17491542068596</v>
      </c>
      <c r="I79" s="1">
        <v>2.1872215299656E-4</v>
      </c>
      <c r="J79">
        <v>67631499</v>
      </c>
      <c r="K79">
        <v>12755</v>
      </c>
      <c r="L79">
        <v>175196401</v>
      </c>
      <c r="M79">
        <v>0.17461435661977001</v>
      </c>
      <c r="N79" s="1">
        <v>7.1336109914804603E-5</v>
      </c>
      <c r="O79">
        <v>0.174915424827956</v>
      </c>
      <c r="P79" s="1">
        <v>2.19227014589868E-4</v>
      </c>
    </row>
    <row r="80" spans="1:16" x14ac:dyDescent="0.25">
      <c r="A80">
        <v>6.4000000000000001E-2</v>
      </c>
      <c r="B80">
        <v>2.5512820512820502</v>
      </c>
      <c r="C80">
        <v>1587</v>
      </c>
      <c r="D80">
        <v>6.8541105387157797E-2</v>
      </c>
      <c r="E80">
        <v>0.17425601296492099</v>
      </c>
      <c r="F80">
        <v>0.18122625348351801</v>
      </c>
      <c r="G80" s="1">
        <v>7.0960910060591202E-5</v>
      </c>
      <c r="H80">
        <v>0.17491542068596</v>
      </c>
      <c r="I80" s="1">
        <v>2.1872215299656E-4</v>
      </c>
      <c r="J80">
        <v>66351600</v>
      </c>
      <c r="K80">
        <v>12755</v>
      </c>
      <c r="L80">
        <v>175196401</v>
      </c>
      <c r="M80">
        <v>0.17461435661977001</v>
      </c>
      <c r="N80" s="1">
        <v>7.1336109914804603E-5</v>
      </c>
      <c r="O80">
        <v>0.174915424827956</v>
      </c>
      <c r="P80" s="1">
        <v>2.19227014589868E-4</v>
      </c>
    </row>
    <row r="81" spans="1:16" x14ac:dyDescent="0.25">
      <c r="A81">
        <v>3.2000000000000001E-2</v>
      </c>
      <c r="B81">
        <v>2.5512820512820502</v>
      </c>
      <c r="C81">
        <v>1697</v>
      </c>
      <c r="D81">
        <v>6.3454377508500595E-2</v>
      </c>
      <c r="E81">
        <v>0.17391850057740901</v>
      </c>
      <c r="F81">
        <v>0.180875240600506</v>
      </c>
      <c r="G81" s="1">
        <v>7.0736065874876797E-5</v>
      </c>
      <c r="H81">
        <v>0.174915833275017</v>
      </c>
      <c r="I81" s="1">
        <v>2.1819570570419901E-4</v>
      </c>
      <c r="J81">
        <v>69706300</v>
      </c>
      <c r="K81">
        <v>12755</v>
      </c>
      <c r="L81">
        <v>175196401</v>
      </c>
      <c r="M81">
        <v>0.17461435661977001</v>
      </c>
      <c r="N81" s="1">
        <v>7.1336109914804603E-5</v>
      </c>
      <c r="O81">
        <v>0.174915424827956</v>
      </c>
      <c r="P81" s="1">
        <v>2.19227014589868E-4</v>
      </c>
    </row>
    <row r="82" spans="1:16" x14ac:dyDescent="0.25">
      <c r="A82">
        <v>1.6E-2</v>
      </c>
      <c r="B82">
        <v>2.5512820512820502</v>
      </c>
      <c r="C82">
        <v>1459</v>
      </c>
      <c r="D82">
        <v>6.6444391405139996E-2</v>
      </c>
      <c r="E82">
        <v>0.17409018433041101</v>
      </c>
      <c r="F82">
        <v>0.18105379170362701</v>
      </c>
      <c r="G82" s="1">
        <v>7.1339631662281606E-5</v>
      </c>
      <c r="H82">
        <v>0.17491527688795899</v>
      </c>
      <c r="I82" s="1">
        <v>2.18620894307076E-4</v>
      </c>
      <c r="J82">
        <v>59423501</v>
      </c>
      <c r="K82">
        <v>12755</v>
      </c>
      <c r="L82">
        <v>175196401</v>
      </c>
      <c r="M82">
        <v>0.17461435661977001</v>
      </c>
      <c r="N82" s="1">
        <v>7.1336109914804603E-5</v>
      </c>
      <c r="O82">
        <v>0.174915424827956</v>
      </c>
      <c r="P82" s="1">
        <v>2.19227014589868E-4</v>
      </c>
    </row>
    <row r="83" spans="1:16" x14ac:dyDescent="0.25">
      <c r="A83">
        <v>8.0000000000000002E-3</v>
      </c>
      <c r="B83">
        <v>2.5512820512820502</v>
      </c>
      <c r="C83">
        <v>1039</v>
      </c>
      <c r="D83">
        <v>6.5759506805151302E-2</v>
      </c>
      <c r="E83">
        <v>0.17426529963003901</v>
      </c>
      <c r="F83">
        <v>0.181235911615241</v>
      </c>
      <c r="G83" s="1">
        <v>7.1148061029480098E-5</v>
      </c>
      <c r="H83">
        <v>0.17491559182897901</v>
      </c>
      <c r="I83" s="1">
        <v>2.18701361339526E-4</v>
      </c>
      <c r="J83">
        <v>43855099</v>
      </c>
      <c r="K83">
        <v>12755</v>
      </c>
      <c r="L83">
        <v>175196401</v>
      </c>
      <c r="M83">
        <v>0.17461435661977001</v>
      </c>
      <c r="N83" s="1">
        <v>7.1336109914804603E-5</v>
      </c>
      <c r="O83">
        <v>0.174915424827956</v>
      </c>
      <c r="P83" s="1">
        <v>2.19227014589868E-4</v>
      </c>
    </row>
    <row r="84" spans="1:16" x14ac:dyDescent="0.25">
      <c r="A84">
        <v>4.0000000000000001E-3</v>
      </c>
      <c r="B84">
        <v>2.5512820512820502</v>
      </c>
      <c r="C84">
        <v>1418</v>
      </c>
      <c r="D84">
        <v>6.5045455237523406E-2</v>
      </c>
      <c r="E84">
        <v>0.17429737820584401</v>
      </c>
      <c r="F84">
        <v>0.181269273334078</v>
      </c>
      <c r="G84" s="1">
        <v>7.1272801463573206E-5</v>
      </c>
      <c r="H84">
        <v>0.17491543295567999</v>
      </c>
      <c r="I84" s="1">
        <v>2.18964050464031E-4</v>
      </c>
      <c r="J84">
        <v>60421600</v>
      </c>
      <c r="K84">
        <v>12755</v>
      </c>
      <c r="L84">
        <v>175196401</v>
      </c>
      <c r="M84">
        <v>0.17461435661977001</v>
      </c>
      <c r="N84" s="1">
        <v>7.1336109914804603E-5</v>
      </c>
      <c r="O84">
        <v>0.174915424827956</v>
      </c>
      <c r="P84" s="1">
        <v>2.19227014589868E-4</v>
      </c>
    </row>
    <row r="85" spans="1:16" x14ac:dyDescent="0.25">
      <c r="A85">
        <v>2E-3</v>
      </c>
      <c r="B85">
        <v>2.5512820512820502</v>
      </c>
      <c r="C85">
        <v>1728</v>
      </c>
      <c r="D85">
        <v>6.5901290601228402E-2</v>
      </c>
      <c r="E85">
        <v>0.17398645143805899</v>
      </c>
      <c r="F85">
        <v>0.18094590949558101</v>
      </c>
      <c r="G85" s="1">
        <v>7.1053268307835705E-5</v>
      </c>
      <c r="H85">
        <v>0.174915893982695</v>
      </c>
      <c r="I85" s="1">
        <v>2.1803181907410001E-4</v>
      </c>
      <c r="J85">
        <v>70793500</v>
      </c>
      <c r="K85">
        <v>12755</v>
      </c>
      <c r="L85">
        <v>175196401</v>
      </c>
      <c r="M85">
        <v>0.17461435661977001</v>
      </c>
      <c r="N85" s="1">
        <v>7.1336109914804603E-5</v>
      </c>
      <c r="O85">
        <v>0.174915424827956</v>
      </c>
      <c r="P85" s="1">
        <v>2.19227014589868E-4</v>
      </c>
    </row>
    <row r="86" spans="1:16" x14ac:dyDescent="0.25">
      <c r="A86">
        <v>1E-3</v>
      </c>
      <c r="B86">
        <v>2.5512820512820502</v>
      </c>
      <c r="C86">
        <v>1487</v>
      </c>
      <c r="D86">
        <v>5.3413289924033998E-2</v>
      </c>
      <c r="E86">
        <v>0.174660159144293</v>
      </c>
      <c r="F86">
        <v>0.181646565510064</v>
      </c>
      <c r="G86" s="1">
        <v>7.1074399145942797E-5</v>
      </c>
      <c r="H86">
        <v>0.17491559247094299</v>
      </c>
      <c r="I86" s="1">
        <v>2.1848018137747799E-4</v>
      </c>
      <c r="J86">
        <v>62129000</v>
      </c>
      <c r="K86">
        <v>12755</v>
      </c>
      <c r="L86">
        <v>175196401</v>
      </c>
      <c r="M86">
        <v>0.17461435661977001</v>
      </c>
      <c r="N86" s="1">
        <v>7.1336109914804603E-5</v>
      </c>
      <c r="O86">
        <v>0.174915424827956</v>
      </c>
      <c r="P86" s="1">
        <v>2.19227014589868E-4</v>
      </c>
    </row>
    <row r="87" spans="1:16" x14ac:dyDescent="0.25">
      <c r="A87" s="1">
        <v>5.0000000000000001E-4</v>
      </c>
      <c r="B87">
        <v>2.5512820512820502</v>
      </c>
      <c r="C87">
        <v>1647</v>
      </c>
      <c r="D87">
        <v>7.4682978549786699E-2</v>
      </c>
      <c r="E87">
        <v>0.17419039792883501</v>
      </c>
      <c r="F87">
        <v>0.18115801384598801</v>
      </c>
      <c r="G87" s="1">
        <v>7.1149816396109901E-5</v>
      </c>
      <c r="H87">
        <v>0.174915336275796</v>
      </c>
      <c r="I87" s="1">
        <v>2.1901108451861801E-4</v>
      </c>
      <c r="J87">
        <v>69628800</v>
      </c>
      <c r="K87">
        <v>12755</v>
      </c>
      <c r="L87">
        <v>175196401</v>
      </c>
      <c r="M87">
        <v>0.17461435661977001</v>
      </c>
      <c r="N87" s="1">
        <v>7.1336109914804603E-5</v>
      </c>
      <c r="O87">
        <v>0.174915424827956</v>
      </c>
      <c r="P87" s="1">
        <v>2.19227014589868E-4</v>
      </c>
    </row>
    <row r="88" spans="1:16" x14ac:dyDescent="0.25">
      <c r="A88" s="1">
        <v>2.5000000000000001E-4</v>
      </c>
      <c r="B88">
        <v>2.5512820512820502</v>
      </c>
      <c r="C88">
        <v>1355</v>
      </c>
      <c r="D88">
        <v>7.4692595178559598E-2</v>
      </c>
      <c r="E88">
        <v>0.174209668106099</v>
      </c>
      <c r="F88">
        <v>0.18117805483034299</v>
      </c>
      <c r="G88" s="1">
        <v>7.1478021222093306E-5</v>
      </c>
      <c r="H88">
        <v>0.17491574502943699</v>
      </c>
      <c r="I88" s="1">
        <v>2.18305397278465E-4</v>
      </c>
      <c r="J88">
        <v>56300100</v>
      </c>
      <c r="K88">
        <v>12755</v>
      </c>
      <c r="L88">
        <v>175196401</v>
      </c>
      <c r="M88">
        <v>0.17461435661977001</v>
      </c>
      <c r="N88" s="1">
        <v>7.1336109914804603E-5</v>
      </c>
      <c r="O88">
        <v>0.174915424827956</v>
      </c>
      <c r="P88" s="1">
        <v>2.19227014589868E-4</v>
      </c>
    </row>
    <row r="89" spans="1:16" x14ac:dyDescent="0.25">
      <c r="A89" s="1">
        <v>1.25E-4</v>
      </c>
      <c r="B89">
        <v>2.5512820512820502</v>
      </c>
      <c r="C89">
        <v>1703</v>
      </c>
      <c r="D89">
        <v>7.4617961833794197E-2</v>
      </c>
      <c r="E89">
        <v>0.17440855821818599</v>
      </c>
      <c r="F89">
        <v>0.181384900546914</v>
      </c>
      <c r="G89" s="1">
        <v>7.0993504977578907E-5</v>
      </c>
      <c r="H89">
        <v>0.17491552657419299</v>
      </c>
      <c r="I89" s="1">
        <v>2.1854323179548301E-4</v>
      </c>
      <c r="J89">
        <v>74672300</v>
      </c>
      <c r="K89">
        <v>12755</v>
      </c>
      <c r="L89">
        <v>175196401</v>
      </c>
      <c r="M89">
        <v>0.17461435661977001</v>
      </c>
      <c r="N89" s="1">
        <v>7.1336109914804603E-5</v>
      </c>
      <c r="O89">
        <v>0.174915424827956</v>
      </c>
      <c r="P89" s="1">
        <v>2.19227014589868E-4</v>
      </c>
    </row>
    <row r="90" spans="1:16" x14ac:dyDescent="0.25">
      <c r="A90" s="1">
        <v>6.2500000000000001E-5</v>
      </c>
      <c r="B90">
        <v>2.5512820512820502</v>
      </c>
      <c r="C90">
        <v>1710</v>
      </c>
      <c r="D90">
        <v>7.4435440191971597E-2</v>
      </c>
      <c r="E90">
        <v>0.174016576571107</v>
      </c>
      <c r="F90">
        <v>0.18097723963395099</v>
      </c>
      <c r="G90" s="1">
        <v>7.1064964167644103E-5</v>
      </c>
      <c r="H90">
        <v>0.17491549051556399</v>
      </c>
      <c r="I90" s="1">
        <v>2.1861447092489701E-4</v>
      </c>
      <c r="J90">
        <v>70417100</v>
      </c>
      <c r="K90">
        <v>12755</v>
      </c>
      <c r="L90">
        <v>175196401</v>
      </c>
      <c r="M90">
        <v>0.17461435661977001</v>
      </c>
      <c r="N90" s="1">
        <v>7.1336109914804603E-5</v>
      </c>
      <c r="O90">
        <v>0.174915424827956</v>
      </c>
      <c r="P90" s="1">
        <v>2.19227014589868E-4</v>
      </c>
    </row>
    <row r="91" spans="1:16" x14ac:dyDescent="0.25">
      <c r="A91" s="1">
        <v>3.1250000000000001E-5</v>
      </c>
      <c r="B91">
        <v>2.5512820512820502</v>
      </c>
      <c r="C91">
        <v>1834</v>
      </c>
      <c r="D91">
        <v>7.4316923412939898E-2</v>
      </c>
      <c r="E91">
        <v>0.17439179247254799</v>
      </c>
      <c r="F91">
        <v>0.18136746417145</v>
      </c>
      <c r="G91" s="1">
        <v>7.1140701920213698E-5</v>
      </c>
      <c r="H91">
        <v>0.174915468119512</v>
      </c>
      <c r="I91" s="1">
        <v>2.1853192428674501E-4</v>
      </c>
      <c r="J91">
        <v>80184200</v>
      </c>
      <c r="K91">
        <v>12755</v>
      </c>
      <c r="L91">
        <v>175196401</v>
      </c>
      <c r="M91">
        <v>0.17461435661977001</v>
      </c>
      <c r="N91" s="1">
        <v>7.1336109914804603E-5</v>
      </c>
      <c r="O91">
        <v>0.174915424827956</v>
      </c>
      <c r="P91" s="1">
        <v>2.19227014589868E-4</v>
      </c>
    </row>
    <row r="92" spans="1:16" x14ac:dyDescent="0.25">
      <c r="A92" s="1">
        <v>1.5625E-5</v>
      </c>
      <c r="B92">
        <v>2.5512820512820502</v>
      </c>
      <c r="C92">
        <v>1560</v>
      </c>
      <c r="D92">
        <v>7.4626496112914706E-2</v>
      </c>
      <c r="E92">
        <v>0.17410830854293999</v>
      </c>
      <c r="F92">
        <v>0.18107264088465699</v>
      </c>
      <c r="G92" s="1">
        <v>7.1072393260762605E-5</v>
      </c>
      <c r="H92">
        <v>0.174915503683507</v>
      </c>
      <c r="I92" s="1">
        <v>2.18740635851512E-4</v>
      </c>
      <c r="J92">
        <v>79533699</v>
      </c>
      <c r="K92">
        <v>12755</v>
      </c>
      <c r="L92">
        <v>175196401</v>
      </c>
      <c r="M92">
        <v>0.17461435661977001</v>
      </c>
      <c r="N92" s="1">
        <v>7.1336109914804603E-5</v>
      </c>
      <c r="O92">
        <v>0.174915424827956</v>
      </c>
      <c r="P92" s="1">
        <v>2.19227014589868E-4</v>
      </c>
    </row>
    <row r="93" spans="1:16" x14ac:dyDescent="0.25">
      <c r="A93" t="s">
        <v>0</v>
      </c>
      <c r="B93">
        <v>3.0641025641025599</v>
      </c>
      <c r="C93">
        <v>17547</v>
      </c>
      <c r="D93">
        <v>7.3304913630728802E-2</v>
      </c>
      <c r="E93">
        <v>0.17450360493835901</v>
      </c>
      <c r="F93">
        <v>0.18148374913589399</v>
      </c>
      <c r="G93" s="1">
        <v>4.9046186165191401E-5</v>
      </c>
      <c r="H93">
        <v>0.17494242304523</v>
      </c>
      <c r="I93" s="1">
        <v>1.8031937133804101E-4</v>
      </c>
      <c r="J93">
        <v>245580500</v>
      </c>
    </row>
    <row r="94" spans="1:16" x14ac:dyDescent="0.25">
      <c r="A94">
        <v>1.024</v>
      </c>
      <c r="B94">
        <v>3.0641025641025599</v>
      </c>
      <c r="C94">
        <v>1688</v>
      </c>
      <c r="D94">
        <v>7.0642647991662505E-2</v>
      </c>
      <c r="E94">
        <v>0.17433626023931001</v>
      </c>
      <c r="F94">
        <v>0.18130971064888299</v>
      </c>
      <c r="G94" s="1">
        <v>4.8908596930741199E-5</v>
      </c>
      <c r="H94">
        <v>0.17494234619385199</v>
      </c>
      <c r="I94" s="1">
        <v>1.79857595260989E-4</v>
      </c>
      <c r="J94">
        <v>69796100</v>
      </c>
      <c r="K94">
        <v>17547</v>
      </c>
      <c r="L94">
        <v>245580500</v>
      </c>
      <c r="M94">
        <v>0.17450360493835901</v>
      </c>
      <c r="N94" s="1">
        <v>4.9046186165191401E-5</v>
      </c>
      <c r="O94">
        <v>0.17494242304523</v>
      </c>
      <c r="P94" s="1">
        <v>1.8031937133804101E-4</v>
      </c>
    </row>
    <row r="95" spans="1:16" x14ac:dyDescent="0.25">
      <c r="A95">
        <v>0.51200000000000001</v>
      </c>
      <c r="B95">
        <v>3.0641025641025599</v>
      </c>
      <c r="C95">
        <v>1688</v>
      </c>
      <c r="D95">
        <v>7.0642647991662505E-2</v>
      </c>
      <c r="E95">
        <v>0.17433626023931001</v>
      </c>
      <c r="F95">
        <v>0.18130971064888299</v>
      </c>
      <c r="G95" s="1">
        <v>4.8908596930741199E-5</v>
      </c>
      <c r="H95">
        <v>0.17494234619385199</v>
      </c>
      <c r="I95" s="1">
        <v>1.79857595260989E-4</v>
      </c>
      <c r="J95">
        <v>69960900</v>
      </c>
      <c r="K95">
        <v>17547</v>
      </c>
      <c r="L95">
        <v>245580500</v>
      </c>
      <c r="M95">
        <v>0.17450360493835901</v>
      </c>
      <c r="N95" s="1">
        <v>4.9046186165191401E-5</v>
      </c>
      <c r="O95">
        <v>0.17494242304523</v>
      </c>
      <c r="P95" s="1">
        <v>1.8031937133804101E-4</v>
      </c>
    </row>
    <row r="96" spans="1:16" x14ac:dyDescent="0.25">
      <c r="A96">
        <v>0.25600000000000001</v>
      </c>
      <c r="B96">
        <v>3.0641025641025599</v>
      </c>
      <c r="C96">
        <v>1688</v>
      </c>
      <c r="D96">
        <v>7.0642647991662505E-2</v>
      </c>
      <c r="E96">
        <v>0.17433626023931001</v>
      </c>
      <c r="F96">
        <v>0.18130971064888299</v>
      </c>
      <c r="G96" s="1">
        <v>4.8908596930741199E-5</v>
      </c>
      <c r="H96">
        <v>0.17494234619385199</v>
      </c>
      <c r="I96" s="1">
        <v>1.79857595260989E-4</v>
      </c>
      <c r="J96">
        <v>68162099</v>
      </c>
      <c r="K96">
        <v>17547</v>
      </c>
      <c r="L96">
        <v>245580500</v>
      </c>
      <c r="M96">
        <v>0.17450360493835901</v>
      </c>
      <c r="N96" s="1">
        <v>4.9046186165191401E-5</v>
      </c>
      <c r="O96">
        <v>0.17494242304523</v>
      </c>
      <c r="P96" s="1">
        <v>1.8031937133804101E-4</v>
      </c>
    </row>
    <row r="97" spans="1:16" x14ac:dyDescent="0.25">
      <c r="A97">
        <v>0.128</v>
      </c>
      <c r="B97">
        <v>3.0641025641025599</v>
      </c>
      <c r="C97">
        <v>1688</v>
      </c>
      <c r="D97">
        <v>7.0642647991662505E-2</v>
      </c>
      <c r="E97">
        <v>0.17433626023931001</v>
      </c>
      <c r="F97">
        <v>0.18130971064888299</v>
      </c>
      <c r="G97" s="1">
        <v>4.8908596930741199E-5</v>
      </c>
      <c r="H97">
        <v>0.17494234619385199</v>
      </c>
      <c r="I97" s="1">
        <v>1.79857595260989E-4</v>
      </c>
      <c r="J97">
        <v>69983000</v>
      </c>
      <c r="K97">
        <v>17547</v>
      </c>
      <c r="L97">
        <v>245580500</v>
      </c>
      <c r="M97">
        <v>0.17450360493835901</v>
      </c>
      <c r="N97" s="1">
        <v>4.9046186165191401E-5</v>
      </c>
      <c r="O97">
        <v>0.17494242304523</v>
      </c>
      <c r="P97" s="1">
        <v>1.8031937133804101E-4</v>
      </c>
    </row>
    <row r="98" spans="1:16" x14ac:dyDescent="0.25">
      <c r="A98">
        <v>6.4000000000000001E-2</v>
      </c>
      <c r="B98">
        <v>3.0641025641025599</v>
      </c>
      <c r="C98">
        <v>1688</v>
      </c>
      <c r="D98">
        <v>7.0642647991662505E-2</v>
      </c>
      <c r="E98">
        <v>0.17433626023931001</v>
      </c>
      <c r="F98">
        <v>0.18130971064888299</v>
      </c>
      <c r="G98" s="1">
        <v>4.8908596930741199E-5</v>
      </c>
      <c r="H98">
        <v>0.17494234619385199</v>
      </c>
      <c r="I98" s="1">
        <v>1.79857595260989E-4</v>
      </c>
      <c r="J98">
        <v>68727200</v>
      </c>
      <c r="K98">
        <v>17547</v>
      </c>
      <c r="L98">
        <v>245580500</v>
      </c>
      <c r="M98">
        <v>0.17450360493835901</v>
      </c>
      <c r="N98" s="1">
        <v>4.9046186165191401E-5</v>
      </c>
      <c r="O98">
        <v>0.17494242304523</v>
      </c>
      <c r="P98" s="1">
        <v>1.8031937133804101E-4</v>
      </c>
    </row>
    <row r="99" spans="1:16" x14ac:dyDescent="0.25">
      <c r="A99">
        <v>3.2000000000000001E-2</v>
      </c>
      <c r="B99">
        <v>3.0641025641025599</v>
      </c>
      <c r="C99">
        <v>1645</v>
      </c>
      <c r="D99">
        <v>6.5474512423748299E-2</v>
      </c>
      <c r="E99">
        <v>0.17449434418870399</v>
      </c>
      <c r="F99">
        <v>0.18147411795625201</v>
      </c>
      <c r="G99" s="1">
        <v>4.9024326183644199E-5</v>
      </c>
      <c r="H99">
        <v>0.17494249238684101</v>
      </c>
      <c r="I99" s="1">
        <v>1.7959162379524299E-4</v>
      </c>
      <c r="J99">
        <v>69056300</v>
      </c>
      <c r="K99">
        <v>17547</v>
      </c>
      <c r="L99">
        <v>245580500</v>
      </c>
      <c r="M99">
        <v>0.17450360493835901</v>
      </c>
      <c r="N99" s="1">
        <v>4.9046186165191401E-5</v>
      </c>
      <c r="O99">
        <v>0.17494242304523</v>
      </c>
      <c r="P99" s="1">
        <v>1.8031937133804101E-4</v>
      </c>
    </row>
    <row r="100" spans="1:16" x14ac:dyDescent="0.25">
      <c r="A100">
        <v>1.6E-2</v>
      </c>
      <c r="B100">
        <v>3.0641025641025599</v>
      </c>
      <c r="C100">
        <v>1645</v>
      </c>
      <c r="D100">
        <v>6.5474512423748299E-2</v>
      </c>
      <c r="E100">
        <v>0.17449434418870399</v>
      </c>
      <c r="F100">
        <v>0.18147411795625201</v>
      </c>
      <c r="G100" s="1">
        <v>4.9024326183644199E-5</v>
      </c>
      <c r="H100">
        <v>0.17494249238684101</v>
      </c>
      <c r="I100" s="1">
        <v>1.7959162379524299E-4</v>
      </c>
      <c r="J100">
        <v>67839400</v>
      </c>
      <c r="K100">
        <v>17547</v>
      </c>
      <c r="L100">
        <v>245580500</v>
      </c>
      <c r="M100">
        <v>0.17450360493835901</v>
      </c>
      <c r="N100" s="1">
        <v>4.9046186165191401E-5</v>
      </c>
      <c r="O100">
        <v>0.17494242304523</v>
      </c>
      <c r="P100" s="1">
        <v>1.8031937133804101E-4</v>
      </c>
    </row>
    <row r="101" spans="1:16" x14ac:dyDescent="0.25">
      <c r="A101">
        <v>8.0000000000000002E-3</v>
      </c>
      <c r="B101">
        <v>3.0641025641025599</v>
      </c>
      <c r="C101">
        <v>1614</v>
      </c>
      <c r="D101">
        <v>6.7744044449990604E-2</v>
      </c>
      <c r="E101">
        <v>0.174250161434123</v>
      </c>
      <c r="F101">
        <v>0.18122016789148801</v>
      </c>
      <c r="G101" s="1">
        <v>4.8813440838346698E-5</v>
      </c>
      <c r="H101">
        <v>0.17494236752768699</v>
      </c>
      <c r="I101" s="1">
        <v>1.7941924551085199E-4</v>
      </c>
      <c r="J101">
        <v>66706600</v>
      </c>
      <c r="K101">
        <v>17547</v>
      </c>
      <c r="L101">
        <v>245580500</v>
      </c>
      <c r="M101">
        <v>0.17450360493835901</v>
      </c>
      <c r="N101" s="1">
        <v>4.9046186165191401E-5</v>
      </c>
      <c r="O101">
        <v>0.17494242304523</v>
      </c>
      <c r="P101" s="1">
        <v>1.8031937133804101E-4</v>
      </c>
    </row>
    <row r="102" spans="1:16" x14ac:dyDescent="0.25">
      <c r="A102">
        <v>4.0000000000000001E-3</v>
      </c>
      <c r="B102">
        <v>3.0641025641025599</v>
      </c>
      <c r="C102">
        <v>2068</v>
      </c>
      <c r="D102">
        <v>6.3779471966745702E-2</v>
      </c>
      <c r="E102">
        <v>0.174366942023157</v>
      </c>
      <c r="F102">
        <v>0.181341619704083</v>
      </c>
      <c r="G102" s="1">
        <v>4.9044431107869699E-5</v>
      </c>
      <c r="H102">
        <v>0.174942332841136</v>
      </c>
      <c r="I102" s="1">
        <v>1.79849426113989E-4</v>
      </c>
      <c r="J102">
        <v>83174900</v>
      </c>
      <c r="K102">
        <v>17547</v>
      </c>
      <c r="L102">
        <v>245580500</v>
      </c>
      <c r="M102">
        <v>0.17450360493835901</v>
      </c>
      <c r="N102" s="1">
        <v>4.9046186165191401E-5</v>
      </c>
      <c r="O102">
        <v>0.17494242304523</v>
      </c>
      <c r="P102" s="1">
        <v>1.8031937133804101E-4</v>
      </c>
    </row>
    <row r="103" spans="1:16" x14ac:dyDescent="0.25">
      <c r="A103">
        <v>2E-3</v>
      </c>
      <c r="B103">
        <v>3.0641025641025599</v>
      </c>
      <c r="C103">
        <v>1372</v>
      </c>
      <c r="D103">
        <v>7.4378393145135599E-2</v>
      </c>
      <c r="E103">
        <v>0.173761738808589</v>
      </c>
      <c r="F103">
        <v>0.18071220836093299</v>
      </c>
      <c r="G103" s="1">
        <v>4.8921281305402903E-5</v>
      </c>
      <c r="H103">
        <v>0.17494256731313099</v>
      </c>
      <c r="I103" s="1">
        <v>1.7970819729910701E-4</v>
      </c>
      <c r="J103">
        <v>57370700</v>
      </c>
      <c r="K103">
        <v>17547</v>
      </c>
      <c r="L103">
        <v>245580500</v>
      </c>
      <c r="M103">
        <v>0.17450360493835901</v>
      </c>
      <c r="N103" s="1">
        <v>4.9046186165191401E-5</v>
      </c>
      <c r="O103">
        <v>0.17494242304523</v>
      </c>
      <c r="P103" s="1">
        <v>1.8031937133804101E-4</v>
      </c>
    </row>
    <row r="104" spans="1:16" x14ac:dyDescent="0.25">
      <c r="A104">
        <v>1E-3</v>
      </c>
      <c r="B104">
        <v>3.0641025641025599</v>
      </c>
      <c r="C104">
        <v>1372</v>
      </c>
      <c r="D104">
        <v>7.4378393145135599E-2</v>
      </c>
      <c r="E104">
        <v>0.173761738808589</v>
      </c>
      <c r="F104">
        <v>0.18071220836093299</v>
      </c>
      <c r="G104" s="1">
        <v>4.8921281305402903E-5</v>
      </c>
      <c r="H104">
        <v>0.17494256731313099</v>
      </c>
      <c r="I104" s="1">
        <v>1.7970819729910701E-4</v>
      </c>
      <c r="J104">
        <v>55912100</v>
      </c>
      <c r="K104">
        <v>17547</v>
      </c>
      <c r="L104">
        <v>245580500</v>
      </c>
      <c r="M104">
        <v>0.17450360493835901</v>
      </c>
      <c r="N104" s="1">
        <v>4.9046186165191401E-5</v>
      </c>
      <c r="O104">
        <v>0.17494242304523</v>
      </c>
      <c r="P104" s="1">
        <v>1.8031937133804101E-4</v>
      </c>
    </row>
    <row r="105" spans="1:16" x14ac:dyDescent="0.25">
      <c r="A105" s="1">
        <v>5.0000000000000001E-4</v>
      </c>
      <c r="B105">
        <v>3.0641025641025599</v>
      </c>
      <c r="C105">
        <v>1323</v>
      </c>
      <c r="D105">
        <v>7.4662461176483494E-2</v>
      </c>
      <c r="E105">
        <v>0.174298446705481</v>
      </c>
      <c r="F105">
        <v>0.18127038457370001</v>
      </c>
      <c r="G105" s="1">
        <v>4.8847559336817601E-5</v>
      </c>
      <c r="H105">
        <v>0.17494246356180301</v>
      </c>
      <c r="I105" s="1">
        <v>1.79556427872688E-4</v>
      </c>
      <c r="J105">
        <v>54738399</v>
      </c>
      <c r="K105">
        <v>17547</v>
      </c>
      <c r="L105">
        <v>245580500</v>
      </c>
      <c r="M105">
        <v>0.17450360493835901</v>
      </c>
      <c r="N105" s="1">
        <v>4.9046186165191401E-5</v>
      </c>
      <c r="O105">
        <v>0.17494242304523</v>
      </c>
      <c r="P105" s="1">
        <v>1.8031937133804101E-4</v>
      </c>
    </row>
    <row r="106" spans="1:16" x14ac:dyDescent="0.25">
      <c r="A106" s="1">
        <v>2.5000000000000001E-4</v>
      </c>
      <c r="B106">
        <v>3.0641025641025599</v>
      </c>
      <c r="C106">
        <v>1800</v>
      </c>
      <c r="D106">
        <v>7.4543754987459604E-2</v>
      </c>
      <c r="E106">
        <v>0.17423059919676301</v>
      </c>
      <c r="F106">
        <v>0.18119982316463401</v>
      </c>
      <c r="G106" s="1">
        <v>4.8996382294441698E-5</v>
      </c>
      <c r="H106">
        <v>0.17494234813176701</v>
      </c>
      <c r="I106" s="1">
        <v>1.7985614558149599E-4</v>
      </c>
      <c r="J106">
        <v>79676599</v>
      </c>
      <c r="K106">
        <v>17547</v>
      </c>
      <c r="L106">
        <v>245580500</v>
      </c>
      <c r="M106">
        <v>0.17450360493835901</v>
      </c>
      <c r="N106" s="1">
        <v>4.9046186165191401E-5</v>
      </c>
      <c r="O106">
        <v>0.17494242304523</v>
      </c>
      <c r="P106" s="1">
        <v>1.8031937133804101E-4</v>
      </c>
    </row>
    <row r="107" spans="1:16" x14ac:dyDescent="0.25">
      <c r="A107" s="1">
        <v>1.25E-4</v>
      </c>
      <c r="B107">
        <v>3.0641025641025599</v>
      </c>
      <c r="C107">
        <v>1742</v>
      </c>
      <c r="D107">
        <v>7.4319547752685206E-2</v>
      </c>
      <c r="E107">
        <v>0.17424988853345</v>
      </c>
      <c r="F107">
        <v>0.18121988407478801</v>
      </c>
      <c r="G107" s="1">
        <v>4.8939758630739398E-5</v>
      </c>
      <c r="H107">
        <v>0.174942327218232</v>
      </c>
      <c r="I107" s="1">
        <v>1.7997494293851E-4</v>
      </c>
      <c r="J107">
        <v>71599999</v>
      </c>
      <c r="K107">
        <v>17547</v>
      </c>
      <c r="L107">
        <v>245580500</v>
      </c>
      <c r="M107">
        <v>0.17450360493835901</v>
      </c>
      <c r="N107" s="1">
        <v>4.9046186165191401E-5</v>
      </c>
      <c r="O107">
        <v>0.17494242304523</v>
      </c>
      <c r="P107" s="1">
        <v>1.8031937133804101E-4</v>
      </c>
    </row>
    <row r="108" spans="1:16" x14ac:dyDescent="0.25">
      <c r="A108" s="1">
        <v>6.2500000000000001E-5</v>
      </c>
      <c r="B108">
        <v>3.0641025641025599</v>
      </c>
      <c r="C108">
        <v>1613</v>
      </c>
      <c r="D108">
        <v>7.5008424398642207E-2</v>
      </c>
      <c r="E108">
        <v>0.17446844794513</v>
      </c>
      <c r="F108">
        <v>0.18144718586293501</v>
      </c>
      <c r="G108" s="1">
        <v>4.89227936812386E-5</v>
      </c>
      <c r="H108">
        <v>0.17494235449021001</v>
      </c>
      <c r="I108" s="1">
        <v>1.7962669696229601E-4</v>
      </c>
      <c r="J108">
        <v>68787200</v>
      </c>
      <c r="K108">
        <v>17547</v>
      </c>
      <c r="L108">
        <v>245580500</v>
      </c>
      <c r="M108">
        <v>0.17450360493835901</v>
      </c>
      <c r="N108" s="1">
        <v>4.9046186165191401E-5</v>
      </c>
      <c r="O108">
        <v>0.17494242304523</v>
      </c>
      <c r="P108" s="1">
        <v>1.8031937133804101E-4</v>
      </c>
    </row>
    <row r="109" spans="1:16" x14ac:dyDescent="0.25">
      <c r="A109" s="1">
        <v>3.1250000000000001E-5</v>
      </c>
      <c r="B109">
        <v>3.0641025641025599</v>
      </c>
      <c r="C109">
        <v>1812</v>
      </c>
      <c r="D109">
        <v>7.4238943766593804E-2</v>
      </c>
      <c r="E109">
        <v>0.174257587222032</v>
      </c>
      <c r="F109">
        <v>0.181227890710913</v>
      </c>
      <c r="G109" s="1">
        <v>4.8884802065773899E-5</v>
      </c>
      <c r="H109">
        <v>0.17494252634294999</v>
      </c>
      <c r="I109" s="1">
        <v>1.79848448197816E-4</v>
      </c>
      <c r="J109">
        <v>77956700</v>
      </c>
      <c r="K109">
        <v>17547</v>
      </c>
      <c r="L109">
        <v>245580500</v>
      </c>
      <c r="M109">
        <v>0.17450360493835901</v>
      </c>
      <c r="N109" s="1">
        <v>4.9046186165191401E-5</v>
      </c>
      <c r="O109">
        <v>0.17494242304523</v>
      </c>
      <c r="P109" s="1">
        <v>1.8031937133804101E-4</v>
      </c>
    </row>
    <row r="110" spans="1:16" x14ac:dyDescent="0.25">
      <c r="A110" s="1">
        <v>1.5625E-5</v>
      </c>
      <c r="B110">
        <v>3.0641025641025599</v>
      </c>
      <c r="C110">
        <v>2035</v>
      </c>
      <c r="D110">
        <v>7.4474806800945995E-2</v>
      </c>
      <c r="E110">
        <v>0.17424659011752899</v>
      </c>
      <c r="F110">
        <v>0.18121645372223</v>
      </c>
      <c r="G110" s="1">
        <v>4.8845790398932499E-5</v>
      </c>
      <c r="H110">
        <v>0.17494238830914099</v>
      </c>
      <c r="I110" s="1">
        <v>1.79842528408002E-4</v>
      </c>
      <c r="J110">
        <v>93807000</v>
      </c>
      <c r="K110">
        <v>17547</v>
      </c>
      <c r="L110">
        <v>245580500</v>
      </c>
      <c r="M110">
        <v>0.17450360493835901</v>
      </c>
      <c r="N110" s="1">
        <v>4.9046186165191401E-5</v>
      </c>
      <c r="O110">
        <v>0.17494242304523</v>
      </c>
      <c r="P110" s="1">
        <v>1.8031937133804101E-4</v>
      </c>
    </row>
    <row r="111" spans="1:16" x14ac:dyDescent="0.25">
      <c r="A111" t="s">
        <v>0</v>
      </c>
      <c r="B111">
        <v>3.57692307692307</v>
      </c>
      <c r="C111">
        <v>20095</v>
      </c>
      <c r="D111">
        <v>7.2893883367192394E-2</v>
      </c>
      <c r="E111">
        <v>0.174714400632176</v>
      </c>
      <c r="F111">
        <v>0.18170297665746299</v>
      </c>
      <c r="G111" s="1">
        <v>3.7088563314746603E-5</v>
      </c>
      <c r="H111">
        <v>0.174956999490198</v>
      </c>
      <c r="I111" s="1">
        <v>1.58440000306049E-4</v>
      </c>
      <c r="J111">
        <v>300107200</v>
      </c>
    </row>
    <row r="112" spans="1:16" x14ac:dyDescent="0.25">
      <c r="A112">
        <v>1.024</v>
      </c>
      <c r="B112">
        <v>3.57692307692307</v>
      </c>
      <c r="C112">
        <v>1265</v>
      </c>
      <c r="D112">
        <v>7.0638056389714404E-2</v>
      </c>
      <c r="E112">
        <v>0.174000623210816</v>
      </c>
      <c r="F112">
        <v>0.180960648139249</v>
      </c>
      <c r="G112" s="1">
        <v>3.68247987300174E-5</v>
      </c>
      <c r="H112">
        <v>0.17495701259028601</v>
      </c>
      <c r="I112" s="1">
        <v>1.57698341418161E-4</v>
      </c>
      <c r="J112">
        <v>51811400</v>
      </c>
      <c r="K112">
        <v>20095</v>
      </c>
      <c r="L112">
        <v>300107200</v>
      </c>
      <c r="M112">
        <v>0.174714400632176</v>
      </c>
      <c r="N112" s="1">
        <v>3.7088563314746603E-5</v>
      </c>
      <c r="O112">
        <v>0.174956999490198</v>
      </c>
      <c r="P112" s="1">
        <v>1.58440000306049E-4</v>
      </c>
    </row>
    <row r="113" spans="1:16" x14ac:dyDescent="0.25">
      <c r="A113">
        <v>0.51200000000000001</v>
      </c>
      <c r="B113">
        <v>3.57692307692307</v>
      </c>
      <c r="C113">
        <v>1265</v>
      </c>
      <c r="D113">
        <v>7.0638056389714404E-2</v>
      </c>
      <c r="E113">
        <v>0.174000623210816</v>
      </c>
      <c r="F113">
        <v>0.180960648139249</v>
      </c>
      <c r="G113" s="1">
        <v>3.68247987300174E-5</v>
      </c>
      <c r="H113">
        <v>0.17495701259028601</v>
      </c>
      <c r="I113" s="1">
        <v>1.57698341418161E-4</v>
      </c>
      <c r="J113">
        <v>53235200</v>
      </c>
      <c r="K113">
        <v>20095</v>
      </c>
      <c r="L113">
        <v>300107200</v>
      </c>
      <c r="M113">
        <v>0.174714400632176</v>
      </c>
      <c r="N113" s="1">
        <v>3.7088563314746603E-5</v>
      </c>
      <c r="O113">
        <v>0.174956999490198</v>
      </c>
      <c r="P113" s="1">
        <v>1.58440000306049E-4</v>
      </c>
    </row>
    <row r="114" spans="1:16" x14ac:dyDescent="0.25">
      <c r="A114">
        <v>0.25600000000000001</v>
      </c>
      <c r="B114">
        <v>3.57692307692307</v>
      </c>
      <c r="C114">
        <v>1265</v>
      </c>
      <c r="D114">
        <v>7.0638056389714404E-2</v>
      </c>
      <c r="E114">
        <v>0.174000623210816</v>
      </c>
      <c r="F114">
        <v>0.180960648139249</v>
      </c>
      <c r="G114" s="1">
        <v>3.68247987300174E-5</v>
      </c>
      <c r="H114">
        <v>0.17495701259028601</v>
      </c>
      <c r="I114" s="1">
        <v>1.57698341418161E-4</v>
      </c>
      <c r="J114">
        <v>52105300</v>
      </c>
      <c r="K114">
        <v>20095</v>
      </c>
      <c r="L114">
        <v>300107200</v>
      </c>
      <c r="M114">
        <v>0.174714400632176</v>
      </c>
      <c r="N114" s="1">
        <v>3.7088563314746603E-5</v>
      </c>
      <c r="O114">
        <v>0.174956999490198</v>
      </c>
      <c r="P114" s="1">
        <v>1.58440000306049E-4</v>
      </c>
    </row>
    <row r="115" spans="1:16" x14ac:dyDescent="0.25">
      <c r="A115">
        <v>0.128</v>
      </c>
      <c r="B115">
        <v>3.57692307692307</v>
      </c>
      <c r="C115">
        <v>1265</v>
      </c>
      <c r="D115">
        <v>7.0638056389714404E-2</v>
      </c>
      <c r="E115">
        <v>0.174000623210816</v>
      </c>
      <c r="F115">
        <v>0.180960648139249</v>
      </c>
      <c r="G115" s="1">
        <v>3.68247987300174E-5</v>
      </c>
      <c r="H115">
        <v>0.17495701259028601</v>
      </c>
      <c r="I115" s="1">
        <v>1.57698341418161E-4</v>
      </c>
      <c r="J115">
        <v>52263199</v>
      </c>
      <c r="K115">
        <v>20095</v>
      </c>
      <c r="L115">
        <v>300107200</v>
      </c>
      <c r="M115">
        <v>0.174714400632176</v>
      </c>
      <c r="N115" s="1">
        <v>3.7088563314746603E-5</v>
      </c>
      <c r="O115">
        <v>0.174956999490198</v>
      </c>
      <c r="P115" s="1">
        <v>1.58440000306049E-4</v>
      </c>
    </row>
    <row r="116" spans="1:16" x14ac:dyDescent="0.25">
      <c r="A116">
        <v>6.4000000000000001E-2</v>
      </c>
      <c r="B116">
        <v>3.57692307692307</v>
      </c>
      <c r="C116">
        <v>1265</v>
      </c>
      <c r="D116">
        <v>7.0638056389714404E-2</v>
      </c>
      <c r="E116">
        <v>0.174000623210816</v>
      </c>
      <c r="F116">
        <v>0.180960648139249</v>
      </c>
      <c r="G116" s="1">
        <v>3.68247987300174E-5</v>
      </c>
      <c r="H116">
        <v>0.17495701259028601</v>
      </c>
      <c r="I116" s="1">
        <v>1.57698341418161E-4</v>
      </c>
      <c r="J116">
        <v>53674801</v>
      </c>
      <c r="K116">
        <v>20095</v>
      </c>
      <c r="L116">
        <v>300107200</v>
      </c>
      <c r="M116">
        <v>0.174714400632176</v>
      </c>
      <c r="N116" s="1">
        <v>3.7088563314746603E-5</v>
      </c>
      <c r="O116">
        <v>0.174956999490198</v>
      </c>
      <c r="P116" s="1">
        <v>1.58440000306049E-4</v>
      </c>
    </row>
    <row r="117" spans="1:16" x14ac:dyDescent="0.25">
      <c r="A117">
        <v>3.2000000000000001E-2</v>
      </c>
      <c r="B117">
        <v>3.57692307692307</v>
      </c>
      <c r="C117">
        <v>1564</v>
      </c>
      <c r="D117">
        <v>6.6790729437207805E-2</v>
      </c>
      <c r="E117">
        <v>0.17372267739998101</v>
      </c>
      <c r="F117">
        <v>0.18067158449598</v>
      </c>
      <c r="G117" s="1">
        <v>3.69049811797528E-5</v>
      </c>
      <c r="H117">
        <v>0.17495709203616899</v>
      </c>
      <c r="I117" s="1">
        <v>1.57889347926442E-4</v>
      </c>
      <c r="J117">
        <v>63907200</v>
      </c>
      <c r="K117">
        <v>20095</v>
      </c>
      <c r="L117">
        <v>300107200</v>
      </c>
      <c r="M117">
        <v>0.174714400632176</v>
      </c>
      <c r="N117" s="1">
        <v>3.7088563314746603E-5</v>
      </c>
      <c r="O117">
        <v>0.174956999490198</v>
      </c>
      <c r="P117" s="1">
        <v>1.58440000306049E-4</v>
      </c>
    </row>
    <row r="118" spans="1:16" x14ac:dyDescent="0.25">
      <c r="A118">
        <v>1.6E-2</v>
      </c>
      <c r="B118">
        <v>3.57692307692307</v>
      </c>
      <c r="C118">
        <v>1564</v>
      </c>
      <c r="D118">
        <v>6.6790729437207805E-2</v>
      </c>
      <c r="E118">
        <v>0.17372267739998101</v>
      </c>
      <c r="F118">
        <v>0.18067158449598</v>
      </c>
      <c r="G118" s="1">
        <v>3.69049811797528E-5</v>
      </c>
      <c r="H118">
        <v>0.17495709203616899</v>
      </c>
      <c r="I118" s="1">
        <v>1.57889347926442E-4</v>
      </c>
      <c r="J118">
        <v>64185300</v>
      </c>
      <c r="K118">
        <v>20095</v>
      </c>
      <c r="L118">
        <v>300107200</v>
      </c>
      <c r="M118">
        <v>0.174714400632176</v>
      </c>
      <c r="N118" s="1">
        <v>3.7088563314746603E-5</v>
      </c>
      <c r="O118">
        <v>0.174956999490198</v>
      </c>
      <c r="P118" s="1">
        <v>1.58440000306049E-4</v>
      </c>
    </row>
    <row r="119" spans="1:16" x14ac:dyDescent="0.25">
      <c r="A119">
        <v>8.0000000000000002E-3</v>
      </c>
      <c r="B119">
        <v>3.57692307692307</v>
      </c>
      <c r="C119">
        <v>1847</v>
      </c>
      <c r="D119">
        <v>6.6056446746835099E-2</v>
      </c>
      <c r="E119">
        <v>0.17395463290076299</v>
      </c>
      <c r="F119">
        <v>0.180912818216794</v>
      </c>
      <c r="G119" s="1">
        <v>3.6761562221959698E-5</v>
      </c>
      <c r="H119">
        <v>0.174956989785261</v>
      </c>
      <c r="I119" s="1">
        <v>1.5777091118685901E-4</v>
      </c>
      <c r="J119">
        <v>72564200</v>
      </c>
      <c r="K119">
        <v>20095</v>
      </c>
      <c r="L119">
        <v>300107200</v>
      </c>
      <c r="M119">
        <v>0.174714400632176</v>
      </c>
      <c r="N119" s="1">
        <v>3.7088563314746603E-5</v>
      </c>
      <c r="O119">
        <v>0.174956999490198</v>
      </c>
      <c r="P119" s="1">
        <v>1.58440000306049E-4</v>
      </c>
    </row>
    <row r="120" spans="1:16" x14ac:dyDescent="0.25">
      <c r="A120">
        <v>4.0000000000000001E-3</v>
      </c>
      <c r="B120">
        <v>3.57692307692307</v>
      </c>
      <c r="C120">
        <v>1847</v>
      </c>
      <c r="D120">
        <v>6.6056446746835099E-2</v>
      </c>
      <c r="E120">
        <v>0.17395463290076299</v>
      </c>
      <c r="F120">
        <v>0.180912818216794</v>
      </c>
      <c r="G120" s="1">
        <v>3.6761562221959698E-5</v>
      </c>
      <c r="H120">
        <v>0.174956989785261</v>
      </c>
      <c r="I120" s="1">
        <v>1.5777091118685901E-4</v>
      </c>
      <c r="J120">
        <v>72923499</v>
      </c>
      <c r="K120">
        <v>20095</v>
      </c>
      <c r="L120">
        <v>300107200</v>
      </c>
      <c r="M120">
        <v>0.174714400632176</v>
      </c>
      <c r="N120" s="1">
        <v>3.7088563314746603E-5</v>
      </c>
      <c r="O120">
        <v>0.174956999490198</v>
      </c>
      <c r="P120" s="1">
        <v>1.58440000306049E-4</v>
      </c>
    </row>
    <row r="121" spans="1:16" x14ac:dyDescent="0.25">
      <c r="A121">
        <v>2E-3</v>
      </c>
      <c r="B121">
        <v>3.57692307692307</v>
      </c>
      <c r="C121">
        <v>1834</v>
      </c>
      <c r="D121">
        <v>5.97118360861126E-2</v>
      </c>
      <c r="E121">
        <v>0.17442029169257101</v>
      </c>
      <c r="F121">
        <v>0.18139710336027401</v>
      </c>
      <c r="G121" s="1">
        <v>3.7000940158460297E-5</v>
      </c>
      <c r="H121">
        <v>0.174956956825705</v>
      </c>
      <c r="I121" s="1">
        <v>1.58005365371546E-4</v>
      </c>
      <c r="J121">
        <v>80768101</v>
      </c>
      <c r="K121">
        <v>20095</v>
      </c>
      <c r="L121">
        <v>300107200</v>
      </c>
      <c r="M121">
        <v>0.174714400632176</v>
      </c>
      <c r="N121" s="1">
        <v>3.7088563314746603E-5</v>
      </c>
      <c r="O121">
        <v>0.174956999490198</v>
      </c>
      <c r="P121" s="1">
        <v>1.58440000306049E-4</v>
      </c>
    </row>
    <row r="122" spans="1:16" x14ac:dyDescent="0.25">
      <c r="A122">
        <v>1E-3</v>
      </c>
      <c r="B122">
        <v>3.57692307692307</v>
      </c>
      <c r="C122">
        <v>1274</v>
      </c>
      <c r="D122">
        <v>6.03581384518335E-2</v>
      </c>
      <c r="E122">
        <v>0.17382239893654</v>
      </c>
      <c r="F122">
        <v>0.18077529489400099</v>
      </c>
      <c r="G122" s="1">
        <v>3.6882823870987203E-5</v>
      </c>
      <c r="H122">
        <v>0.174957414649871</v>
      </c>
      <c r="I122" s="1">
        <v>1.5785679641161499E-4</v>
      </c>
      <c r="J122">
        <v>53736100</v>
      </c>
      <c r="K122">
        <v>20095</v>
      </c>
      <c r="L122">
        <v>300107200</v>
      </c>
      <c r="M122">
        <v>0.174714400632176</v>
      </c>
      <c r="N122" s="1">
        <v>3.7088563314746603E-5</v>
      </c>
      <c r="O122">
        <v>0.174956999490198</v>
      </c>
      <c r="P122" s="1">
        <v>1.58440000306049E-4</v>
      </c>
    </row>
    <row r="123" spans="1:16" x14ac:dyDescent="0.25">
      <c r="A123" s="1">
        <v>5.0000000000000001E-4</v>
      </c>
      <c r="B123">
        <v>3.57692307692307</v>
      </c>
      <c r="C123">
        <v>1508</v>
      </c>
      <c r="D123">
        <v>7.4327406990892006E-2</v>
      </c>
      <c r="E123">
        <v>0.17397418678531701</v>
      </c>
      <c r="F123">
        <v>0.18093315425673001</v>
      </c>
      <c r="G123" s="1">
        <v>3.6749118133228002E-5</v>
      </c>
      <c r="H123">
        <v>0.174957378074068</v>
      </c>
      <c r="I123" s="1">
        <v>1.57662826634479E-4</v>
      </c>
      <c r="J123">
        <v>60861201</v>
      </c>
      <c r="K123">
        <v>20095</v>
      </c>
      <c r="L123">
        <v>300107200</v>
      </c>
      <c r="M123">
        <v>0.174714400632176</v>
      </c>
      <c r="N123" s="1">
        <v>3.7088563314746603E-5</v>
      </c>
      <c r="O123">
        <v>0.174956999490198</v>
      </c>
      <c r="P123" s="1">
        <v>1.58440000306049E-4</v>
      </c>
    </row>
    <row r="124" spans="1:16" x14ac:dyDescent="0.25">
      <c r="A124" s="1">
        <v>2.5000000000000001E-4</v>
      </c>
      <c r="B124">
        <v>3.57692307692307</v>
      </c>
      <c r="C124">
        <v>1741</v>
      </c>
      <c r="D124">
        <v>7.4384414731807194E-2</v>
      </c>
      <c r="E124">
        <v>0.174393568577592</v>
      </c>
      <c r="F124">
        <v>0.181369311320696</v>
      </c>
      <c r="G124" s="1">
        <v>3.6907013450493402E-5</v>
      </c>
      <c r="H124">
        <v>0.174957014605987</v>
      </c>
      <c r="I124" s="1">
        <v>1.58022228874674E-4</v>
      </c>
      <c r="J124">
        <v>68369100</v>
      </c>
      <c r="K124">
        <v>20095</v>
      </c>
      <c r="L124">
        <v>300107200</v>
      </c>
      <c r="M124">
        <v>0.174714400632176</v>
      </c>
      <c r="N124" s="1">
        <v>3.7088563314746603E-5</v>
      </c>
      <c r="O124">
        <v>0.174956999490198</v>
      </c>
      <c r="P124" s="1">
        <v>1.58440000306049E-4</v>
      </c>
    </row>
    <row r="125" spans="1:16" x14ac:dyDescent="0.25">
      <c r="A125" s="1">
        <v>1.25E-4</v>
      </c>
      <c r="B125">
        <v>3.57692307692307</v>
      </c>
      <c r="C125">
        <v>1439</v>
      </c>
      <c r="D125">
        <v>6.2400702381115003E-2</v>
      </c>
      <c r="E125">
        <v>0.17417264200795299</v>
      </c>
      <c r="F125">
        <v>0.18113954768827101</v>
      </c>
      <c r="G125" s="1">
        <v>3.6873054297725798E-5</v>
      </c>
      <c r="H125">
        <v>0.17495723612810499</v>
      </c>
      <c r="I125" s="1">
        <v>1.5780093884753299E-4</v>
      </c>
      <c r="J125">
        <v>59667500</v>
      </c>
      <c r="K125">
        <v>20095</v>
      </c>
      <c r="L125">
        <v>300107200</v>
      </c>
      <c r="M125">
        <v>0.174714400632176</v>
      </c>
      <c r="N125" s="1">
        <v>3.7088563314746603E-5</v>
      </c>
      <c r="O125">
        <v>0.174956999490198</v>
      </c>
      <c r="P125" s="1">
        <v>1.58440000306049E-4</v>
      </c>
    </row>
    <row r="126" spans="1:16" x14ac:dyDescent="0.25">
      <c r="A126" s="1">
        <v>6.2500000000000001E-5</v>
      </c>
      <c r="B126">
        <v>3.57692307692307</v>
      </c>
      <c r="C126">
        <v>1913</v>
      </c>
      <c r="D126">
        <v>6.2101205711068697E-2</v>
      </c>
      <c r="E126">
        <v>0.17429535314286601</v>
      </c>
      <c r="F126">
        <v>0.181267167268581</v>
      </c>
      <c r="G126" s="1">
        <v>3.6969178270729299E-5</v>
      </c>
      <c r="H126">
        <v>0.17495698111025201</v>
      </c>
      <c r="I126" s="1">
        <v>1.5794230050506701E-4</v>
      </c>
      <c r="J126">
        <v>80497500</v>
      </c>
      <c r="K126">
        <v>20095</v>
      </c>
      <c r="L126">
        <v>300107200</v>
      </c>
      <c r="M126">
        <v>0.174714400632176</v>
      </c>
      <c r="N126" s="1">
        <v>3.7088563314746603E-5</v>
      </c>
      <c r="O126">
        <v>0.174956999490198</v>
      </c>
      <c r="P126" s="1">
        <v>1.58440000306049E-4</v>
      </c>
    </row>
    <row r="127" spans="1:16" x14ac:dyDescent="0.25">
      <c r="A127" s="1">
        <v>3.1250000000000001E-5</v>
      </c>
      <c r="B127">
        <v>3.57692307692307</v>
      </c>
      <c r="C127">
        <v>1923</v>
      </c>
      <c r="D127">
        <v>6.2295518576023598E-2</v>
      </c>
      <c r="E127">
        <v>0.17418425714604099</v>
      </c>
      <c r="F127">
        <v>0.18115162743188201</v>
      </c>
      <c r="G127" s="1">
        <v>3.7009825132328001E-5</v>
      </c>
      <c r="H127">
        <v>0.174956986631355</v>
      </c>
      <c r="I127" s="1">
        <v>1.5822595099930801E-4</v>
      </c>
      <c r="J127">
        <v>86961600</v>
      </c>
      <c r="K127">
        <v>20095</v>
      </c>
      <c r="L127">
        <v>300107200</v>
      </c>
      <c r="M127">
        <v>0.174714400632176</v>
      </c>
      <c r="N127" s="1">
        <v>3.7088563314746603E-5</v>
      </c>
      <c r="O127">
        <v>0.174956999490198</v>
      </c>
      <c r="P127" s="1">
        <v>1.58440000306049E-4</v>
      </c>
    </row>
    <row r="128" spans="1:16" x14ac:dyDescent="0.25">
      <c r="A128" s="1">
        <v>1.5625E-5</v>
      </c>
      <c r="B128">
        <v>3.57692307692307</v>
      </c>
      <c r="C128">
        <v>1628</v>
      </c>
      <c r="D128">
        <v>7.4922047645690104E-2</v>
      </c>
      <c r="E128">
        <v>0.17414302289866601</v>
      </c>
      <c r="F128">
        <v>0.181108743814613</v>
      </c>
      <c r="G128" s="1">
        <v>3.6880109857251299E-5</v>
      </c>
      <c r="H128">
        <v>0.17495683422726899</v>
      </c>
      <c r="I128" s="1">
        <v>1.58061358420475E-4</v>
      </c>
      <c r="J128">
        <v>83564500</v>
      </c>
      <c r="K128">
        <v>20095</v>
      </c>
      <c r="L128">
        <v>300107200</v>
      </c>
      <c r="M128">
        <v>0.174714400632176</v>
      </c>
      <c r="N128" s="1">
        <v>3.7088563314746603E-5</v>
      </c>
      <c r="O128">
        <v>0.174956999490198</v>
      </c>
      <c r="P128" s="1">
        <v>1.58440000306049E-4</v>
      </c>
    </row>
    <row r="129" spans="1:16" x14ac:dyDescent="0.25">
      <c r="A129" t="s">
        <v>0</v>
      </c>
      <c r="B129">
        <v>4.0897435897435797</v>
      </c>
      <c r="C129">
        <v>23206</v>
      </c>
      <c r="D129">
        <v>7.2695822074498304E-2</v>
      </c>
      <c r="E129">
        <v>0.174564054471434</v>
      </c>
      <c r="F129">
        <v>0.18154661665029201</v>
      </c>
      <c r="G129" s="1">
        <v>2.6925922390952301E-5</v>
      </c>
      <c r="H129">
        <v>0.174969141474941</v>
      </c>
      <c r="I129" s="1">
        <v>1.3162724268122E-4</v>
      </c>
      <c r="J129">
        <v>319773300</v>
      </c>
    </row>
    <row r="130" spans="1:16" x14ac:dyDescent="0.25">
      <c r="A130">
        <v>1.024</v>
      </c>
      <c r="B130">
        <v>4.0897435897435797</v>
      </c>
      <c r="C130">
        <v>1557</v>
      </c>
      <c r="D130">
        <v>7.0456097755008898E-2</v>
      </c>
      <c r="E130">
        <v>0.174220285466264</v>
      </c>
      <c r="F130">
        <v>0.181189096884915</v>
      </c>
      <c r="G130" s="1">
        <v>2.68835384890087E-5</v>
      </c>
      <c r="H130">
        <v>0.17496885177674601</v>
      </c>
      <c r="I130" s="1">
        <v>1.31300658691971E-4</v>
      </c>
      <c r="J130">
        <v>64931200</v>
      </c>
      <c r="K130">
        <v>23206</v>
      </c>
      <c r="L130">
        <v>319773300</v>
      </c>
      <c r="M130">
        <v>0.174564054471434</v>
      </c>
      <c r="N130" s="1">
        <v>2.6925922390952301E-5</v>
      </c>
      <c r="O130">
        <v>0.174969141474941</v>
      </c>
      <c r="P130" s="1">
        <v>1.3162724268122E-4</v>
      </c>
    </row>
    <row r="131" spans="1:16" x14ac:dyDescent="0.25">
      <c r="A131">
        <v>0.51200000000000001</v>
      </c>
      <c r="B131">
        <v>4.0897435897435797</v>
      </c>
      <c r="C131">
        <v>1557</v>
      </c>
      <c r="D131">
        <v>7.0456097755008898E-2</v>
      </c>
      <c r="E131">
        <v>0.174220285466264</v>
      </c>
      <c r="F131">
        <v>0.181189096884915</v>
      </c>
      <c r="G131" s="1">
        <v>2.68835384890087E-5</v>
      </c>
      <c r="H131">
        <v>0.17496885177674601</v>
      </c>
      <c r="I131" s="1">
        <v>1.31300658691971E-4</v>
      </c>
      <c r="J131">
        <v>67157099</v>
      </c>
      <c r="K131">
        <v>23206</v>
      </c>
      <c r="L131">
        <v>319773300</v>
      </c>
      <c r="M131">
        <v>0.174564054471434</v>
      </c>
      <c r="N131" s="1">
        <v>2.6925922390952301E-5</v>
      </c>
      <c r="O131">
        <v>0.174969141474941</v>
      </c>
      <c r="P131" s="1">
        <v>1.3162724268122E-4</v>
      </c>
    </row>
    <row r="132" spans="1:16" x14ac:dyDescent="0.25">
      <c r="A132">
        <v>0.25600000000000001</v>
      </c>
      <c r="B132">
        <v>4.0897435897435797</v>
      </c>
      <c r="C132">
        <v>1557</v>
      </c>
      <c r="D132">
        <v>7.0456097755008898E-2</v>
      </c>
      <c r="E132">
        <v>0.174220285466264</v>
      </c>
      <c r="F132">
        <v>0.181189096884915</v>
      </c>
      <c r="G132" s="1">
        <v>2.68835384890087E-5</v>
      </c>
      <c r="H132">
        <v>0.17496885177674601</v>
      </c>
      <c r="I132" s="1">
        <v>1.31300658691971E-4</v>
      </c>
      <c r="J132">
        <v>63807500</v>
      </c>
      <c r="K132">
        <v>23206</v>
      </c>
      <c r="L132">
        <v>319773300</v>
      </c>
      <c r="M132">
        <v>0.174564054471434</v>
      </c>
      <c r="N132" s="1">
        <v>2.6925922390952301E-5</v>
      </c>
      <c r="O132">
        <v>0.174969141474941</v>
      </c>
      <c r="P132" s="1">
        <v>1.3162724268122E-4</v>
      </c>
    </row>
    <row r="133" spans="1:16" x14ac:dyDescent="0.25">
      <c r="A133">
        <v>0.128</v>
      </c>
      <c r="B133">
        <v>4.0897435897435797</v>
      </c>
      <c r="C133">
        <v>1557</v>
      </c>
      <c r="D133">
        <v>7.0456097755008898E-2</v>
      </c>
      <c r="E133">
        <v>0.174220285466264</v>
      </c>
      <c r="F133">
        <v>0.181189096884915</v>
      </c>
      <c r="G133" s="1">
        <v>2.68835384890087E-5</v>
      </c>
      <c r="H133">
        <v>0.17496885177674601</v>
      </c>
      <c r="I133" s="1">
        <v>1.31300658691971E-4</v>
      </c>
      <c r="J133">
        <v>64719900</v>
      </c>
      <c r="K133">
        <v>23206</v>
      </c>
      <c r="L133">
        <v>319773300</v>
      </c>
      <c r="M133">
        <v>0.174564054471434</v>
      </c>
      <c r="N133" s="1">
        <v>2.6925922390952301E-5</v>
      </c>
      <c r="O133">
        <v>0.174969141474941</v>
      </c>
      <c r="P133" s="1">
        <v>1.3162724268122E-4</v>
      </c>
    </row>
    <row r="134" spans="1:16" x14ac:dyDescent="0.25">
      <c r="A134">
        <v>6.4000000000000001E-2</v>
      </c>
      <c r="B134">
        <v>4.0897435897435797</v>
      </c>
      <c r="C134">
        <v>1557</v>
      </c>
      <c r="D134">
        <v>7.0456097755008898E-2</v>
      </c>
      <c r="E134">
        <v>0.174220285466264</v>
      </c>
      <c r="F134">
        <v>0.181189096884915</v>
      </c>
      <c r="G134" s="1">
        <v>2.68835384890087E-5</v>
      </c>
      <c r="H134">
        <v>0.17496885177674601</v>
      </c>
      <c r="I134" s="1">
        <v>1.31300658691971E-4</v>
      </c>
      <c r="J134">
        <v>62785501</v>
      </c>
      <c r="K134">
        <v>23206</v>
      </c>
      <c r="L134">
        <v>319773300</v>
      </c>
      <c r="M134">
        <v>0.174564054471434</v>
      </c>
      <c r="N134" s="1">
        <v>2.6925922390952301E-5</v>
      </c>
      <c r="O134">
        <v>0.174969141474941</v>
      </c>
      <c r="P134" s="1">
        <v>1.3162724268122E-4</v>
      </c>
    </row>
    <row r="135" spans="1:16" x14ac:dyDescent="0.25">
      <c r="A135">
        <v>3.2000000000000001E-2</v>
      </c>
      <c r="B135">
        <v>4.0897435897435797</v>
      </c>
      <c r="C135">
        <v>1473</v>
      </c>
      <c r="D135">
        <v>6.4085410777007398E-2</v>
      </c>
      <c r="E135">
        <v>0.17429965833046701</v>
      </c>
      <c r="F135">
        <v>0.181271644663686</v>
      </c>
      <c r="G135" s="1">
        <v>2.68784548877742E-5</v>
      </c>
      <c r="H135">
        <v>0.174969110300393</v>
      </c>
      <c r="I135" s="1">
        <v>1.3137331761253599E-4</v>
      </c>
      <c r="J135">
        <v>59631900</v>
      </c>
      <c r="K135">
        <v>23206</v>
      </c>
      <c r="L135">
        <v>319773300</v>
      </c>
      <c r="M135">
        <v>0.174564054471434</v>
      </c>
      <c r="N135" s="1">
        <v>2.6925922390952301E-5</v>
      </c>
      <c r="O135">
        <v>0.174969141474941</v>
      </c>
      <c r="P135" s="1">
        <v>1.3162724268122E-4</v>
      </c>
    </row>
    <row r="136" spans="1:16" x14ac:dyDescent="0.25">
      <c r="A136">
        <v>1.6E-2</v>
      </c>
      <c r="B136">
        <v>4.0897435897435797</v>
      </c>
      <c r="C136">
        <v>1416</v>
      </c>
      <c r="D136">
        <v>6.4566852994367194E-2</v>
      </c>
      <c r="E136">
        <v>0.173807105057251</v>
      </c>
      <c r="F136">
        <v>0.18075938925954099</v>
      </c>
      <c r="G136" s="1">
        <v>2.6839434971115399E-5</v>
      </c>
      <c r="H136">
        <v>0.17496925762037999</v>
      </c>
      <c r="I136" s="1">
        <v>1.3085005485018701E-4</v>
      </c>
      <c r="J136">
        <v>59488400</v>
      </c>
      <c r="K136">
        <v>23206</v>
      </c>
      <c r="L136">
        <v>319773300</v>
      </c>
      <c r="M136">
        <v>0.174564054471434</v>
      </c>
      <c r="N136" s="1">
        <v>2.6925922390952301E-5</v>
      </c>
      <c r="O136">
        <v>0.174969141474941</v>
      </c>
      <c r="P136" s="1">
        <v>1.3162724268122E-4</v>
      </c>
    </row>
    <row r="137" spans="1:16" x14ac:dyDescent="0.25">
      <c r="A137">
        <v>8.0000000000000002E-3</v>
      </c>
      <c r="B137">
        <v>4.0897435897435797</v>
      </c>
      <c r="C137">
        <v>1794</v>
      </c>
      <c r="D137">
        <v>5.2774048495775203E-2</v>
      </c>
      <c r="E137">
        <v>0.17409421079765</v>
      </c>
      <c r="F137">
        <v>0.18105797922955599</v>
      </c>
      <c r="G137" s="1">
        <v>2.68622609868596E-5</v>
      </c>
      <c r="H137">
        <v>0.174969113194688</v>
      </c>
      <c r="I137" s="1">
        <v>1.3112271517407999E-4</v>
      </c>
      <c r="J137">
        <v>71527699</v>
      </c>
      <c r="K137">
        <v>23206</v>
      </c>
      <c r="L137">
        <v>319773300</v>
      </c>
      <c r="M137">
        <v>0.174564054471434</v>
      </c>
      <c r="N137" s="1">
        <v>2.6925922390952301E-5</v>
      </c>
      <c r="O137">
        <v>0.174969141474941</v>
      </c>
      <c r="P137" s="1">
        <v>1.3162724268122E-4</v>
      </c>
    </row>
    <row r="138" spans="1:16" x14ac:dyDescent="0.25">
      <c r="A138">
        <v>4.0000000000000001E-3</v>
      </c>
      <c r="B138">
        <v>4.0897435897435797</v>
      </c>
      <c r="C138">
        <v>2434</v>
      </c>
      <c r="D138">
        <v>7.2195014856130904E-2</v>
      </c>
      <c r="E138">
        <v>0.17428850713525501</v>
      </c>
      <c r="F138">
        <v>0.18126004742066501</v>
      </c>
      <c r="G138" s="1">
        <v>2.6887302139455499E-5</v>
      </c>
      <c r="H138">
        <v>0.17496904592044399</v>
      </c>
      <c r="I138" s="1">
        <v>1.3090835587494201E-4</v>
      </c>
      <c r="J138">
        <v>95210300</v>
      </c>
      <c r="K138">
        <v>23206</v>
      </c>
      <c r="L138">
        <v>319773300</v>
      </c>
      <c r="M138">
        <v>0.174564054471434</v>
      </c>
      <c r="N138" s="1">
        <v>2.6925922390952301E-5</v>
      </c>
      <c r="O138">
        <v>0.174969141474941</v>
      </c>
      <c r="P138" s="1">
        <v>1.3162724268122E-4</v>
      </c>
    </row>
    <row r="139" spans="1:16" x14ac:dyDescent="0.25">
      <c r="A139">
        <v>2E-3</v>
      </c>
      <c r="B139">
        <v>4.0897435897435797</v>
      </c>
      <c r="C139">
        <v>1831</v>
      </c>
      <c r="D139">
        <v>7.4457948175571706E-2</v>
      </c>
      <c r="E139">
        <v>0.17432393988950001</v>
      </c>
      <c r="F139">
        <v>0.18129689748507999</v>
      </c>
      <c r="G139" s="1">
        <v>2.67817995324715E-5</v>
      </c>
      <c r="H139">
        <v>0.174969175257943</v>
      </c>
      <c r="I139" s="1">
        <v>1.30764416575137E-4</v>
      </c>
      <c r="J139">
        <v>71567300</v>
      </c>
      <c r="K139">
        <v>23206</v>
      </c>
      <c r="L139">
        <v>319773300</v>
      </c>
      <c r="M139">
        <v>0.174564054471434</v>
      </c>
      <c r="N139" s="1">
        <v>2.6925922390952301E-5</v>
      </c>
      <c r="O139">
        <v>0.174969141474941</v>
      </c>
      <c r="P139" s="1">
        <v>1.3162724268122E-4</v>
      </c>
    </row>
    <row r="140" spans="1:16" x14ac:dyDescent="0.25">
      <c r="A140">
        <v>1E-3</v>
      </c>
      <c r="B140">
        <v>4.0897435897435797</v>
      </c>
      <c r="C140">
        <v>1938</v>
      </c>
      <c r="D140">
        <v>7.4418119053567502E-2</v>
      </c>
      <c r="E140">
        <v>0.17423804863293099</v>
      </c>
      <c r="F140">
        <v>0.18120757057824799</v>
      </c>
      <c r="G140" s="1">
        <v>2.6853623281919402E-5</v>
      </c>
      <c r="H140">
        <v>0.17496902002914</v>
      </c>
      <c r="I140" s="1">
        <v>1.30980569119939E-4</v>
      </c>
      <c r="J140">
        <v>79548900</v>
      </c>
      <c r="K140">
        <v>23206</v>
      </c>
      <c r="L140">
        <v>319773300</v>
      </c>
      <c r="M140">
        <v>0.174564054471434</v>
      </c>
      <c r="N140" s="1">
        <v>2.6925922390952301E-5</v>
      </c>
      <c r="O140">
        <v>0.174969141474941</v>
      </c>
      <c r="P140" s="1">
        <v>1.3162724268122E-4</v>
      </c>
    </row>
    <row r="141" spans="1:16" x14ac:dyDescent="0.25">
      <c r="A141" s="1">
        <v>5.0000000000000001E-4</v>
      </c>
      <c r="B141">
        <v>4.0897435897435797</v>
      </c>
      <c r="C141">
        <v>1497</v>
      </c>
      <c r="D141">
        <v>7.3966452616940306E-2</v>
      </c>
      <c r="E141">
        <v>0.17405241012560499</v>
      </c>
      <c r="F141">
        <v>0.181014506530629</v>
      </c>
      <c r="G141" s="1">
        <v>2.68639816290994E-5</v>
      </c>
      <c r="H141">
        <v>0.17496893180807899</v>
      </c>
      <c r="I141" s="1">
        <v>1.3130402148570501E-4</v>
      </c>
      <c r="J141">
        <v>61058600</v>
      </c>
      <c r="K141">
        <v>23206</v>
      </c>
      <c r="L141">
        <v>319773300</v>
      </c>
      <c r="M141">
        <v>0.174564054471434</v>
      </c>
      <c r="N141" s="1">
        <v>2.6925922390952301E-5</v>
      </c>
      <c r="O141">
        <v>0.174969141474941</v>
      </c>
      <c r="P141" s="1">
        <v>1.3162724268122E-4</v>
      </c>
    </row>
    <row r="142" spans="1:16" x14ac:dyDescent="0.25">
      <c r="A142" s="1">
        <v>2.5000000000000001E-4</v>
      </c>
      <c r="B142">
        <v>4.0897435897435797</v>
      </c>
      <c r="C142">
        <v>1528</v>
      </c>
      <c r="D142">
        <v>7.4244488316044299E-2</v>
      </c>
      <c r="E142">
        <v>0.17422265857977001</v>
      </c>
      <c r="F142">
        <v>0.18119156492296101</v>
      </c>
      <c r="G142" s="1">
        <v>2.69084880271663E-5</v>
      </c>
      <c r="H142">
        <v>0.17496893110786799</v>
      </c>
      <c r="I142" s="1">
        <v>1.31384738578972E-4</v>
      </c>
      <c r="J142">
        <v>67021300</v>
      </c>
      <c r="K142">
        <v>23206</v>
      </c>
      <c r="L142">
        <v>319773300</v>
      </c>
      <c r="M142">
        <v>0.174564054471434</v>
      </c>
      <c r="N142" s="1">
        <v>2.6925922390952301E-5</v>
      </c>
      <c r="O142">
        <v>0.174969141474941</v>
      </c>
      <c r="P142" s="1">
        <v>1.3162724268122E-4</v>
      </c>
    </row>
    <row r="143" spans="1:16" x14ac:dyDescent="0.25">
      <c r="A143" s="1">
        <v>1.25E-4</v>
      </c>
      <c r="B143">
        <v>4.0897435897435797</v>
      </c>
      <c r="C143">
        <v>2320</v>
      </c>
      <c r="D143">
        <v>7.3841358125920395E-2</v>
      </c>
      <c r="E143">
        <v>0.174416653435532</v>
      </c>
      <c r="F143">
        <v>0.18139331957295299</v>
      </c>
      <c r="G143" s="1">
        <v>2.69206374099995E-5</v>
      </c>
      <c r="H143">
        <v>0.174968996655013</v>
      </c>
      <c r="I143" s="1">
        <v>1.31072782230914E-4</v>
      </c>
      <c r="J143">
        <v>96518200</v>
      </c>
      <c r="K143">
        <v>23206</v>
      </c>
      <c r="L143">
        <v>319773300</v>
      </c>
      <c r="M143">
        <v>0.174564054471434</v>
      </c>
      <c r="N143" s="1">
        <v>2.6925922390952301E-5</v>
      </c>
      <c r="O143">
        <v>0.174969141474941</v>
      </c>
      <c r="P143" s="1">
        <v>1.3162724268122E-4</v>
      </c>
    </row>
    <row r="144" spans="1:16" x14ac:dyDescent="0.25">
      <c r="A144" s="1">
        <v>6.2500000000000001E-5</v>
      </c>
      <c r="B144">
        <v>4.0897435897435797</v>
      </c>
      <c r="C144">
        <v>2409</v>
      </c>
      <c r="D144">
        <v>7.4474820638046793E-2</v>
      </c>
      <c r="E144">
        <v>0.17424839680002199</v>
      </c>
      <c r="F144">
        <v>0.181218332672023</v>
      </c>
      <c r="G144" s="1">
        <v>2.6908188638652402E-5</v>
      </c>
      <c r="H144">
        <v>0.17496901509879501</v>
      </c>
      <c r="I144" s="1">
        <v>1.31211329340033E-4</v>
      </c>
      <c r="J144">
        <v>105572000</v>
      </c>
      <c r="K144">
        <v>23206</v>
      </c>
      <c r="L144">
        <v>319773300</v>
      </c>
      <c r="M144">
        <v>0.174564054471434</v>
      </c>
      <c r="N144" s="1">
        <v>2.6925922390952301E-5</v>
      </c>
      <c r="O144">
        <v>0.174969141474941</v>
      </c>
      <c r="P144" s="1">
        <v>1.3162724268122E-4</v>
      </c>
    </row>
    <row r="145" spans="1:16" x14ac:dyDescent="0.25">
      <c r="A145" s="1">
        <v>3.1250000000000001E-5</v>
      </c>
      <c r="B145">
        <v>4.0897435897435797</v>
      </c>
      <c r="C145">
        <v>2264</v>
      </c>
      <c r="D145">
        <v>7.4436685484412998E-2</v>
      </c>
      <c r="E145">
        <v>0.17420546215090299</v>
      </c>
      <c r="F145">
        <v>0.18117368063693901</v>
      </c>
      <c r="G145" s="1">
        <v>2.6911847416266601E-5</v>
      </c>
      <c r="H145">
        <v>0.17496893224464999</v>
      </c>
      <c r="I145" s="1">
        <v>1.31391139159859E-4</v>
      </c>
      <c r="J145">
        <v>107027500</v>
      </c>
      <c r="K145">
        <v>23206</v>
      </c>
      <c r="L145">
        <v>319773300</v>
      </c>
      <c r="M145">
        <v>0.174564054471434</v>
      </c>
      <c r="N145" s="1">
        <v>2.6925922390952301E-5</v>
      </c>
      <c r="O145">
        <v>0.174969141474941</v>
      </c>
      <c r="P145" s="1">
        <v>1.3162724268122E-4</v>
      </c>
    </row>
    <row r="146" spans="1:16" x14ac:dyDescent="0.25">
      <c r="A146" s="1">
        <v>1.5625E-5</v>
      </c>
      <c r="B146">
        <v>4.0897435897435797</v>
      </c>
      <c r="C146">
        <v>1932</v>
      </c>
      <c r="D146">
        <v>7.4693725884788398E-2</v>
      </c>
      <c r="E146">
        <v>0.174128994981709</v>
      </c>
      <c r="F146">
        <v>0.18109415478097701</v>
      </c>
      <c r="G146" s="1">
        <v>2.68326890588976E-5</v>
      </c>
      <c r="H146">
        <v>0.17496904741309799</v>
      </c>
      <c r="I146" s="1">
        <v>1.3114007893196301E-4</v>
      </c>
      <c r="J146">
        <v>98450501</v>
      </c>
      <c r="K146">
        <v>23206</v>
      </c>
      <c r="L146">
        <v>319773300</v>
      </c>
      <c r="M146">
        <v>0.174564054471434</v>
      </c>
      <c r="N146" s="1">
        <v>2.6925922390952301E-5</v>
      </c>
      <c r="O146">
        <v>0.174969141474941</v>
      </c>
      <c r="P146" s="1">
        <v>1.3162724268122E-4</v>
      </c>
    </row>
    <row r="147" spans="1:16" x14ac:dyDescent="0.25">
      <c r="A147" t="s">
        <v>0</v>
      </c>
      <c r="B147">
        <v>4.6025641025641004</v>
      </c>
      <c r="C147">
        <v>26516</v>
      </c>
      <c r="D147">
        <v>7.24256161906211E-2</v>
      </c>
      <c r="E147">
        <v>0.174611941875632</v>
      </c>
      <c r="F147">
        <v>0.181596419550657</v>
      </c>
      <c r="G147" s="1">
        <v>2.24954075566663E-5</v>
      </c>
      <c r="H147">
        <v>0.17497456557570101</v>
      </c>
      <c r="I147" s="1">
        <v>1.2350790737956501E-4</v>
      </c>
      <c r="J147">
        <v>357262500</v>
      </c>
    </row>
    <row r="148" spans="1:16" x14ac:dyDescent="0.25">
      <c r="A148">
        <v>1.024</v>
      </c>
      <c r="B148">
        <v>4.6025641025641004</v>
      </c>
      <c r="C148">
        <v>1338</v>
      </c>
      <c r="D148">
        <v>6.3245409593042604E-2</v>
      </c>
      <c r="E148">
        <v>0.17447077804147801</v>
      </c>
      <c r="F148">
        <v>0.18144960916313699</v>
      </c>
      <c r="G148" s="1">
        <v>2.2431091953517499E-5</v>
      </c>
      <c r="H148">
        <v>0.17497447896334201</v>
      </c>
      <c r="I148" s="1">
        <v>1.22956547399578E-4</v>
      </c>
      <c r="J148">
        <v>54908001</v>
      </c>
      <c r="K148">
        <v>26516</v>
      </c>
      <c r="L148">
        <v>357262500</v>
      </c>
      <c r="M148">
        <v>0.174611941875632</v>
      </c>
      <c r="N148" s="1">
        <v>2.24954075566663E-5</v>
      </c>
      <c r="O148">
        <v>0.17497456557570101</v>
      </c>
      <c r="P148" s="1">
        <v>1.2350790737956501E-4</v>
      </c>
    </row>
    <row r="149" spans="1:16" x14ac:dyDescent="0.25">
      <c r="A149">
        <v>0.51200000000000001</v>
      </c>
      <c r="B149">
        <v>4.6025641025641004</v>
      </c>
      <c r="C149">
        <v>1338</v>
      </c>
      <c r="D149">
        <v>6.3245409593042604E-2</v>
      </c>
      <c r="E149">
        <v>0.17447077804147801</v>
      </c>
      <c r="F149">
        <v>0.18144960916313699</v>
      </c>
      <c r="G149" s="1">
        <v>2.2431091953517499E-5</v>
      </c>
      <c r="H149">
        <v>0.17497447896334201</v>
      </c>
      <c r="I149" s="1">
        <v>1.22956547399578E-4</v>
      </c>
      <c r="J149">
        <v>53578299</v>
      </c>
      <c r="K149">
        <v>26516</v>
      </c>
      <c r="L149">
        <v>357262500</v>
      </c>
      <c r="M149">
        <v>0.174611941875632</v>
      </c>
      <c r="N149" s="1">
        <v>2.24954075566663E-5</v>
      </c>
      <c r="O149">
        <v>0.17497456557570101</v>
      </c>
      <c r="P149" s="1">
        <v>1.2350790737956501E-4</v>
      </c>
    </row>
    <row r="150" spans="1:16" x14ac:dyDescent="0.25">
      <c r="A150">
        <v>0.25600000000000001</v>
      </c>
      <c r="B150">
        <v>4.6025641025641004</v>
      </c>
      <c r="C150">
        <v>1338</v>
      </c>
      <c r="D150">
        <v>6.3245409593042604E-2</v>
      </c>
      <c r="E150">
        <v>0.17447077804147801</v>
      </c>
      <c r="F150">
        <v>0.18144960916313699</v>
      </c>
      <c r="G150" s="1">
        <v>2.2431091953517499E-5</v>
      </c>
      <c r="H150">
        <v>0.17497447896334201</v>
      </c>
      <c r="I150" s="1">
        <v>1.22956547399578E-4</v>
      </c>
      <c r="J150">
        <v>53461900</v>
      </c>
      <c r="K150">
        <v>26516</v>
      </c>
      <c r="L150">
        <v>357262500</v>
      </c>
      <c r="M150">
        <v>0.174611941875632</v>
      </c>
      <c r="N150" s="1">
        <v>2.24954075566663E-5</v>
      </c>
      <c r="O150">
        <v>0.17497456557570101</v>
      </c>
      <c r="P150" s="1">
        <v>1.2350790737956501E-4</v>
      </c>
    </row>
    <row r="151" spans="1:16" x14ac:dyDescent="0.25">
      <c r="A151">
        <v>0.128</v>
      </c>
      <c r="B151">
        <v>4.6025641025641004</v>
      </c>
      <c r="C151">
        <v>1338</v>
      </c>
      <c r="D151">
        <v>6.3245409593042604E-2</v>
      </c>
      <c r="E151">
        <v>0.17447077804147801</v>
      </c>
      <c r="F151">
        <v>0.18144960916313699</v>
      </c>
      <c r="G151" s="1">
        <v>2.2431091953517499E-5</v>
      </c>
      <c r="H151">
        <v>0.17497447896334201</v>
      </c>
      <c r="I151" s="1">
        <v>1.22956547399578E-4</v>
      </c>
      <c r="J151">
        <v>54519800</v>
      </c>
      <c r="K151">
        <v>26516</v>
      </c>
      <c r="L151">
        <v>357262500</v>
      </c>
      <c r="M151">
        <v>0.174611941875632</v>
      </c>
      <c r="N151" s="1">
        <v>2.24954075566663E-5</v>
      </c>
      <c r="O151">
        <v>0.17497456557570101</v>
      </c>
      <c r="P151" s="1">
        <v>1.2350790737956501E-4</v>
      </c>
    </row>
    <row r="152" spans="1:16" x14ac:dyDescent="0.25">
      <c r="A152">
        <v>6.4000000000000001E-2</v>
      </c>
      <c r="B152">
        <v>4.6025641025641004</v>
      </c>
      <c r="C152">
        <v>1338</v>
      </c>
      <c r="D152">
        <v>6.3245409593042604E-2</v>
      </c>
      <c r="E152">
        <v>0.17447077804147801</v>
      </c>
      <c r="F152">
        <v>0.18144960916313699</v>
      </c>
      <c r="G152" s="1">
        <v>2.2431091953517499E-5</v>
      </c>
      <c r="H152">
        <v>0.17497447896334201</v>
      </c>
      <c r="I152" s="1">
        <v>1.22956547399578E-4</v>
      </c>
      <c r="J152">
        <v>53294901</v>
      </c>
      <c r="K152">
        <v>26516</v>
      </c>
      <c r="L152">
        <v>357262500</v>
      </c>
      <c r="M152">
        <v>0.174611941875632</v>
      </c>
      <c r="N152" s="1">
        <v>2.24954075566663E-5</v>
      </c>
      <c r="O152">
        <v>0.17497456557570101</v>
      </c>
      <c r="P152" s="1">
        <v>1.2350790737956501E-4</v>
      </c>
    </row>
    <row r="153" spans="1:16" x14ac:dyDescent="0.25">
      <c r="A153">
        <v>3.2000000000000001E-2</v>
      </c>
      <c r="B153">
        <v>4.6025641025641004</v>
      </c>
      <c r="C153">
        <v>2163</v>
      </c>
      <c r="D153">
        <v>6.3752602379281806E-2</v>
      </c>
      <c r="E153">
        <v>0.17422942208400299</v>
      </c>
      <c r="F153">
        <v>0.18119859896736301</v>
      </c>
      <c r="G153" s="1">
        <v>2.2425143325954799E-5</v>
      </c>
      <c r="H153">
        <v>0.174974362767535</v>
      </c>
      <c r="I153" s="1">
        <v>1.23159831371384E-4</v>
      </c>
      <c r="J153">
        <v>84177200</v>
      </c>
      <c r="K153">
        <v>26516</v>
      </c>
      <c r="L153">
        <v>357262500</v>
      </c>
      <c r="M153">
        <v>0.174611941875632</v>
      </c>
      <c r="N153" s="1">
        <v>2.24954075566663E-5</v>
      </c>
      <c r="O153">
        <v>0.17497456557570101</v>
      </c>
      <c r="P153" s="1">
        <v>1.2350790737956501E-4</v>
      </c>
    </row>
    <row r="154" spans="1:16" x14ac:dyDescent="0.25">
      <c r="A154">
        <v>1.6E-2</v>
      </c>
      <c r="B154">
        <v>4.6025641025641004</v>
      </c>
      <c r="C154">
        <v>1693</v>
      </c>
      <c r="D154">
        <v>6.2559613405977793E-2</v>
      </c>
      <c r="E154">
        <v>0.174057760911736</v>
      </c>
      <c r="F154">
        <v>0.181020071348206</v>
      </c>
      <c r="G154" s="1">
        <v>2.2459651011885699E-5</v>
      </c>
      <c r="H154">
        <v>0.17497426506529301</v>
      </c>
      <c r="I154" s="1">
        <v>1.23124318437178E-4</v>
      </c>
      <c r="J154">
        <v>68307600</v>
      </c>
      <c r="K154">
        <v>26516</v>
      </c>
      <c r="L154">
        <v>357262500</v>
      </c>
      <c r="M154">
        <v>0.174611941875632</v>
      </c>
      <c r="N154" s="1">
        <v>2.24954075566663E-5</v>
      </c>
      <c r="O154">
        <v>0.17497456557570101</v>
      </c>
      <c r="P154" s="1">
        <v>1.2350790737956501E-4</v>
      </c>
    </row>
    <row r="155" spans="1:16" x14ac:dyDescent="0.25">
      <c r="A155">
        <v>8.0000000000000002E-3</v>
      </c>
      <c r="B155">
        <v>4.6025641025641004</v>
      </c>
      <c r="C155">
        <v>1839</v>
      </c>
      <c r="D155">
        <v>6.1322131867342498E-2</v>
      </c>
      <c r="E155">
        <v>0.17423473006850099</v>
      </c>
      <c r="F155">
        <v>0.181204119271241</v>
      </c>
      <c r="G155" s="1">
        <v>2.2374701972638301E-5</v>
      </c>
      <c r="H155">
        <v>0.17497441234418401</v>
      </c>
      <c r="I155" s="1">
        <v>1.2313447109547299E-4</v>
      </c>
      <c r="J155">
        <v>74581500</v>
      </c>
      <c r="K155">
        <v>26516</v>
      </c>
      <c r="L155">
        <v>357262500</v>
      </c>
      <c r="M155">
        <v>0.174611941875632</v>
      </c>
      <c r="N155" s="1">
        <v>2.24954075566663E-5</v>
      </c>
      <c r="O155">
        <v>0.17497456557570101</v>
      </c>
      <c r="P155" s="1">
        <v>1.2350790737956501E-4</v>
      </c>
    </row>
    <row r="156" spans="1:16" x14ac:dyDescent="0.25">
      <c r="A156">
        <v>4.0000000000000001E-3</v>
      </c>
      <c r="B156">
        <v>4.6025641025641004</v>
      </c>
      <c r="C156">
        <v>1016</v>
      </c>
      <c r="D156">
        <v>6.1622857250253703E-2</v>
      </c>
      <c r="E156">
        <v>0.17391280100318199</v>
      </c>
      <c r="F156">
        <v>0.18086931304331</v>
      </c>
      <c r="G156" s="1">
        <v>2.2399753451057801E-5</v>
      </c>
      <c r="H156">
        <v>0.17497467086323401</v>
      </c>
      <c r="I156" s="1">
        <v>1.2291900211453799E-4</v>
      </c>
      <c r="J156">
        <v>43327900</v>
      </c>
      <c r="K156">
        <v>26516</v>
      </c>
      <c r="L156">
        <v>357262500</v>
      </c>
      <c r="M156">
        <v>0.174611941875632</v>
      </c>
      <c r="N156" s="1">
        <v>2.24954075566663E-5</v>
      </c>
      <c r="O156">
        <v>0.17497456557570101</v>
      </c>
      <c r="P156" s="1">
        <v>1.2350790737956501E-4</v>
      </c>
    </row>
    <row r="157" spans="1:16" x14ac:dyDescent="0.25">
      <c r="A157">
        <v>2E-3</v>
      </c>
      <c r="B157">
        <v>4.6025641025641004</v>
      </c>
      <c r="C157">
        <v>2320</v>
      </c>
      <c r="D157">
        <v>7.3504585085433199E-2</v>
      </c>
      <c r="E157">
        <v>0.174021102325052</v>
      </c>
      <c r="F157">
        <v>0.18098194641805401</v>
      </c>
      <c r="G157" s="1">
        <v>2.2436673718262399E-5</v>
      </c>
      <c r="H157">
        <v>0.174974432715856</v>
      </c>
      <c r="I157" s="1">
        <v>1.23200847051217E-4</v>
      </c>
      <c r="J157">
        <v>92147500</v>
      </c>
      <c r="K157">
        <v>26516</v>
      </c>
      <c r="L157">
        <v>357262500</v>
      </c>
      <c r="M157">
        <v>0.174611941875632</v>
      </c>
      <c r="N157" s="1">
        <v>2.24954075566663E-5</v>
      </c>
      <c r="O157">
        <v>0.17497456557570101</v>
      </c>
      <c r="P157" s="1">
        <v>1.2350790737956501E-4</v>
      </c>
    </row>
    <row r="158" spans="1:16" x14ac:dyDescent="0.25">
      <c r="A158">
        <v>1E-3</v>
      </c>
      <c r="B158">
        <v>4.6025641025641004</v>
      </c>
      <c r="C158">
        <v>2074</v>
      </c>
      <c r="D158">
        <v>7.39055517219534E-2</v>
      </c>
      <c r="E158">
        <v>0.17424802432602701</v>
      </c>
      <c r="F158">
        <v>0.18121794529906801</v>
      </c>
      <c r="G158" s="1">
        <v>2.2426255801233299E-5</v>
      </c>
      <c r="H158">
        <v>0.17497435386395599</v>
      </c>
      <c r="I158" s="1">
        <v>1.23042379939689E-4</v>
      </c>
      <c r="J158">
        <v>84167399</v>
      </c>
      <c r="K158">
        <v>26516</v>
      </c>
      <c r="L158">
        <v>357262500</v>
      </c>
      <c r="M158">
        <v>0.174611941875632</v>
      </c>
      <c r="N158" s="1">
        <v>2.24954075566663E-5</v>
      </c>
      <c r="O158">
        <v>0.17497456557570101</v>
      </c>
      <c r="P158" s="1">
        <v>1.2350790737956501E-4</v>
      </c>
    </row>
    <row r="159" spans="1:16" x14ac:dyDescent="0.25">
      <c r="A159" s="1">
        <v>5.0000000000000001E-4</v>
      </c>
      <c r="B159">
        <v>4.6025641025641004</v>
      </c>
      <c r="C159">
        <v>2536</v>
      </c>
      <c r="D159">
        <v>7.37920569273465E-2</v>
      </c>
      <c r="E159">
        <v>0.17417998279081001</v>
      </c>
      <c r="F159">
        <v>0.18114718210244299</v>
      </c>
      <c r="G159" s="1">
        <v>2.2451533573497599E-5</v>
      </c>
      <c r="H159">
        <v>0.17497436692916199</v>
      </c>
      <c r="I159" s="1">
        <v>1.2308747773317799E-4</v>
      </c>
      <c r="J159">
        <v>100729600</v>
      </c>
      <c r="K159">
        <v>26516</v>
      </c>
      <c r="L159">
        <v>357262500</v>
      </c>
      <c r="M159">
        <v>0.174611941875632</v>
      </c>
      <c r="N159" s="1">
        <v>2.24954075566663E-5</v>
      </c>
      <c r="O159">
        <v>0.17497456557570101</v>
      </c>
      <c r="P159" s="1">
        <v>1.2350790737956501E-4</v>
      </c>
    </row>
    <row r="160" spans="1:16" x14ac:dyDescent="0.25">
      <c r="A160" s="1">
        <v>2.5000000000000001E-4</v>
      </c>
      <c r="B160">
        <v>4.6025641025641004</v>
      </c>
      <c r="C160">
        <v>2477</v>
      </c>
      <c r="D160">
        <v>7.42508954147207E-2</v>
      </c>
      <c r="E160">
        <v>0.174132511567438</v>
      </c>
      <c r="F160">
        <v>0.181097812030135</v>
      </c>
      <c r="G160" s="1">
        <v>2.2419975829301899E-5</v>
      </c>
      <c r="H160">
        <v>0.17497426802976099</v>
      </c>
      <c r="I160" s="1">
        <v>1.2307538538051501E-4</v>
      </c>
      <c r="J160">
        <v>101355500</v>
      </c>
      <c r="K160">
        <v>26516</v>
      </c>
      <c r="L160">
        <v>357262500</v>
      </c>
      <c r="M160">
        <v>0.174611941875632</v>
      </c>
      <c r="N160" s="1">
        <v>2.24954075566663E-5</v>
      </c>
      <c r="O160">
        <v>0.17497456557570101</v>
      </c>
      <c r="P160" s="1">
        <v>1.2350790737956501E-4</v>
      </c>
    </row>
    <row r="161" spans="1:16" x14ac:dyDescent="0.25">
      <c r="A161" s="1">
        <v>1.25E-4</v>
      </c>
      <c r="B161">
        <v>4.6025641025641004</v>
      </c>
      <c r="C161">
        <v>2945</v>
      </c>
      <c r="D161">
        <v>6.18724465207258E-2</v>
      </c>
      <c r="E161">
        <v>0.174193324056688</v>
      </c>
      <c r="F161">
        <v>0.18116105701895499</v>
      </c>
      <c r="G161" s="1">
        <v>2.24417604304805E-5</v>
      </c>
      <c r="H161">
        <v>0.17497434540067</v>
      </c>
      <c r="I161" s="1">
        <v>1.23254112427009E-4</v>
      </c>
      <c r="J161">
        <v>120260200</v>
      </c>
      <c r="K161">
        <v>26516</v>
      </c>
      <c r="L161">
        <v>357262500</v>
      </c>
      <c r="M161">
        <v>0.174611941875632</v>
      </c>
      <c r="N161" s="1">
        <v>2.24954075566663E-5</v>
      </c>
      <c r="O161">
        <v>0.17497456557570101</v>
      </c>
      <c r="P161" s="1">
        <v>1.2350790737956501E-4</v>
      </c>
    </row>
    <row r="162" spans="1:16" x14ac:dyDescent="0.25">
      <c r="A162" s="1">
        <v>6.2500000000000001E-5</v>
      </c>
      <c r="B162">
        <v>4.6025641025641004</v>
      </c>
      <c r="C162">
        <v>3513</v>
      </c>
      <c r="D162">
        <v>7.3667143974604998E-2</v>
      </c>
      <c r="E162">
        <v>0.17423525604553999</v>
      </c>
      <c r="F162">
        <v>0.18120466628736201</v>
      </c>
      <c r="G162" s="1">
        <v>2.2513817395097801E-5</v>
      </c>
      <c r="H162">
        <v>0.17497439176135399</v>
      </c>
      <c r="I162" s="1">
        <v>1.23184085304346E-4</v>
      </c>
      <c r="J162">
        <v>143544800</v>
      </c>
      <c r="K162">
        <v>26516</v>
      </c>
      <c r="L162">
        <v>357262500</v>
      </c>
      <c r="M162">
        <v>0.174611941875632</v>
      </c>
      <c r="N162" s="1">
        <v>2.24954075566663E-5</v>
      </c>
      <c r="O162">
        <v>0.17497456557570101</v>
      </c>
      <c r="P162" s="1">
        <v>1.2350790737956501E-4</v>
      </c>
    </row>
    <row r="163" spans="1:16" x14ac:dyDescent="0.25">
      <c r="A163" s="1">
        <v>3.1250000000000001E-5</v>
      </c>
      <c r="B163">
        <v>4.6025641025641004</v>
      </c>
      <c r="C163">
        <v>5744</v>
      </c>
      <c r="D163">
        <v>7.1916011128167798E-2</v>
      </c>
      <c r="E163">
        <v>0.174289419727407</v>
      </c>
      <c r="F163">
        <v>0.18126099651650299</v>
      </c>
      <c r="G163" s="1">
        <v>2.2485720940990099E-5</v>
      </c>
      <c r="H163">
        <v>0.17497426531850799</v>
      </c>
      <c r="I163" s="1">
        <v>1.23214606900611E-4</v>
      </c>
      <c r="J163">
        <v>239663200</v>
      </c>
      <c r="K163">
        <v>26516</v>
      </c>
      <c r="L163">
        <v>357262500</v>
      </c>
      <c r="M163">
        <v>0.174611941875632</v>
      </c>
      <c r="N163" s="1">
        <v>2.24954075566663E-5</v>
      </c>
      <c r="O163">
        <v>0.17497456557570101</v>
      </c>
      <c r="P163" s="1">
        <v>1.2350790737956501E-4</v>
      </c>
    </row>
    <row r="164" spans="1:16" x14ac:dyDescent="0.25">
      <c r="A164" s="1">
        <v>1.5625E-5</v>
      </c>
      <c r="B164">
        <v>4.6025641025641004</v>
      </c>
      <c r="C164">
        <v>3317</v>
      </c>
      <c r="D164">
        <v>7.3494232664175804E-2</v>
      </c>
      <c r="E164">
        <v>0.17426180805738201</v>
      </c>
      <c r="F164">
        <v>0.18123228037967701</v>
      </c>
      <c r="G164" s="1">
        <v>2.24261488162569E-5</v>
      </c>
      <c r="H164">
        <v>0.174974540284726</v>
      </c>
      <c r="I164" s="1">
        <v>1.2307510173870201E-4</v>
      </c>
      <c r="J164">
        <v>147355800</v>
      </c>
      <c r="K164">
        <v>26516</v>
      </c>
      <c r="L164">
        <v>357262500</v>
      </c>
      <c r="M164">
        <v>0.174611941875632</v>
      </c>
      <c r="N164" s="1">
        <v>2.24954075566663E-5</v>
      </c>
      <c r="O164">
        <v>0.17497456557570101</v>
      </c>
      <c r="P164" s="1">
        <v>1.2350790737956501E-4</v>
      </c>
    </row>
    <row r="165" spans="1:16" x14ac:dyDescent="0.25">
      <c r="A165" t="s">
        <v>0</v>
      </c>
      <c r="B165">
        <v>5.1153846153846096</v>
      </c>
      <c r="C165">
        <v>30848</v>
      </c>
      <c r="D165">
        <v>7.2012321439315199E-2</v>
      </c>
      <c r="E165">
        <v>0.17466868585784501</v>
      </c>
      <c r="F165">
        <v>0.181655433292159</v>
      </c>
      <c r="G165" s="1">
        <v>1.7918045454479099E-5</v>
      </c>
      <c r="H165">
        <v>0.174980029463328</v>
      </c>
      <c r="I165" s="1">
        <v>1.09182471377623E-4</v>
      </c>
      <c r="J165">
        <v>429238600</v>
      </c>
    </row>
    <row r="166" spans="1:16" x14ac:dyDescent="0.25">
      <c r="A166">
        <v>1.024</v>
      </c>
      <c r="B166">
        <v>5.1153846153846096</v>
      </c>
      <c r="C166">
        <v>1291</v>
      </c>
      <c r="D166">
        <v>5.5644425880081901E-2</v>
      </c>
      <c r="E166">
        <v>0.17416149835295899</v>
      </c>
      <c r="F166">
        <v>0.18112795828707801</v>
      </c>
      <c r="G166" s="1">
        <v>1.78932888630911E-5</v>
      </c>
      <c r="H166">
        <v>0.17497981001990501</v>
      </c>
      <c r="I166" s="1">
        <v>1.08907830182656E-4</v>
      </c>
      <c r="J166">
        <v>54210501</v>
      </c>
      <c r="K166">
        <v>30848</v>
      </c>
      <c r="L166">
        <v>429238600</v>
      </c>
      <c r="M166">
        <v>0.17466868585784501</v>
      </c>
      <c r="N166" s="1">
        <v>1.7918045454479099E-5</v>
      </c>
      <c r="O166">
        <v>0.174980029463328</v>
      </c>
      <c r="P166" s="1">
        <v>1.09182471377623E-4</v>
      </c>
    </row>
    <row r="167" spans="1:16" x14ac:dyDescent="0.25">
      <c r="A167">
        <v>0.51200000000000001</v>
      </c>
      <c r="B167">
        <v>5.1153846153846096</v>
      </c>
      <c r="C167">
        <v>1291</v>
      </c>
      <c r="D167">
        <v>5.5644425880081901E-2</v>
      </c>
      <c r="E167">
        <v>0.17416149835295899</v>
      </c>
      <c r="F167">
        <v>0.18112795828707801</v>
      </c>
      <c r="G167" s="1">
        <v>1.78932888630911E-5</v>
      </c>
      <c r="H167">
        <v>0.17497981001990501</v>
      </c>
      <c r="I167" s="1">
        <v>1.08907830182656E-4</v>
      </c>
      <c r="J167">
        <v>53179701</v>
      </c>
      <c r="K167">
        <v>30848</v>
      </c>
      <c r="L167">
        <v>429238600</v>
      </c>
      <c r="M167">
        <v>0.17466868585784501</v>
      </c>
      <c r="N167" s="1">
        <v>1.7918045454479099E-5</v>
      </c>
      <c r="O167">
        <v>0.174980029463328</v>
      </c>
      <c r="P167" s="1">
        <v>1.09182471377623E-4</v>
      </c>
    </row>
    <row r="168" spans="1:16" x14ac:dyDescent="0.25">
      <c r="A168">
        <v>0.25600000000000001</v>
      </c>
      <c r="B168">
        <v>5.1153846153846096</v>
      </c>
      <c r="C168">
        <v>1291</v>
      </c>
      <c r="D168">
        <v>5.5644425880081901E-2</v>
      </c>
      <c r="E168">
        <v>0.17416149835295899</v>
      </c>
      <c r="F168">
        <v>0.18112795828707801</v>
      </c>
      <c r="G168" s="1">
        <v>1.78932888630911E-5</v>
      </c>
      <c r="H168">
        <v>0.17497981001990501</v>
      </c>
      <c r="I168" s="1">
        <v>1.08907830182656E-4</v>
      </c>
      <c r="J168">
        <v>52369900</v>
      </c>
      <c r="K168">
        <v>30848</v>
      </c>
      <c r="L168">
        <v>429238600</v>
      </c>
      <c r="M168">
        <v>0.17466868585784501</v>
      </c>
      <c r="N168" s="1">
        <v>1.7918045454479099E-5</v>
      </c>
      <c r="O168">
        <v>0.174980029463328</v>
      </c>
      <c r="P168" s="1">
        <v>1.09182471377623E-4</v>
      </c>
    </row>
    <row r="169" spans="1:16" x14ac:dyDescent="0.25">
      <c r="A169">
        <v>0.128</v>
      </c>
      <c r="B169">
        <v>5.1153846153846096</v>
      </c>
      <c r="C169">
        <v>1291</v>
      </c>
      <c r="D169">
        <v>5.5644425880081901E-2</v>
      </c>
      <c r="E169">
        <v>0.17416149835295899</v>
      </c>
      <c r="F169">
        <v>0.18112795828707801</v>
      </c>
      <c r="G169" s="1">
        <v>1.78932888630911E-5</v>
      </c>
      <c r="H169">
        <v>0.17497981001990501</v>
      </c>
      <c r="I169" s="1">
        <v>1.08907830182656E-4</v>
      </c>
      <c r="J169">
        <v>53849200</v>
      </c>
      <c r="K169">
        <v>30848</v>
      </c>
      <c r="L169">
        <v>429238600</v>
      </c>
      <c r="M169">
        <v>0.17466868585784501</v>
      </c>
      <c r="N169" s="1">
        <v>1.7918045454479099E-5</v>
      </c>
      <c r="O169">
        <v>0.174980029463328</v>
      </c>
      <c r="P169" s="1">
        <v>1.09182471377623E-4</v>
      </c>
    </row>
    <row r="170" spans="1:16" x14ac:dyDescent="0.25">
      <c r="A170">
        <v>6.4000000000000001E-2</v>
      </c>
      <c r="B170">
        <v>5.1153846153846096</v>
      </c>
      <c r="C170">
        <v>1342</v>
      </c>
      <c r="D170">
        <v>6.2649126966470098E-2</v>
      </c>
      <c r="E170">
        <v>0.17463954314488001</v>
      </c>
      <c r="F170">
        <v>0.181625124870676</v>
      </c>
      <c r="G170" s="1">
        <v>1.7851626794795898E-5</v>
      </c>
      <c r="H170">
        <v>0.17497992220037401</v>
      </c>
      <c r="I170" s="1">
        <v>1.0861527715018499E-4</v>
      </c>
      <c r="J170">
        <v>54946400</v>
      </c>
      <c r="K170">
        <v>30848</v>
      </c>
      <c r="L170">
        <v>429238600</v>
      </c>
      <c r="M170">
        <v>0.17466868585784501</v>
      </c>
      <c r="N170" s="1">
        <v>1.7918045454479099E-5</v>
      </c>
      <c r="O170">
        <v>0.174980029463328</v>
      </c>
      <c r="P170" s="1">
        <v>1.09182471377623E-4</v>
      </c>
    </row>
    <row r="171" spans="1:16" x14ac:dyDescent="0.25">
      <c r="A171">
        <v>3.2000000000000001E-2</v>
      </c>
      <c r="B171">
        <v>5.1153846153846096</v>
      </c>
      <c r="C171">
        <v>8324</v>
      </c>
      <c r="D171">
        <v>5.1868787878940503E-2</v>
      </c>
      <c r="E171">
        <v>0.174401814558301</v>
      </c>
      <c r="F171">
        <v>0.18137788714063299</v>
      </c>
      <c r="G171" s="1">
        <v>1.7876151445134201E-5</v>
      </c>
      <c r="H171">
        <v>0.17497991313543601</v>
      </c>
      <c r="I171" s="1">
        <v>1.0875309523498799E-4</v>
      </c>
      <c r="J171">
        <v>333136000</v>
      </c>
      <c r="K171">
        <v>30848</v>
      </c>
      <c r="L171">
        <v>429238600</v>
      </c>
      <c r="M171">
        <v>0.17466868585784501</v>
      </c>
      <c r="N171" s="1">
        <v>1.7918045454479099E-5</v>
      </c>
      <c r="O171">
        <v>0.174980029463328</v>
      </c>
      <c r="P171" s="1">
        <v>1.09182471377623E-4</v>
      </c>
    </row>
    <row r="172" spans="1:16" x14ac:dyDescent="0.25">
      <c r="A172">
        <v>1.6E-2</v>
      </c>
      <c r="B172">
        <v>5.1153846153846096</v>
      </c>
      <c r="C172">
        <v>9827</v>
      </c>
      <c r="D172">
        <v>5.5269384631170301E-2</v>
      </c>
      <c r="E172">
        <v>0.174174412911207</v>
      </c>
      <c r="F172">
        <v>0.18114138942765501</v>
      </c>
      <c r="G172" s="1">
        <v>1.7875750168205801E-5</v>
      </c>
      <c r="H172">
        <v>0.17497986806041099</v>
      </c>
      <c r="I172" s="1">
        <v>1.08823509667621E-4</v>
      </c>
      <c r="J172">
        <v>391677199</v>
      </c>
      <c r="K172">
        <v>30848</v>
      </c>
      <c r="L172">
        <v>429238600</v>
      </c>
      <c r="M172">
        <v>0.17466868585784501</v>
      </c>
      <c r="N172" s="1">
        <v>1.7918045454479099E-5</v>
      </c>
      <c r="O172">
        <v>0.174980029463328</v>
      </c>
      <c r="P172" s="1">
        <v>1.09182471377623E-4</v>
      </c>
    </row>
    <row r="173" spans="1:16" x14ac:dyDescent="0.25">
      <c r="A173">
        <v>8.0000000000000002E-3</v>
      </c>
      <c r="B173">
        <v>5.1153846153846096</v>
      </c>
      <c r="C173">
        <v>10307</v>
      </c>
      <c r="D173">
        <v>5.2236067186368799E-2</v>
      </c>
      <c r="E173">
        <v>0.17439544978890301</v>
      </c>
      <c r="F173">
        <v>0.18137126778046</v>
      </c>
      <c r="G173" s="1">
        <v>1.7829885984199598E-5</v>
      </c>
      <c r="H173">
        <v>0.17497990344599701</v>
      </c>
      <c r="I173" s="1">
        <v>1.0864642459485501E-4</v>
      </c>
      <c r="J173">
        <v>398791301</v>
      </c>
      <c r="K173">
        <v>30848</v>
      </c>
      <c r="L173">
        <v>429238600</v>
      </c>
      <c r="M173">
        <v>0.17466868585784501</v>
      </c>
      <c r="N173" s="1">
        <v>1.7918045454479099E-5</v>
      </c>
      <c r="O173">
        <v>0.174980029463328</v>
      </c>
      <c r="P173" s="1">
        <v>1.09182471377623E-4</v>
      </c>
    </row>
    <row r="174" spans="1:16" x14ac:dyDescent="0.25">
      <c r="A174">
        <v>4.0000000000000001E-3</v>
      </c>
      <c r="B174">
        <v>5.1153846153846096</v>
      </c>
      <c r="C174">
        <v>1272</v>
      </c>
      <c r="D174">
        <v>7.3799383606599794E-2</v>
      </c>
      <c r="E174">
        <v>0.17447337915460101</v>
      </c>
      <c r="F174">
        <v>0.18145231432078501</v>
      </c>
      <c r="G174" s="1">
        <v>1.78372637674173E-5</v>
      </c>
      <c r="H174">
        <v>0.174979850773611</v>
      </c>
      <c r="I174" s="1">
        <v>1.0862051476270899E-4</v>
      </c>
      <c r="J174">
        <v>52925799</v>
      </c>
      <c r="K174">
        <v>30848</v>
      </c>
      <c r="L174">
        <v>429238600</v>
      </c>
      <c r="M174">
        <v>0.17466868585784501</v>
      </c>
      <c r="N174" s="1">
        <v>1.7918045454479099E-5</v>
      </c>
      <c r="O174">
        <v>0.174980029463328</v>
      </c>
      <c r="P174" s="1">
        <v>1.09182471377623E-4</v>
      </c>
    </row>
    <row r="175" spans="1:16" x14ac:dyDescent="0.25">
      <c r="A175">
        <v>2E-3</v>
      </c>
      <c r="B175">
        <v>5.1153846153846096</v>
      </c>
      <c r="C175">
        <v>1238</v>
      </c>
      <c r="D175">
        <v>7.3337539459400206E-2</v>
      </c>
      <c r="E175">
        <v>0.174275292025005</v>
      </c>
      <c r="F175">
        <v>0.181246303706005</v>
      </c>
      <c r="G175" s="1">
        <v>1.7884513038524099E-5</v>
      </c>
      <c r="H175">
        <v>0.174979792915192</v>
      </c>
      <c r="I175" s="1">
        <v>1.08855324064196E-4</v>
      </c>
      <c r="J175">
        <v>52897001</v>
      </c>
      <c r="K175">
        <v>30848</v>
      </c>
      <c r="L175">
        <v>429238600</v>
      </c>
      <c r="M175">
        <v>0.17466868585784501</v>
      </c>
      <c r="N175" s="1">
        <v>1.7918045454479099E-5</v>
      </c>
      <c r="O175">
        <v>0.174980029463328</v>
      </c>
      <c r="P175" s="1">
        <v>1.09182471377623E-4</v>
      </c>
    </row>
    <row r="176" spans="1:16" x14ac:dyDescent="0.25">
      <c r="A176">
        <v>1E-3</v>
      </c>
      <c r="B176">
        <v>5.1153846153846096</v>
      </c>
      <c r="C176">
        <v>3716</v>
      </c>
      <c r="D176">
        <v>5.7619287051179302E-2</v>
      </c>
      <c r="E176">
        <v>0.17428169167309099</v>
      </c>
      <c r="F176">
        <v>0.18125295934001501</v>
      </c>
      <c r="G176" s="1">
        <v>1.7874710289189599E-5</v>
      </c>
      <c r="H176">
        <v>0.174979947193796</v>
      </c>
      <c r="I176" s="1">
        <v>1.0886976928694401E-4</v>
      </c>
      <c r="J176">
        <v>148669200</v>
      </c>
      <c r="K176">
        <v>30848</v>
      </c>
      <c r="L176">
        <v>429238600</v>
      </c>
      <c r="M176">
        <v>0.17466868585784501</v>
      </c>
      <c r="N176" s="1">
        <v>1.7918045454479099E-5</v>
      </c>
      <c r="O176">
        <v>0.174980029463328</v>
      </c>
      <c r="P176" s="1">
        <v>1.09182471377623E-4</v>
      </c>
    </row>
    <row r="177" spans="1:16" x14ac:dyDescent="0.25">
      <c r="A177" s="1">
        <v>5.0000000000000001E-4</v>
      </c>
      <c r="B177">
        <v>5.1153846153846096</v>
      </c>
      <c r="C177">
        <v>1661</v>
      </c>
      <c r="D177">
        <v>5.8177798041254197E-2</v>
      </c>
      <c r="E177">
        <v>0.17440799880496399</v>
      </c>
      <c r="F177">
        <v>0.18138431875716199</v>
      </c>
      <c r="G177" s="1">
        <v>1.7888819853539799E-5</v>
      </c>
      <c r="H177">
        <v>0.17497975417598799</v>
      </c>
      <c r="I177" s="1">
        <v>1.08709711832021E-4</v>
      </c>
      <c r="J177">
        <v>69744800</v>
      </c>
      <c r="K177">
        <v>30848</v>
      </c>
      <c r="L177">
        <v>429238600</v>
      </c>
      <c r="M177">
        <v>0.17466868585784501</v>
      </c>
      <c r="N177" s="1">
        <v>1.7918045454479099E-5</v>
      </c>
      <c r="O177">
        <v>0.174980029463328</v>
      </c>
      <c r="P177" s="1">
        <v>1.09182471377623E-4</v>
      </c>
    </row>
    <row r="178" spans="1:16" x14ac:dyDescent="0.25">
      <c r="A178" s="1">
        <v>2.5000000000000001E-4</v>
      </c>
      <c r="B178">
        <v>5.1153846153846096</v>
      </c>
      <c r="C178">
        <v>2280</v>
      </c>
      <c r="D178">
        <v>5.8458395659726103E-2</v>
      </c>
      <c r="E178">
        <v>0.174048855336772</v>
      </c>
      <c r="F178">
        <v>0.18101080955024301</v>
      </c>
      <c r="G178" s="1">
        <v>1.7842707201287599E-5</v>
      </c>
      <c r="H178">
        <v>0.17497986700614099</v>
      </c>
      <c r="I178" s="1">
        <v>1.08852900408927E-4</v>
      </c>
      <c r="J178">
        <v>94453200</v>
      </c>
      <c r="K178">
        <v>30848</v>
      </c>
      <c r="L178">
        <v>429238600</v>
      </c>
      <c r="M178">
        <v>0.17466868585784501</v>
      </c>
      <c r="N178" s="1">
        <v>1.7918045454479099E-5</v>
      </c>
      <c r="O178">
        <v>0.174980029463328</v>
      </c>
      <c r="P178" s="1">
        <v>1.09182471377623E-4</v>
      </c>
    </row>
    <row r="179" spans="1:16" x14ac:dyDescent="0.25">
      <c r="A179" s="1">
        <v>1.25E-4</v>
      </c>
      <c r="B179">
        <v>5.1153846153846096</v>
      </c>
      <c r="C179">
        <v>2498</v>
      </c>
      <c r="D179">
        <v>7.3859668258986197E-2</v>
      </c>
      <c r="E179">
        <v>0.17404951254513901</v>
      </c>
      <c r="F179">
        <v>0.181011493046945</v>
      </c>
      <c r="G179" s="1">
        <v>1.7841529821649401E-5</v>
      </c>
      <c r="H179">
        <v>0.17497985783785699</v>
      </c>
      <c r="I179" s="1">
        <v>1.0889705969493201E-4</v>
      </c>
      <c r="J179">
        <v>107103999</v>
      </c>
      <c r="K179">
        <v>30848</v>
      </c>
      <c r="L179">
        <v>429238600</v>
      </c>
      <c r="M179">
        <v>0.17466868585784501</v>
      </c>
      <c r="N179" s="1">
        <v>1.7918045454479099E-5</v>
      </c>
      <c r="O179">
        <v>0.174980029463328</v>
      </c>
      <c r="P179" s="1">
        <v>1.09182471377623E-4</v>
      </c>
    </row>
    <row r="180" spans="1:16" x14ac:dyDescent="0.25">
      <c r="A180" s="1">
        <v>6.2500000000000001E-5</v>
      </c>
      <c r="B180">
        <v>5.1153846153846096</v>
      </c>
      <c r="C180">
        <v>2378</v>
      </c>
      <c r="D180">
        <v>7.3369770610278107E-2</v>
      </c>
      <c r="E180">
        <v>0.174401211426504</v>
      </c>
      <c r="F180">
        <v>0.18137725988356501</v>
      </c>
      <c r="G180" s="1">
        <v>1.7864377533149901E-5</v>
      </c>
      <c r="H180">
        <v>0.174979880202947</v>
      </c>
      <c r="I180" s="1">
        <v>1.08675844685533E-4</v>
      </c>
      <c r="J180">
        <v>105400399</v>
      </c>
      <c r="K180">
        <v>30848</v>
      </c>
      <c r="L180">
        <v>429238600</v>
      </c>
      <c r="M180">
        <v>0.17466868585784501</v>
      </c>
      <c r="N180" s="1">
        <v>1.7918045454479099E-5</v>
      </c>
      <c r="O180">
        <v>0.174980029463328</v>
      </c>
      <c r="P180" s="1">
        <v>1.09182471377623E-4</v>
      </c>
    </row>
    <row r="181" spans="1:16" x14ac:dyDescent="0.25">
      <c r="A181" s="1">
        <v>3.1250000000000001E-5</v>
      </c>
      <c r="B181">
        <v>5.1153846153846096</v>
      </c>
      <c r="C181">
        <v>4628</v>
      </c>
      <c r="D181">
        <v>7.2990971433159704E-2</v>
      </c>
      <c r="E181">
        <v>0.17425675982193101</v>
      </c>
      <c r="F181">
        <v>0.18122703021480799</v>
      </c>
      <c r="G181" s="1">
        <v>1.7859868162384199E-5</v>
      </c>
      <c r="H181">
        <v>0.17497979001866901</v>
      </c>
      <c r="I181" s="1">
        <v>1.0881860733392E-4</v>
      </c>
      <c r="J181">
        <v>192680201</v>
      </c>
      <c r="K181">
        <v>30848</v>
      </c>
      <c r="L181">
        <v>429238600</v>
      </c>
      <c r="M181">
        <v>0.17466868585784501</v>
      </c>
      <c r="N181" s="1">
        <v>1.7918045454479099E-5</v>
      </c>
      <c r="O181">
        <v>0.174980029463328</v>
      </c>
      <c r="P181" s="1">
        <v>1.09182471377623E-4</v>
      </c>
    </row>
    <row r="182" spans="1:16" x14ac:dyDescent="0.25">
      <c r="A182" s="1">
        <v>1.5625E-5</v>
      </c>
      <c r="B182">
        <v>5.1153846153846096</v>
      </c>
      <c r="C182">
        <v>6188</v>
      </c>
      <c r="D182">
        <v>7.1963962631970205E-2</v>
      </c>
      <c r="E182">
        <v>0.17413619417199699</v>
      </c>
      <c r="F182">
        <v>0.18110164193887701</v>
      </c>
      <c r="G182" s="1">
        <v>1.7882805427416001E-5</v>
      </c>
      <c r="H182">
        <v>0.17497994113878701</v>
      </c>
      <c r="I182" s="1">
        <v>1.0900656316325401E-4</v>
      </c>
      <c r="J182">
        <v>261407500</v>
      </c>
      <c r="K182">
        <v>30848</v>
      </c>
      <c r="L182">
        <v>429238600</v>
      </c>
      <c r="M182">
        <v>0.17466868585784501</v>
      </c>
      <c r="N182" s="1">
        <v>1.7918045454479099E-5</v>
      </c>
      <c r="O182">
        <v>0.174980029463328</v>
      </c>
      <c r="P182" s="1">
        <v>1.09182471377623E-4</v>
      </c>
    </row>
    <row r="183" spans="1:16" x14ac:dyDescent="0.25">
      <c r="A183" t="s">
        <v>0</v>
      </c>
      <c r="B183">
        <v>5.6282051282051198</v>
      </c>
      <c r="C183">
        <v>35479</v>
      </c>
      <c r="D183">
        <v>7.1540765824006605E-2</v>
      </c>
      <c r="E183">
        <v>0.17466617758551101</v>
      </c>
      <c r="F183">
        <v>0.18165282468893101</v>
      </c>
      <c r="G183" s="1">
        <v>1.44012041433105E-5</v>
      </c>
      <c r="H183">
        <v>0.174984201899297</v>
      </c>
      <c r="I183" s="1">
        <v>9.6469809449651906E-5</v>
      </c>
      <c r="J183">
        <v>511339900</v>
      </c>
    </row>
    <row r="184" spans="1:16" x14ac:dyDescent="0.25">
      <c r="A184">
        <v>1.024</v>
      </c>
      <c r="B184">
        <v>5.6282051282051198</v>
      </c>
      <c r="C184">
        <v>1025</v>
      </c>
      <c r="D184">
        <v>5.8765121990527497E-2</v>
      </c>
      <c r="E184">
        <v>0.17401882069375901</v>
      </c>
      <c r="F184">
        <v>0.18097957352150901</v>
      </c>
      <c r="G184" s="1">
        <v>1.43605375513278E-5</v>
      </c>
      <c r="H184">
        <v>0.17498398102276999</v>
      </c>
      <c r="I184" s="1">
        <v>9.6306826260563695E-5</v>
      </c>
      <c r="J184">
        <v>44581800</v>
      </c>
      <c r="K184">
        <v>35479</v>
      </c>
      <c r="L184">
        <v>511339900</v>
      </c>
      <c r="M184">
        <v>0.17466617758551101</v>
      </c>
      <c r="N184" s="1">
        <v>1.44012041433105E-5</v>
      </c>
      <c r="O184">
        <v>0.174984201899297</v>
      </c>
      <c r="P184" s="1">
        <v>9.6469809449651906E-5</v>
      </c>
    </row>
    <row r="185" spans="1:16" x14ac:dyDescent="0.25">
      <c r="A185">
        <v>0.51200000000000001</v>
      </c>
      <c r="B185">
        <v>5.6282051282051198</v>
      </c>
      <c r="C185">
        <v>1025</v>
      </c>
      <c r="D185">
        <v>5.8765121990527497E-2</v>
      </c>
      <c r="E185">
        <v>0.17401882069375901</v>
      </c>
      <c r="F185">
        <v>0.18097957352150901</v>
      </c>
      <c r="G185" s="1">
        <v>1.43605375513278E-5</v>
      </c>
      <c r="H185">
        <v>0.17498398102276999</v>
      </c>
      <c r="I185" s="1">
        <v>9.6306826260563695E-5</v>
      </c>
      <c r="J185">
        <v>41737600</v>
      </c>
      <c r="K185">
        <v>35479</v>
      </c>
      <c r="L185">
        <v>511339900</v>
      </c>
      <c r="M185">
        <v>0.17466617758551101</v>
      </c>
      <c r="N185" s="1">
        <v>1.44012041433105E-5</v>
      </c>
      <c r="O185">
        <v>0.174984201899297</v>
      </c>
      <c r="P185" s="1">
        <v>9.6469809449651906E-5</v>
      </c>
    </row>
    <row r="186" spans="1:16" x14ac:dyDescent="0.25">
      <c r="A186">
        <v>0.25600000000000001</v>
      </c>
      <c r="B186">
        <v>5.6282051282051198</v>
      </c>
      <c r="C186">
        <v>1025</v>
      </c>
      <c r="D186">
        <v>5.8765121990527497E-2</v>
      </c>
      <c r="E186">
        <v>0.17401882069375901</v>
      </c>
      <c r="F186">
        <v>0.18097957352150901</v>
      </c>
      <c r="G186" s="1">
        <v>1.43605375513278E-5</v>
      </c>
      <c r="H186">
        <v>0.17498398102276999</v>
      </c>
      <c r="I186" s="1">
        <v>9.6306826260563695E-5</v>
      </c>
      <c r="J186">
        <v>41022000</v>
      </c>
      <c r="K186">
        <v>35479</v>
      </c>
      <c r="L186">
        <v>511339900</v>
      </c>
      <c r="M186">
        <v>0.17466617758551101</v>
      </c>
      <c r="N186" s="1">
        <v>1.44012041433105E-5</v>
      </c>
      <c r="O186">
        <v>0.174984201899297</v>
      </c>
      <c r="P186" s="1">
        <v>9.6469809449651906E-5</v>
      </c>
    </row>
    <row r="187" spans="1:16" x14ac:dyDescent="0.25">
      <c r="A187">
        <v>0.128</v>
      </c>
      <c r="B187">
        <v>5.6282051282051198</v>
      </c>
      <c r="C187">
        <v>1025</v>
      </c>
      <c r="D187">
        <v>5.8765121990527497E-2</v>
      </c>
      <c r="E187">
        <v>0.17401882069375901</v>
      </c>
      <c r="F187">
        <v>0.18097957352150901</v>
      </c>
      <c r="G187" s="1">
        <v>1.43605375513278E-5</v>
      </c>
      <c r="H187">
        <v>0.17498398102276999</v>
      </c>
      <c r="I187" s="1">
        <v>9.6306826260563695E-5</v>
      </c>
      <c r="J187">
        <v>42439400</v>
      </c>
      <c r="K187">
        <v>35479</v>
      </c>
      <c r="L187">
        <v>511339900</v>
      </c>
      <c r="M187">
        <v>0.17466617758551101</v>
      </c>
      <c r="N187" s="1">
        <v>1.44012041433105E-5</v>
      </c>
      <c r="O187">
        <v>0.174984201899297</v>
      </c>
      <c r="P187" s="1">
        <v>9.6469809449651906E-5</v>
      </c>
    </row>
    <row r="188" spans="1:16" x14ac:dyDescent="0.25">
      <c r="A188">
        <v>6.4000000000000001E-2</v>
      </c>
      <c r="B188">
        <v>5.6282051282051198</v>
      </c>
      <c r="C188">
        <v>889</v>
      </c>
      <c r="D188">
        <v>5.8441415507562801E-2</v>
      </c>
      <c r="E188">
        <v>0.174349016424865</v>
      </c>
      <c r="F188">
        <v>0.18132297708185899</v>
      </c>
      <c r="G188" s="1">
        <v>1.4371268201696E-5</v>
      </c>
      <c r="H188">
        <v>0.17498404154771</v>
      </c>
      <c r="I188" s="1">
        <v>9.6265795047697803E-5</v>
      </c>
      <c r="J188">
        <v>36769500</v>
      </c>
      <c r="K188">
        <v>35479</v>
      </c>
      <c r="L188">
        <v>511339900</v>
      </c>
      <c r="M188">
        <v>0.17466617758551101</v>
      </c>
      <c r="N188" s="1">
        <v>1.44012041433105E-5</v>
      </c>
      <c r="O188">
        <v>0.174984201899297</v>
      </c>
      <c r="P188" s="1">
        <v>9.6469809449651906E-5</v>
      </c>
    </row>
    <row r="189" spans="1:16" x14ac:dyDescent="0.25">
      <c r="A189">
        <v>3.2000000000000001E-2</v>
      </c>
      <c r="B189">
        <v>5.6282051282051198</v>
      </c>
      <c r="C189">
        <v>1562</v>
      </c>
      <c r="D189">
        <v>5.4777935525695501E-2</v>
      </c>
      <c r="E189">
        <v>0.17438550558982599</v>
      </c>
      <c r="F189">
        <v>0.181360925813419</v>
      </c>
      <c r="G189" s="1">
        <v>1.4371977524796301E-5</v>
      </c>
      <c r="H189">
        <v>0.174984014612799</v>
      </c>
      <c r="I189" s="1">
        <v>9.6392449000814401E-5</v>
      </c>
      <c r="J189">
        <v>61023200</v>
      </c>
      <c r="K189">
        <v>35479</v>
      </c>
      <c r="L189">
        <v>511339900</v>
      </c>
      <c r="M189">
        <v>0.17466617758551101</v>
      </c>
      <c r="N189" s="1">
        <v>1.44012041433105E-5</v>
      </c>
      <c r="O189">
        <v>0.174984201899297</v>
      </c>
      <c r="P189" s="1">
        <v>9.6469809449651906E-5</v>
      </c>
    </row>
    <row r="190" spans="1:16" x14ac:dyDescent="0.25">
      <c r="A190">
        <v>1.6E-2</v>
      </c>
      <c r="B190">
        <v>5.6282051282051198</v>
      </c>
      <c r="C190">
        <v>2039</v>
      </c>
      <c r="D190">
        <v>6.3130140467653195E-2</v>
      </c>
      <c r="E190">
        <v>0.17415112288076001</v>
      </c>
      <c r="F190">
        <v>0.18111716779599099</v>
      </c>
      <c r="G190" s="1">
        <v>1.4325608090171E-5</v>
      </c>
      <c r="H190">
        <v>0.174983948880228</v>
      </c>
      <c r="I190" s="1">
        <v>9.6112560375155801E-5</v>
      </c>
      <c r="J190">
        <v>81680301</v>
      </c>
      <c r="K190">
        <v>35479</v>
      </c>
      <c r="L190">
        <v>511339900</v>
      </c>
      <c r="M190">
        <v>0.17466617758551101</v>
      </c>
      <c r="N190" s="1">
        <v>1.44012041433105E-5</v>
      </c>
      <c r="O190">
        <v>0.174984201899297</v>
      </c>
      <c r="P190" s="1">
        <v>9.6469809449651906E-5</v>
      </c>
    </row>
    <row r="191" spans="1:16" x14ac:dyDescent="0.25">
      <c r="A191">
        <v>8.0000000000000002E-3</v>
      </c>
      <c r="B191">
        <v>5.6282051282051198</v>
      </c>
      <c r="C191">
        <v>1766</v>
      </c>
      <c r="D191">
        <v>5.9571344854661597E-2</v>
      </c>
      <c r="E191">
        <v>0.17427502358963401</v>
      </c>
      <c r="F191">
        <v>0.181246024533219</v>
      </c>
      <c r="G191" s="1">
        <v>1.4374204261591301E-5</v>
      </c>
      <c r="H191">
        <v>0.17498395437786701</v>
      </c>
      <c r="I191" s="1">
        <v>9.6239885834812199E-5</v>
      </c>
      <c r="J191">
        <v>71187900</v>
      </c>
      <c r="K191">
        <v>35479</v>
      </c>
      <c r="L191">
        <v>511339900</v>
      </c>
      <c r="M191">
        <v>0.17466617758551101</v>
      </c>
      <c r="N191" s="1">
        <v>1.44012041433105E-5</v>
      </c>
      <c r="O191">
        <v>0.174984201899297</v>
      </c>
      <c r="P191" s="1">
        <v>9.6469809449651906E-5</v>
      </c>
    </row>
    <row r="192" spans="1:16" x14ac:dyDescent="0.25">
      <c r="A192">
        <v>4.0000000000000001E-3</v>
      </c>
      <c r="B192">
        <v>5.6282051282051198</v>
      </c>
      <c r="C192">
        <v>7915</v>
      </c>
      <c r="D192">
        <v>7.0321728028600303E-2</v>
      </c>
      <c r="E192">
        <v>0.17423811837851</v>
      </c>
      <c r="F192">
        <v>0.18120764311365101</v>
      </c>
      <c r="G192" s="1">
        <v>1.4341227769720701E-5</v>
      </c>
      <c r="H192">
        <v>0.17498400427216901</v>
      </c>
      <c r="I192" s="1">
        <v>9.6200589778783706E-5</v>
      </c>
      <c r="J192">
        <v>325767000</v>
      </c>
      <c r="K192">
        <v>35479</v>
      </c>
      <c r="L192">
        <v>511339900</v>
      </c>
      <c r="M192">
        <v>0.17466617758551101</v>
      </c>
      <c r="N192" s="1">
        <v>1.44012041433105E-5</v>
      </c>
      <c r="O192">
        <v>0.174984201899297</v>
      </c>
      <c r="P192" s="1">
        <v>9.6469809449651906E-5</v>
      </c>
    </row>
    <row r="193" spans="1:16" x14ac:dyDescent="0.25">
      <c r="A193">
        <v>2E-3</v>
      </c>
      <c r="B193">
        <v>5.6282051282051198</v>
      </c>
      <c r="C193">
        <v>2891</v>
      </c>
      <c r="D193">
        <v>7.3474854024477398E-2</v>
      </c>
      <c r="E193">
        <v>0.174421591304769</v>
      </c>
      <c r="F193">
        <v>0.18139845495696</v>
      </c>
      <c r="G193" s="1">
        <v>1.43616634354359E-5</v>
      </c>
      <c r="H193">
        <v>0.174983917375196</v>
      </c>
      <c r="I193" s="1">
        <v>9.6035218876823293E-5</v>
      </c>
      <c r="J193">
        <v>111865800</v>
      </c>
      <c r="K193">
        <v>35479</v>
      </c>
      <c r="L193">
        <v>511339900</v>
      </c>
      <c r="M193">
        <v>0.17466617758551101</v>
      </c>
      <c r="N193" s="1">
        <v>1.44012041433105E-5</v>
      </c>
      <c r="O193">
        <v>0.174984201899297</v>
      </c>
      <c r="P193" s="1">
        <v>9.6469809449651906E-5</v>
      </c>
    </row>
    <row r="194" spans="1:16" x14ac:dyDescent="0.25">
      <c r="A194">
        <v>1E-3</v>
      </c>
      <c r="B194">
        <v>5.6282051282051198</v>
      </c>
      <c r="C194">
        <v>2060</v>
      </c>
      <c r="D194">
        <v>7.3935171693266896E-2</v>
      </c>
      <c r="E194">
        <v>0.174458263256423</v>
      </c>
      <c r="F194">
        <v>0.18143659378668001</v>
      </c>
      <c r="G194" s="1">
        <v>1.43781617554794E-5</v>
      </c>
      <c r="H194">
        <v>0.174983995181168</v>
      </c>
      <c r="I194" s="1">
        <v>9.6123617735198702E-5</v>
      </c>
      <c r="J194">
        <v>81699700</v>
      </c>
      <c r="K194">
        <v>35479</v>
      </c>
      <c r="L194">
        <v>511339900</v>
      </c>
      <c r="M194">
        <v>0.17466617758551101</v>
      </c>
      <c r="N194" s="1">
        <v>1.44012041433105E-5</v>
      </c>
      <c r="O194">
        <v>0.174984201899297</v>
      </c>
      <c r="P194" s="1">
        <v>9.6469809449651906E-5</v>
      </c>
    </row>
    <row r="195" spans="1:16" x14ac:dyDescent="0.25">
      <c r="A195" s="1">
        <v>5.0000000000000001E-4</v>
      </c>
      <c r="B195">
        <v>5.6282051282051198</v>
      </c>
      <c r="C195">
        <v>5284</v>
      </c>
      <c r="D195">
        <v>7.2956191863376194E-2</v>
      </c>
      <c r="E195">
        <v>0.174141011582849</v>
      </c>
      <c r="F195">
        <v>0.181106652046163</v>
      </c>
      <c r="G195" s="1">
        <v>1.43839210014484E-5</v>
      </c>
      <c r="H195">
        <v>0.17498392998456899</v>
      </c>
      <c r="I195" s="1">
        <v>9.6263185710834999E-5</v>
      </c>
      <c r="J195">
        <v>202058000</v>
      </c>
      <c r="K195">
        <v>35479</v>
      </c>
      <c r="L195">
        <v>511339900</v>
      </c>
      <c r="M195">
        <v>0.17466617758551101</v>
      </c>
      <c r="N195" s="1">
        <v>1.44012041433105E-5</v>
      </c>
      <c r="O195">
        <v>0.174984201899297</v>
      </c>
      <c r="P195" s="1">
        <v>9.6469809449651906E-5</v>
      </c>
    </row>
    <row r="196" spans="1:16" x14ac:dyDescent="0.25">
      <c r="A196" s="1">
        <v>2.5000000000000001E-4</v>
      </c>
      <c r="B196">
        <v>5.6282051282051198</v>
      </c>
      <c r="C196">
        <v>2737</v>
      </c>
      <c r="D196">
        <v>7.4054189233041301E-2</v>
      </c>
      <c r="E196">
        <v>0.17446960878583601</v>
      </c>
      <c r="F196">
        <v>0.18144839313726999</v>
      </c>
      <c r="G196" s="1">
        <v>1.43883942019251E-5</v>
      </c>
      <c r="H196">
        <v>0.17498411174209</v>
      </c>
      <c r="I196" s="1">
        <v>9.6283621765612507E-5</v>
      </c>
      <c r="J196">
        <v>110476700</v>
      </c>
      <c r="K196">
        <v>35479</v>
      </c>
      <c r="L196">
        <v>511339900</v>
      </c>
      <c r="M196">
        <v>0.17466617758551101</v>
      </c>
      <c r="N196" s="1">
        <v>1.44012041433105E-5</v>
      </c>
      <c r="O196">
        <v>0.174984201899297</v>
      </c>
      <c r="P196" s="1">
        <v>9.6469809449651906E-5</v>
      </c>
    </row>
    <row r="197" spans="1:16" x14ac:dyDescent="0.25">
      <c r="A197" s="1">
        <v>1.25E-4</v>
      </c>
      <c r="B197">
        <v>5.6282051282051198</v>
      </c>
      <c r="C197">
        <v>4434</v>
      </c>
      <c r="D197">
        <v>7.1903133773371805E-2</v>
      </c>
      <c r="E197">
        <v>0.174103470845691</v>
      </c>
      <c r="F197">
        <v>0.18106760967951799</v>
      </c>
      <c r="G197" s="1">
        <v>1.43729572492645E-5</v>
      </c>
      <c r="H197">
        <v>0.17498396516293599</v>
      </c>
      <c r="I197" s="1">
        <v>9.6126203508496399E-5</v>
      </c>
      <c r="J197">
        <v>179394401</v>
      </c>
      <c r="K197">
        <v>35479</v>
      </c>
      <c r="L197">
        <v>511339900</v>
      </c>
      <c r="M197">
        <v>0.17466617758551101</v>
      </c>
      <c r="N197" s="1">
        <v>1.44012041433105E-5</v>
      </c>
      <c r="O197">
        <v>0.174984201899297</v>
      </c>
      <c r="P197" s="1">
        <v>9.6469809449651906E-5</v>
      </c>
    </row>
    <row r="198" spans="1:16" x14ac:dyDescent="0.25">
      <c r="A198" s="1">
        <v>6.2500000000000001E-5</v>
      </c>
      <c r="B198">
        <v>5.6282051282051198</v>
      </c>
      <c r="C198">
        <v>7820</v>
      </c>
      <c r="D198">
        <v>7.0997344824231395E-2</v>
      </c>
      <c r="E198">
        <v>0.17424481138025</v>
      </c>
      <c r="F198">
        <v>0.18121460383546001</v>
      </c>
      <c r="G198" s="1">
        <v>1.4386782537623099E-5</v>
      </c>
      <c r="H198">
        <v>0.1749839847245</v>
      </c>
      <c r="I198" s="1">
        <v>9.6274345434571999E-5</v>
      </c>
      <c r="J198">
        <v>331478500</v>
      </c>
      <c r="K198">
        <v>35479</v>
      </c>
      <c r="L198">
        <v>511339900</v>
      </c>
      <c r="M198">
        <v>0.17466617758551101</v>
      </c>
      <c r="N198" s="1">
        <v>1.44012041433105E-5</v>
      </c>
      <c r="O198">
        <v>0.174984201899297</v>
      </c>
      <c r="P198" s="1">
        <v>9.6469809449651906E-5</v>
      </c>
    </row>
    <row r="199" spans="1:16" x14ac:dyDescent="0.25">
      <c r="A199" s="1">
        <v>3.1250000000000001E-5</v>
      </c>
      <c r="B199">
        <v>5.6282051282051198</v>
      </c>
      <c r="C199">
        <v>7060</v>
      </c>
      <c r="D199">
        <v>7.2768154986335598E-2</v>
      </c>
      <c r="E199">
        <v>0.17423951899902701</v>
      </c>
      <c r="F199">
        <v>0.181209099758988</v>
      </c>
      <c r="G199" s="1">
        <v>1.4367897573364E-5</v>
      </c>
      <c r="H199">
        <v>0.174983980102658</v>
      </c>
      <c r="I199" s="1">
        <v>9.6145184009309602E-5</v>
      </c>
      <c r="J199">
        <v>298916099</v>
      </c>
      <c r="K199">
        <v>35479</v>
      </c>
      <c r="L199">
        <v>511339900</v>
      </c>
      <c r="M199">
        <v>0.17466617758551101</v>
      </c>
      <c r="N199" s="1">
        <v>1.44012041433105E-5</v>
      </c>
      <c r="O199">
        <v>0.174984201899297</v>
      </c>
      <c r="P199" s="1">
        <v>9.6469809449651906E-5</v>
      </c>
    </row>
    <row r="200" spans="1:16" x14ac:dyDescent="0.25">
      <c r="A200" s="1">
        <v>1.5625E-5</v>
      </c>
      <c r="B200">
        <v>5.6282051282051198</v>
      </c>
      <c r="C200">
        <v>5266</v>
      </c>
      <c r="D200">
        <v>7.1706243466444206E-2</v>
      </c>
      <c r="E200">
        <v>0.17436821706720401</v>
      </c>
      <c r="F200">
        <v>0.18134294574989299</v>
      </c>
      <c r="G200" s="1">
        <v>1.43849151572617E-5</v>
      </c>
      <c r="H200">
        <v>0.174983935257917</v>
      </c>
      <c r="I200" s="1">
        <v>9.6227238662043997E-5</v>
      </c>
      <c r="J200">
        <v>219923900</v>
      </c>
      <c r="K200">
        <v>35479</v>
      </c>
      <c r="L200">
        <v>511339900</v>
      </c>
      <c r="M200">
        <v>0.17466617758551101</v>
      </c>
      <c r="N200" s="1">
        <v>1.44012041433105E-5</v>
      </c>
      <c r="O200">
        <v>0.174984201899297</v>
      </c>
      <c r="P200" s="1">
        <v>9.6469809449651906E-5</v>
      </c>
    </row>
    <row r="201" spans="1:16" x14ac:dyDescent="0.25">
      <c r="A201" t="s">
        <v>0</v>
      </c>
      <c r="B201">
        <v>6.1410256410256396</v>
      </c>
      <c r="C201">
        <v>39865</v>
      </c>
      <c r="D201">
        <v>7.1384485729670696E-2</v>
      </c>
      <c r="E201">
        <v>0.17467404641459</v>
      </c>
      <c r="F201">
        <v>0.18166100827117401</v>
      </c>
      <c r="G201" s="1">
        <v>1.24086686330016E-5</v>
      </c>
      <c r="H201">
        <v>0.17498662558091099</v>
      </c>
      <c r="I201" s="1">
        <v>9.07026385725087E-5</v>
      </c>
      <c r="J201">
        <v>553509300</v>
      </c>
    </row>
    <row r="202" spans="1:16" x14ac:dyDescent="0.25">
      <c r="A202">
        <v>1.024</v>
      </c>
      <c r="B202">
        <v>6.1410256410256396</v>
      </c>
      <c r="C202">
        <v>1660</v>
      </c>
      <c r="D202">
        <v>5.8657925674974597E-2</v>
      </c>
      <c r="E202">
        <v>0.174213866425943</v>
      </c>
      <c r="F202">
        <v>0.18118242108298099</v>
      </c>
      <c r="G202" s="1">
        <v>1.2396708309658699E-5</v>
      </c>
      <c r="H202">
        <v>0.17498643519210699</v>
      </c>
      <c r="I202" s="1">
        <v>9.0437629946428397E-5</v>
      </c>
      <c r="J202">
        <v>66897600</v>
      </c>
      <c r="K202">
        <v>39865</v>
      </c>
      <c r="L202">
        <v>553509300</v>
      </c>
      <c r="M202">
        <v>0.17467404641459</v>
      </c>
      <c r="N202" s="1">
        <v>1.24086686330016E-5</v>
      </c>
      <c r="O202">
        <v>0.17498662558091099</v>
      </c>
      <c r="P202" s="1">
        <v>9.07026385725087E-5</v>
      </c>
    </row>
    <row r="203" spans="1:16" x14ac:dyDescent="0.25">
      <c r="A203">
        <v>0.51200000000000001</v>
      </c>
      <c r="B203">
        <v>6.1410256410256396</v>
      </c>
      <c r="C203">
        <v>1660</v>
      </c>
      <c r="D203">
        <v>5.8657925674974597E-2</v>
      </c>
      <c r="E203">
        <v>0.174213866425943</v>
      </c>
      <c r="F203">
        <v>0.18118242108298099</v>
      </c>
      <c r="G203" s="1">
        <v>1.2396708309658699E-5</v>
      </c>
      <c r="H203">
        <v>0.17498643519210699</v>
      </c>
      <c r="I203" s="1">
        <v>9.0437629946428397E-5</v>
      </c>
      <c r="J203">
        <v>67726400</v>
      </c>
      <c r="K203">
        <v>39865</v>
      </c>
      <c r="L203">
        <v>553509300</v>
      </c>
      <c r="M203">
        <v>0.17467404641459</v>
      </c>
      <c r="N203" s="1">
        <v>1.24086686330016E-5</v>
      </c>
      <c r="O203">
        <v>0.17498662558091099</v>
      </c>
      <c r="P203" s="1">
        <v>9.07026385725087E-5</v>
      </c>
    </row>
    <row r="204" spans="1:16" x14ac:dyDescent="0.25">
      <c r="A204">
        <v>0.25600000000000001</v>
      </c>
      <c r="B204">
        <v>6.1410256410256396</v>
      </c>
      <c r="C204">
        <v>1660</v>
      </c>
      <c r="D204">
        <v>5.8657925674974597E-2</v>
      </c>
      <c r="E204">
        <v>0.174213866425943</v>
      </c>
      <c r="F204">
        <v>0.18118242108298099</v>
      </c>
      <c r="G204" s="1">
        <v>1.2396708309658699E-5</v>
      </c>
      <c r="H204">
        <v>0.17498643519210699</v>
      </c>
      <c r="I204" s="1">
        <v>9.0437629946428397E-5</v>
      </c>
      <c r="J204">
        <v>66254700</v>
      </c>
      <c r="K204">
        <v>39865</v>
      </c>
      <c r="L204">
        <v>553509300</v>
      </c>
      <c r="M204">
        <v>0.17467404641459</v>
      </c>
      <c r="N204" s="1">
        <v>1.24086686330016E-5</v>
      </c>
      <c r="O204">
        <v>0.17498662558091099</v>
      </c>
      <c r="P204" s="1">
        <v>9.07026385725087E-5</v>
      </c>
    </row>
    <row r="205" spans="1:16" x14ac:dyDescent="0.25">
      <c r="A205">
        <v>0.128</v>
      </c>
      <c r="B205">
        <v>6.1410256410256396</v>
      </c>
      <c r="C205">
        <v>1660</v>
      </c>
      <c r="D205">
        <v>5.8657925674974597E-2</v>
      </c>
      <c r="E205">
        <v>0.174213866425943</v>
      </c>
      <c r="F205">
        <v>0.18118242108298099</v>
      </c>
      <c r="G205" s="1">
        <v>1.2396708309658699E-5</v>
      </c>
      <c r="H205">
        <v>0.17498643519210699</v>
      </c>
      <c r="I205" s="1">
        <v>9.0437629946428397E-5</v>
      </c>
      <c r="J205">
        <v>69289000</v>
      </c>
      <c r="K205">
        <v>39865</v>
      </c>
      <c r="L205">
        <v>553509300</v>
      </c>
      <c r="M205">
        <v>0.17467404641459</v>
      </c>
      <c r="N205" s="1">
        <v>1.24086686330016E-5</v>
      </c>
      <c r="O205">
        <v>0.17498662558091099</v>
      </c>
      <c r="P205" s="1">
        <v>9.07026385725087E-5</v>
      </c>
    </row>
    <row r="206" spans="1:16" x14ac:dyDescent="0.25">
      <c r="A206">
        <v>6.4000000000000001E-2</v>
      </c>
      <c r="B206">
        <v>6.1410256410256396</v>
      </c>
      <c r="C206">
        <v>2514</v>
      </c>
      <c r="D206">
        <v>5.7575353912220503E-2</v>
      </c>
      <c r="E206">
        <v>0.17438945599057501</v>
      </c>
      <c r="F206">
        <v>0.18136503423019801</v>
      </c>
      <c r="G206" s="1">
        <v>1.24144873255849E-5</v>
      </c>
      <c r="H206">
        <v>0.17498646690755201</v>
      </c>
      <c r="I206" s="1">
        <v>9.04962120081448E-5</v>
      </c>
      <c r="J206">
        <v>96697699</v>
      </c>
      <c r="K206">
        <v>39865</v>
      </c>
      <c r="L206">
        <v>553509300</v>
      </c>
      <c r="M206">
        <v>0.17467404641459</v>
      </c>
      <c r="N206" s="1">
        <v>1.24086686330016E-5</v>
      </c>
      <c r="O206">
        <v>0.17498662558091099</v>
      </c>
      <c r="P206" s="1">
        <v>9.07026385725087E-5</v>
      </c>
    </row>
    <row r="207" spans="1:16" x14ac:dyDescent="0.25">
      <c r="A207">
        <v>3.2000000000000001E-2</v>
      </c>
      <c r="B207">
        <v>6.1410256410256396</v>
      </c>
      <c r="C207">
        <v>1177</v>
      </c>
      <c r="D207">
        <v>6.0404287616178901E-2</v>
      </c>
      <c r="E207">
        <v>0.17455542273963301</v>
      </c>
      <c r="F207">
        <v>0.18153763964921801</v>
      </c>
      <c r="G207" s="1">
        <v>1.23636343059008E-5</v>
      </c>
      <c r="H207">
        <v>0.17498643009245701</v>
      </c>
      <c r="I207" s="1">
        <v>9.0312884063339094E-5</v>
      </c>
      <c r="J207">
        <v>49543500</v>
      </c>
      <c r="K207">
        <v>39865</v>
      </c>
      <c r="L207">
        <v>553509300</v>
      </c>
      <c r="M207">
        <v>0.17467404641459</v>
      </c>
      <c r="N207" s="1">
        <v>1.24086686330016E-5</v>
      </c>
      <c r="O207">
        <v>0.17498662558091099</v>
      </c>
      <c r="P207" s="1">
        <v>9.07026385725087E-5</v>
      </c>
    </row>
    <row r="208" spans="1:16" x14ac:dyDescent="0.25">
      <c r="A208">
        <v>1.6E-2</v>
      </c>
      <c r="B208">
        <v>6.1410256410256396</v>
      </c>
      <c r="C208">
        <v>8260</v>
      </c>
      <c r="D208">
        <v>6.3270809990634502E-2</v>
      </c>
      <c r="E208">
        <v>0.174217905911843</v>
      </c>
      <c r="F208">
        <v>0.18118662214831599</v>
      </c>
      <c r="G208" s="1">
        <v>1.23858364149409E-5</v>
      </c>
      <c r="H208">
        <v>0.174986362785014</v>
      </c>
      <c r="I208" s="1">
        <v>9.0519488814614401E-5</v>
      </c>
      <c r="J208">
        <v>341015900</v>
      </c>
      <c r="K208">
        <v>39865</v>
      </c>
      <c r="L208">
        <v>553509300</v>
      </c>
      <c r="M208">
        <v>0.17467404641459</v>
      </c>
      <c r="N208" s="1">
        <v>1.24086686330016E-5</v>
      </c>
      <c r="O208">
        <v>0.17498662558091099</v>
      </c>
      <c r="P208" s="1">
        <v>9.07026385725087E-5</v>
      </c>
    </row>
    <row r="209" spans="1:16" x14ac:dyDescent="0.25">
      <c r="A209">
        <v>8.0000000000000002E-3</v>
      </c>
      <c r="B209">
        <v>6.1410256410256396</v>
      </c>
      <c r="C209">
        <v>6874</v>
      </c>
      <c r="D209">
        <v>6.5902862170217305E-2</v>
      </c>
      <c r="E209">
        <v>0.17418270881051601</v>
      </c>
      <c r="F209">
        <v>0.18115001716293699</v>
      </c>
      <c r="G209" s="1">
        <v>1.2391511276965599E-5</v>
      </c>
      <c r="H209">
        <v>0.17498644462260901</v>
      </c>
      <c r="I209" s="1">
        <v>9.0512436266563799E-5</v>
      </c>
      <c r="J209">
        <v>270555300</v>
      </c>
      <c r="K209">
        <v>39865</v>
      </c>
      <c r="L209">
        <v>553509300</v>
      </c>
      <c r="M209">
        <v>0.17467404641459</v>
      </c>
      <c r="N209" s="1">
        <v>1.24086686330016E-5</v>
      </c>
      <c r="O209">
        <v>0.17498662558091099</v>
      </c>
      <c r="P209" s="1">
        <v>9.07026385725087E-5</v>
      </c>
    </row>
    <row r="210" spans="1:16" x14ac:dyDescent="0.25">
      <c r="A210">
        <v>4.0000000000000001E-3</v>
      </c>
      <c r="B210">
        <v>6.1410256410256396</v>
      </c>
      <c r="C210">
        <v>3390</v>
      </c>
      <c r="D210">
        <v>5.5235668392635599E-2</v>
      </c>
      <c r="E210">
        <v>0.17430081099900599</v>
      </c>
      <c r="F210">
        <v>0.18127284343896599</v>
      </c>
      <c r="G210" s="1">
        <v>1.2392550016449001E-5</v>
      </c>
      <c r="H210">
        <v>0.17498635805840501</v>
      </c>
      <c r="I210" s="1">
        <v>9.0384036149427399E-5</v>
      </c>
      <c r="J210">
        <v>129129500</v>
      </c>
      <c r="K210">
        <v>39865</v>
      </c>
      <c r="L210">
        <v>553509300</v>
      </c>
      <c r="M210">
        <v>0.17467404641459</v>
      </c>
      <c r="N210" s="1">
        <v>1.24086686330016E-5</v>
      </c>
      <c r="O210">
        <v>0.17498662558091099</v>
      </c>
      <c r="P210" s="1">
        <v>9.07026385725087E-5</v>
      </c>
    </row>
    <row r="211" spans="1:16" x14ac:dyDescent="0.25">
      <c r="A211">
        <v>2E-3</v>
      </c>
      <c r="B211">
        <v>6.1410256410256396</v>
      </c>
      <c r="C211">
        <v>5313</v>
      </c>
      <c r="D211">
        <v>6.9546691586196294E-2</v>
      </c>
      <c r="E211">
        <v>0.17425796526167101</v>
      </c>
      <c r="F211">
        <v>0.18122828387213799</v>
      </c>
      <c r="G211" s="1">
        <v>1.2395268305043201E-5</v>
      </c>
      <c r="H211">
        <v>0.17498631841916301</v>
      </c>
      <c r="I211" s="1">
        <v>9.0527642042099101E-5</v>
      </c>
      <c r="J211">
        <v>205602100</v>
      </c>
      <c r="K211">
        <v>39865</v>
      </c>
      <c r="L211">
        <v>553509300</v>
      </c>
      <c r="M211">
        <v>0.17467404641459</v>
      </c>
      <c r="N211" s="1">
        <v>1.24086686330016E-5</v>
      </c>
      <c r="O211">
        <v>0.17498662558091099</v>
      </c>
      <c r="P211" s="1">
        <v>9.07026385725087E-5</v>
      </c>
    </row>
    <row r="212" spans="1:16" x14ac:dyDescent="0.25">
      <c r="A212">
        <v>1E-3</v>
      </c>
      <c r="B212">
        <v>6.1410256410256396</v>
      </c>
      <c r="C212">
        <v>4455</v>
      </c>
      <c r="D212">
        <v>7.1421390516675703E-2</v>
      </c>
      <c r="E212">
        <v>0.174212730880727</v>
      </c>
      <c r="F212">
        <v>0.18118124011595599</v>
      </c>
      <c r="G212" s="1">
        <v>1.23696244983539E-5</v>
      </c>
      <c r="H212">
        <v>0.174986335679401</v>
      </c>
      <c r="I212" s="1">
        <v>9.0547920816941006E-5</v>
      </c>
      <c r="J212">
        <v>166436901</v>
      </c>
      <c r="K212">
        <v>39865</v>
      </c>
      <c r="L212">
        <v>553509300</v>
      </c>
      <c r="M212">
        <v>0.17467404641459</v>
      </c>
      <c r="N212" s="1">
        <v>1.24086686330016E-5</v>
      </c>
      <c r="O212">
        <v>0.17498662558091099</v>
      </c>
      <c r="P212" s="1">
        <v>9.07026385725087E-5</v>
      </c>
    </row>
    <row r="213" spans="1:16" x14ac:dyDescent="0.25">
      <c r="A213" s="1">
        <v>5.0000000000000001E-4</v>
      </c>
      <c r="B213">
        <v>6.1410256410256396</v>
      </c>
      <c r="C213">
        <v>9645</v>
      </c>
      <c r="D213">
        <v>7.0472013028839903E-2</v>
      </c>
      <c r="E213">
        <v>0.17426861157803999</v>
      </c>
      <c r="F213">
        <v>0.18123935604116201</v>
      </c>
      <c r="G213" s="1">
        <v>1.24127421376463E-5</v>
      </c>
      <c r="H213">
        <v>0.17498638875529399</v>
      </c>
      <c r="I213" s="1">
        <v>9.0619459193939106E-5</v>
      </c>
      <c r="J213">
        <v>386410200</v>
      </c>
      <c r="K213">
        <v>39865</v>
      </c>
      <c r="L213">
        <v>553509300</v>
      </c>
      <c r="M213">
        <v>0.17467404641459</v>
      </c>
      <c r="N213" s="1">
        <v>1.24086686330016E-5</v>
      </c>
      <c r="O213">
        <v>0.17498662558091099</v>
      </c>
      <c r="P213" s="1">
        <v>9.07026385725087E-5</v>
      </c>
    </row>
    <row r="214" spans="1:16" x14ac:dyDescent="0.25">
      <c r="A214" s="1">
        <v>2.5000000000000001E-4</v>
      </c>
      <c r="B214">
        <v>6.1410256410256396</v>
      </c>
      <c r="C214">
        <v>2393</v>
      </c>
      <c r="D214">
        <v>7.4254709015963496E-2</v>
      </c>
      <c r="E214">
        <v>0.1741400951091</v>
      </c>
      <c r="F214">
        <v>0.18110569891346401</v>
      </c>
      <c r="G214" s="1">
        <v>1.2383135167465199E-5</v>
      </c>
      <c r="H214">
        <v>0.174986375520742</v>
      </c>
      <c r="I214" s="1">
        <v>9.0529010787041006E-5</v>
      </c>
      <c r="J214">
        <v>98112400</v>
      </c>
      <c r="K214">
        <v>39865</v>
      </c>
      <c r="L214">
        <v>553509300</v>
      </c>
      <c r="M214">
        <v>0.17467404641459</v>
      </c>
      <c r="N214" s="1">
        <v>1.24086686330016E-5</v>
      </c>
      <c r="O214">
        <v>0.17498662558091099</v>
      </c>
      <c r="P214" s="1">
        <v>9.07026385725087E-5</v>
      </c>
    </row>
    <row r="215" spans="1:16" x14ac:dyDescent="0.25">
      <c r="A215" s="1">
        <v>1.25E-4</v>
      </c>
      <c r="B215">
        <v>6.1410256410256396</v>
      </c>
      <c r="C215">
        <v>9959</v>
      </c>
      <c r="D215">
        <v>6.8913256959754504E-2</v>
      </c>
      <c r="E215">
        <v>0.174127060879047</v>
      </c>
      <c r="F215">
        <v>0.181092143314209</v>
      </c>
      <c r="G215" s="1">
        <v>1.2383015720374101E-5</v>
      </c>
      <c r="H215">
        <v>0.17498648481272799</v>
      </c>
      <c r="I215" s="1">
        <v>9.0484001982837298E-5</v>
      </c>
      <c r="J215">
        <v>399250701</v>
      </c>
      <c r="K215">
        <v>39865</v>
      </c>
      <c r="L215">
        <v>553509300</v>
      </c>
      <c r="M215">
        <v>0.17467404641459</v>
      </c>
      <c r="N215" s="1">
        <v>1.24086686330016E-5</v>
      </c>
      <c r="O215">
        <v>0.17498662558091099</v>
      </c>
      <c r="P215" s="1">
        <v>9.07026385725087E-5</v>
      </c>
    </row>
    <row r="216" spans="1:16" x14ac:dyDescent="0.25">
      <c r="A216" s="1">
        <v>6.2500000000000001E-5</v>
      </c>
      <c r="B216">
        <v>6.1410256410256396</v>
      </c>
      <c r="C216">
        <v>8946</v>
      </c>
      <c r="D216">
        <v>6.9721654926998403E-2</v>
      </c>
      <c r="E216">
        <v>0.17421194613656901</v>
      </c>
      <c r="F216">
        <v>0.18118042398203099</v>
      </c>
      <c r="G216" s="1">
        <v>1.2422899512309901E-5</v>
      </c>
      <c r="H216">
        <v>0.174986457415892</v>
      </c>
      <c r="I216" s="1">
        <v>9.05062394569088E-5</v>
      </c>
      <c r="J216">
        <v>383761000</v>
      </c>
      <c r="K216">
        <v>39865</v>
      </c>
      <c r="L216">
        <v>553509300</v>
      </c>
      <c r="M216">
        <v>0.17467404641459</v>
      </c>
      <c r="N216" s="1">
        <v>1.24086686330016E-5</v>
      </c>
      <c r="O216">
        <v>0.17498662558091099</v>
      </c>
      <c r="P216" s="1">
        <v>9.07026385725087E-5</v>
      </c>
    </row>
    <row r="217" spans="1:16" x14ac:dyDescent="0.25">
      <c r="A217" s="1">
        <v>3.1250000000000001E-5</v>
      </c>
      <c r="B217">
        <v>6.1410256410256396</v>
      </c>
      <c r="C217">
        <v>8457</v>
      </c>
      <c r="D217">
        <v>7.2306189935947299E-2</v>
      </c>
      <c r="E217">
        <v>0.174272655898985</v>
      </c>
      <c r="F217">
        <v>0.181243562134944</v>
      </c>
      <c r="G217" s="1">
        <v>1.24209091564853E-5</v>
      </c>
      <c r="H217">
        <v>0.174986376286657</v>
      </c>
      <c r="I217" s="1">
        <v>9.0540101523785903E-5</v>
      </c>
      <c r="J217">
        <v>356705600</v>
      </c>
      <c r="K217">
        <v>39865</v>
      </c>
      <c r="L217">
        <v>553509300</v>
      </c>
      <c r="M217">
        <v>0.17467404641459</v>
      </c>
      <c r="N217" s="1">
        <v>1.24086686330016E-5</v>
      </c>
      <c r="O217">
        <v>0.17498662558091099</v>
      </c>
      <c r="P217" s="1">
        <v>9.07026385725087E-5</v>
      </c>
    </row>
    <row r="218" spans="1:16" x14ac:dyDescent="0.25">
      <c r="A218" s="1">
        <v>1.5625E-5</v>
      </c>
      <c r="B218">
        <v>6.1410256410256396</v>
      </c>
      <c r="C218">
        <v>9035</v>
      </c>
      <c r="D218">
        <v>5.97609554103554E-2</v>
      </c>
      <c r="E218">
        <v>0.17434219392109601</v>
      </c>
      <c r="F218">
        <v>0.18131588167793899</v>
      </c>
      <c r="G218" s="1">
        <v>1.24046554078049E-5</v>
      </c>
      <c r="H218">
        <v>0.17498644199817601</v>
      </c>
      <c r="I218" s="1">
        <v>9.07030345133365E-5</v>
      </c>
      <c r="J218">
        <v>385398200</v>
      </c>
      <c r="K218">
        <v>39865</v>
      </c>
      <c r="L218">
        <v>553509300</v>
      </c>
      <c r="M218">
        <v>0.17467404641459</v>
      </c>
      <c r="N218" s="1">
        <v>1.24086686330016E-5</v>
      </c>
      <c r="O218">
        <v>0.17498662558091099</v>
      </c>
      <c r="P218" s="1">
        <v>9.07026385725087E-5</v>
      </c>
    </row>
    <row r="219" spans="1:16" x14ac:dyDescent="0.25">
      <c r="A219" t="s">
        <v>0</v>
      </c>
      <c r="B219">
        <v>6.6538461538461497</v>
      </c>
      <c r="C219">
        <v>44477</v>
      </c>
      <c r="D219">
        <v>7.1590039423555796E-2</v>
      </c>
      <c r="E219">
        <v>0.174634710609922</v>
      </c>
      <c r="F219">
        <v>0.181620099034319</v>
      </c>
      <c r="G219" s="1">
        <v>1.01465031644154E-5</v>
      </c>
      <c r="H219">
        <v>0.17498921105885201</v>
      </c>
      <c r="I219" s="1">
        <v>8.0247500507983101E-5</v>
      </c>
      <c r="J219">
        <v>620996699</v>
      </c>
    </row>
    <row r="220" spans="1:16" x14ac:dyDescent="0.25">
      <c r="A220">
        <v>1.024</v>
      </c>
      <c r="B220">
        <v>6.6538461538461497</v>
      </c>
      <c r="C220">
        <v>9025</v>
      </c>
      <c r="D220">
        <v>5.4014591071330498E-2</v>
      </c>
      <c r="E220">
        <v>0.17424423236292799</v>
      </c>
      <c r="F220">
        <v>0.181214001657446</v>
      </c>
      <c r="G220" s="1">
        <v>1.0116008144211901E-5</v>
      </c>
      <c r="H220">
        <v>0.174989061485916</v>
      </c>
      <c r="I220" s="1">
        <v>8.0035339267029199E-5</v>
      </c>
      <c r="J220">
        <v>363619901</v>
      </c>
      <c r="K220">
        <v>44477</v>
      </c>
      <c r="L220">
        <v>620996699</v>
      </c>
      <c r="M220">
        <v>0.174634710609922</v>
      </c>
      <c r="N220" s="1">
        <v>1.01465031644154E-5</v>
      </c>
      <c r="O220">
        <v>0.17498921105885201</v>
      </c>
      <c r="P220" s="1">
        <v>8.0247500507983101E-5</v>
      </c>
    </row>
    <row r="221" spans="1:16" x14ac:dyDescent="0.25">
      <c r="A221">
        <v>0.51200000000000001</v>
      </c>
      <c r="B221">
        <v>6.6538461538461497</v>
      </c>
      <c r="C221">
        <v>9025</v>
      </c>
      <c r="D221">
        <v>5.4014591071330498E-2</v>
      </c>
      <c r="E221">
        <v>0.17424423236292799</v>
      </c>
      <c r="F221">
        <v>0.181214001657446</v>
      </c>
      <c r="G221" s="1">
        <v>1.0116008144211901E-5</v>
      </c>
      <c r="H221">
        <v>0.174989061485916</v>
      </c>
      <c r="I221" s="1">
        <v>8.0035339267029199E-5</v>
      </c>
      <c r="J221">
        <v>361575300</v>
      </c>
      <c r="K221">
        <v>44477</v>
      </c>
      <c r="L221">
        <v>620996699</v>
      </c>
      <c r="M221">
        <v>0.174634710609922</v>
      </c>
      <c r="N221" s="1">
        <v>1.01465031644154E-5</v>
      </c>
      <c r="O221">
        <v>0.17498921105885201</v>
      </c>
      <c r="P221" s="1">
        <v>8.0247500507983101E-5</v>
      </c>
    </row>
    <row r="222" spans="1:16" x14ac:dyDescent="0.25">
      <c r="A222">
        <v>0.25600000000000001</v>
      </c>
      <c r="B222">
        <v>6.6538461538461497</v>
      </c>
      <c r="C222">
        <v>9025</v>
      </c>
      <c r="D222">
        <v>5.4014591071330498E-2</v>
      </c>
      <c r="E222">
        <v>0.17424423236292799</v>
      </c>
      <c r="F222">
        <v>0.181214001657446</v>
      </c>
      <c r="G222" s="1">
        <v>1.0116008144211901E-5</v>
      </c>
      <c r="H222">
        <v>0.174989061485916</v>
      </c>
      <c r="I222" s="1">
        <v>8.0035339267029199E-5</v>
      </c>
      <c r="J222">
        <v>360583400</v>
      </c>
      <c r="K222">
        <v>44477</v>
      </c>
      <c r="L222">
        <v>620996699</v>
      </c>
      <c r="M222">
        <v>0.174634710609922</v>
      </c>
      <c r="N222" s="1">
        <v>1.01465031644154E-5</v>
      </c>
      <c r="O222">
        <v>0.17498921105885201</v>
      </c>
      <c r="P222" s="1">
        <v>8.0247500507983101E-5</v>
      </c>
    </row>
    <row r="223" spans="1:16" x14ac:dyDescent="0.25">
      <c r="A223">
        <v>0.128</v>
      </c>
      <c r="B223">
        <v>6.6538461538461497</v>
      </c>
      <c r="C223">
        <v>9025</v>
      </c>
      <c r="D223">
        <v>5.4014591071330498E-2</v>
      </c>
      <c r="E223">
        <v>0.17424423236292799</v>
      </c>
      <c r="F223">
        <v>0.181214001657446</v>
      </c>
      <c r="G223" s="1">
        <v>1.0116008144211901E-5</v>
      </c>
      <c r="H223">
        <v>0.174989061485916</v>
      </c>
      <c r="I223" s="1">
        <v>8.0035339267029199E-5</v>
      </c>
      <c r="J223">
        <v>359911200</v>
      </c>
      <c r="K223">
        <v>44477</v>
      </c>
      <c r="L223">
        <v>620996699</v>
      </c>
      <c r="M223">
        <v>0.174634710609922</v>
      </c>
      <c r="N223" s="1">
        <v>1.01465031644154E-5</v>
      </c>
      <c r="O223">
        <v>0.17498921105885201</v>
      </c>
      <c r="P223" s="1">
        <v>8.0247500507983101E-5</v>
      </c>
    </row>
    <row r="224" spans="1:16" x14ac:dyDescent="0.25">
      <c r="A224">
        <v>6.4000000000000001E-2</v>
      </c>
      <c r="B224">
        <v>6.6538461538461497</v>
      </c>
      <c r="C224">
        <v>11254</v>
      </c>
      <c r="D224">
        <v>6.16433927697373E-2</v>
      </c>
      <c r="E224">
        <v>0.174251369262613</v>
      </c>
      <c r="F224">
        <v>0.181221424033117</v>
      </c>
      <c r="G224" s="1">
        <v>1.01240882774966E-5</v>
      </c>
      <c r="H224">
        <v>0.174989115992852</v>
      </c>
      <c r="I224" s="1">
        <v>7.9992654130482395E-5</v>
      </c>
      <c r="J224">
        <v>444845999</v>
      </c>
      <c r="K224">
        <v>44477</v>
      </c>
      <c r="L224">
        <v>620996699</v>
      </c>
      <c r="M224">
        <v>0.174634710609922</v>
      </c>
      <c r="N224" s="1">
        <v>1.01465031644154E-5</v>
      </c>
      <c r="O224">
        <v>0.17498921105885201</v>
      </c>
      <c r="P224" s="1">
        <v>8.0247500507983101E-5</v>
      </c>
    </row>
    <row r="225" spans="1:16" x14ac:dyDescent="0.25">
      <c r="A225">
        <v>3.2000000000000001E-2</v>
      </c>
      <c r="B225">
        <v>6.6538461538461497</v>
      </c>
      <c r="C225">
        <v>11254</v>
      </c>
      <c r="D225">
        <v>6.16433927697373E-2</v>
      </c>
      <c r="E225">
        <v>0.174251369262613</v>
      </c>
      <c r="F225">
        <v>0.181221424033117</v>
      </c>
      <c r="G225" s="1">
        <v>1.01240882774966E-5</v>
      </c>
      <c r="H225">
        <v>0.174989115992852</v>
      </c>
      <c r="I225" s="1">
        <v>7.9992654130482395E-5</v>
      </c>
      <c r="J225">
        <v>449246601</v>
      </c>
      <c r="K225">
        <v>44477</v>
      </c>
      <c r="L225">
        <v>620996699</v>
      </c>
      <c r="M225">
        <v>0.174634710609922</v>
      </c>
      <c r="N225" s="1">
        <v>1.01465031644154E-5</v>
      </c>
      <c r="O225">
        <v>0.17498921105885201</v>
      </c>
      <c r="P225" s="1">
        <v>8.0247500507983101E-5</v>
      </c>
    </row>
    <row r="226" spans="1:16" x14ac:dyDescent="0.25">
      <c r="A226">
        <v>1.6E-2</v>
      </c>
      <c r="B226">
        <v>6.6538461538461497</v>
      </c>
      <c r="C226">
        <v>10254</v>
      </c>
      <c r="D226">
        <v>6.0462111308812697E-2</v>
      </c>
      <c r="E226">
        <v>0.17427918279114701</v>
      </c>
      <c r="F226">
        <v>0.181250350102793</v>
      </c>
      <c r="G226" s="1">
        <v>1.0136997441428899E-5</v>
      </c>
      <c r="H226">
        <v>0.17498903682708999</v>
      </c>
      <c r="I226" s="1">
        <v>8.0069626784429895E-5</v>
      </c>
      <c r="J226">
        <v>416116800</v>
      </c>
      <c r="K226">
        <v>44477</v>
      </c>
      <c r="L226">
        <v>620996699</v>
      </c>
      <c r="M226">
        <v>0.174634710609922</v>
      </c>
      <c r="N226" s="1">
        <v>1.01465031644154E-5</v>
      </c>
      <c r="O226">
        <v>0.17498921105885201</v>
      </c>
      <c r="P226" s="1">
        <v>8.0247500507983101E-5</v>
      </c>
    </row>
    <row r="227" spans="1:16" x14ac:dyDescent="0.25">
      <c r="A227">
        <v>8.0000000000000002E-3</v>
      </c>
      <c r="B227">
        <v>6.6538461538461497</v>
      </c>
      <c r="C227">
        <v>11118</v>
      </c>
      <c r="D227">
        <v>6.5216166331157496E-2</v>
      </c>
      <c r="E227">
        <v>0.17417394907960199</v>
      </c>
      <c r="F227">
        <v>0.18114090704278599</v>
      </c>
      <c r="G227" s="1">
        <v>1.0134618347312699E-5</v>
      </c>
      <c r="H227">
        <v>0.174988970164415</v>
      </c>
      <c r="I227" s="1">
        <v>8.0082369505249894E-5</v>
      </c>
      <c r="J227">
        <v>448447000</v>
      </c>
      <c r="K227">
        <v>44477</v>
      </c>
      <c r="L227">
        <v>620996699</v>
      </c>
      <c r="M227">
        <v>0.174634710609922</v>
      </c>
      <c r="N227" s="1">
        <v>1.01465031644154E-5</v>
      </c>
      <c r="O227">
        <v>0.17498921105885201</v>
      </c>
      <c r="P227" s="1">
        <v>8.0247500507983101E-5</v>
      </c>
    </row>
    <row r="228" spans="1:16" x14ac:dyDescent="0.25">
      <c r="A228">
        <v>4.0000000000000001E-3</v>
      </c>
      <c r="B228">
        <v>6.6538461538461497</v>
      </c>
      <c r="C228">
        <v>12110</v>
      </c>
      <c r="D228">
        <v>5.5646821315735097E-2</v>
      </c>
      <c r="E228">
        <v>0.17449858779085001</v>
      </c>
      <c r="F228">
        <v>0.18147853130248401</v>
      </c>
      <c r="G228" s="1">
        <v>1.01253766680575E-5</v>
      </c>
      <c r="H228">
        <v>0.17498897231036101</v>
      </c>
      <c r="I228" s="1">
        <v>7.9980869122497106E-5</v>
      </c>
      <c r="J228">
        <v>466297499</v>
      </c>
      <c r="K228">
        <v>44477</v>
      </c>
      <c r="L228">
        <v>620996699</v>
      </c>
      <c r="M228">
        <v>0.174634710609922</v>
      </c>
      <c r="N228" s="1">
        <v>1.01465031644154E-5</v>
      </c>
      <c r="O228">
        <v>0.17498921105885201</v>
      </c>
      <c r="P228" s="1">
        <v>8.0247500507983101E-5</v>
      </c>
    </row>
    <row r="229" spans="1:16" x14ac:dyDescent="0.25">
      <c r="A229">
        <v>2E-3</v>
      </c>
      <c r="B229">
        <v>6.6538461538461497</v>
      </c>
      <c r="C229">
        <v>1283</v>
      </c>
      <c r="D229">
        <v>7.4353329991309294E-2</v>
      </c>
      <c r="E229">
        <v>0.17396297599552701</v>
      </c>
      <c r="F229">
        <v>0.18092149503534799</v>
      </c>
      <c r="G229" s="1">
        <v>1.00934176091582E-5</v>
      </c>
      <c r="H229">
        <v>0.17498910224896999</v>
      </c>
      <c r="I229" s="1">
        <v>8.0086520907592999E-5</v>
      </c>
      <c r="J229">
        <v>51257401</v>
      </c>
      <c r="K229">
        <v>44477</v>
      </c>
      <c r="L229">
        <v>620996699</v>
      </c>
      <c r="M229">
        <v>0.174634710609922</v>
      </c>
      <c r="N229" s="1">
        <v>1.01465031644154E-5</v>
      </c>
      <c r="O229">
        <v>0.17498921105885201</v>
      </c>
      <c r="P229" s="1">
        <v>8.0247500507983101E-5</v>
      </c>
    </row>
    <row r="230" spans="1:16" x14ac:dyDescent="0.25">
      <c r="A230">
        <v>1E-3</v>
      </c>
      <c r="B230">
        <v>6.6538461538461497</v>
      </c>
      <c r="C230">
        <v>2674</v>
      </c>
      <c r="D230">
        <v>7.3601535892363595E-2</v>
      </c>
      <c r="E230">
        <v>0.17437061726533201</v>
      </c>
      <c r="F230">
        <v>0.18134544195594501</v>
      </c>
      <c r="G230" s="1">
        <v>1.01058688818933E-5</v>
      </c>
      <c r="H230">
        <v>0.17498911560352201</v>
      </c>
      <c r="I230" s="1">
        <v>7.9999845967648395E-5</v>
      </c>
      <c r="J230">
        <v>102770300</v>
      </c>
      <c r="K230">
        <v>44477</v>
      </c>
      <c r="L230">
        <v>620996699</v>
      </c>
      <c r="M230">
        <v>0.174634710609922</v>
      </c>
      <c r="N230" s="1">
        <v>1.01465031644154E-5</v>
      </c>
      <c r="O230">
        <v>0.17498921105885201</v>
      </c>
      <c r="P230" s="1">
        <v>8.0247500507983101E-5</v>
      </c>
    </row>
    <row r="231" spans="1:16" x14ac:dyDescent="0.25">
      <c r="A231" s="1">
        <v>5.0000000000000001E-4</v>
      </c>
      <c r="B231">
        <v>6.6538461538461497</v>
      </c>
      <c r="C231">
        <v>12208</v>
      </c>
      <c r="D231">
        <v>7.0472312968667197E-2</v>
      </c>
      <c r="E231">
        <v>0.17418881160409699</v>
      </c>
      <c r="F231">
        <v>0.18115636406826099</v>
      </c>
      <c r="G231" s="1">
        <v>1.01068852310648E-5</v>
      </c>
      <c r="H231">
        <v>0.174989147275289</v>
      </c>
      <c r="I231" s="1">
        <v>8.0087682369597398E-5</v>
      </c>
      <c r="J231">
        <v>481823300</v>
      </c>
      <c r="K231">
        <v>44477</v>
      </c>
      <c r="L231">
        <v>620996699</v>
      </c>
      <c r="M231">
        <v>0.174634710609922</v>
      </c>
      <c r="N231" s="1">
        <v>1.01465031644154E-5</v>
      </c>
      <c r="O231">
        <v>0.17498921105885201</v>
      </c>
      <c r="P231" s="1">
        <v>8.0247500507983101E-5</v>
      </c>
    </row>
    <row r="232" spans="1:16" x14ac:dyDescent="0.25">
      <c r="A232" s="1">
        <v>2.5000000000000001E-4</v>
      </c>
      <c r="B232">
        <v>6.6538461538461497</v>
      </c>
      <c r="C232">
        <v>11052</v>
      </c>
      <c r="D232">
        <v>7.0171029915937502E-2</v>
      </c>
      <c r="E232">
        <v>0.17408713593703301</v>
      </c>
      <c r="F232">
        <v>0.181050621374514</v>
      </c>
      <c r="G232" s="1">
        <v>1.01135190012091E-5</v>
      </c>
      <c r="H232">
        <v>0.174989100479786</v>
      </c>
      <c r="I232" s="1">
        <v>8.0175823895910694E-5</v>
      </c>
      <c r="J232">
        <v>429020100</v>
      </c>
      <c r="K232">
        <v>44477</v>
      </c>
      <c r="L232">
        <v>620996699</v>
      </c>
      <c r="M232">
        <v>0.174634710609922</v>
      </c>
      <c r="N232" s="1">
        <v>1.01465031644154E-5</v>
      </c>
      <c r="O232">
        <v>0.17498921105885201</v>
      </c>
      <c r="P232" s="1">
        <v>8.0247500507983101E-5</v>
      </c>
    </row>
    <row r="233" spans="1:16" x14ac:dyDescent="0.25">
      <c r="A233" s="1">
        <v>1.25E-4</v>
      </c>
      <c r="B233">
        <v>6.6538461538461497</v>
      </c>
      <c r="C233">
        <v>11705</v>
      </c>
      <c r="D233">
        <v>7.1039780974554198E-2</v>
      </c>
      <c r="E233">
        <v>0.17413170898196501</v>
      </c>
      <c r="F233">
        <v>0.181096977341244</v>
      </c>
      <c r="G233" s="1">
        <v>1.0105740246568701E-5</v>
      </c>
      <c r="H233">
        <v>0.17498901752701401</v>
      </c>
      <c r="I233" s="1">
        <v>8.0006808285212205E-5</v>
      </c>
      <c r="J233">
        <v>466077700</v>
      </c>
      <c r="K233">
        <v>44477</v>
      </c>
      <c r="L233">
        <v>620996699</v>
      </c>
      <c r="M233">
        <v>0.174634710609922</v>
      </c>
      <c r="N233" s="1">
        <v>1.01465031644154E-5</v>
      </c>
      <c r="O233">
        <v>0.17498921105885201</v>
      </c>
      <c r="P233" s="1">
        <v>8.0247500507983101E-5</v>
      </c>
    </row>
    <row r="234" spans="1:16" x14ac:dyDescent="0.25">
      <c r="A234" s="1">
        <v>6.2500000000000001E-5</v>
      </c>
      <c r="B234">
        <v>6.6538461538461497</v>
      </c>
      <c r="C234">
        <v>10089</v>
      </c>
      <c r="D234">
        <v>6.7766930875723302E-2</v>
      </c>
      <c r="E234">
        <v>0.174293124464073</v>
      </c>
      <c r="F234">
        <v>0.18126484944263599</v>
      </c>
      <c r="G234" s="1">
        <v>1.00967810940932E-5</v>
      </c>
      <c r="H234">
        <v>0.17498905533687001</v>
      </c>
      <c r="I234" s="1">
        <v>8.0052848747437605E-5</v>
      </c>
      <c r="J234">
        <v>432588800</v>
      </c>
      <c r="K234">
        <v>44477</v>
      </c>
      <c r="L234">
        <v>620996699</v>
      </c>
      <c r="M234">
        <v>0.174634710609922</v>
      </c>
      <c r="N234" s="1">
        <v>1.01465031644154E-5</v>
      </c>
      <c r="O234">
        <v>0.17498921105885201</v>
      </c>
      <c r="P234" s="1">
        <v>8.0247500507983101E-5</v>
      </c>
    </row>
    <row r="235" spans="1:16" x14ac:dyDescent="0.25">
      <c r="A235" s="1">
        <v>3.1250000000000001E-5</v>
      </c>
      <c r="B235">
        <v>6.6538461538461497</v>
      </c>
      <c r="C235">
        <v>11333</v>
      </c>
      <c r="D235">
        <v>6.9945650367144604E-2</v>
      </c>
      <c r="E235">
        <v>0.174051774781322</v>
      </c>
      <c r="F235">
        <v>0.18101384577257501</v>
      </c>
      <c r="G235" s="1">
        <v>1.01149013808643E-5</v>
      </c>
      <c r="H235">
        <v>0.17498906149461299</v>
      </c>
      <c r="I235" s="1">
        <v>8.00330082502845E-5</v>
      </c>
      <c r="J235">
        <v>476003900</v>
      </c>
      <c r="K235">
        <v>44477</v>
      </c>
      <c r="L235">
        <v>620996699</v>
      </c>
      <c r="M235">
        <v>0.174634710609922</v>
      </c>
      <c r="N235" s="1">
        <v>1.01465031644154E-5</v>
      </c>
      <c r="O235">
        <v>0.17498921105885201</v>
      </c>
      <c r="P235" s="1">
        <v>8.0247500507983101E-5</v>
      </c>
    </row>
    <row r="236" spans="1:16" x14ac:dyDescent="0.25">
      <c r="A236" s="1">
        <v>1.5625E-5</v>
      </c>
      <c r="B236">
        <v>6.6538461538461497</v>
      </c>
      <c r="C236">
        <v>3701</v>
      </c>
      <c r="D236">
        <v>7.3299009622727604E-2</v>
      </c>
      <c r="E236">
        <v>0.17410117879436099</v>
      </c>
      <c r="F236">
        <v>0.181065225946136</v>
      </c>
      <c r="G236" s="1">
        <v>1.01542999296211E-5</v>
      </c>
      <c r="H236">
        <v>0.17498909202763599</v>
      </c>
      <c r="I236" s="1">
        <v>8.0116059991403003E-5</v>
      </c>
      <c r="J236">
        <v>179231500</v>
      </c>
      <c r="K236">
        <v>44477</v>
      </c>
      <c r="L236">
        <v>620996699</v>
      </c>
      <c r="M236">
        <v>0.174634710609922</v>
      </c>
      <c r="N236" s="1">
        <v>1.01465031644154E-5</v>
      </c>
      <c r="O236">
        <v>0.17498921105885201</v>
      </c>
      <c r="P236" s="1">
        <v>8.0247500507983101E-5</v>
      </c>
    </row>
    <row r="237" spans="1:16" x14ac:dyDescent="0.25">
      <c r="A237" t="s">
        <v>0</v>
      </c>
      <c r="B237">
        <v>7.1666666666666599</v>
      </c>
      <c r="C237">
        <v>74098</v>
      </c>
      <c r="D237">
        <v>6.4029236234821596E-2</v>
      </c>
      <c r="E237">
        <v>0.174670247202874</v>
      </c>
      <c r="F237">
        <v>0.181657057090989</v>
      </c>
      <c r="G237" s="1">
        <v>8.8678240225403792E-6</v>
      </c>
      <c r="H237">
        <v>0.17499085223640601</v>
      </c>
      <c r="I237" s="1">
        <v>7.5461866599237996E-5</v>
      </c>
      <c r="J237">
        <v>1084125699</v>
      </c>
    </row>
    <row r="238" spans="1:16" x14ac:dyDescent="0.25">
      <c r="A238">
        <v>1.024</v>
      </c>
      <c r="B238">
        <v>7.1666666666666599</v>
      </c>
      <c r="C238">
        <v>8000</v>
      </c>
      <c r="D238">
        <v>6.1477814414079499E-2</v>
      </c>
      <c r="E238">
        <v>0.17437517217720799</v>
      </c>
      <c r="F238">
        <v>0.18135017906429701</v>
      </c>
      <c r="G238" s="1">
        <v>8.8195667006796196E-6</v>
      </c>
      <c r="H238">
        <v>0.174990530033201</v>
      </c>
      <c r="I238" s="1">
        <v>7.5208198757341195E-5</v>
      </c>
      <c r="J238">
        <v>329294700</v>
      </c>
      <c r="K238">
        <v>74098</v>
      </c>
      <c r="L238">
        <v>1084125699</v>
      </c>
      <c r="M238">
        <v>0.174670247202874</v>
      </c>
      <c r="N238" s="1">
        <v>8.8678240225403792E-6</v>
      </c>
      <c r="O238">
        <v>0.17499085223640601</v>
      </c>
      <c r="P238" s="1">
        <v>7.5461866599237996E-5</v>
      </c>
    </row>
    <row r="239" spans="1:16" x14ac:dyDescent="0.25">
      <c r="A239">
        <v>0.51200000000000001</v>
      </c>
      <c r="B239">
        <v>7.1666666666666599</v>
      </c>
      <c r="C239">
        <v>8000</v>
      </c>
      <c r="D239">
        <v>6.1477814414079499E-2</v>
      </c>
      <c r="E239">
        <v>0.17437517217720799</v>
      </c>
      <c r="F239">
        <v>0.18135017906429701</v>
      </c>
      <c r="G239" s="1">
        <v>8.8195667006796196E-6</v>
      </c>
      <c r="H239">
        <v>0.174990530033201</v>
      </c>
      <c r="I239" s="1">
        <v>7.5208198757341195E-5</v>
      </c>
      <c r="J239">
        <v>317421600</v>
      </c>
      <c r="K239">
        <v>74098</v>
      </c>
      <c r="L239">
        <v>1084125699</v>
      </c>
      <c r="M239">
        <v>0.174670247202874</v>
      </c>
      <c r="N239" s="1">
        <v>8.8678240225403792E-6</v>
      </c>
      <c r="O239">
        <v>0.17499085223640601</v>
      </c>
      <c r="P239" s="1">
        <v>7.5461866599237996E-5</v>
      </c>
    </row>
    <row r="240" spans="1:16" x14ac:dyDescent="0.25">
      <c r="A240">
        <v>0.25600000000000001</v>
      </c>
      <c r="B240">
        <v>7.1666666666666599</v>
      </c>
      <c r="C240">
        <v>8000</v>
      </c>
      <c r="D240">
        <v>6.1477814414079499E-2</v>
      </c>
      <c r="E240">
        <v>0.17437517217720799</v>
      </c>
      <c r="F240">
        <v>0.18135017906429701</v>
      </c>
      <c r="G240" s="1">
        <v>8.8195667006796196E-6</v>
      </c>
      <c r="H240">
        <v>0.174990530033201</v>
      </c>
      <c r="I240" s="1">
        <v>7.5208198757341195E-5</v>
      </c>
      <c r="J240">
        <v>321782400</v>
      </c>
      <c r="K240">
        <v>74098</v>
      </c>
      <c r="L240">
        <v>1084125699</v>
      </c>
      <c r="M240">
        <v>0.174670247202874</v>
      </c>
      <c r="N240" s="1">
        <v>8.8678240225403792E-6</v>
      </c>
      <c r="O240">
        <v>0.17499085223640601</v>
      </c>
      <c r="P240" s="1">
        <v>7.5461866599237996E-5</v>
      </c>
    </row>
    <row r="241" spans="1:16" x14ac:dyDescent="0.25">
      <c r="A241">
        <v>0.128</v>
      </c>
      <c r="B241">
        <v>7.1666666666666599</v>
      </c>
      <c r="C241">
        <v>8000</v>
      </c>
      <c r="D241">
        <v>6.1477814414079499E-2</v>
      </c>
      <c r="E241">
        <v>0.17437517217720799</v>
      </c>
      <c r="F241">
        <v>0.18135017906429701</v>
      </c>
      <c r="G241" s="1">
        <v>8.8195667006796196E-6</v>
      </c>
      <c r="H241">
        <v>0.174990530033201</v>
      </c>
      <c r="I241" s="1">
        <v>7.5208198757341195E-5</v>
      </c>
      <c r="J241">
        <v>317018400</v>
      </c>
      <c r="K241">
        <v>74098</v>
      </c>
      <c r="L241">
        <v>1084125699</v>
      </c>
      <c r="M241">
        <v>0.174670247202874</v>
      </c>
      <c r="N241" s="1">
        <v>8.8678240225403792E-6</v>
      </c>
      <c r="O241">
        <v>0.17499085223640601</v>
      </c>
      <c r="P241" s="1">
        <v>7.5461866599237996E-5</v>
      </c>
    </row>
    <row r="242" spans="1:16" x14ac:dyDescent="0.25">
      <c r="A242">
        <v>6.4000000000000001E-2</v>
      </c>
      <c r="B242">
        <v>7.1666666666666599</v>
      </c>
      <c r="C242">
        <v>17179</v>
      </c>
      <c r="D242">
        <v>5.49803517481618E-2</v>
      </c>
      <c r="E242">
        <v>0.17440758063780301</v>
      </c>
      <c r="F242">
        <v>0.181383883863315</v>
      </c>
      <c r="G242" s="1">
        <v>8.8592866643866197E-6</v>
      </c>
      <c r="H242">
        <v>0.174990670688353</v>
      </c>
      <c r="I242" s="1">
        <v>7.5254352760025395E-5</v>
      </c>
      <c r="J242">
        <v>679786299</v>
      </c>
      <c r="K242">
        <v>74098</v>
      </c>
      <c r="L242">
        <v>1084125699</v>
      </c>
      <c r="M242">
        <v>0.174670247202874</v>
      </c>
      <c r="N242" s="1">
        <v>8.8678240225403792E-6</v>
      </c>
      <c r="O242">
        <v>0.17499085223640601</v>
      </c>
      <c r="P242" s="1">
        <v>7.5461866599237996E-5</v>
      </c>
    </row>
    <row r="243" spans="1:16" x14ac:dyDescent="0.25">
      <c r="A243">
        <v>3.2000000000000001E-2</v>
      </c>
      <c r="B243">
        <v>7.1666666666666599</v>
      </c>
      <c r="C243">
        <v>17179</v>
      </c>
      <c r="D243">
        <v>5.49803517481618E-2</v>
      </c>
      <c r="E243">
        <v>0.17440758063780301</v>
      </c>
      <c r="F243">
        <v>0.181383883863315</v>
      </c>
      <c r="G243" s="1">
        <v>8.8592866643866197E-6</v>
      </c>
      <c r="H243">
        <v>0.174990670688353</v>
      </c>
      <c r="I243" s="1">
        <v>7.5254352760025395E-5</v>
      </c>
      <c r="J243">
        <v>673253601</v>
      </c>
      <c r="K243">
        <v>74098</v>
      </c>
      <c r="L243">
        <v>1084125699</v>
      </c>
      <c r="M243">
        <v>0.174670247202874</v>
      </c>
      <c r="N243" s="1">
        <v>8.8678240225403792E-6</v>
      </c>
      <c r="O243">
        <v>0.17499085223640601</v>
      </c>
      <c r="P243" s="1">
        <v>7.5461866599237996E-5</v>
      </c>
    </row>
    <row r="244" spans="1:16" x14ac:dyDescent="0.25">
      <c r="A244">
        <v>1.6E-2</v>
      </c>
      <c r="B244">
        <v>7.1666666666666599</v>
      </c>
      <c r="C244">
        <v>14955</v>
      </c>
      <c r="D244">
        <v>5.68291408877434E-2</v>
      </c>
      <c r="E244">
        <v>0.17424443629545899</v>
      </c>
      <c r="F244">
        <v>0.181214213747277</v>
      </c>
      <c r="G244" s="1">
        <v>8.8360658942465697E-6</v>
      </c>
      <c r="H244">
        <v>0.17499051076230501</v>
      </c>
      <c r="I244" s="1">
        <v>7.5242033252071394E-5</v>
      </c>
      <c r="J244">
        <v>592929499</v>
      </c>
      <c r="K244">
        <v>74098</v>
      </c>
      <c r="L244">
        <v>1084125699</v>
      </c>
      <c r="M244">
        <v>0.174670247202874</v>
      </c>
      <c r="N244" s="1">
        <v>8.8678240225403792E-6</v>
      </c>
      <c r="O244">
        <v>0.17499085223640601</v>
      </c>
      <c r="P244" s="1">
        <v>7.5461866599237996E-5</v>
      </c>
    </row>
    <row r="245" spans="1:16" x14ac:dyDescent="0.25">
      <c r="A245">
        <v>8.0000000000000002E-3</v>
      </c>
      <c r="B245">
        <v>7.1666666666666599</v>
      </c>
      <c r="C245">
        <v>5095</v>
      </c>
      <c r="D245">
        <v>5.7148024178717199E-2</v>
      </c>
      <c r="E245">
        <v>0.17424137720376001</v>
      </c>
      <c r="F245">
        <v>0.18121103229190999</v>
      </c>
      <c r="G245" s="1">
        <v>8.8614522686381003E-6</v>
      </c>
      <c r="H245">
        <v>0.17499062354869099</v>
      </c>
      <c r="I245" s="1">
        <v>7.5367040967867199E-5</v>
      </c>
      <c r="J245">
        <v>197435500</v>
      </c>
      <c r="K245">
        <v>74098</v>
      </c>
      <c r="L245">
        <v>1084125699</v>
      </c>
      <c r="M245">
        <v>0.174670247202874</v>
      </c>
      <c r="N245" s="1">
        <v>8.8678240225403792E-6</v>
      </c>
      <c r="O245">
        <v>0.17499085223640601</v>
      </c>
      <c r="P245" s="1">
        <v>7.5461866599237996E-5</v>
      </c>
    </row>
    <row r="246" spans="1:16" x14ac:dyDescent="0.25">
      <c r="A246">
        <v>4.0000000000000001E-3</v>
      </c>
      <c r="B246">
        <v>7.1666666666666599</v>
      </c>
      <c r="C246">
        <v>11599</v>
      </c>
      <c r="D246">
        <v>5.2145791216738298E-2</v>
      </c>
      <c r="E246">
        <v>0.17420348209080599</v>
      </c>
      <c r="F246">
        <v>0.18117162137443801</v>
      </c>
      <c r="G246" s="1">
        <v>8.8628565833581696E-6</v>
      </c>
      <c r="H246">
        <v>0.174990532850333</v>
      </c>
      <c r="I246" s="1">
        <v>7.5350744629890194E-5</v>
      </c>
      <c r="J246">
        <v>476573499</v>
      </c>
      <c r="K246">
        <v>74098</v>
      </c>
      <c r="L246">
        <v>1084125699</v>
      </c>
      <c r="M246">
        <v>0.174670247202874</v>
      </c>
      <c r="N246" s="1">
        <v>8.8678240225403792E-6</v>
      </c>
      <c r="O246">
        <v>0.17499085223640601</v>
      </c>
      <c r="P246" s="1">
        <v>7.5461866599237996E-5</v>
      </c>
    </row>
    <row r="247" spans="1:16" x14ac:dyDescent="0.25">
      <c r="A247">
        <v>2E-3</v>
      </c>
      <c r="B247">
        <v>7.1666666666666599</v>
      </c>
      <c r="C247">
        <v>3962</v>
      </c>
      <c r="D247">
        <v>7.3157087338742904E-2</v>
      </c>
      <c r="E247">
        <v>0.17420424686206701</v>
      </c>
      <c r="F247">
        <v>0.18117241673654899</v>
      </c>
      <c r="G247" s="1">
        <v>8.8354060850392906E-6</v>
      </c>
      <c r="H247">
        <v>0.174990510302483</v>
      </c>
      <c r="I247" s="1">
        <v>7.5223347339323205E-5</v>
      </c>
      <c r="J247">
        <v>148074899</v>
      </c>
      <c r="K247">
        <v>74098</v>
      </c>
      <c r="L247">
        <v>1084125699</v>
      </c>
      <c r="M247">
        <v>0.174670247202874</v>
      </c>
      <c r="N247" s="1">
        <v>8.8678240225403792E-6</v>
      </c>
      <c r="O247">
        <v>0.17499085223640601</v>
      </c>
      <c r="P247" s="1">
        <v>7.5461866599237996E-5</v>
      </c>
    </row>
    <row r="248" spans="1:16" x14ac:dyDescent="0.25">
      <c r="A248">
        <v>1E-3</v>
      </c>
      <c r="B248">
        <v>7.1666666666666599</v>
      </c>
      <c r="C248">
        <v>5656</v>
      </c>
      <c r="D248">
        <v>7.3056094193741095E-2</v>
      </c>
      <c r="E248">
        <v>0.17419664618431599</v>
      </c>
      <c r="F248">
        <v>0.18116451203168801</v>
      </c>
      <c r="G248" s="1">
        <v>8.8406173268107402E-6</v>
      </c>
      <c r="H248">
        <v>0.17499060755391199</v>
      </c>
      <c r="I248" s="1">
        <v>7.5199697168599499E-5</v>
      </c>
      <c r="J248">
        <v>209908400</v>
      </c>
      <c r="K248">
        <v>74098</v>
      </c>
      <c r="L248">
        <v>1084125699</v>
      </c>
      <c r="M248">
        <v>0.174670247202874</v>
      </c>
      <c r="N248" s="1">
        <v>8.8678240225403792E-6</v>
      </c>
      <c r="O248">
        <v>0.17499085223640601</v>
      </c>
      <c r="P248" s="1">
        <v>7.5461866599237996E-5</v>
      </c>
    </row>
    <row r="249" spans="1:16" x14ac:dyDescent="0.25">
      <c r="A249" s="1">
        <v>5.0000000000000001E-4</v>
      </c>
      <c r="B249">
        <v>7.1666666666666599</v>
      </c>
      <c r="C249">
        <v>15510</v>
      </c>
      <c r="D249">
        <v>6.7928600837744907E-2</v>
      </c>
      <c r="E249">
        <v>0.174065251307399</v>
      </c>
      <c r="F249">
        <v>0.18102786135969501</v>
      </c>
      <c r="G249" s="1">
        <v>8.8393818030718595E-6</v>
      </c>
      <c r="H249">
        <v>0.174990621677274</v>
      </c>
      <c r="I249" s="1">
        <v>7.5301612297338797E-5</v>
      </c>
      <c r="J249">
        <v>629495400</v>
      </c>
      <c r="K249">
        <v>74098</v>
      </c>
      <c r="L249">
        <v>1084125699</v>
      </c>
      <c r="M249">
        <v>0.174670247202874</v>
      </c>
      <c r="N249" s="1">
        <v>8.8678240225403792E-6</v>
      </c>
      <c r="O249">
        <v>0.17499085223640601</v>
      </c>
      <c r="P249" s="1">
        <v>7.5461866599237996E-5</v>
      </c>
    </row>
    <row r="250" spans="1:16" x14ac:dyDescent="0.25">
      <c r="A250" s="1">
        <v>2.5000000000000001E-4</v>
      </c>
      <c r="B250">
        <v>7.1666666666666599</v>
      </c>
      <c r="C250">
        <v>11863</v>
      </c>
      <c r="D250">
        <v>7.1270772921448303E-2</v>
      </c>
      <c r="E250">
        <v>0.17421718220851201</v>
      </c>
      <c r="F250">
        <v>0.181185869496853</v>
      </c>
      <c r="G250" s="1">
        <v>8.83313114763417E-6</v>
      </c>
      <c r="H250">
        <v>0.17499060653506701</v>
      </c>
      <c r="I250" s="1">
        <v>7.5236682345499394E-5</v>
      </c>
      <c r="J250">
        <v>503912800</v>
      </c>
      <c r="K250">
        <v>74098</v>
      </c>
      <c r="L250">
        <v>1084125699</v>
      </c>
      <c r="M250">
        <v>0.174670247202874</v>
      </c>
      <c r="N250" s="1">
        <v>8.8678240225403792E-6</v>
      </c>
      <c r="O250">
        <v>0.17499085223640601</v>
      </c>
      <c r="P250" s="1">
        <v>7.5461866599237996E-5</v>
      </c>
    </row>
    <row r="251" spans="1:16" x14ac:dyDescent="0.25">
      <c r="A251" s="1">
        <v>1.25E-4</v>
      </c>
      <c r="B251">
        <v>7.1666666666666599</v>
      </c>
      <c r="C251">
        <v>14352</v>
      </c>
      <c r="D251">
        <v>6.9708356092679905E-2</v>
      </c>
      <c r="E251">
        <v>0.17433215828277199</v>
      </c>
      <c r="F251">
        <v>0.18130544461408299</v>
      </c>
      <c r="G251" s="1">
        <v>8.8403291270688894E-6</v>
      </c>
      <c r="H251">
        <v>0.17499055980450201</v>
      </c>
      <c r="I251" s="1">
        <v>7.5252236505583798E-5</v>
      </c>
      <c r="J251">
        <v>591543500</v>
      </c>
      <c r="K251">
        <v>74098</v>
      </c>
      <c r="L251">
        <v>1084125699</v>
      </c>
      <c r="M251">
        <v>0.174670247202874</v>
      </c>
      <c r="N251" s="1">
        <v>8.8678240225403792E-6</v>
      </c>
      <c r="O251">
        <v>0.17499085223640601</v>
      </c>
      <c r="P251" s="1">
        <v>7.5461866599237996E-5</v>
      </c>
    </row>
    <row r="252" spans="1:16" x14ac:dyDescent="0.25">
      <c r="A252" s="1">
        <v>6.2500000000000001E-5</v>
      </c>
      <c r="B252">
        <v>7.1666666666666599</v>
      </c>
      <c r="C252">
        <v>9905</v>
      </c>
      <c r="D252">
        <v>7.2927766813182499E-2</v>
      </c>
      <c r="E252">
        <v>0.17420677732822301</v>
      </c>
      <c r="F252">
        <v>0.18117504842135199</v>
      </c>
      <c r="G252" s="1">
        <v>8.8466257800456899E-6</v>
      </c>
      <c r="H252">
        <v>0.17499066740410801</v>
      </c>
      <c r="I252" s="1">
        <v>7.5331729461366502E-5</v>
      </c>
      <c r="J252">
        <v>394284100</v>
      </c>
      <c r="K252">
        <v>74098</v>
      </c>
      <c r="L252">
        <v>1084125699</v>
      </c>
      <c r="M252">
        <v>0.174670247202874</v>
      </c>
      <c r="N252" s="1">
        <v>8.8678240225403792E-6</v>
      </c>
      <c r="O252">
        <v>0.17499085223640601</v>
      </c>
      <c r="P252" s="1">
        <v>7.5461866599237996E-5</v>
      </c>
    </row>
    <row r="253" spans="1:16" x14ac:dyDescent="0.25">
      <c r="A253" s="1">
        <v>3.1250000000000001E-5</v>
      </c>
      <c r="B253">
        <v>7.1666666666666599</v>
      </c>
      <c r="C253">
        <v>12392</v>
      </c>
      <c r="D253">
        <v>6.9586785832606093E-2</v>
      </c>
      <c r="E253">
        <v>0.17435044479509301</v>
      </c>
      <c r="F253">
        <v>0.181324462586897</v>
      </c>
      <c r="G253" s="1">
        <v>8.8223725667191304E-6</v>
      </c>
      <c r="H253">
        <v>0.17499064548000301</v>
      </c>
      <c r="I253" s="1">
        <v>7.5181304025650396E-5</v>
      </c>
      <c r="J253">
        <v>527980200</v>
      </c>
      <c r="K253">
        <v>74098</v>
      </c>
      <c r="L253">
        <v>1084125699</v>
      </c>
      <c r="M253">
        <v>0.174670247202874</v>
      </c>
      <c r="N253" s="1">
        <v>8.8678240225403792E-6</v>
      </c>
      <c r="O253">
        <v>0.17499085223640601</v>
      </c>
      <c r="P253" s="1">
        <v>7.5461866599237996E-5</v>
      </c>
    </row>
    <row r="254" spans="1:16" x14ac:dyDescent="0.25">
      <c r="A254" s="1">
        <v>1.5625E-5</v>
      </c>
      <c r="B254">
        <v>7.1666666666666599</v>
      </c>
      <c r="C254">
        <v>10137</v>
      </c>
      <c r="D254">
        <v>6.1077802740909598E-2</v>
      </c>
      <c r="E254">
        <v>0.17424834030574601</v>
      </c>
      <c r="F254">
        <v>0.18121827391797499</v>
      </c>
      <c r="G254" s="1">
        <v>8.8419324006938604E-6</v>
      </c>
      <c r="H254">
        <v>0.17499061534625901</v>
      </c>
      <c r="I254" s="1">
        <v>7.53615476445936E-5</v>
      </c>
      <c r="J254">
        <v>410256100</v>
      </c>
      <c r="K254">
        <v>74098</v>
      </c>
      <c r="L254">
        <v>1084125699</v>
      </c>
      <c r="M254">
        <v>0.174670247202874</v>
      </c>
      <c r="N254" s="1">
        <v>8.8678240225403792E-6</v>
      </c>
      <c r="O254">
        <v>0.17499085223640601</v>
      </c>
      <c r="P254" s="1">
        <v>7.5461866599237996E-5</v>
      </c>
    </row>
    <row r="255" spans="1:16" x14ac:dyDescent="0.25">
      <c r="A255" t="s">
        <v>0</v>
      </c>
      <c r="B255">
        <v>7.67948717948717</v>
      </c>
      <c r="C255">
        <v>74911</v>
      </c>
      <c r="D255">
        <v>6.9970189408062503E-2</v>
      </c>
      <c r="E255">
        <v>0.17467736141415399</v>
      </c>
      <c r="F255">
        <v>0.18166445587072</v>
      </c>
      <c r="G255" s="1">
        <v>7.7799501121966695E-6</v>
      </c>
      <c r="H255">
        <v>0.174992120742477</v>
      </c>
      <c r="I255" s="1">
        <v>7.1011208224325005E-5</v>
      </c>
      <c r="J255">
        <v>1092916599</v>
      </c>
    </row>
    <row r="256" spans="1:16" x14ac:dyDescent="0.25">
      <c r="A256">
        <v>1.024</v>
      </c>
      <c r="B256">
        <v>7.67948717948717</v>
      </c>
      <c r="C256">
        <v>14338</v>
      </c>
      <c r="D256">
        <v>5.3631643862934501E-2</v>
      </c>
      <c r="E256">
        <v>0.174177105152304</v>
      </c>
      <c r="F256">
        <v>0.18114418935839599</v>
      </c>
      <c r="G256" s="1">
        <v>7.7580553790590394E-6</v>
      </c>
      <c r="H256">
        <v>0.17499184571405699</v>
      </c>
      <c r="I256" s="1">
        <v>7.0834131775297901E-5</v>
      </c>
      <c r="J256">
        <v>587455300</v>
      </c>
      <c r="K256">
        <v>74911</v>
      </c>
      <c r="L256">
        <v>1092916599</v>
      </c>
      <c r="M256">
        <v>0.17467736141415399</v>
      </c>
      <c r="N256" s="1">
        <v>7.7799501121966695E-6</v>
      </c>
      <c r="O256">
        <v>0.174992120742477</v>
      </c>
      <c r="P256" s="1">
        <v>7.1011208224325005E-5</v>
      </c>
    </row>
    <row r="257" spans="1:16" x14ac:dyDescent="0.25">
      <c r="A257">
        <v>0.51200000000000001</v>
      </c>
      <c r="B257">
        <v>7.67948717948717</v>
      </c>
      <c r="C257">
        <v>14338</v>
      </c>
      <c r="D257">
        <v>5.3631643862934501E-2</v>
      </c>
      <c r="E257">
        <v>0.174177105152304</v>
      </c>
      <c r="F257">
        <v>0.18114418935839599</v>
      </c>
      <c r="G257" s="1">
        <v>7.7580553790590394E-6</v>
      </c>
      <c r="H257">
        <v>0.17499184571405699</v>
      </c>
      <c r="I257" s="1">
        <v>7.0834131775297901E-5</v>
      </c>
      <c r="J257">
        <v>584921800</v>
      </c>
      <c r="K257">
        <v>74911</v>
      </c>
      <c r="L257">
        <v>1092916599</v>
      </c>
      <c r="M257">
        <v>0.17467736141415399</v>
      </c>
      <c r="N257" s="1">
        <v>7.7799501121966695E-6</v>
      </c>
      <c r="O257">
        <v>0.174992120742477</v>
      </c>
      <c r="P257" s="1">
        <v>7.1011208224325005E-5</v>
      </c>
    </row>
    <row r="258" spans="1:16" x14ac:dyDescent="0.25">
      <c r="A258">
        <v>0.25600000000000001</v>
      </c>
      <c r="B258">
        <v>7.67948717948717</v>
      </c>
      <c r="C258">
        <v>14338</v>
      </c>
      <c r="D258">
        <v>5.3631643862934501E-2</v>
      </c>
      <c r="E258">
        <v>0.174177105152304</v>
      </c>
      <c r="F258">
        <v>0.18114418935839599</v>
      </c>
      <c r="G258" s="1">
        <v>7.7580553790590394E-6</v>
      </c>
      <c r="H258">
        <v>0.17499184571405699</v>
      </c>
      <c r="I258" s="1">
        <v>7.0834131775297901E-5</v>
      </c>
      <c r="J258">
        <v>588705400</v>
      </c>
      <c r="K258">
        <v>74911</v>
      </c>
      <c r="L258">
        <v>1092916599</v>
      </c>
      <c r="M258">
        <v>0.17467736141415399</v>
      </c>
      <c r="N258" s="1">
        <v>7.7799501121966695E-6</v>
      </c>
      <c r="O258">
        <v>0.174992120742477</v>
      </c>
      <c r="P258" s="1">
        <v>7.1011208224325005E-5</v>
      </c>
    </row>
    <row r="259" spans="1:16" x14ac:dyDescent="0.25">
      <c r="A259">
        <v>0.128</v>
      </c>
      <c r="B259">
        <v>7.67948717948717</v>
      </c>
      <c r="C259">
        <v>14338</v>
      </c>
      <c r="D259">
        <v>5.3631643862934501E-2</v>
      </c>
      <c r="E259">
        <v>0.174177105152304</v>
      </c>
      <c r="F259">
        <v>0.18114418935839599</v>
      </c>
      <c r="G259" s="1">
        <v>7.7580553790590394E-6</v>
      </c>
      <c r="H259">
        <v>0.17499184571405699</v>
      </c>
      <c r="I259" s="1">
        <v>7.0834131775297901E-5</v>
      </c>
      <c r="J259">
        <v>599369299</v>
      </c>
      <c r="K259">
        <v>74911</v>
      </c>
      <c r="L259">
        <v>1092916599</v>
      </c>
      <c r="M259">
        <v>0.17467736141415399</v>
      </c>
      <c r="N259" s="1">
        <v>7.7799501121966695E-6</v>
      </c>
      <c r="O259">
        <v>0.174992120742477</v>
      </c>
      <c r="P259" s="1">
        <v>7.1011208224325005E-5</v>
      </c>
    </row>
    <row r="260" spans="1:16" x14ac:dyDescent="0.25">
      <c r="A260">
        <v>6.4000000000000001E-2</v>
      </c>
      <c r="B260">
        <v>7.67948717948717</v>
      </c>
      <c r="C260">
        <v>16596</v>
      </c>
      <c r="D260">
        <v>6.0626274114144903E-2</v>
      </c>
      <c r="E260">
        <v>0.174258389717492</v>
      </c>
      <c r="F260">
        <v>0.181228725306192</v>
      </c>
      <c r="G260" s="1">
        <v>7.7630531974959198E-6</v>
      </c>
      <c r="H260">
        <v>0.174992095721553</v>
      </c>
      <c r="I260" s="1">
        <v>7.0797465218583607E-5</v>
      </c>
      <c r="J260">
        <v>668219701</v>
      </c>
      <c r="K260">
        <v>74911</v>
      </c>
      <c r="L260">
        <v>1092916599</v>
      </c>
      <c r="M260">
        <v>0.17467736141415399</v>
      </c>
      <c r="N260" s="1">
        <v>7.7799501121966695E-6</v>
      </c>
      <c r="O260">
        <v>0.174992120742477</v>
      </c>
      <c r="P260" s="1">
        <v>7.1011208224325005E-5</v>
      </c>
    </row>
    <row r="261" spans="1:16" x14ac:dyDescent="0.25">
      <c r="A261">
        <v>3.2000000000000001E-2</v>
      </c>
      <c r="B261">
        <v>7.67948717948717</v>
      </c>
      <c r="C261">
        <v>16596</v>
      </c>
      <c r="D261">
        <v>6.0626274114144903E-2</v>
      </c>
      <c r="E261">
        <v>0.174258389717492</v>
      </c>
      <c r="F261">
        <v>0.181228725306192</v>
      </c>
      <c r="G261" s="1">
        <v>7.7630531974959198E-6</v>
      </c>
      <c r="H261">
        <v>0.174992095721553</v>
      </c>
      <c r="I261" s="1">
        <v>7.0797465218583607E-5</v>
      </c>
      <c r="J261">
        <v>677288500</v>
      </c>
      <c r="K261">
        <v>74911</v>
      </c>
      <c r="L261">
        <v>1092916599</v>
      </c>
      <c r="M261">
        <v>0.17467736141415399</v>
      </c>
      <c r="N261" s="1">
        <v>7.7799501121966695E-6</v>
      </c>
      <c r="O261">
        <v>0.174992120742477</v>
      </c>
      <c r="P261" s="1">
        <v>7.1011208224325005E-5</v>
      </c>
    </row>
    <row r="262" spans="1:16" x14ac:dyDescent="0.25">
      <c r="A262">
        <v>1.6E-2</v>
      </c>
      <c r="B262">
        <v>7.67948717948717</v>
      </c>
      <c r="C262">
        <v>23163</v>
      </c>
      <c r="D262">
        <v>5.4387261314567698E-2</v>
      </c>
      <c r="E262">
        <v>0.174227781642947</v>
      </c>
      <c r="F262">
        <v>0.181196892908665</v>
      </c>
      <c r="G262" s="1">
        <v>7.7861533717138392E-6</v>
      </c>
      <c r="H262">
        <v>0.17499184155778799</v>
      </c>
      <c r="I262" s="1">
        <v>7.0767044754504202E-5</v>
      </c>
      <c r="J262">
        <v>892886700</v>
      </c>
      <c r="K262">
        <v>74911</v>
      </c>
      <c r="L262">
        <v>1092916599</v>
      </c>
      <c r="M262">
        <v>0.17467736141415399</v>
      </c>
      <c r="N262" s="1">
        <v>7.7799501121966695E-6</v>
      </c>
      <c r="O262">
        <v>0.174992120742477</v>
      </c>
      <c r="P262" s="1">
        <v>7.1011208224325005E-5</v>
      </c>
    </row>
    <row r="263" spans="1:16" x14ac:dyDescent="0.25">
      <c r="A263">
        <v>8.0000000000000002E-3</v>
      </c>
      <c r="B263">
        <v>7.67948717948717</v>
      </c>
      <c r="C263">
        <v>16961</v>
      </c>
      <c r="D263">
        <v>5.5648245887605099E-2</v>
      </c>
      <c r="E263">
        <v>0.17443537033645601</v>
      </c>
      <c r="F263">
        <v>0.18141278514991399</v>
      </c>
      <c r="G263" s="1">
        <v>7.7412890325812E-6</v>
      </c>
      <c r="H263">
        <v>0.174991950151349</v>
      </c>
      <c r="I263" s="1">
        <v>7.0765884028734904E-5</v>
      </c>
      <c r="J263">
        <v>696914700</v>
      </c>
      <c r="K263">
        <v>74911</v>
      </c>
      <c r="L263">
        <v>1092916599</v>
      </c>
      <c r="M263">
        <v>0.17467736141415399</v>
      </c>
      <c r="N263" s="1">
        <v>7.7799501121966695E-6</v>
      </c>
      <c r="O263">
        <v>0.174992120742477</v>
      </c>
      <c r="P263" s="1">
        <v>7.1011208224325005E-5</v>
      </c>
    </row>
    <row r="264" spans="1:16" x14ac:dyDescent="0.25">
      <c r="A264">
        <v>4.0000000000000001E-3</v>
      </c>
      <c r="B264">
        <v>7.67948717948717</v>
      </c>
      <c r="C264">
        <v>2185</v>
      </c>
      <c r="D264">
        <v>5.9442919840187E-2</v>
      </c>
      <c r="E264">
        <v>0.17420130053294899</v>
      </c>
      <c r="F264">
        <v>0.181169352554267</v>
      </c>
      <c r="G264" s="1">
        <v>7.7595340581826293E-6</v>
      </c>
      <c r="H264">
        <v>0.174991892687134</v>
      </c>
      <c r="I264" s="1">
        <v>7.0872082010758802E-5</v>
      </c>
      <c r="J264">
        <v>85560500</v>
      </c>
      <c r="K264">
        <v>74911</v>
      </c>
      <c r="L264">
        <v>1092916599</v>
      </c>
      <c r="M264">
        <v>0.17467736141415399</v>
      </c>
      <c r="N264" s="1">
        <v>7.7799501121966695E-6</v>
      </c>
      <c r="O264">
        <v>0.174992120742477</v>
      </c>
      <c r="P264" s="1">
        <v>7.1011208224325005E-5</v>
      </c>
    </row>
    <row r="265" spans="1:16" x14ac:dyDescent="0.25">
      <c r="A265">
        <v>2E-3</v>
      </c>
      <c r="B265">
        <v>7.67948717948717</v>
      </c>
      <c r="C265">
        <v>2138</v>
      </c>
      <c r="D265">
        <v>7.4909519358279705E-2</v>
      </c>
      <c r="E265">
        <v>0.174261955041388</v>
      </c>
      <c r="F265">
        <v>0.181232433243044</v>
      </c>
      <c r="G265" s="1">
        <v>7.7230350467583002E-6</v>
      </c>
      <c r="H265">
        <v>0.174992917308472</v>
      </c>
      <c r="I265" s="1">
        <v>7.0269571600410898E-5</v>
      </c>
      <c r="J265">
        <v>89009600</v>
      </c>
      <c r="K265">
        <v>74911</v>
      </c>
      <c r="L265">
        <v>1092916599</v>
      </c>
      <c r="M265">
        <v>0.17467736141415399</v>
      </c>
      <c r="N265" s="1">
        <v>7.7799501121966695E-6</v>
      </c>
      <c r="O265">
        <v>0.174992120742477</v>
      </c>
      <c r="P265" s="1">
        <v>7.1011208224325005E-5</v>
      </c>
    </row>
    <row r="266" spans="1:16" x14ac:dyDescent="0.25">
      <c r="A266">
        <v>1E-3</v>
      </c>
      <c r="B266">
        <v>7.67948717948717</v>
      </c>
      <c r="C266">
        <v>2639</v>
      </c>
      <c r="D266">
        <v>7.3275757468935998E-2</v>
      </c>
      <c r="E266">
        <v>0.17449034156438401</v>
      </c>
      <c r="F266">
        <v>0.181469955226959</v>
      </c>
      <c r="G266" s="1">
        <v>7.7784502223732199E-6</v>
      </c>
      <c r="H266">
        <v>0.17499191875255499</v>
      </c>
      <c r="I266" s="1">
        <v>7.0742353053600699E-5</v>
      </c>
      <c r="J266">
        <v>104122601</v>
      </c>
      <c r="K266">
        <v>74911</v>
      </c>
      <c r="L266">
        <v>1092916599</v>
      </c>
      <c r="M266">
        <v>0.17467736141415399</v>
      </c>
      <c r="N266" s="1">
        <v>7.7799501121966695E-6</v>
      </c>
      <c r="O266">
        <v>0.174992120742477</v>
      </c>
      <c r="P266" s="1">
        <v>7.1011208224325005E-5</v>
      </c>
    </row>
    <row r="267" spans="1:16" x14ac:dyDescent="0.25">
      <c r="A267" s="1">
        <v>5.0000000000000001E-4</v>
      </c>
      <c r="B267">
        <v>7.67948717948717</v>
      </c>
      <c r="C267">
        <v>18420</v>
      </c>
      <c r="D267">
        <v>6.7461309270988895E-2</v>
      </c>
      <c r="E267">
        <v>0.17421864117738001</v>
      </c>
      <c r="F267">
        <v>0.18118738682447499</v>
      </c>
      <c r="G267" s="1">
        <v>7.7739618422611994E-6</v>
      </c>
      <c r="H267">
        <v>0.174991938757902</v>
      </c>
      <c r="I267" s="1">
        <v>7.0896141108237095E-5</v>
      </c>
      <c r="J267">
        <v>724883799</v>
      </c>
      <c r="K267">
        <v>74911</v>
      </c>
      <c r="L267">
        <v>1092916599</v>
      </c>
      <c r="M267">
        <v>0.17467736141415399</v>
      </c>
      <c r="N267" s="1">
        <v>7.7799501121966695E-6</v>
      </c>
      <c r="O267">
        <v>0.174992120742477</v>
      </c>
      <c r="P267" s="1">
        <v>7.1011208224325005E-5</v>
      </c>
    </row>
    <row r="268" spans="1:16" x14ac:dyDescent="0.25">
      <c r="A268" s="1">
        <v>2.5000000000000001E-4</v>
      </c>
      <c r="B268">
        <v>7.67948717948717</v>
      </c>
      <c r="C268">
        <v>15348</v>
      </c>
      <c r="D268">
        <v>6.9671170202050894E-2</v>
      </c>
      <c r="E268">
        <v>0.174200303382259</v>
      </c>
      <c r="F268">
        <v>0.181168315517549</v>
      </c>
      <c r="G268" s="1">
        <v>7.7849219487502402E-6</v>
      </c>
      <c r="H268">
        <v>0.17499187117624099</v>
      </c>
      <c r="I268" s="1">
        <v>7.0828117692795295E-5</v>
      </c>
      <c r="J268">
        <v>627595700</v>
      </c>
      <c r="K268">
        <v>74911</v>
      </c>
      <c r="L268">
        <v>1092916599</v>
      </c>
      <c r="M268">
        <v>0.17467736141415399</v>
      </c>
      <c r="N268" s="1">
        <v>7.7799501121966695E-6</v>
      </c>
      <c r="O268">
        <v>0.174992120742477</v>
      </c>
      <c r="P268" s="1">
        <v>7.1011208224325005E-5</v>
      </c>
    </row>
    <row r="269" spans="1:16" x14ac:dyDescent="0.25">
      <c r="A269" s="1">
        <v>1.25E-4</v>
      </c>
      <c r="B269">
        <v>7.67948717948717</v>
      </c>
      <c r="C269">
        <v>12997</v>
      </c>
      <c r="D269">
        <v>6.9951727257844695E-2</v>
      </c>
      <c r="E269">
        <v>0.17437387736257001</v>
      </c>
      <c r="F269">
        <v>0.18134883245707301</v>
      </c>
      <c r="G269" s="1">
        <v>7.7603019325023192E-6</v>
      </c>
      <c r="H269">
        <v>0.17499185283077801</v>
      </c>
      <c r="I269" s="1">
        <v>7.0782782307575803E-5</v>
      </c>
      <c r="J269">
        <v>529499900</v>
      </c>
      <c r="K269">
        <v>74911</v>
      </c>
      <c r="L269">
        <v>1092916599</v>
      </c>
      <c r="M269">
        <v>0.17467736141415399</v>
      </c>
      <c r="N269" s="1">
        <v>7.7799501121966695E-6</v>
      </c>
      <c r="O269">
        <v>0.174992120742477</v>
      </c>
      <c r="P269" s="1">
        <v>7.1011208224325005E-5</v>
      </c>
    </row>
    <row r="270" spans="1:16" x14ac:dyDescent="0.25">
      <c r="A270" s="1">
        <v>6.2500000000000001E-5</v>
      </c>
      <c r="B270">
        <v>7.67948717948717</v>
      </c>
      <c r="C270">
        <v>7201</v>
      </c>
      <c r="D270">
        <v>7.1398259923000404E-2</v>
      </c>
      <c r="E270">
        <v>0.17428429546236199</v>
      </c>
      <c r="F270">
        <v>0.18125566728085599</v>
      </c>
      <c r="G270" s="1">
        <v>7.7613173875556996E-6</v>
      </c>
      <c r="H270">
        <v>0.174991845179643</v>
      </c>
      <c r="I270" s="1">
        <v>7.0803386792814296E-5</v>
      </c>
      <c r="J270">
        <v>285393600</v>
      </c>
      <c r="K270">
        <v>74911</v>
      </c>
      <c r="L270">
        <v>1092916599</v>
      </c>
      <c r="M270">
        <v>0.17467736141415399</v>
      </c>
      <c r="N270" s="1">
        <v>7.7799501121966695E-6</v>
      </c>
      <c r="O270">
        <v>0.174992120742477</v>
      </c>
      <c r="P270" s="1">
        <v>7.1011208224325005E-5</v>
      </c>
    </row>
    <row r="271" spans="1:16" x14ac:dyDescent="0.25">
      <c r="A271" s="1">
        <v>3.1250000000000001E-5</v>
      </c>
      <c r="B271">
        <v>7.67948717948717</v>
      </c>
      <c r="C271">
        <v>16407</v>
      </c>
      <c r="D271">
        <v>6.8829615487507698E-2</v>
      </c>
      <c r="E271">
        <v>0.17417227485306999</v>
      </c>
      <c r="F271">
        <v>0.181139165847193</v>
      </c>
      <c r="G271" s="1">
        <v>7.7526691785456596E-6</v>
      </c>
      <c r="H271">
        <v>0.17499186723784599</v>
      </c>
      <c r="I271" s="1">
        <v>7.0778934267152701E-5</v>
      </c>
      <c r="J271">
        <v>693257100</v>
      </c>
      <c r="K271">
        <v>74911</v>
      </c>
      <c r="L271">
        <v>1092916599</v>
      </c>
      <c r="M271">
        <v>0.17467736141415399</v>
      </c>
      <c r="N271" s="1">
        <v>7.7799501121966695E-6</v>
      </c>
      <c r="O271">
        <v>0.174992120742477</v>
      </c>
      <c r="P271" s="1">
        <v>7.1011208224325005E-5</v>
      </c>
    </row>
    <row r="272" spans="1:16" x14ac:dyDescent="0.25">
      <c r="A272" s="1">
        <v>1.5625E-5</v>
      </c>
      <c r="B272">
        <v>7.67948717948717</v>
      </c>
      <c r="C272">
        <v>13749</v>
      </c>
      <c r="D272">
        <v>7.0331561756261901E-2</v>
      </c>
      <c r="E272">
        <v>0.17430205353738401</v>
      </c>
      <c r="F272">
        <v>0.18127413567888001</v>
      </c>
      <c r="G272" s="1">
        <v>7.7685300257645999E-6</v>
      </c>
      <c r="H272">
        <v>0.17499190998347799</v>
      </c>
      <c r="I272" s="1">
        <v>7.0734823413771999E-5</v>
      </c>
      <c r="J272">
        <v>582687900</v>
      </c>
      <c r="K272">
        <v>74911</v>
      </c>
      <c r="L272">
        <v>1092916599</v>
      </c>
      <c r="M272">
        <v>0.17467736141415399</v>
      </c>
      <c r="N272" s="1">
        <v>7.7799501121966695E-6</v>
      </c>
      <c r="O272">
        <v>0.174992120742477</v>
      </c>
      <c r="P272" s="1">
        <v>7.1011208224325005E-5</v>
      </c>
    </row>
    <row r="273" spans="1:16" x14ac:dyDescent="0.25">
      <c r="A273" t="s">
        <v>0</v>
      </c>
      <c r="B273">
        <v>8.1923076923076898</v>
      </c>
      <c r="C273">
        <v>97755</v>
      </c>
      <c r="D273">
        <v>6.3264933530625206E-2</v>
      </c>
      <c r="E273">
        <v>0.17464696312122999</v>
      </c>
      <c r="F273">
        <v>0.18163284164607901</v>
      </c>
      <c r="G273" s="1">
        <v>6.8560824830199404E-6</v>
      </c>
      <c r="H273">
        <v>0.17499314701100399</v>
      </c>
      <c r="I273" s="1">
        <v>6.6808750667952604E-5</v>
      </c>
      <c r="J273">
        <v>1447436900</v>
      </c>
    </row>
    <row r="274" spans="1:16" x14ac:dyDescent="0.25">
      <c r="A274">
        <v>1.024</v>
      </c>
      <c r="B274">
        <v>8.1923076923076898</v>
      </c>
      <c r="C274">
        <v>13184</v>
      </c>
      <c r="D274">
        <v>5.44839901132598E-2</v>
      </c>
      <c r="E274">
        <v>0.17423149413449901</v>
      </c>
      <c r="F274">
        <v>0.181200753899879</v>
      </c>
      <c r="G274" s="1">
        <v>6.8547908204097396E-6</v>
      </c>
      <c r="H274">
        <v>0.17499302642782399</v>
      </c>
      <c r="I274" s="1">
        <v>6.6642176545900095E-5</v>
      </c>
      <c r="J274">
        <v>525632700</v>
      </c>
      <c r="K274">
        <v>97755</v>
      </c>
      <c r="L274">
        <v>1447436900</v>
      </c>
      <c r="M274">
        <v>0.17464696312122999</v>
      </c>
      <c r="N274" s="1">
        <v>6.8560824830199404E-6</v>
      </c>
      <c r="O274">
        <v>0.17499314701100399</v>
      </c>
      <c r="P274" s="1">
        <v>6.6808750667952604E-5</v>
      </c>
    </row>
    <row r="275" spans="1:16" x14ac:dyDescent="0.25">
      <c r="A275">
        <v>0.51200000000000001</v>
      </c>
      <c r="B275">
        <v>8.1923076923076898</v>
      </c>
      <c r="C275">
        <v>13184</v>
      </c>
      <c r="D275">
        <v>5.44839901132598E-2</v>
      </c>
      <c r="E275">
        <v>0.17423149413449901</v>
      </c>
      <c r="F275">
        <v>0.181200753899879</v>
      </c>
      <c r="G275" s="1">
        <v>6.8547908204097396E-6</v>
      </c>
      <c r="H275">
        <v>0.17499302642782399</v>
      </c>
      <c r="I275" s="1">
        <v>6.6642176545900095E-5</v>
      </c>
      <c r="J275">
        <v>524907600</v>
      </c>
      <c r="K275">
        <v>97755</v>
      </c>
      <c r="L275">
        <v>1447436900</v>
      </c>
      <c r="M275">
        <v>0.17464696312122999</v>
      </c>
      <c r="N275" s="1">
        <v>6.8560824830199404E-6</v>
      </c>
      <c r="O275">
        <v>0.17499314701100399</v>
      </c>
      <c r="P275" s="1">
        <v>6.6808750667952604E-5</v>
      </c>
    </row>
    <row r="276" spans="1:16" x14ac:dyDescent="0.25">
      <c r="A276">
        <v>0.25600000000000001</v>
      </c>
      <c r="B276">
        <v>8.1923076923076898</v>
      </c>
      <c r="C276">
        <v>13184</v>
      </c>
      <c r="D276">
        <v>5.44839901132598E-2</v>
      </c>
      <c r="E276">
        <v>0.17423149413449901</v>
      </c>
      <c r="F276">
        <v>0.181200753899879</v>
      </c>
      <c r="G276" s="1">
        <v>6.8547908204097396E-6</v>
      </c>
      <c r="H276">
        <v>0.17499302642782399</v>
      </c>
      <c r="I276" s="1">
        <v>6.6642176545900095E-5</v>
      </c>
      <c r="J276">
        <v>524353600</v>
      </c>
      <c r="K276">
        <v>97755</v>
      </c>
      <c r="L276">
        <v>1447436900</v>
      </c>
      <c r="M276">
        <v>0.17464696312122999</v>
      </c>
      <c r="N276" s="1">
        <v>6.8560824830199404E-6</v>
      </c>
      <c r="O276">
        <v>0.17499314701100399</v>
      </c>
      <c r="P276" s="1">
        <v>6.6808750667952604E-5</v>
      </c>
    </row>
    <row r="277" spans="1:16" x14ac:dyDescent="0.25">
      <c r="A277">
        <v>0.128</v>
      </c>
      <c r="B277">
        <v>8.1923076923076898</v>
      </c>
      <c r="C277">
        <v>13184</v>
      </c>
      <c r="D277">
        <v>5.44839901132598E-2</v>
      </c>
      <c r="E277">
        <v>0.17423149413449901</v>
      </c>
      <c r="F277">
        <v>0.181200753899879</v>
      </c>
      <c r="G277" s="1">
        <v>6.8547908204097396E-6</v>
      </c>
      <c r="H277">
        <v>0.17499302642782399</v>
      </c>
      <c r="I277" s="1">
        <v>6.6642176545900095E-5</v>
      </c>
      <c r="J277">
        <v>522197200</v>
      </c>
      <c r="K277">
        <v>97755</v>
      </c>
      <c r="L277">
        <v>1447436900</v>
      </c>
      <c r="M277">
        <v>0.17464696312122999</v>
      </c>
      <c r="N277" s="1">
        <v>6.8560824830199404E-6</v>
      </c>
      <c r="O277">
        <v>0.17499314701100399</v>
      </c>
      <c r="P277" s="1">
        <v>6.6808750667952604E-5</v>
      </c>
    </row>
    <row r="278" spans="1:16" x14ac:dyDescent="0.25">
      <c r="A278">
        <v>6.4000000000000001E-2</v>
      </c>
      <c r="B278">
        <v>8.1923076923076898</v>
      </c>
      <c r="C278">
        <v>19634</v>
      </c>
      <c r="D278">
        <v>6.00652601539707E-2</v>
      </c>
      <c r="E278">
        <v>0.17422178607504801</v>
      </c>
      <c r="F278">
        <v>0.18119065751805</v>
      </c>
      <c r="G278" s="1">
        <v>6.8662414250131301E-6</v>
      </c>
      <c r="H278">
        <v>0.174993038439334</v>
      </c>
      <c r="I278" s="1">
        <v>6.6705519622718598E-5</v>
      </c>
      <c r="J278">
        <v>792201800</v>
      </c>
      <c r="K278">
        <v>97755</v>
      </c>
      <c r="L278">
        <v>1447436900</v>
      </c>
      <c r="M278">
        <v>0.17464696312122999</v>
      </c>
      <c r="N278" s="1">
        <v>6.8560824830199404E-6</v>
      </c>
      <c r="O278">
        <v>0.17499314701100399</v>
      </c>
      <c r="P278" s="1">
        <v>6.6808750667952604E-5</v>
      </c>
    </row>
    <row r="279" spans="1:16" x14ac:dyDescent="0.25">
      <c r="A279">
        <v>3.2000000000000001E-2</v>
      </c>
      <c r="B279">
        <v>8.1923076923076898</v>
      </c>
      <c r="C279">
        <v>19634</v>
      </c>
      <c r="D279">
        <v>6.00652601539707E-2</v>
      </c>
      <c r="E279">
        <v>0.17422178607504801</v>
      </c>
      <c r="F279">
        <v>0.18119065751805</v>
      </c>
      <c r="G279" s="1">
        <v>6.8662414250131301E-6</v>
      </c>
      <c r="H279">
        <v>0.174993038439334</v>
      </c>
      <c r="I279" s="1">
        <v>6.6705519622718598E-5</v>
      </c>
      <c r="J279">
        <v>791728100</v>
      </c>
      <c r="K279">
        <v>97755</v>
      </c>
      <c r="L279">
        <v>1447436900</v>
      </c>
      <c r="M279">
        <v>0.17464696312122999</v>
      </c>
      <c r="N279" s="1">
        <v>6.8560824830199404E-6</v>
      </c>
      <c r="O279">
        <v>0.17499314701100399</v>
      </c>
      <c r="P279" s="1">
        <v>6.6808750667952604E-5</v>
      </c>
    </row>
    <row r="280" spans="1:16" x14ac:dyDescent="0.25">
      <c r="A280">
        <v>1.6E-2</v>
      </c>
      <c r="B280">
        <v>8.1923076923076898</v>
      </c>
      <c r="C280">
        <v>19217</v>
      </c>
      <c r="D280">
        <v>6.2514066320651804E-2</v>
      </c>
      <c r="E280">
        <v>0.17435324660215401</v>
      </c>
      <c r="F280">
        <v>0.18132737646624</v>
      </c>
      <c r="G280" s="1">
        <v>6.8507458111932698E-6</v>
      </c>
      <c r="H280">
        <v>0.17499298737936</v>
      </c>
      <c r="I280" s="1">
        <v>6.6567650249827604E-5</v>
      </c>
      <c r="J280">
        <v>811695200</v>
      </c>
      <c r="K280">
        <v>97755</v>
      </c>
      <c r="L280">
        <v>1447436900</v>
      </c>
      <c r="M280">
        <v>0.17464696312122999</v>
      </c>
      <c r="N280" s="1">
        <v>6.8560824830199404E-6</v>
      </c>
      <c r="O280">
        <v>0.17499314701100399</v>
      </c>
      <c r="P280" s="1">
        <v>6.6808750667952604E-5</v>
      </c>
    </row>
    <row r="281" spans="1:16" x14ac:dyDescent="0.25">
      <c r="A281">
        <v>8.0000000000000002E-3</v>
      </c>
      <c r="B281">
        <v>8.1923076923076898</v>
      </c>
      <c r="C281">
        <v>16548</v>
      </c>
      <c r="D281">
        <v>5.9457789545846601E-2</v>
      </c>
      <c r="E281">
        <v>0.17409029306095999</v>
      </c>
      <c r="F281">
        <v>0.181053904783398</v>
      </c>
      <c r="G281" s="1">
        <v>6.8385046960717199E-6</v>
      </c>
      <c r="H281">
        <v>0.17499302968745301</v>
      </c>
      <c r="I281" s="1">
        <v>6.6685166754204198E-5</v>
      </c>
      <c r="J281">
        <v>716380200</v>
      </c>
      <c r="K281">
        <v>97755</v>
      </c>
      <c r="L281">
        <v>1447436900</v>
      </c>
      <c r="M281">
        <v>0.17464696312122999</v>
      </c>
      <c r="N281" s="1">
        <v>6.8560824830199404E-6</v>
      </c>
      <c r="O281">
        <v>0.17499314701100399</v>
      </c>
      <c r="P281" s="1">
        <v>6.6808750667952604E-5</v>
      </c>
    </row>
    <row r="282" spans="1:16" x14ac:dyDescent="0.25">
      <c r="A282">
        <v>4.0000000000000001E-3</v>
      </c>
      <c r="B282">
        <v>8.1923076923076898</v>
      </c>
      <c r="C282">
        <v>18121</v>
      </c>
      <c r="D282">
        <v>5.2625726467076202E-2</v>
      </c>
      <c r="E282">
        <v>0.17423249916245001</v>
      </c>
      <c r="F282">
        <v>0.18120179912894799</v>
      </c>
      <c r="G282" s="1">
        <v>6.8561847264558803E-6</v>
      </c>
      <c r="H282">
        <v>0.17499296051298999</v>
      </c>
      <c r="I282" s="1">
        <v>6.6609301147464196E-5</v>
      </c>
      <c r="J282">
        <v>728343700</v>
      </c>
      <c r="K282">
        <v>97755</v>
      </c>
      <c r="L282">
        <v>1447436900</v>
      </c>
      <c r="M282">
        <v>0.17464696312122999</v>
      </c>
      <c r="N282" s="1">
        <v>6.8560824830199404E-6</v>
      </c>
      <c r="O282">
        <v>0.17499314701100399</v>
      </c>
      <c r="P282" s="1">
        <v>6.6808750667952604E-5</v>
      </c>
    </row>
    <row r="283" spans="1:16" x14ac:dyDescent="0.25">
      <c r="A283">
        <v>2E-3</v>
      </c>
      <c r="B283">
        <v>8.1923076923076898</v>
      </c>
      <c r="C283">
        <v>15451</v>
      </c>
      <c r="D283">
        <v>6.92496350415681E-2</v>
      </c>
      <c r="E283">
        <v>0.17433309523736901</v>
      </c>
      <c r="F283">
        <v>0.18130641904686401</v>
      </c>
      <c r="G283" s="1">
        <v>6.84505459835893E-6</v>
      </c>
      <c r="H283">
        <v>0.174993046751895</v>
      </c>
      <c r="I283" s="1">
        <v>6.6627053268461905E-5</v>
      </c>
      <c r="J283">
        <v>621139299</v>
      </c>
      <c r="K283">
        <v>97755</v>
      </c>
      <c r="L283">
        <v>1447436900</v>
      </c>
      <c r="M283">
        <v>0.17464696312122999</v>
      </c>
      <c r="N283" s="1">
        <v>6.8560824830199404E-6</v>
      </c>
      <c r="O283">
        <v>0.17499314701100399</v>
      </c>
      <c r="P283" s="1">
        <v>6.6808750667952604E-5</v>
      </c>
    </row>
    <row r="284" spans="1:16" x14ac:dyDescent="0.25">
      <c r="A284">
        <v>1E-3</v>
      </c>
      <c r="B284">
        <v>8.1923076923076898</v>
      </c>
      <c r="C284">
        <v>12290</v>
      </c>
      <c r="D284">
        <v>7.1994855646852096E-2</v>
      </c>
      <c r="E284">
        <v>0.17424835011411</v>
      </c>
      <c r="F284">
        <v>0.18121828411867399</v>
      </c>
      <c r="G284" s="1">
        <v>6.8329089935592596E-6</v>
      </c>
      <c r="H284">
        <v>0.17499296862809699</v>
      </c>
      <c r="I284" s="1">
        <v>6.6532648475346804E-5</v>
      </c>
      <c r="J284">
        <v>494731600</v>
      </c>
      <c r="K284">
        <v>97755</v>
      </c>
      <c r="L284">
        <v>1447436900</v>
      </c>
      <c r="M284">
        <v>0.17464696312122999</v>
      </c>
      <c r="N284" s="1">
        <v>6.8560824830199404E-6</v>
      </c>
      <c r="O284">
        <v>0.17499314701100399</v>
      </c>
      <c r="P284" s="1">
        <v>6.6808750667952604E-5</v>
      </c>
    </row>
    <row r="285" spans="1:16" x14ac:dyDescent="0.25">
      <c r="A285" s="1">
        <v>5.0000000000000001E-4</v>
      </c>
      <c r="B285">
        <v>8.1923076923076898</v>
      </c>
      <c r="C285">
        <v>22732</v>
      </c>
      <c r="D285">
        <v>6.6446688637547199E-2</v>
      </c>
      <c r="E285">
        <v>0.17423140307139601</v>
      </c>
      <c r="F285">
        <v>0.18120065919425199</v>
      </c>
      <c r="G285" s="1">
        <v>6.8516027147968997E-6</v>
      </c>
      <c r="H285">
        <v>0.17499290655877101</v>
      </c>
      <c r="I285" s="1">
        <v>6.6761860973415195E-5</v>
      </c>
      <c r="J285">
        <v>946964800</v>
      </c>
      <c r="K285">
        <v>97755</v>
      </c>
      <c r="L285">
        <v>1447436900</v>
      </c>
      <c r="M285">
        <v>0.17464696312122999</v>
      </c>
      <c r="N285" s="1">
        <v>6.8560824830199404E-6</v>
      </c>
      <c r="O285">
        <v>0.17499314701100399</v>
      </c>
      <c r="P285" s="1">
        <v>6.6808750667952604E-5</v>
      </c>
    </row>
    <row r="286" spans="1:16" x14ac:dyDescent="0.25">
      <c r="A286" s="1">
        <v>2.5000000000000001E-4</v>
      </c>
      <c r="B286">
        <v>8.1923076923076898</v>
      </c>
      <c r="C286">
        <v>14003</v>
      </c>
      <c r="D286">
        <v>7.0779290459413599E-2</v>
      </c>
      <c r="E286">
        <v>0.17431615851732199</v>
      </c>
      <c r="F286">
        <v>0.18128880485801499</v>
      </c>
      <c r="G286" s="1">
        <v>6.8598111206963302E-6</v>
      </c>
      <c r="H286">
        <v>0.174992999579205</v>
      </c>
      <c r="I286" s="1">
        <v>6.6667181341540204E-5</v>
      </c>
      <c r="J286">
        <v>546961300</v>
      </c>
      <c r="K286">
        <v>97755</v>
      </c>
      <c r="L286">
        <v>1447436900</v>
      </c>
      <c r="M286">
        <v>0.17464696312122999</v>
      </c>
      <c r="N286" s="1">
        <v>6.8560824830199404E-6</v>
      </c>
      <c r="O286">
        <v>0.17499314701100399</v>
      </c>
      <c r="P286" s="1">
        <v>6.6808750667952604E-5</v>
      </c>
    </row>
    <row r="287" spans="1:16" x14ac:dyDescent="0.25">
      <c r="A287" s="1">
        <v>1.25E-4</v>
      </c>
      <c r="B287">
        <v>8.1923076923076898</v>
      </c>
      <c r="C287">
        <v>16972</v>
      </c>
      <c r="D287">
        <v>6.7552088062832805E-2</v>
      </c>
      <c r="E287">
        <v>0.17422710479831299</v>
      </c>
      <c r="F287">
        <v>0.18119618899024501</v>
      </c>
      <c r="G287" s="1">
        <v>6.8351797862242701E-6</v>
      </c>
      <c r="H287">
        <v>0.17499305536109799</v>
      </c>
      <c r="I287" s="1">
        <v>6.6593140403977105E-5</v>
      </c>
      <c r="J287">
        <v>709789800</v>
      </c>
      <c r="K287">
        <v>97755</v>
      </c>
      <c r="L287">
        <v>1447436900</v>
      </c>
      <c r="M287">
        <v>0.17464696312122999</v>
      </c>
      <c r="N287" s="1">
        <v>6.8560824830199404E-6</v>
      </c>
      <c r="O287">
        <v>0.17499314701100399</v>
      </c>
      <c r="P287" s="1">
        <v>6.6808750667952604E-5</v>
      </c>
    </row>
    <row r="288" spans="1:16" x14ac:dyDescent="0.25">
      <c r="A288" s="1">
        <v>6.2500000000000001E-5</v>
      </c>
      <c r="B288">
        <v>8.1923076923076898</v>
      </c>
      <c r="C288">
        <v>17243</v>
      </c>
      <c r="D288">
        <v>6.9651212816621094E-2</v>
      </c>
      <c r="E288">
        <v>0.174409135754065</v>
      </c>
      <c r="F288">
        <v>0.181385501184227</v>
      </c>
      <c r="G288" s="1">
        <v>6.8467290544327302E-6</v>
      </c>
      <c r="H288">
        <v>0.17499297739144501</v>
      </c>
      <c r="I288" s="1">
        <v>6.6578197906371506E-5</v>
      </c>
      <c r="J288">
        <v>699116301</v>
      </c>
      <c r="K288">
        <v>97755</v>
      </c>
      <c r="L288">
        <v>1447436900</v>
      </c>
      <c r="M288">
        <v>0.17464696312122999</v>
      </c>
      <c r="N288" s="1">
        <v>6.8560824830199404E-6</v>
      </c>
      <c r="O288">
        <v>0.17499314701100399</v>
      </c>
      <c r="P288" s="1">
        <v>6.6808750667952604E-5</v>
      </c>
    </row>
    <row r="289" spans="1:16" x14ac:dyDescent="0.25">
      <c r="A289" s="1">
        <v>3.1250000000000001E-5</v>
      </c>
      <c r="B289">
        <v>8.1923076923076898</v>
      </c>
      <c r="C289">
        <v>14630</v>
      </c>
      <c r="D289">
        <v>7.02057523430131E-2</v>
      </c>
      <c r="E289">
        <v>0.17423445906551599</v>
      </c>
      <c r="F289">
        <v>0.18120383742813601</v>
      </c>
      <c r="G289" s="1">
        <v>6.8554291707823003E-6</v>
      </c>
      <c r="H289">
        <v>0.17499300420859801</v>
      </c>
      <c r="I289" s="1">
        <v>6.6624727570531198E-5</v>
      </c>
      <c r="J289">
        <v>589422400</v>
      </c>
      <c r="K289">
        <v>97755</v>
      </c>
      <c r="L289">
        <v>1447436900</v>
      </c>
      <c r="M289">
        <v>0.17464696312122999</v>
      </c>
      <c r="N289" s="1">
        <v>6.8560824830199404E-6</v>
      </c>
      <c r="O289">
        <v>0.17499314701100399</v>
      </c>
      <c r="P289" s="1">
        <v>6.6808750667952604E-5</v>
      </c>
    </row>
    <row r="290" spans="1:16" x14ac:dyDescent="0.25">
      <c r="A290" s="1">
        <v>1.5625E-5</v>
      </c>
      <c r="B290">
        <v>8.1923076923076898</v>
      </c>
      <c r="C290">
        <v>14114</v>
      </c>
      <c r="D290">
        <v>7.1433591341472993E-2</v>
      </c>
      <c r="E290">
        <v>0.17443830028024301</v>
      </c>
      <c r="F290">
        <v>0.181415832291453</v>
      </c>
      <c r="G290" s="1">
        <v>6.85611229347959E-6</v>
      </c>
      <c r="H290">
        <v>0.17499309571028801</v>
      </c>
      <c r="I290" s="1">
        <v>6.6595174210689706E-5</v>
      </c>
      <c r="J290">
        <v>574490899</v>
      </c>
      <c r="K290">
        <v>97755</v>
      </c>
      <c r="L290">
        <v>1447436900</v>
      </c>
      <c r="M290">
        <v>0.17464696312122999</v>
      </c>
      <c r="N290" s="1">
        <v>6.8560824830199404E-6</v>
      </c>
      <c r="O290">
        <v>0.17499314701100399</v>
      </c>
      <c r="P290" s="1">
        <v>6.6808750667952604E-5</v>
      </c>
    </row>
    <row r="291" spans="1:16" x14ac:dyDescent="0.25">
      <c r="A291" t="s">
        <v>0</v>
      </c>
      <c r="B291">
        <v>8.7051282051282008</v>
      </c>
      <c r="C291">
        <v>94604</v>
      </c>
      <c r="D291">
        <v>6.9926536944604004E-2</v>
      </c>
      <c r="E291">
        <v>0.174665942993144</v>
      </c>
      <c r="F291">
        <v>0.18165258071286999</v>
      </c>
      <c r="G291" s="1">
        <v>6.0688135194442102E-6</v>
      </c>
      <c r="H291">
        <v>0.17499410822381201</v>
      </c>
      <c r="I291" s="1">
        <v>6.2833215175059004E-5</v>
      </c>
      <c r="J291">
        <v>1399564100</v>
      </c>
    </row>
    <row r="292" spans="1:16" x14ac:dyDescent="0.25">
      <c r="A292">
        <v>1.024</v>
      </c>
      <c r="B292">
        <v>8.7051282051282008</v>
      </c>
      <c r="C292">
        <v>20888</v>
      </c>
      <c r="D292">
        <v>5.10029856815572E-2</v>
      </c>
      <c r="E292">
        <v>0.17410290441687201</v>
      </c>
      <c r="F292">
        <v>0.18106702059354701</v>
      </c>
      <c r="G292" s="1">
        <v>6.0488382777057396E-6</v>
      </c>
      <c r="H292">
        <v>0.174993928521646</v>
      </c>
      <c r="I292" s="1">
        <v>6.2713690319709904E-5</v>
      </c>
      <c r="J292">
        <v>852098800</v>
      </c>
      <c r="K292">
        <v>94604</v>
      </c>
      <c r="L292">
        <v>1399564100</v>
      </c>
      <c r="M292">
        <v>0.174665942993144</v>
      </c>
      <c r="N292" s="1">
        <v>6.0688135194442102E-6</v>
      </c>
      <c r="O292">
        <v>0.17499410822381201</v>
      </c>
      <c r="P292" s="1">
        <v>6.2833215175059004E-5</v>
      </c>
    </row>
    <row r="293" spans="1:16" x14ac:dyDescent="0.25">
      <c r="A293">
        <v>0.51200000000000001</v>
      </c>
      <c r="B293">
        <v>8.7051282051282008</v>
      </c>
      <c r="C293">
        <v>20888</v>
      </c>
      <c r="D293">
        <v>5.10029856815572E-2</v>
      </c>
      <c r="E293">
        <v>0.17410290441687201</v>
      </c>
      <c r="F293">
        <v>0.18106702059354701</v>
      </c>
      <c r="G293" s="1">
        <v>6.0488382777057396E-6</v>
      </c>
      <c r="H293">
        <v>0.174993928521646</v>
      </c>
      <c r="I293" s="1">
        <v>6.2713690319709904E-5</v>
      </c>
      <c r="J293">
        <v>854589800</v>
      </c>
      <c r="K293">
        <v>94604</v>
      </c>
      <c r="L293">
        <v>1399564100</v>
      </c>
      <c r="M293">
        <v>0.174665942993144</v>
      </c>
      <c r="N293" s="1">
        <v>6.0688135194442102E-6</v>
      </c>
      <c r="O293">
        <v>0.17499410822381201</v>
      </c>
      <c r="P293" s="1">
        <v>6.2833215175059004E-5</v>
      </c>
    </row>
    <row r="294" spans="1:16" x14ac:dyDescent="0.25">
      <c r="A294">
        <v>0.25600000000000001</v>
      </c>
      <c r="B294">
        <v>8.7051282051282008</v>
      </c>
      <c r="C294">
        <v>20888</v>
      </c>
      <c r="D294">
        <v>5.10029856815572E-2</v>
      </c>
      <c r="E294">
        <v>0.17410290441687201</v>
      </c>
      <c r="F294">
        <v>0.18106702059354701</v>
      </c>
      <c r="G294" s="1">
        <v>6.0488382777057396E-6</v>
      </c>
      <c r="H294">
        <v>0.174993928521646</v>
      </c>
      <c r="I294" s="1">
        <v>6.2713690319709904E-5</v>
      </c>
      <c r="J294">
        <v>844907500</v>
      </c>
      <c r="K294">
        <v>94604</v>
      </c>
      <c r="L294">
        <v>1399564100</v>
      </c>
      <c r="M294">
        <v>0.174665942993144</v>
      </c>
      <c r="N294" s="1">
        <v>6.0688135194442102E-6</v>
      </c>
      <c r="O294">
        <v>0.17499410822381201</v>
      </c>
      <c r="P294" s="1">
        <v>6.2833215175059004E-5</v>
      </c>
    </row>
    <row r="295" spans="1:16" x14ac:dyDescent="0.25">
      <c r="A295">
        <v>0.128</v>
      </c>
      <c r="B295">
        <v>8.7051282051282008</v>
      </c>
      <c r="C295">
        <v>20888</v>
      </c>
      <c r="D295">
        <v>5.10029856815572E-2</v>
      </c>
      <c r="E295">
        <v>0.17410290441687201</v>
      </c>
      <c r="F295">
        <v>0.18106702059354701</v>
      </c>
      <c r="G295" s="1">
        <v>6.0488382777057396E-6</v>
      </c>
      <c r="H295">
        <v>0.174993928521646</v>
      </c>
      <c r="I295" s="1">
        <v>6.2713690319709904E-5</v>
      </c>
      <c r="J295">
        <v>842904901</v>
      </c>
      <c r="K295">
        <v>94604</v>
      </c>
      <c r="L295">
        <v>1399564100</v>
      </c>
      <c r="M295">
        <v>0.174665942993144</v>
      </c>
      <c r="N295" s="1">
        <v>6.0688135194442102E-6</v>
      </c>
      <c r="O295">
        <v>0.17499410822381201</v>
      </c>
      <c r="P295" s="1">
        <v>6.2833215175059004E-5</v>
      </c>
    </row>
    <row r="296" spans="1:16" x14ac:dyDescent="0.25">
      <c r="A296">
        <v>6.4000000000000001E-2</v>
      </c>
      <c r="B296">
        <v>8.7051282051282008</v>
      </c>
      <c r="C296">
        <v>17503</v>
      </c>
      <c r="D296">
        <v>6.00939704193705E-2</v>
      </c>
      <c r="E296">
        <v>0.17419165754522201</v>
      </c>
      <c r="F296">
        <v>0.18115932384703101</v>
      </c>
      <c r="G296" s="1">
        <v>6.0637862568935202E-6</v>
      </c>
      <c r="H296">
        <v>0.174993904282957</v>
      </c>
      <c r="I296" s="1">
        <v>6.2709197235972304E-5</v>
      </c>
      <c r="J296">
        <v>716166400</v>
      </c>
      <c r="K296">
        <v>94604</v>
      </c>
      <c r="L296">
        <v>1399564100</v>
      </c>
      <c r="M296">
        <v>0.174665942993144</v>
      </c>
      <c r="N296" s="1">
        <v>6.0688135194442102E-6</v>
      </c>
      <c r="O296">
        <v>0.17499410822381201</v>
      </c>
      <c r="P296" s="1">
        <v>6.2833215175059004E-5</v>
      </c>
    </row>
    <row r="297" spans="1:16" x14ac:dyDescent="0.25">
      <c r="A297">
        <v>3.2000000000000001E-2</v>
      </c>
      <c r="B297">
        <v>8.7051282051282008</v>
      </c>
      <c r="C297">
        <v>17503</v>
      </c>
      <c r="D297">
        <v>6.00939704193705E-2</v>
      </c>
      <c r="E297">
        <v>0.17419165754522201</v>
      </c>
      <c r="F297">
        <v>0.18115932384703101</v>
      </c>
      <c r="G297" s="1">
        <v>6.0637862568935202E-6</v>
      </c>
      <c r="H297">
        <v>0.174993904282957</v>
      </c>
      <c r="I297" s="1">
        <v>6.2709197235972304E-5</v>
      </c>
      <c r="J297">
        <v>721898101</v>
      </c>
      <c r="K297">
        <v>94604</v>
      </c>
      <c r="L297">
        <v>1399564100</v>
      </c>
      <c r="M297">
        <v>0.174665942993144</v>
      </c>
      <c r="N297" s="1">
        <v>6.0688135194442102E-6</v>
      </c>
      <c r="O297">
        <v>0.17499410822381201</v>
      </c>
      <c r="P297" s="1">
        <v>6.2833215175059004E-5</v>
      </c>
    </row>
    <row r="298" spans="1:16" x14ac:dyDescent="0.25">
      <c r="A298">
        <v>1.6E-2</v>
      </c>
      <c r="B298">
        <v>8.7051282051282008</v>
      </c>
      <c r="C298">
        <v>7512</v>
      </c>
      <c r="D298">
        <v>5.5520606186892002E-2</v>
      </c>
      <c r="E298">
        <v>0.17446743763807501</v>
      </c>
      <c r="F298">
        <v>0.181446135143598</v>
      </c>
      <c r="G298" s="1">
        <v>6.0621841725672003E-6</v>
      </c>
      <c r="H298">
        <v>0.174994005653937</v>
      </c>
      <c r="I298" s="1">
        <v>6.2672938943451106E-5</v>
      </c>
      <c r="J298">
        <v>293765400</v>
      </c>
      <c r="K298">
        <v>94604</v>
      </c>
      <c r="L298">
        <v>1399564100</v>
      </c>
      <c r="M298">
        <v>0.174665942993144</v>
      </c>
      <c r="N298" s="1">
        <v>6.0688135194442102E-6</v>
      </c>
      <c r="O298">
        <v>0.17499410822381201</v>
      </c>
      <c r="P298" s="1">
        <v>6.2833215175059004E-5</v>
      </c>
    </row>
    <row r="299" spans="1:16" x14ac:dyDescent="0.25">
      <c r="A299">
        <v>8.0000000000000002E-3</v>
      </c>
      <c r="B299">
        <v>8.7051282051282008</v>
      </c>
      <c r="C299">
        <v>2412</v>
      </c>
      <c r="D299">
        <v>6.3650698718459797E-2</v>
      </c>
      <c r="E299">
        <v>0.17360661612279299</v>
      </c>
      <c r="F299">
        <v>0.18055088076770501</v>
      </c>
      <c r="G299" s="1">
        <v>6.0300135053536998E-6</v>
      </c>
      <c r="H299">
        <v>0.174994364975222</v>
      </c>
      <c r="I299" s="1">
        <v>6.2695880881089597E-5</v>
      </c>
      <c r="J299">
        <v>101086800</v>
      </c>
      <c r="K299">
        <v>94604</v>
      </c>
      <c r="L299">
        <v>1399564100</v>
      </c>
      <c r="M299">
        <v>0.174665942993144</v>
      </c>
      <c r="N299" s="1">
        <v>6.0688135194442102E-6</v>
      </c>
      <c r="O299">
        <v>0.17499410822381201</v>
      </c>
      <c r="P299" s="1">
        <v>6.2833215175059004E-5</v>
      </c>
    </row>
    <row r="300" spans="1:16" x14ac:dyDescent="0.25">
      <c r="A300">
        <v>4.0000000000000001E-3</v>
      </c>
      <c r="B300">
        <v>8.7051282051282008</v>
      </c>
      <c r="C300">
        <v>21955</v>
      </c>
      <c r="D300">
        <v>5.2412543875427799E-2</v>
      </c>
      <c r="E300">
        <v>0.17441616346368299</v>
      </c>
      <c r="F300">
        <v>0.18139281000223101</v>
      </c>
      <c r="G300" s="1">
        <v>6.0753190879725399E-6</v>
      </c>
      <c r="H300">
        <v>0.174993930616653</v>
      </c>
      <c r="I300" s="1">
        <v>6.2661473990043302E-5</v>
      </c>
      <c r="J300">
        <v>887213700</v>
      </c>
      <c r="K300">
        <v>94604</v>
      </c>
      <c r="L300">
        <v>1399564100</v>
      </c>
      <c r="M300">
        <v>0.174665942993144</v>
      </c>
      <c r="N300" s="1">
        <v>6.0688135194442102E-6</v>
      </c>
      <c r="O300">
        <v>0.17499410822381201</v>
      </c>
      <c r="P300" s="1">
        <v>6.2833215175059004E-5</v>
      </c>
    </row>
    <row r="301" spans="1:16" x14ac:dyDescent="0.25">
      <c r="A301">
        <v>2E-3</v>
      </c>
      <c r="B301">
        <v>8.7051282051282008</v>
      </c>
      <c r="C301">
        <v>7692</v>
      </c>
      <c r="D301">
        <v>7.1668223356103497E-2</v>
      </c>
      <c r="E301">
        <v>0.17419288854818599</v>
      </c>
      <c r="F301">
        <v>0.181160604090113</v>
      </c>
      <c r="G301" s="1">
        <v>6.0677337305470297E-6</v>
      </c>
      <c r="H301">
        <v>0.17499392448303799</v>
      </c>
      <c r="I301" s="1">
        <v>6.2672904086454395E-5</v>
      </c>
      <c r="J301">
        <v>285281900</v>
      </c>
      <c r="K301">
        <v>94604</v>
      </c>
      <c r="L301">
        <v>1399564100</v>
      </c>
      <c r="M301">
        <v>0.174665942993144</v>
      </c>
      <c r="N301" s="1">
        <v>6.0688135194442102E-6</v>
      </c>
      <c r="O301">
        <v>0.17499410822381201</v>
      </c>
      <c r="P301" s="1">
        <v>6.2833215175059004E-5</v>
      </c>
    </row>
    <row r="302" spans="1:16" x14ac:dyDescent="0.25">
      <c r="A302">
        <v>1E-3</v>
      </c>
      <c r="B302">
        <v>8.7051282051282008</v>
      </c>
      <c r="C302">
        <v>17647</v>
      </c>
      <c r="D302">
        <v>7.0388188964455894E-2</v>
      </c>
      <c r="E302">
        <v>0.17445898894334699</v>
      </c>
      <c r="F302">
        <v>0.18143734850108101</v>
      </c>
      <c r="G302" s="1">
        <v>6.07031891081133E-6</v>
      </c>
      <c r="H302">
        <v>0.174994010423796</v>
      </c>
      <c r="I302" s="1">
        <v>6.2588661523597095E-5</v>
      </c>
      <c r="J302">
        <v>707515500</v>
      </c>
      <c r="K302">
        <v>94604</v>
      </c>
      <c r="L302">
        <v>1399564100</v>
      </c>
      <c r="M302">
        <v>0.174665942993144</v>
      </c>
      <c r="N302" s="1">
        <v>6.0688135194442102E-6</v>
      </c>
      <c r="O302">
        <v>0.17499410822381201</v>
      </c>
      <c r="P302" s="1">
        <v>6.2833215175059004E-5</v>
      </c>
    </row>
    <row r="303" spans="1:16" x14ac:dyDescent="0.25">
      <c r="A303" s="1">
        <v>5.0000000000000001E-4</v>
      </c>
      <c r="B303">
        <v>8.7051282051282008</v>
      </c>
      <c r="C303">
        <v>17083</v>
      </c>
      <c r="D303">
        <v>6.9899071724249598E-2</v>
      </c>
      <c r="E303">
        <v>0.174247352514561</v>
      </c>
      <c r="F303">
        <v>0.18121724661514299</v>
      </c>
      <c r="G303" s="1">
        <v>6.0579929558879296E-6</v>
      </c>
      <c r="H303">
        <v>0.17499393072660399</v>
      </c>
      <c r="I303" s="1">
        <v>6.2631069234334497E-5</v>
      </c>
      <c r="J303">
        <v>689545601</v>
      </c>
      <c r="K303">
        <v>94604</v>
      </c>
      <c r="L303">
        <v>1399564100</v>
      </c>
      <c r="M303">
        <v>0.174665942993144</v>
      </c>
      <c r="N303" s="1">
        <v>6.0688135194442102E-6</v>
      </c>
      <c r="O303">
        <v>0.17499410822381201</v>
      </c>
      <c r="P303" s="1">
        <v>6.2833215175059004E-5</v>
      </c>
    </row>
    <row r="304" spans="1:16" x14ac:dyDescent="0.25">
      <c r="A304" s="1">
        <v>2.5000000000000001E-4</v>
      </c>
      <c r="B304">
        <v>8.7051282051282008</v>
      </c>
      <c r="C304">
        <v>22597</v>
      </c>
      <c r="D304">
        <v>6.8234200528911104E-2</v>
      </c>
      <c r="E304">
        <v>0.17419958609611999</v>
      </c>
      <c r="F304">
        <v>0.18116756953996499</v>
      </c>
      <c r="G304" s="1">
        <v>6.0539992252639499E-6</v>
      </c>
      <c r="H304">
        <v>0.17499385781226401</v>
      </c>
      <c r="I304" s="1">
        <v>6.2717368735376003E-5</v>
      </c>
      <c r="J304">
        <v>935792699</v>
      </c>
      <c r="K304">
        <v>94604</v>
      </c>
      <c r="L304">
        <v>1399564100</v>
      </c>
      <c r="M304">
        <v>0.174665942993144</v>
      </c>
      <c r="N304" s="1">
        <v>6.0688135194442102E-6</v>
      </c>
      <c r="O304">
        <v>0.17499410822381201</v>
      </c>
      <c r="P304" s="1">
        <v>6.2833215175059004E-5</v>
      </c>
    </row>
    <row r="305" spans="1:16" x14ac:dyDescent="0.25">
      <c r="A305" s="1">
        <v>1.25E-4</v>
      </c>
      <c r="B305">
        <v>8.7051282051282008</v>
      </c>
      <c r="C305">
        <v>19840</v>
      </c>
      <c r="D305">
        <v>6.6504052786932805E-2</v>
      </c>
      <c r="E305">
        <v>0.174162511857714</v>
      </c>
      <c r="F305">
        <v>0.181129012332023</v>
      </c>
      <c r="G305" s="1">
        <v>6.0555769780257204E-6</v>
      </c>
      <c r="H305">
        <v>0.17499390801942399</v>
      </c>
      <c r="I305" s="1">
        <v>6.2654660215403601E-5</v>
      </c>
      <c r="J305">
        <v>828033100</v>
      </c>
      <c r="K305">
        <v>94604</v>
      </c>
      <c r="L305">
        <v>1399564100</v>
      </c>
      <c r="M305">
        <v>0.174665942993144</v>
      </c>
      <c r="N305" s="1">
        <v>6.0688135194442102E-6</v>
      </c>
      <c r="O305">
        <v>0.17499410822381201</v>
      </c>
      <c r="P305" s="1">
        <v>6.2833215175059004E-5</v>
      </c>
    </row>
    <row r="306" spans="1:16" x14ac:dyDescent="0.25">
      <c r="A306" s="1">
        <v>6.2500000000000001E-5</v>
      </c>
      <c r="B306">
        <v>8.7051282051282008</v>
      </c>
      <c r="C306">
        <v>11916</v>
      </c>
      <c r="D306">
        <v>7.08281848821775E-2</v>
      </c>
      <c r="E306">
        <v>0.17444230080616999</v>
      </c>
      <c r="F306">
        <v>0.181419992838417</v>
      </c>
      <c r="G306" s="1">
        <v>6.0685777444891001E-6</v>
      </c>
      <c r="H306">
        <v>0.17499396915923601</v>
      </c>
      <c r="I306" s="1">
        <v>6.2607111908089206E-5</v>
      </c>
      <c r="J306">
        <v>464536501</v>
      </c>
      <c r="K306">
        <v>94604</v>
      </c>
      <c r="L306">
        <v>1399564100</v>
      </c>
      <c r="M306">
        <v>0.174665942993144</v>
      </c>
      <c r="N306" s="1">
        <v>6.0688135194442102E-6</v>
      </c>
      <c r="O306">
        <v>0.17499410822381201</v>
      </c>
      <c r="P306" s="1">
        <v>6.2833215175059004E-5</v>
      </c>
    </row>
    <row r="307" spans="1:16" x14ac:dyDescent="0.25">
      <c r="A307" s="1">
        <v>3.1250000000000001E-5</v>
      </c>
      <c r="B307">
        <v>8.7051282051282008</v>
      </c>
      <c r="C307">
        <v>16743</v>
      </c>
      <c r="D307">
        <v>6.9142788983274597E-2</v>
      </c>
      <c r="E307">
        <v>0.17435132484708299</v>
      </c>
      <c r="F307">
        <v>0.181325377840966</v>
      </c>
      <c r="G307" s="1">
        <v>6.0529778460049998E-6</v>
      </c>
      <c r="H307">
        <v>0.17499393559551599</v>
      </c>
      <c r="I307" s="1">
        <v>6.2701858632532094E-5</v>
      </c>
      <c r="J307">
        <v>686190100</v>
      </c>
      <c r="K307">
        <v>94604</v>
      </c>
      <c r="L307">
        <v>1399564100</v>
      </c>
      <c r="M307">
        <v>0.174665942993144</v>
      </c>
      <c r="N307" s="1">
        <v>6.0688135194442102E-6</v>
      </c>
      <c r="O307">
        <v>0.17499410822381201</v>
      </c>
      <c r="P307" s="1">
        <v>6.2833215175059004E-5</v>
      </c>
    </row>
    <row r="308" spans="1:16" x14ac:dyDescent="0.25">
      <c r="A308" s="1">
        <v>1.5625E-5</v>
      </c>
      <c r="B308">
        <v>8.7051282051282008</v>
      </c>
      <c r="C308">
        <v>22547</v>
      </c>
      <c r="D308">
        <v>5.69116900131761E-2</v>
      </c>
      <c r="E308">
        <v>0.17447273020756199</v>
      </c>
      <c r="F308">
        <v>0.18145163941586401</v>
      </c>
      <c r="G308" s="1">
        <v>6.0538455289305101E-6</v>
      </c>
      <c r="H308">
        <v>0.17499393749393999</v>
      </c>
      <c r="I308" s="1">
        <v>6.2624808504997695E-5</v>
      </c>
      <c r="J308">
        <v>885429901</v>
      </c>
      <c r="K308">
        <v>94604</v>
      </c>
      <c r="L308">
        <v>1399564100</v>
      </c>
      <c r="M308">
        <v>0.174665942993144</v>
      </c>
      <c r="N308" s="1">
        <v>6.0688135194442102E-6</v>
      </c>
      <c r="O308">
        <v>0.17499410822381201</v>
      </c>
      <c r="P308" s="1">
        <v>6.2833215175059004E-5</v>
      </c>
    </row>
    <row r="309" spans="1:16" x14ac:dyDescent="0.25">
      <c r="A309" t="s">
        <v>0</v>
      </c>
      <c r="B309">
        <v>9.2179487179487101</v>
      </c>
      <c r="C309">
        <v>118737</v>
      </c>
      <c r="D309">
        <v>6.3083379690397998E-2</v>
      </c>
      <c r="E309">
        <v>0.17456520425479899</v>
      </c>
      <c r="F309">
        <v>0.18154781242499099</v>
      </c>
      <c r="G309" s="1">
        <v>5.3897796177260196E-6</v>
      </c>
      <c r="H309">
        <v>0.17499491421709701</v>
      </c>
      <c r="I309" s="1">
        <v>5.9119684798739301E-5</v>
      </c>
      <c r="J309">
        <v>1734256000</v>
      </c>
    </row>
    <row r="310" spans="1:16" x14ac:dyDescent="0.25">
      <c r="A310">
        <v>1.024</v>
      </c>
      <c r="B310">
        <v>9.2179487179487101</v>
      </c>
      <c r="C310">
        <v>15694</v>
      </c>
      <c r="D310">
        <v>5.6883217354499298E-2</v>
      </c>
      <c r="E310">
        <v>0.17422946413691201</v>
      </c>
      <c r="F310">
        <v>0.181198642702388</v>
      </c>
      <c r="G310" s="1">
        <v>5.40695730211204E-6</v>
      </c>
      <c r="H310">
        <v>0.174994706699132</v>
      </c>
      <c r="I310" s="1">
        <v>5.9002761452693401E-5</v>
      </c>
      <c r="J310">
        <v>597528700</v>
      </c>
      <c r="K310">
        <v>118737</v>
      </c>
      <c r="L310">
        <v>1734256000</v>
      </c>
      <c r="M310">
        <v>0.17456520425479899</v>
      </c>
      <c r="N310" s="1">
        <v>5.3897796177260196E-6</v>
      </c>
      <c r="O310">
        <v>0.17499491421709701</v>
      </c>
      <c r="P310" s="1">
        <v>5.9119684798739301E-5</v>
      </c>
    </row>
    <row r="311" spans="1:16" x14ac:dyDescent="0.25">
      <c r="A311">
        <v>0.51200000000000001</v>
      </c>
      <c r="B311">
        <v>9.2179487179487101</v>
      </c>
      <c r="C311">
        <v>15694</v>
      </c>
      <c r="D311">
        <v>5.6883217354499298E-2</v>
      </c>
      <c r="E311">
        <v>0.17422946413691201</v>
      </c>
      <c r="F311">
        <v>0.181198642702388</v>
      </c>
      <c r="G311" s="1">
        <v>5.40695730211204E-6</v>
      </c>
      <c r="H311">
        <v>0.174994706699132</v>
      </c>
      <c r="I311" s="1">
        <v>5.9002761452693401E-5</v>
      </c>
      <c r="J311">
        <v>604541900</v>
      </c>
      <c r="K311">
        <v>118737</v>
      </c>
      <c r="L311">
        <v>1734256000</v>
      </c>
      <c r="M311">
        <v>0.17456520425479899</v>
      </c>
      <c r="N311" s="1">
        <v>5.3897796177260196E-6</v>
      </c>
      <c r="O311">
        <v>0.17499491421709701</v>
      </c>
      <c r="P311" s="1">
        <v>5.9119684798739301E-5</v>
      </c>
    </row>
    <row r="312" spans="1:16" x14ac:dyDescent="0.25">
      <c r="A312">
        <v>0.25600000000000001</v>
      </c>
      <c r="B312">
        <v>9.2179487179487101</v>
      </c>
      <c r="C312">
        <v>15694</v>
      </c>
      <c r="D312">
        <v>5.6883217354499298E-2</v>
      </c>
      <c r="E312">
        <v>0.17422946413691201</v>
      </c>
      <c r="F312">
        <v>0.181198642702388</v>
      </c>
      <c r="G312" s="1">
        <v>5.40695730211204E-6</v>
      </c>
      <c r="H312">
        <v>0.174994706699132</v>
      </c>
      <c r="I312" s="1">
        <v>5.9002761452693401E-5</v>
      </c>
      <c r="J312">
        <v>600841900</v>
      </c>
      <c r="K312">
        <v>118737</v>
      </c>
      <c r="L312">
        <v>1734256000</v>
      </c>
      <c r="M312">
        <v>0.17456520425479899</v>
      </c>
      <c r="N312" s="1">
        <v>5.3897796177260196E-6</v>
      </c>
      <c r="O312">
        <v>0.17499491421709701</v>
      </c>
      <c r="P312" s="1">
        <v>5.9119684798739301E-5</v>
      </c>
    </row>
    <row r="313" spans="1:16" x14ac:dyDescent="0.25">
      <c r="A313">
        <v>0.128</v>
      </c>
      <c r="B313">
        <v>9.2179487179487101</v>
      </c>
      <c r="C313">
        <v>15694</v>
      </c>
      <c r="D313">
        <v>5.6883217354499298E-2</v>
      </c>
      <c r="E313">
        <v>0.17422946413691201</v>
      </c>
      <c r="F313">
        <v>0.181198642702388</v>
      </c>
      <c r="G313" s="1">
        <v>5.40695730211204E-6</v>
      </c>
      <c r="H313">
        <v>0.174994706699132</v>
      </c>
      <c r="I313" s="1">
        <v>5.9002761452693401E-5</v>
      </c>
      <c r="J313">
        <v>595756400</v>
      </c>
      <c r="K313">
        <v>118737</v>
      </c>
      <c r="L313">
        <v>1734256000</v>
      </c>
      <c r="M313">
        <v>0.17456520425479899</v>
      </c>
      <c r="N313" s="1">
        <v>5.3897796177260196E-6</v>
      </c>
      <c r="O313">
        <v>0.17499491421709701</v>
      </c>
      <c r="P313" s="1">
        <v>5.9119684798739301E-5</v>
      </c>
    </row>
    <row r="314" spans="1:16" x14ac:dyDescent="0.25">
      <c r="A314">
        <v>6.4000000000000001E-2</v>
      </c>
      <c r="B314">
        <v>9.2179487179487101</v>
      </c>
      <c r="C314">
        <v>19828</v>
      </c>
      <c r="D314">
        <v>5.9580193215503202E-2</v>
      </c>
      <c r="E314">
        <v>0.174232844581035</v>
      </c>
      <c r="F314">
        <v>0.181202158364276</v>
      </c>
      <c r="G314" s="1">
        <v>5.3849868386635004E-6</v>
      </c>
      <c r="H314">
        <v>0.174994686457906</v>
      </c>
      <c r="I314" s="1">
        <v>5.8967028358358101E-5</v>
      </c>
      <c r="J314">
        <v>811125700</v>
      </c>
      <c r="K314">
        <v>118737</v>
      </c>
      <c r="L314">
        <v>1734256000</v>
      </c>
      <c r="M314">
        <v>0.17456520425479899</v>
      </c>
      <c r="N314" s="1">
        <v>5.3897796177260196E-6</v>
      </c>
      <c r="O314">
        <v>0.17499491421709701</v>
      </c>
      <c r="P314" s="1">
        <v>5.9119684798739301E-5</v>
      </c>
    </row>
    <row r="315" spans="1:16" x14ac:dyDescent="0.25">
      <c r="A315">
        <v>3.2000000000000001E-2</v>
      </c>
      <c r="B315">
        <v>9.2179487179487101</v>
      </c>
      <c r="C315">
        <v>19828</v>
      </c>
      <c r="D315">
        <v>5.9580193215503202E-2</v>
      </c>
      <c r="E315">
        <v>0.174232844581035</v>
      </c>
      <c r="F315">
        <v>0.181202158364276</v>
      </c>
      <c r="G315" s="1">
        <v>5.3849868386635004E-6</v>
      </c>
      <c r="H315">
        <v>0.174994686457906</v>
      </c>
      <c r="I315" s="1">
        <v>5.8967028358358101E-5</v>
      </c>
      <c r="J315">
        <v>814775499</v>
      </c>
      <c r="K315">
        <v>118737</v>
      </c>
      <c r="L315">
        <v>1734256000</v>
      </c>
      <c r="M315">
        <v>0.17456520425479899</v>
      </c>
      <c r="N315" s="1">
        <v>5.3897796177260196E-6</v>
      </c>
      <c r="O315">
        <v>0.17499491421709701</v>
      </c>
      <c r="P315" s="1">
        <v>5.9119684798739301E-5</v>
      </c>
    </row>
    <row r="316" spans="1:16" x14ac:dyDescent="0.25">
      <c r="A316">
        <v>1.6E-2</v>
      </c>
      <c r="B316">
        <v>9.2179487179487101</v>
      </c>
      <c r="C316">
        <v>38844</v>
      </c>
      <c r="D316">
        <v>5.8173344881095997E-2</v>
      </c>
      <c r="E316">
        <v>0.17437888971301799</v>
      </c>
      <c r="F316">
        <v>0.18135404530153901</v>
      </c>
      <c r="G316" s="1">
        <v>5.3821923349239802E-6</v>
      </c>
      <c r="H316">
        <v>0.17499474141013899</v>
      </c>
      <c r="I316" s="1">
        <v>5.8936688728573799E-5</v>
      </c>
      <c r="J316">
        <v>1461541300</v>
      </c>
      <c r="K316">
        <v>118737</v>
      </c>
      <c r="L316">
        <v>1734256000</v>
      </c>
      <c r="M316">
        <v>0.17456520425479899</v>
      </c>
      <c r="N316" s="1">
        <v>5.3897796177260196E-6</v>
      </c>
      <c r="O316">
        <v>0.17499491421709701</v>
      </c>
      <c r="P316" s="1">
        <v>5.9119684798739301E-5</v>
      </c>
    </row>
    <row r="317" spans="1:16" x14ac:dyDescent="0.25">
      <c r="A317">
        <v>8.0000000000000002E-3</v>
      </c>
      <c r="B317">
        <v>9.2179487179487101</v>
      </c>
      <c r="C317">
        <v>13936</v>
      </c>
      <c r="D317">
        <v>6.1438230906188003E-2</v>
      </c>
      <c r="E317">
        <v>0.17430717021841999</v>
      </c>
      <c r="F317">
        <v>0.181279457027156</v>
      </c>
      <c r="G317" s="1">
        <v>5.3838271238948397E-6</v>
      </c>
      <c r="H317">
        <v>0.17499481360889499</v>
      </c>
      <c r="I317" s="1">
        <v>5.8910452590639299E-5</v>
      </c>
      <c r="J317">
        <v>551333801</v>
      </c>
      <c r="K317">
        <v>118737</v>
      </c>
      <c r="L317">
        <v>1734256000</v>
      </c>
      <c r="M317">
        <v>0.17456520425479899</v>
      </c>
      <c r="N317" s="1">
        <v>5.3897796177260196E-6</v>
      </c>
      <c r="O317">
        <v>0.17499491421709701</v>
      </c>
      <c r="P317" s="1">
        <v>5.9119684798739301E-5</v>
      </c>
    </row>
    <row r="318" spans="1:16" x14ac:dyDescent="0.25">
      <c r="A318">
        <v>4.0000000000000001E-3</v>
      </c>
      <c r="B318">
        <v>9.2179487179487101</v>
      </c>
      <c r="C318">
        <v>26887</v>
      </c>
      <c r="D318">
        <v>5.3231022611558897E-2</v>
      </c>
      <c r="E318">
        <v>0.174134230686984</v>
      </c>
      <c r="F318">
        <v>0.181099599914464</v>
      </c>
      <c r="G318" s="1">
        <v>5.3831586382391196E-6</v>
      </c>
      <c r="H318">
        <v>0.174994726723887</v>
      </c>
      <c r="I318" s="1">
        <v>5.90173064794475E-5</v>
      </c>
      <c r="J318">
        <v>1055830600</v>
      </c>
      <c r="K318">
        <v>118737</v>
      </c>
      <c r="L318">
        <v>1734256000</v>
      </c>
      <c r="M318">
        <v>0.17456520425479899</v>
      </c>
      <c r="N318" s="1">
        <v>5.3897796177260196E-6</v>
      </c>
      <c r="O318">
        <v>0.17499491421709701</v>
      </c>
      <c r="P318" s="1">
        <v>5.9119684798739301E-5</v>
      </c>
    </row>
    <row r="319" spans="1:16" x14ac:dyDescent="0.25">
      <c r="A319">
        <v>2E-3</v>
      </c>
      <c r="B319">
        <v>9.2179487179487101</v>
      </c>
      <c r="C319">
        <v>18817</v>
      </c>
      <c r="D319">
        <v>6.7795612403998701E-2</v>
      </c>
      <c r="E319">
        <v>0.17417301616105799</v>
      </c>
      <c r="F319">
        <v>0.18113993680750001</v>
      </c>
      <c r="G319" s="1">
        <v>5.3854929766561298E-6</v>
      </c>
      <c r="H319">
        <v>0.17499471372863401</v>
      </c>
      <c r="I319" s="1">
        <v>5.9000113926955602E-5</v>
      </c>
      <c r="J319">
        <v>797313400</v>
      </c>
      <c r="K319">
        <v>118737</v>
      </c>
      <c r="L319">
        <v>1734256000</v>
      </c>
      <c r="M319">
        <v>0.17456520425479899</v>
      </c>
      <c r="N319" s="1">
        <v>5.3897796177260196E-6</v>
      </c>
      <c r="O319">
        <v>0.17499491421709701</v>
      </c>
      <c r="P319" s="1">
        <v>5.9119684798739301E-5</v>
      </c>
    </row>
    <row r="320" spans="1:16" x14ac:dyDescent="0.25">
      <c r="A320">
        <v>1E-3</v>
      </c>
      <c r="B320">
        <v>9.2179487179487101</v>
      </c>
      <c r="C320">
        <v>2495</v>
      </c>
      <c r="D320">
        <v>6.0337716145568203E-2</v>
      </c>
      <c r="E320">
        <v>0.17403817993852799</v>
      </c>
      <c r="F320">
        <v>0.180999707136069</v>
      </c>
      <c r="G320" s="1">
        <v>5.3741138838492297E-6</v>
      </c>
      <c r="H320">
        <v>0.17499468081533001</v>
      </c>
      <c r="I320" s="1">
        <v>5.9073653501459302E-5</v>
      </c>
      <c r="J320">
        <v>99680700</v>
      </c>
      <c r="K320">
        <v>118737</v>
      </c>
      <c r="L320">
        <v>1734256000</v>
      </c>
      <c r="M320">
        <v>0.17456520425479899</v>
      </c>
      <c r="N320" s="1">
        <v>5.3897796177260196E-6</v>
      </c>
      <c r="O320">
        <v>0.17499491421709701</v>
      </c>
      <c r="P320" s="1">
        <v>5.9119684798739301E-5</v>
      </c>
    </row>
    <row r="321" spans="1:16" x14ac:dyDescent="0.25">
      <c r="A321" s="1">
        <v>5.0000000000000001E-4</v>
      </c>
      <c r="B321">
        <v>9.2179487179487101</v>
      </c>
      <c r="C321">
        <v>21204</v>
      </c>
      <c r="D321">
        <v>7.14145181165554E-2</v>
      </c>
      <c r="E321">
        <v>0.17429012913281899</v>
      </c>
      <c r="F321">
        <v>0.181261734298132</v>
      </c>
      <c r="G321" s="1">
        <v>5.3878401825579997E-6</v>
      </c>
      <c r="H321">
        <v>0.174994772830563</v>
      </c>
      <c r="I321" s="1">
        <v>5.8990024102021102E-5</v>
      </c>
      <c r="J321">
        <v>886184901</v>
      </c>
      <c r="K321">
        <v>118737</v>
      </c>
      <c r="L321">
        <v>1734256000</v>
      </c>
      <c r="M321">
        <v>0.17456520425479899</v>
      </c>
      <c r="N321" s="1">
        <v>5.3897796177260196E-6</v>
      </c>
      <c r="O321">
        <v>0.17499491421709701</v>
      </c>
      <c r="P321" s="1">
        <v>5.9119684798739301E-5</v>
      </c>
    </row>
    <row r="322" spans="1:16" x14ac:dyDescent="0.25">
      <c r="A322" s="1">
        <v>2.5000000000000001E-4</v>
      </c>
      <c r="B322">
        <v>9.2179487179487101</v>
      </c>
      <c r="C322">
        <v>23961</v>
      </c>
      <c r="D322">
        <v>6.8323402426775801E-2</v>
      </c>
      <c r="E322">
        <v>0.17423024168394899</v>
      </c>
      <c r="F322">
        <v>0.18119945135130699</v>
      </c>
      <c r="G322" s="1">
        <v>5.3828950770662401E-6</v>
      </c>
      <c r="H322">
        <v>0.174994734358109</v>
      </c>
      <c r="I322" s="1">
        <v>5.9048043084442102E-5</v>
      </c>
      <c r="J322">
        <v>985953700</v>
      </c>
      <c r="K322">
        <v>118737</v>
      </c>
      <c r="L322">
        <v>1734256000</v>
      </c>
      <c r="M322">
        <v>0.17456520425479899</v>
      </c>
      <c r="N322" s="1">
        <v>5.3897796177260196E-6</v>
      </c>
      <c r="O322">
        <v>0.17499491421709701</v>
      </c>
      <c r="P322" s="1">
        <v>5.9119684798739301E-5</v>
      </c>
    </row>
    <row r="323" spans="1:16" x14ac:dyDescent="0.25">
      <c r="A323" s="1">
        <v>1.25E-4</v>
      </c>
      <c r="B323">
        <v>9.2179487179487101</v>
      </c>
      <c r="C323">
        <v>20134</v>
      </c>
      <c r="D323">
        <v>6.8414012858007606E-2</v>
      </c>
      <c r="E323">
        <v>0.174345994471199</v>
      </c>
      <c r="F323">
        <v>0.181319834250047</v>
      </c>
      <c r="G323" s="1">
        <v>5.3865171236733196E-6</v>
      </c>
      <c r="H323">
        <v>0.17499475957529401</v>
      </c>
      <c r="I323" s="1">
        <v>5.8984328774940903E-5</v>
      </c>
      <c r="J323">
        <v>809330099</v>
      </c>
      <c r="K323">
        <v>118737</v>
      </c>
      <c r="L323">
        <v>1734256000</v>
      </c>
      <c r="M323">
        <v>0.17456520425479899</v>
      </c>
      <c r="N323" s="1">
        <v>5.3897796177260196E-6</v>
      </c>
      <c r="O323">
        <v>0.17499491421709701</v>
      </c>
      <c r="P323" s="1">
        <v>5.9119684798739301E-5</v>
      </c>
    </row>
    <row r="324" spans="1:16" x14ac:dyDescent="0.25">
      <c r="A324" s="1">
        <v>6.2500000000000001E-5</v>
      </c>
      <c r="B324">
        <v>9.2179487179487101</v>
      </c>
      <c r="C324">
        <v>19270</v>
      </c>
      <c r="D324">
        <v>7.3035201259509394E-2</v>
      </c>
      <c r="E324">
        <v>0.17438721859756201</v>
      </c>
      <c r="F324">
        <v>0.18136270734146401</v>
      </c>
      <c r="G324" s="1">
        <v>5.38320839960082E-6</v>
      </c>
      <c r="H324">
        <v>0.17499471609281</v>
      </c>
      <c r="I324" s="1">
        <v>5.8935061995507399E-5</v>
      </c>
      <c r="J324">
        <v>765886900</v>
      </c>
      <c r="K324">
        <v>118737</v>
      </c>
      <c r="L324">
        <v>1734256000</v>
      </c>
      <c r="M324">
        <v>0.17456520425479899</v>
      </c>
      <c r="N324" s="1">
        <v>5.3897796177260196E-6</v>
      </c>
      <c r="O324">
        <v>0.17499491421709701</v>
      </c>
      <c r="P324" s="1">
        <v>5.9119684798739301E-5</v>
      </c>
    </row>
    <row r="325" spans="1:16" x14ac:dyDescent="0.25">
      <c r="A325" s="1">
        <v>3.1250000000000001E-5</v>
      </c>
      <c r="B325">
        <v>9.2179487179487101</v>
      </c>
      <c r="C325">
        <v>16609</v>
      </c>
      <c r="D325">
        <v>5.8324389495368903E-2</v>
      </c>
      <c r="E325">
        <v>0.17419423083152</v>
      </c>
      <c r="F325">
        <v>0.18116200006478</v>
      </c>
      <c r="G325" s="1">
        <v>5.3914986100078704E-6</v>
      </c>
      <c r="H325">
        <v>0.17499471679057599</v>
      </c>
      <c r="I325" s="1">
        <v>5.8999526820975497E-5</v>
      </c>
      <c r="J325">
        <v>653655300</v>
      </c>
      <c r="K325">
        <v>118737</v>
      </c>
      <c r="L325">
        <v>1734256000</v>
      </c>
      <c r="M325">
        <v>0.17456520425479899</v>
      </c>
      <c r="N325" s="1">
        <v>5.3897796177260196E-6</v>
      </c>
      <c r="O325">
        <v>0.17499491421709701</v>
      </c>
      <c r="P325" s="1">
        <v>5.9119684798739301E-5</v>
      </c>
    </row>
    <row r="326" spans="1:16" x14ac:dyDescent="0.25">
      <c r="A326" s="1">
        <v>1.5625E-5</v>
      </c>
      <c r="B326">
        <v>9.2179487179487101</v>
      </c>
      <c r="C326">
        <v>22015</v>
      </c>
      <c r="D326">
        <v>7.1470820683892697E-2</v>
      </c>
      <c r="E326">
        <v>0.174252150152062</v>
      </c>
      <c r="F326">
        <v>0.18122223615814401</v>
      </c>
      <c r="G326" s="1">
        <v>5.3978806295873398E-6</v>
      </c>
      <c r="H326">
        <v>0.17499469313740901</v>
      </c>
      <c r="I326" s="1">
        <v>5.901955429181E-5</v>
      </c>
      <c r="J326">
        <v>900598501</v>
      </c>
      <c r="K326">
        <v>118737</v>
      </c>
      <c r="L326">
        <v>1734256000</v>
      </c>
      <c r="M326">
        <v>0.17456520425479899</v>
      </c>
      <c r="N326" s="1">
        <v>5.3897796177260196E-6</v>
      </c>
      <c r="O326">
        <v>0.17499491421709701</v>
      </c>
      <c r="P326" s="1">
        <v>5.9119684798739301E-5</v>
      </c>
    </row>
    <row r="327" spans="1:16" x14ac:dyDescent="0.25">
      <c r="A327" t="s">
        <v>0</v>
      </c>
      <c r="B327">
        <v>9.7307692307692299</v>
      </c>
      <c r="C327">
        <v>130275</v>
      </c>
      <c r="D327">
        <v>6.3037047770618901E-2</v>
      </c>
      <c r="E327">
        <v>0.17462186209921499</v>
      </c>
      <c r="F327">
        <v>0.18160673658318299</v>
      </c>
      <c r="G327" s="1">
        <v>4.8072670298937496E-6</v>
      </c>
      <c r="H327">
        <v>0.174995557886195</v>
      </c>
      <c r="I327" s="1">
        <v>5.56237312120796E-5</v>
      </c>
      <c r="J327">
        <v>1920283000</v>
      </c>
    </row>
    <row r="328" spans="1:16" x14ac:dyDescent="0.25">
      <c r="A328">
        <v>1.024</v>
      </c>
      <c r="B328">
        <v>9.7307692307692299</v>
      </c>
      <c r="C328">
        <v>24456</v>
      </c>
      <c r="D328">
        <v>5.8762620430298299E-2</v>
      </c>
      <c r="E328">
        <v>0.17435635618022299</v>
      </c>
      <c r="F328">
        <v>0.18133061042743201</v>
      </c>
      <c r="G328" s="1">
        <v>4.8082865066190101E-6</v>
      </c>
      <c r="H328">
        <v>0.17499543364824699</v>
      </c>
      <c r="I328" s="1">
        <v>5.5438795791628903E-5</v>
      </c>
      <c r="J328">
        <v>1018918600</v>
      </c>
      <c r="K328">
        <v>130275</v>
      </c>
      <c r="L328">
        <v>1920283000</v>
      </c>
      <c r="M328">
        <v>0.17462186209921499</v>
      </c>
      <c r="N328" s="1">
        <v>4.8072670298937496E-6</v>
      </c>
      <c r="O328">
        <v>0.174995557886195</v>
      </c>
      <c r="P328" s="1">
        <v>5.56237312120796E-5</v>
      </c>
    </row>
    <row r="329" spans="1:16" x14ac:dyDescent="0.25">
      <c r="A329">
        <v>0.51200000000000001</v>
      </c>
      <c r="B329">
        <v>9.7307692307692299</v>
      </c>
      <c r="C329">
        <v>24456</v>
      </c>
      <c r="D329">
        <v>5.8762620430298299E-2</v>
      </c>
      <c r="E329">
        <v>0.17435635618022299</v>
      </c>
      <c r="F329">
        <v>0.18133061042743201</v>
      </c>
      <c r="G329" s="1">
        <v>4.8082865066190101E-6</v>
      </c>
      <c r="H329">
        <v>0.17499543364824699</v>
      </c>
      <c r="I329" s="1">
        <v>5.5438795791628903E-5</v>
      </c>
      <c r="J329">
        <v>1004521800</v>
      </c>
      <c r="K329">
        <v>130275</v>
      </c>
      <c r="L329">
        <v>1920283000</v>
      </c>
      <c r="M329">
        <v>0.17462186209921499</v>
      </c>
      <c r="N329" s="1">
        <v>4.8072670298937496E-6</v>
      </c>
      <c r="O329">
        <v>0.174995557886195</v>
      </c>
      <c r="P329" s="1">
        <v>5.56237312120796E-5</v>
      </c>
    </row>
    <row r="330" spans="1:16" x14ac:dyDescent="0.25">
      <c r="A330">
        <v>0.25600000000000001</v>
      </c>
      <c r="B330">
        <v>9.7307692307692299</v>
      </c>
      <c r="C330">
        <v>24456</v>
      </c>
      <c r="D330">
        <v>5.8762620430298299E-2</v>
      </c>
      <c r="E330">
        <v>0.17435635618022299</v>
      </c>
      <c r="F330">
        <v>0.18133061042743201</v>
      </c>
      <c r="G330" s="1">
        <v>4.8082865066190101E-6</v>
      </c>
      <c r="H330">
        <v>0.17499543364824699</v>
      </c>
      <c r="I330" s="1">
        <v>5.5438795791628903E-5</v>
      </c>
      <c r="J330">
        <v>1013025100</v>
      </c>
      <c r="K330">
        <v>130275</v>
      </c>
      <c r="L330">
        <v>1920283000</v>
      </c>
      <c r="M330">
        <v>0.17462186209921499</v>
      </c>
      <c r="N330" s="1">
        <v>4.8072670298937496E-6</v>
      </c>
      <c r="O330">
        <v>0.174995557886195</v>
      </c>
      <c r="P330" s="1">
        <v>5.56237312120796E-5</v>
      </c>
    </row>
    <row r="331" spans="1:16" x14ac:dyDescent="0.25">
      <c r="A331">
        <v>0.128</v>
      </c>
      <c r="B331">
        <v>9.7307692307692299</v>
      </c>
      <c r="C331">
        <v>24456</v>
      </c>
      <c r="D331">
        <v>5.8762620430298299E-2</v>
      </c>
      <c r="E331">
        <v>0.17435635618022299</v>
      </c>
      <c r="F331">
        <v>0.18133061042743201</v>
      </c>
      <c r="G331" s="1">
        <v>4.8082865066190101E-6</v>
      </c>
      <c r="H331">
        <v>0.17499543364824699</v>
      </c>
      <c r="I331" s="1">
        <v>5.5438795791628903E-5</v>
      </c>
      <c r="J331">
        <v>1005440500</v>
      </c>
      <c r="K331">
        <v>130275</v>
      </c>
      <c r="L331">
        <v>1920283000</v>
      </c>
      <c r="M331">
        <v>0.17462186209921499</v>
      </c>
      <c r="N331" s="1">
        <v>4.8072670298937496E-6</v>
      </c>
      <c r="O331">
        <v>0.174995557886195</v>
      </c>
      <c r="P331" s="1">
        <v>5.56237312120796E-5</v>
      </c>
    </row>
    <row r="332" spans="1:16" x14ac:dyDescent="0.25">
      <c r="A332">
        <v>6.4000000000000001E-2</v>
      </c>
      <c r="B332">
        <v>9.7307692307692299</v>
      </c>
      <c r="C332">
        <v>24456</v>
      </c>
      <c r="D332">
        <v>5.8762620430298299E-2</v>
      </c>
      <c r="E332">
        <v>0.17435635618022299</v>
      </c>
      <c r="F332">
        <v>0.18133061042743201</v>
      </c>
      <c r="G332" s="1">
        <v>4.8082865066190101E-6</v>
      </c>
      <c r="H332">
        <v>0.17499543364824699</v>
      </c>
      <c r="I332" s="1">
        <v>5.5438795791628903E-5</v>
      </c>
      <c r="J332">
        <v>1005097299</v>
      </c>
      <c r="K332">
        <v>130275</v>
      </c>
      <c r="L332">
        <v>1920283000</v>
      </c>
      <c r="M332">
        <v>0.17462186209921499</v>
      </c>
      <c r="N332" s="1">
        <v>4.8072670298937496E-6</v>
      </c>
      <c r="O332">
        <v>0.174995557886195</v>
      </c>
      <c r="P332" s="1">
        <v>5.56237312120796E-5</v>
      </c>
    </row>
    <row r="333" spans="1:16" x14ac:dyDescent="0.25">
      <c r="A333">
        <v>3.2000000000000001E-2</v>
      </c>
      <c r="B333">
        <v>9.7307692307692299</v>
      </c>
      <c r="C333">
        <v>24456</v>
      </c>
      <c r="D333">
        <v>5.8762620430298299E-2</v>
      </c>
      <c r="E333">
        <v>0.17435635618022299</v>
      </c>
      <c r="F333">
        <v>0.18133061042743201</v>
      </c>
      <c r="G333" s="1">
        <v>4.8082865066190101E-6</v>
      </c>
      <c r="H333">
        <v>0.17499543364824699</v>
      </c>
      <c r="I333" s="1">
        <v>5.5438795791628903E-5</v>
      </c>
      <c r="J333">
        <v>1007724000</v>
      </c>
      <c r="K333">
        <v>130275</v>
      </c>
      <c r="L333">
        <v>1920283000</v>
      </c>
      <c r="M333">
        <v>0.17462186209921499</v>
      </c>
      <c r="N333" s="1">
        <v>4.8072670298937496E-6</v>
      </c>
      <c r="O333">
        <v>0.174995557886195</v>
      </c>
      <c r="P333" s="1">
        <v>5.56237312120796E-5</v>
      </c>
    </row>
    <row r="334" spans="1:16" x14ac:dyDescent="0.25">
      <c r="A334">
        <v>1.6E-2</v>
      </c>
      <c r="B334">
        <v>9.7307692307692299</v>
      </c>
      <c r="C334">
        <v>33009</v>
      </c>
      <c r="D334">
        <v>5.9294482994584702E-2</v>
      </c>
      <c r="E334">
        <v>0.17436747279051801</v>
      </c>
      <c r="F334">
        <v>0.18134217170213901</v>
      </c>
      <c r="G334" s="1">
        <v>4.81667463170243E-6</v>
      </c>
      <c r="H334">
        <v>0.17499533865358899</v>
      </c>
      <c r="I334" s="1">
        <v>5.5470475898203497E-5</v>
      </c>
      <c r="J334">
        <v>1323291300</v>
      </c>
      <c r="K334">
        <v>130275</v>
      </c>
      <c r="L334">
        <v>1920283000</v>
      </c>
      <c r="M334">
        <v>0.17462186209921499</v>
      </c>
      <c r="N334" s="1">
        <v>4.8072670298937496E-6</v>
      </c>
      <c r="O334">
        <v>0.174995557886195</v>
      </c>
      <c r="P334" s="1">
        <v>5.56237312120796E-5</v>
      </c>
    </row>
    <row r="335" spans="1:16" x14ac:dyDescent="0.25">
      <c r="A335">
        <v>8.0000000000000002E-3</v>
      </c>
      <c r="B335">
        <v>9.7307692307692299</v>
      </c>
      <c r="C335">
        <v>16441</v>
      </c>
      <c r="D335">
        <v>6.0500187174848397E-2</v>
      </c>
      <c r="E335">
        <v>0.174480646299361</v>
      </c>
      <c r="F335">
        <v>0.18145987215133599</v>
      </c>
      <c r="G335" s="1">
        <v>4.8033989208384702E-6</v>
      </c>
      <c r="H335">
        <v>0.17499545838070801</v>
      </c>
      <c r="I335" s="1">
        <v>5.5422050931382903E-5</v>
      </c>
      <c r="J335">
        <v>694638900</v>
      </c>
      <c r="K335">
        <v>130275</v>
      </c>
      <c r="L335">
        <v>1920283000</v>
      </c>
      <c r="M335">
        <v>0.17462186209921499</v>
      </c>
      <c r="N335" s="1">
        <v>4.8072670298937496E-6</v>
      </c>
      <c r="O335">
        <v>0.174995557886195</v>
      </c>
      <c r="P335" s="1">
        <v>5.56237312120796E-5</v>
      </c>
    </row>
    <row r="336" spans="1:16" x14ac:dyDescent="0.25">
      <c r="A336">
        <v>4.0000000000000001E-3</v>
      </c>
      <c r="B336">
        <v>9.7307692307692299</v>
      </c>
      <c r="C336">
        <v>16587</v>
      </c>
      <c r="D336">
        <v>5.7239570051126502E-2</v>
      </c>
      <c r="E336">
        <v>0.17409362178687199</v>
      </c>
      <c r="F336">
        <v>0.18105736665834701</v>
      </c>
      <c r="G336" s="1">
        <v>4.8036249751803796E-6</v>
      </c>
      <c r="H336">
        <v>0.174995441235998</v>
      </c>
      <c r="I336" s="1">
        <v>5.5515875401180601E-5</v>
      </c>
      <c r="J336">
        <v>690599700</v>
      </c>
      <c r="K336">
        <v>130275</v>
      </c>
      <c r="L336">
        <v>1920283000</v>
      </c>
      <c r="M336">
        <v>0.17462186209921499</v>
      </c>
      <c r="N336" s="1">
        <v>4.8072670298937496E-6</v>
      </c>
      <c r="O336">
        <v>0.174995557886195</v>
      </c>
      <c r="P336" s="1">
        <v>5.56237312120796E-5</v>
      </c>
    </row>
    <row r="337" spans="1:16" x14ac:dyDescent="0.25">
      <c r="A337">
        <v>2E-3</v>
      </c>
      <c r="B337">
        <v>9.7307692307692299</v>
      </c>
      <c r="C337">
        <v>26875</v>
      </c>
      <c r="D337">
        <v>6.2684896205271401E-2</v>
      </c>
      <c r="E337">
        <v>0.17420626813036599</v>
      </c>
      <c r="F337">
        <v>0.181174518855581</v>
      </c>
      <c r="G337" s="1">
        <v>4.80748834130739E-6</v>
      </c>
      <c r="H337">
        <v>0.17499540202553501</v>
      </c>
      <c r="I337" s="1">
        <v>5.5492847587421103E-5</v>
      </c>
      <c r="J337">
        <v>1170936500</v>
      </c>
      <c r="K337">
        <v>130275</v>
      </c>
      <c r="L337">
        <v>1920283000</v>
      </c>
      <c r="M337">
        <v>0.17462186209921499</v>
      </c>
      <c r="N337" s="1">
        <v>4.8072670298937496E-6</v>
      </c>
      <c r="O337">
        <v>0.174995557886195</v>
      </c>
      <c r="P337" s="1">
        <v>5.56237312120796E-5</v>
      </c>
    </row>
    <row r="338" spans="1:16" x14ac:dyDescent="0.25">
      <c r="A338">
        <v>1E-3</v>
      </c>
      <c r="B338">
        <v>9.7307692307692299</v>
      </c>
      <c r="C338">
        <v>19086</v>
      </c>
      <c r="D338">
        <v>5.3113874978755998E-2</v>
      </c>
      <c r="E338">
        <v>0.17427790448667099</v>
      </c>
      <c r="F338">
        <v>0.18124902066613799</v>
      </c>
      <c r="G338" s="1">
        <v>4.80357937121533E-6</v>
      </c>
      <c r="H338">
        <v>0.17499549214243201</v>
      </c>
      <c r="I338" s="1">
        <v>5.54383188744662E-5</v>
      </c>
      <c r="J338">
        <v>814991800</v>
      </c>
      <c r="K338">
        <v>130275</v>
      </c>
      <c r="L338">
        <v>1920283000</v>
      </c>
      <c r="M338">
        <v>0.17462186209921499</v>
      </c>
      <c r="N338" s="1">
        <v>4.8072670298937496E-6</v>
      </c>
      <c r="O338">
        <v>0.174995557886195</v>
      </c>
      <c r="P338" s="1">
        <v>5.56237312120796E-5</v>
      </c>
    </row>
    <row r="339" spans="1:16" x14ac:dyDescent="0.25">
      <c r="A339" s="1">
        <v>5.0000000000000001E-4</v>
      </c>
      <c r="B339">
        <v>9.7307692307692299</v>
      </c>
      <c r="C339">
        <v>23132</v>
      </c>
      <c r="D339">
        <v>6.7999472210321099E-2</v>
      </c>
      <c r="E339">
        <v>0.17413848864919801</v>
      </c>
      <c r="F339">
        <v>0.18110402819516599</v>
      </c>
      <c r="G339" s="1">
        <v>4.79983187912091E-6</v>
      </c>
      <c r="H339">
        <v>0.17499553777188201</v>
      </c>
      <c r="I339" s="1">
        <v>5.5579170311594998E-5</v>
      </c>
      <c r="J339">
        <v>982605201</v>
      </c>
      <c r="K339">
        <v>130275</v>
      </c>
      <c r="L339">
        <v>1920283000</v>
      </c>
      <c r="M339">
        <v>0.17462186209921499</v>
      </c>
      <c r="N339" s="1">
        <v>4.8072670298937496E-6</v>
      </c>
      <c r="O339">
        <v>0.174995557886195</v>
      </c>
      <c r="P339" s="1">
        <v>5.56237312120796E-5</v>
      </c>
    </row>
    <row r="340" spans="1:16" x14ac:dyDescent="0.25">
      <c r="A340" s="1">
        <v>2.5000000000000001E-4</v>
      </c>
      <c r="B340">
        <v>9.7307692307692299</v>
      </c>
      <c r="C340">
        <v>19221</v>
      </c>
      <c r="D340">
        <v>6.9599612379581802E-2</v>
      </c>
      <c r="E340">
        <v>0.173995695686012</v>
      </c>
      <c r="F340">
        <v>0.18095552351345301</v>
      </c>
      <c r="G340" s="1">
        <v>4.8036620480251804E-6</v>
      </c>
      <c r="H340">
        <v>0.174995405546708</v>
      </c>
      <c r="I340" s="1">
        <v>5.5455544284864002E-5</v>
      </c>
      <c r="J340">
        <v>757888600</v>
      </c>
      <c r="K340">
        <v>130275</v>
      </c>
      <c r="L340">
        <v>1920283000</v>
      </c>
      <c r="M340">
        <v>0.17462186209921499</v>
      </c>
      <c r="N340" s="1">
        <v>4.8072670298937496E-6</v>
      </c>
      <c r="O340">
        <v>0.174995557886195</v>
      </c>
      <c r="P340" s="1">
        <v>5.56237312120796E-5</v>
      </c>
    </row>
    <row r="341" spans="1:16" x14ac:dyDescent="0.25">
      <c r="A341" s="1">
        <v>1.25E-4</v>
      </c>
      <c r="B341">
        <v>9.7307692307692299</v>
      </c>
      <c r="C341">
        <v>10211</v>
      </c>
      <c r="D341">
        <v>7.1551404198752902E-2</v>
      </c>
      <c r="E341">
        <v>0.174283175652067</v>
      </c>
      <c r="F341">
        <v>0.18125450267814999</v>
      </c>
      <c r="G341" s="1">
        <v>4.8104598965314998E-6</v>
      </c>
      <c r="H341">
        <v>0.174995492882322</v>
      </c>
      <c r="I341" s="1">
        <v>5.5555935321950098E-5</v>
      </c>
      <c r="J341">
        <v>388969601</v>
      </c>
      <c r="K341">
        <v>130275</v>
      </c>
      <c r="L341">
        <v>1920283000</v>
      </c>
      <c r="M341">
        <v>0.17462186209921499</v>
      </c>
      <c r="N341" s="1">
        <v>4.8072670298937496E-6</v>
      </c>
      <c r="O341">
        <v>0.174995557886195</v>
      </c>
      <c r="P341" s="1">
        <v>5.56237312120796E-5</v>
      </c>
    </row>
    <row r="342" spans="1:16" x14ac:dyDescent="0.25">
      <c r="A342" s="1">
        <v>6.2500000000000001E-5</v>
      </c>
      <c r="B342">
        <v>9.7307692307692299</v>
      </c>
      <c r="C342">
        <v>19841</v>
      </c>
      <c r="D342">
        <v>6.8798862772364494E-2</v>
      </c>
      <c r="E342">
        <v>0.174147166504556</v>
      </c>
      <c r="F342">
        <v>0.181113053164738</v>
      </c>
      <c r="G342" s="1">
        <v>4.7959309006362301E-6</v>
      </c>
      <c r="H342">
        <v>0.174995326916489</v>
      </c>
      <c r="I342" s="1">
        <v>5.5485766240036801E-5</v>
      </c>
      <c r="J342">
        <v>783183999</v>
      </c>
      <c r="K342">
        <v>130275</v>
      </c>
      <c r="L342">
        <v>1920283000</v>
      </c>
      <c r="M342">
        <v>0.17462186209921499</v>
      </c>
      <c r="N342" s="1">
        <v>4.8072670298937496E-6</v>
      </c>
      <c r="O342">
        <v>0.174995557886195</v>
      </c>
      <c r="P342" s="1">
        <v>5.56237312120796E-5</v>
      </c>
    </row>
    <row r="343" spans="1:16" x14ac:dyDescent="0.25">
      <c r="A343" s="1">
        <v>3.1250000000000001E-5</v>
      </c>
      <c r="B343">
        <v>9.7307692307692299</v>
      </c>
      <c r="C343">
        <v>20173</v>
      </c>
      <c r="D343">
        <v>7.2161626295130399E-2</v>
      </c>
      <c r="E343">
        <v>0.174242296253243</v>
      </c>
      <c r="F343">
        <v>0.181211988103373</v>
      </c>
      <c r="G343" s="1">
        <v>4.7985551747675697E-6</v>
      </c>
      <c r="H343">
        <v>0.174995416996714</v>
      </c>
      <c r="I343" s="1">
        <v>5.5463782958930702E-5</v>
      </c>
      <c r="J343">
        <v>826438700</v>
      </c>
      <c r="K343">
        <v>130275</v>
      </c>
      <c r="L343">
        <v>1920283000</v>
      </c>
      <c r="M343">
        <v>0.17462186209921499</v>
      </c>
      <c r="N343" s="1">
        <v>4.8072670298937496E-6</v>
      </c>
      <c r="O343">
        <v>0.174995557886195</v>
      </c>
      <c r="P343" s="1">
        <v>5.56237312120796E-5</v>
      </c>
    </row>
    <row r="344" spans="1:16" x14ac:dyDescent="0.25">
      <c r="A344" s="1">
        <v>1.5625E-5</v>
      </c>
      <c r="B344">
        <v>9.7307692307692299</v>
      </c>
      <c r="C344">
        <v>24448</v>
      </c>
      <c r="D344">
        <v>6.9691119255183495E-2</v>
      </c>
      <c r="E344">
        <v>0.17418605418125099</v>
      </c>
      <c r="F344">
        <v>0.181153496348501</v>
      </c>
      <c r="G344" s="1">
        <v>4.8181576554062702E-6</v>
      </c>
      <c r="H344">
        <v>0.174995396155431</v>
      </c>
      <c r="I344" s="1">
        <v>5.5506478498488899E-5</v>
      </c>
      <c r="J344">
        <v>1009588299</v>
      </c>
      <c r="K344">
        <v>130275</v>
      </c>
      <c r="L344">
        <v>1920283000</v>
      </c>
      <c r="M344">
        <v>0.17462186209921499</v>
      </c>
      <c r="N344" s="1">
        <v>4.8072670298937496E-6</v>
      </c>
      <c r="O344">
        <v>0.174995557886195</v>
      </c>
      <c r="P344" s="1">
        <v>5.56237312120796E-5</v>
      </c>
    </row>
    <row r="345" spans="1:16" x14ac:dyDescent="0.25">
      <c r="A345" t="s">
        <v>0</v>
      </c>
      <c r="B345">
        <v>10.2435897435897</v>
      </c>
      <c r="C345">
        <v>143746</v>
      </c>
      <c r="D345">
        <v>6.2763247935177097E-2</v>
      </c>
      <c r="E345">
        <v>0.17473461220063299</v>
      </c>
      <c r="F345">
        <v>0.18172399668865799</v>
      </c>
      <c r="G345" s="1">
        <v>4.2985591475197504E-6</v>
      </c>
      <c r="H345">
        <v>0.174996206206427</v>
      </c>
      <c r="I345" s="1">
        <v>5.2288203487535502E-5</v>
      </c>
      <c r="J345">
        <v>2071267599</v>
      </c>
    </row>
    <row r="346" spans="1:16" x14ac:dyDescent="0.25">
      <c r="A346">
        <v>1.024</v>
      </c>
      <c r="B346">
        <v>10.2435897435897</v>
      </c>
      <c r="C346">
        <v>8163</v>
      </c>
      <c r="D346">
        <v>6.3183808371051295E-2</v>
      </c>
      <c r="E346">
        <v>0.174128542098204</v>
      </c>
      <c r="F346">
        <v>0.181093683782132</v>
      </c>
      <c r="G346" s="1">
        <v>4.2920860861550499E-6</v>
      </c>
      <c r="H346">
        <v>0.174996027828589</v>
      </c>
      <c r="I346" s="1">
        <v>5.2249696254059501E-5</v>
      </c>
      <c r="J346">
        <v>326840500</v>
      </c>
      <c r="K346">
        <v>143746</v>
      </c>
      <c r="L346">
        <v>2071267599</v>
      </c>
      <c r="M346">
        <v>0.17473461220063299</v>
      </c>
      <c r="N346" s="1">
        <v>4.2985591475197504E-6</v>
      </c>
      <c r="O346">
        <v>0.174996206206427</v>
      </c>
      <c r="P346" s="1">
        <v>5.2288203487535502E-5</v>
      </c>
    </row>
    <row r="347" spans="1:16" x14ac:dyDescent="0.25">
      <c r="A347">
        <v>0.51200000000000001</v>
      </c>
      <c r="B347">
        <v>10.2435897435897</v>
      </c>
      <c r="C347">
        <v>8163</v>
      </c>
      <c r="D347">
        <v>6.3183808371051295E-2</v>
      </c>
      <c r="E347">
        <v>0.174128542098204</v>
      </c>
      <c r="F347">
        <v>0.181093683782132</v>
      </c>
      <c r="G347" s="1">
        <v>4.2920860861550499E-6</v>
      </c>
      <c r="H347">
        <v>0.174996027828589</v>
      </c>
      <c r="I347" s="1">
        <v>5.2249696254059501E-5</v>
      </c>
      <c r="J347">
        <v>328126801</v>
      </c>
      <c r="K347">
        <v>143746</v>
      </c>
      <c r="L347">
        <v>2071267599</v>
      </c>
      <c r="M347">
        <v>0.17473461220063299</v>
      </c>
      <c r="N347" s="1">
        <v>4.2985591475197504E-6</v>
      </c>
      <c r="O347">
        <v>0.174996206206427</v>
      </c>
      <c r="P347" s="1">
        <v>5.2288203487535502E-5</v>
      </c>
    </row>
    <row r="348" spans="1:16" x14ac:dyDescent="0.25">
      <c r="A348">
        <v>0.25600000000000001</v>
      </c>
      <c r="B348">
        <v>10.2435897435897</v>
      </c>
      <c r="C348">
        <v>8163</v>
      </c>
      <c r="D348">
        <v>6.3183808371051295E-2</v>
      </c>
      <c r="E348">
        <v>0.174128542098204</v>
      </c>
      <c r="F348">
        <v>0.181093683782132</v>
      </c>
      <c r="G348" s="1">
        <v>4.2920860861550499E-6</v>
      </c>
      <c r="H348">
        <v>0.174996027828589</v>
      </c>
      <c r="I348" s="1">
        <v>5.2249696254059501E-5</v>
      </c>
      <c r="J348">
        <v>328999299</v>
      </c>
      <c r="K348">
        <v>143746</v>
      </c>
      <c r="L348">
        <v>2071267599</v>
      </c>
      <c r="M348">
        <v>0.17473461220063299</v>
      </c>
      <c r="N348" s="1">
        <v>4.2985591475197504E-6</v>
      </c>
      <c r="O348">
        <v>0.174996206206427</v>
      </c>
      <c r="P348" s="1">
        <v>5.2288203487535502E-5</v>
      </c>
    </row>
    <row r="349" spans="1:16" x14ac:dyDescent="0.25">
      <c r="A349">
        <v>0.128</v>
      </c>
      <c r="B349">
        <v>10.2435897435897</v>
      </c>
      <c r="C349">
        <v>5836</v>
      </c>
      <c r="D349">
        <v>6.2660985201710498E-2</v>
      </c>
      <c r="E349">
        <v>0.174364951904734</v>
      </c>
      <c r="F349">
        <v>0.181339549980924</v>
      </c>
      <c r="G349" s="1">
        <v>4.2859618159529699E-6</v>
      </c>
      <c r="H349">
        <v>0.17499601115164901</v>
      </c>
      <c r="I349" s="1">
        <v>5.2237432627292899E-5</v>
      </c>
      <c r="J349">
        <v>246230200</v>
      </c>
      <c r="K349">
        <v>143746</v>
      </c>
      <c r="L349">
        <v>2071267599</v>
      </c>
      <c r="M349">
        <v>0.17473461220063299</v>
      </c>
      <c r="N349" s="1">
        <v>4.2985591475197504E-6</v>
      </c>
      <c r="O349">
        <v>0.174996206206427</v>
      </c>
      <c r="P349" s="1">
        <v>5.2288203487535502E-5</v>
      </c>
    </row>
    <row r="350" spans="1:16" x14ac:dyDescent="0.25">
      <c r="A350">
        <v>6.4000000000000001E-2</v>
      </c>
      <c r="B350">
        <v>10.2435897435897</v>
      </c>
      <c r="C350">
        <v>5836</v>
      </c>
      <c r="D350">
        <v>6.2660985201710498E-2</v>
      </c>
      <c r="E350">
        <v>0.174364951904734</v>
      </c>
      <c r="F350">
        <v>0.181339549980924</v>
      </c>
      <c r="G350" s="1">
        <v>4.2859618159529699E-6</v>
      </c>
      <c r="H350">
        <v>0.17499601115164901</v>
      </c>
      <c r="I350" s="1">
        <v>5.2237432627292899E-5</v>
      </c>
      <c r="J350">
        <v>243981500</v>
      </c>
      <c r="K350">
        <v>143746</v>
      </c>
      <c r="L350">
        <v>2071267599</v>
      </c>
      <c r="M350">
        <v>0.17473461220063299</v>
      </c>
      <c r="N350" s="1">
        <v>4.2985591475197504E-6</v>
      </c>
      <c r="O350">
        <v>0.174996206206427</v>
      </c>
      <c r="P350" s="1">
        <v>5.2288203487535502E-5</v>
      </c>
    </row>
    <row r="351" spans="1:16" x14ac:dyDescent="0.25">
      <c r="A351">
        <v>3.2000000000000001E-2</v>
      </c>
      <c r="B351">
        <v>10.2435897435897</v>
      </c>
      <c r="C351">
        <v>5836</v>
      </c>
      <c r="D351">
        <v>6.2660985201710498E-2</v>
      </c>
      <c r="E351">
        <v>0.174364951904734</v>
      </c>
      <c r="F351">
        <v>0.181339549980924</v>
      </c>
      <c r="G351" s="1">
        <v>4.2859618159529699E-6</v>
      </c>
      <c r="H351">
        <v>0.17499601115164901</v>
      </c>
      <c r="I351" s="1">
        <v>5.2237432627292899E-5</v>
      </c>
      <c r="J351">
        <v>241429401</v>
      </c>
      <c r="K351">
        <v>143746</v>
      </c>
      <c r="L351">
        <v>2071267599</v>
      </c>
      <c r="M351">
        <v>0.17473461220063299</v>
      </c>
      <c r="N351" s="1">
        <v>4.2985591475197504E-6</v>
      </c>
      <c r="O351">
        <v>0.174996206206427</v>
      </c>
      <c r="P351" s="1">
        <v>5.2288203487535502E-5</v>
      </c>
    </row>
    <row r="352" spans="1:16" x14ac:dyDescent="0.25">
      <c r="A352">
        <v>1.6E-2</v>
      </c>
      <c r="B352">
        <v>10.2435897435897</v>
      </c>
      <c r="C352">
        <v>16175</v>
      </c>
      <c r="D352">
        <v>6.5088782910983897E-2</v>
      </c>
      <c r="E352">
        <v>0.17442896797521701</v>
      </c>
      <c r="F352">
        <v>0.18140612669422601</v>
      </c>
      <c r="G352" s="1">
        <v>4.2781849983186597E-6</v>
      </c>
      <c r="H352">
        <v>0.174996159858223</v>
      </c>
      <c r="I352" s="1">
        <v>5.2170035899654902E-5</v>
      </c>
      <c r="J352">
        <v>642556901</v>
      </c>
      <c r="K352">
        <v>143746</v>
      </c>
      <c r="L352">
        <v>2071267599</v>
      </c>
      <c r="M352">
        <v>0.17473461220063299</v>
      </c>
      <c r="N352" s="1">
        <v>4.2985591475197504E-6</v>
      </c>
      <c r="O352">
        <v>0.174996206206427</v>
      </c>
      <c r="P352" s="1">
        <v>5.2288203487535502E-5</v>
      </c>
    </row>
    <row r="353" spans="1:16" x14ac:dyDescent="0.25">
      <c r="A353">
        <v>8.0000000000000002E-3</v>
      </c>
      <c r="B353">
        <v>10.2435897435897</v>
      </c>
      <c r="C353">
        <v>20541</v>
      </c>
      <c r="D353">
        <v>5.9359950020706299E-2</v>
      </c>
      <c r="E353">
        <v>0.17445738304321401</v>
      </c>
      <c r="F353">
        <v>0.18143567836494201</v>
      </c>
      <c r="G353" s="1">
        <v>4.2936756672329298E-6</v>
      </c>
      <c r="H353">
        <v>0.174995939873201</v>
      </c>
      <c r="I353" s="1">
        <v>5.2187327671891099E-5</v>
      </c>
      <c r="J353">
        <v>810775801</v>
      </c>
      <c r="K353">
        <v>143746</v>
      </c>
      <c r="L353">
        <v>2071267599</v>
      </c>
      <c r="M353">
        <v>0.17473461220063299</v>
      </c>
      <c r="N353" s="1">
        <v>4.2985591475197504E-6</v>
      </c>
      <c r="O353">
        <v>0.174996206206427</v>
      </c>
      <c r="P353" s="1">
        <v>5.2288203487535502E-5</v>
      </c>
    </row>
    <row r="354" spans="1:16" x14ac:dyDescent="0.25">
      <c r="A354">
        <v>4.0000000000000001E-3</v>
      </c>
      <c r="B354">
        <v>10.2435897435897</v>
      </c>
      <c r="C354">
        <v>30600</v>
      </c>
      <c r="D354">
        <v>5.4311952953967103E-2</v>
      </c>
      <c r="E354">
        <v>0.17415065787787201</v>
      </c>
      <c r="F354">
        <v>0.18111668419298699</v>
      </c>
      <c r="G354" s="1">
        <v>4.2901141632523104E-6</v>
      </c>
      <c r="H354">
        <v>0.174996105210947</v>
      </c>
      <c r="I354" s="1">
        <v>5.2213925904120901E-5</v>
      </c>
      <c r="J354">
        <v>1271078100</v>
      </c>
      <c r="K354">
        <v>143746</v>
      </c>
      <c r="L354">
        <v>2071267599</v>
      </c>
      <c r="M354">
        <v>0.17473461220063299</v>
      </c>
      <c r="N354" s="1">
        <v>4.2985591475197504E-6</v>
      </c>
      <c r="O354">
        <v>0.174996206206427</v>
      </c>
      <c r="P354" s="1">
        <v>5.2288203487535502E-5</v>
      </c>
    </row>
    <row r="355" spans="1:16" x14ac:dyDescent="0.25">
      <c r="A355">
        <v>2E-3</v>
      </c>
      <c r="B355">
        <v>10.2435897435897</v>
      </c>
      <c r="C355">
        <v>20423</v>
      </c>
      <c r="D355">
        <v>7.3129373315553706E-2</v>
      </c>
      <c r="E355">
        <v>0.17417085561564499</v>
      </c>
      <c r="F355">
        <v>0.18113768984027101</v>
      </c>
      <c r="G355" s="1">
        <v>4.2988074706040696E-6</v>
      </c>
      <c r="H355">
        <v>0.17499605238082599</v>
      </c>
      <c r="I355" s="1">
        <v>5.2333775712847697E-5</v>
      </c>
      <c r="J355">
        <v>782081000</v>
      </c>
      <c r="K355">
        <v>143746</v>
      </c>
      <c r="L355">
        <v>2071267599</v>
      </c>
      <c r="M355">
        <v>0.17473461220063299</v>
      </c>
      <c r="N355" s="1">
        <v>4.2985591475197504E-6</v>
      </c>
      <c r="O355">
        <v>0.174996206206427</v>
      </c>
      <c r="P355" s="1">
        <v>5.2288203487535502E-5</v>
      </c>
    </row>
    <row r="356" spans="1:16" x14ac:dyDescent="0.25">
      <c r="A356">
        <v>1E-3</v>
      </c>
      <c r="B356">
        <v>10.2435897435897</v>
      </c>
      <c r="C356">
        <v>26969</v>
      </c>
      <c r="D356">
        <v>5.2169173293140102E-2</v>
      </c>
      <c r="E356">
        <v>0.17439516892290999</v>
      </c>
      <c r="F356">
        <v>0.18137097567982599</v>
      </c>
      <c r="G356" s="1">
        <v>4.28957846856925E-6</v>
      </c>
      <c r="H356">
        <v>0.17499591500120301</v>
      </c>
      <c r="I356" s="1">
        <v>5.2118509989850797E-5</v>
      </c>
      <c r="J356">
        <v>1065386700</v>
      </c>
      <c r="K356">
        <v>143746</v>
      </c>
      <c r="L356">
        <v>2071267599</v>
      </c>
      <c r="M356">
        <v>0.17473461220063299</v>
      </c>
      <c r="N356" s="1">
        <v>4.2985591475197504E-6</v>
      </c>
      <c r="O356">
        <v>0.174996206206427</v>
      </c>
      <c r="P356" s="1">
        <v>5.2288203487535502E-5</v>
      </c>
    </row>
    <row r="357" spans="1:16" x14ac:dyDescent="0.25">
      <c r="A357" s="1">
        <v>5.0000000000000001E-4</v>
      </c>
      <c r="B357">
        <v>10.2435897435897</v>
      </c>
      <c r="C357">
        <v>25635</v>
      </c>
      <c r="D357">
        <v>6.7543266348031802E-2</v>
      </c>
      <c r="E357">
        <v>0.174427822662373</v>
      </c>
      <c r="F357">
        <v>0.181404935568868</v>
      </c>
      <c r="G357" s="1">
        <v>4.2977096550988999E-6</v>
      </c>
      <c r="H357">
        <v>0.17499601527905101</v>
      </c>
      <c r="I357" s="1">
        <v>5.2224164980810799E-5</v>
      </c>
      <c r="J357">
        <v>1038141601</v>
      </c>
      <c r="K357">
        <v>143746</v>
      </c>
      <c r="L357">
        <v>2071267599</v>
      </c>
      <c r="M357">
        <v>0.17473461220063299</v>
      </c>
      <c r="N357" s="1">
        <v>4.2985591475197504E-6</v>
      </c>
      <c r="O357">
        <v>0.174996206206427</v>
      </c>
      <c r="P357" s="1">
        <v>5.2288203487535502E-5</v>
      </c>
    </row>
    <row r="358" spans="1:16" x14ac:dyDescent="0.25">
      <c r="A358" s="1">
        <v>2.5000000000000001E-4</v>
      </c>
      <c r="B358">
        <v>10.2435897435897</v>
      </c>
      <c r="C358">
        <v>27123</v>
      </c>
      <c r="D358">
        <v>6.7399298938187996E-2</v>
      </c>
      <c r="E358">
        <v>0.17447920371491801</v>
      </c>
      <c r="F358">
        <v>0.18145837186351399</v>
      </c>
      <c r="G358" s="1">
        <v>4.3082323046839096E-6</v>
      </c>
      <c r="H358">
        <v>0.174996032002011</v>
      </c>
      <c r="I358" s="1">
        <v>5.2239556018605797E-5</v>
      </c>
      <c r="J358">
        <v>1092034301</v>
      </c>
      <c r="K358">
        <v>143746</v>
      </c>
      <c r="L358">
        <v>2071267599</v>
      </c>
      <c r="M358">
        <v>0.17473461220063299</v>
      </c>
      <c r="N358" s="1">
        <v>4.2985591475197504E-6</v>
      </c>
      <c r="O358">
        <v>0.174996206206427</v>
      </c>
      <c r="P358" s="1">
        <v>5.2288203487535502E-5</v>
      </c>
    </row>
    <row r="359" spans="1:16" x14ac:dyDescent="0.25">
      <c r="A359" s="1">
        <v>1.25E-4</v>
      </c>
      <c r="B359">
        <v>10.2435897435897</v>
      </c>
      <c r="C359">
        <v>17707</v>
      </c>
      <c r="D359">
        <v>7.0836764472531094E-2</v>
      </c>
      <c r="E359">
        <v>0.17406927786176599</v>
      </c>
      <c r="F359">
        <v>0.18103204897623601</v>
      </c>
      <c r="G359" s="1">
        <v>4.2754578863379796E-6</v>
      </c>
      <c r="H359">
        <v>0.17499593672439301</v>
      </c>
      <c r="I359" s="1">
        <v>5.2202982487748499E-5</v>
      </c>
      <c r="J359">
        <v>674576700</v>
      </c>
      <c r="K359">
        <v>143746</v>
      </c>
      <c r="L359">
        <v>2071267599</v>
      </c>
      <c r="M359">
        <v>0.17473461220063299</v>
      </c>
      <c r="N359" s="1">
        <v>4.2985591475197504E-6</v>
      </c>
      <c r="O359">
        <v>0.174996206206427</v>
      </c>
      <c r="P359" s="1">
        <v>5.2288203487535502E-5</v>
      </c>
    </row>
    <row r="360" spans="1:16" x14ac:dyDescent="0.25">
      <c r="A360" s="1">
        <v>6.2500000000000001E-5</v>
      </c>
      <c r="B360">
        <v>10.2435897435897</v>
      </c>
      <c r="C360">
        <v>24261</v>
      </c>
      <c r="D360">
        <v>7.1118764000063395E-2</v>
      </c>
      <c r="E360">
        <v>0.174241476960074</v>
      </c>
      <c r="F360">
        <v>0.18121113603847699</v>
      </c>
      <c r="G360" s="1">
        <v>4.2904115860053998E-6</v>
      </c>
      <c r="H360">
        <v>0.17499595596438999</v>
      </c>
      <c r="I360" s="1">
        <v>5.2253697888707703E-5</v>
      </c>
      <c r="J360">
        <v>957012200</v>
      </c>
      <c r="K360">
        <v>143746</v>
      </c>
      <c r="L360">
        <v>2071267599</v>
      </c>
      <c r="M360">
        <v>0.17473461220063299</v>
      </c>
      <c r="N360" s="1">
        <v>4.2985591475197504E-6</v>
      </c>
      <c r="O360">
        <v>0.174996206206427</v>
      </c>
      <c r="P360" s="1">
        <v>5.2288203487535502E-5</v>
      </c>
    </row>
    <row r="361" spans="1:16" x14ac:dyDescent="0.25">
      <c r="A361" s="1">
        <v>3.1250000000000001E-5</v>
      </c>
      <c r="B361">
        <v>10.2435897435897</v>
      </c>
      <c r="C361">
        <v>22998</v>
      </c>
      <c r="D361">
        <v>5.93413046050398E-2</v>
      </c>
      <c r="E361">
        <v>0.17421593398145399</v>
      </c>
      <c r="F361">
        <v>0.181184571340712</v>
      </c>
      <c r="G361" s="1">
        <v>4.2978494942391698E-6</v>
      </c>
      <c r="H361">
        <v>0.17499601169482601</v>
      </c>
      <c r="I361" s="1">
        <v>5.22669604711979E-5</v>
      </c>
      <c r="J361">
        <v>950436499</v>
      </c>
      <c r="K361">
        <v>143746</v>
      </c>
      <c r="L361">
        <v>2071267599</v>
      </c>
      <c r="M361">
        <v>0.17473461220063299</v>
      </c>
      <c r="N361" s="1">
        <v>4.2985591475197504E-6</v>
      </c>
      <c r="O361">
        <v>0.174996206206427</v>
      </c>
      <c r="P361" s="1">
        <v>5.2288203487535502E-5</v>
      </c>
    </row>
    <row r="362" spans="1:16" x14ac:dyDescent="0.25">
      <c r="A362" s="1">
        <v>1.5625E-5</v>
      </c>
      <c r="B362">
        <v>10.2435897435897</v>
      </c>
      <c r="C362">
        <v>25038</v>
      </c>
      <c r="D362">
        <v>7.0353591078970795E-2</v>
      </c>
      <c r="E362">
        <v>0.17448375371019401</v>
      </c>
      <c r="F362">
        <v>0.18146310385860201</v>
      </c>
      <c r="G362" s="1">
        <v>4.2863610928978101E-6</v>
      </c>
      <c r="H362">
        <v>0.17499611865862899</v>
      </c>
      <c r="I362" s="1">
        <v>5.2118561166097997E-5</v>
      </c>
      <c r="J362">
        <v>995843700</v>
      </c>
      <c r="K362">
        <v>143746</v>
      </c>
      <c r="L362">
        <v>2071267599</v>
      </c>
      <c r="M362">
        <v>0.17473461220063299</v>
      </c>
      <c r="N362" s="1">
        <v>4.2985591475197504E-6</v>
      </c>
      <c r="O362">
        <v>0.174996206206427</v>
      </c>
      <c r="P362" s="1">
        <v>5.2288203487535502E-5</v>
      </c>
    </row>
    <row r="363" spans="1:16" x14ac:dyDescent="0.25">
      <c r="A363" t="s">
        <v>0</v>
      </c>
      <c r="B363">
        <v>10.7564102564102</v>
      </c>
      <c r="C363">
        <v>153878</v>
      </c>
      <c r="D363">
        <v>6.2963551240903304E-2</v>
      </c>
      <c r="E363">
        <v>0.17477333181429999</v>
      </c>
      <c r="F363">
        <v>0.18176426508687199</v>
      </c>
      <c r="G363" s="1">
        <v>4.09268722442734E-6</v>
      </c>
      <c r="H363">
        <v>0.174996528010821</v>
      </c>
      <c r="I363" s="1">
        <v>5.23027787234168E-5</v>
      </c>
      <c r="J363">
        <v>2206795300</v>
      </c>
    </row>
    <row r="364" spans="1:16" x14ac:dyDescent="0.25">
      <c r="A364">
        <v>1.024</v>
      </c>
      <c r="B364">
        <v>10.7564102564102</v>
      </c>
      <c r="C364">
        <v>33486</v>
      </c>
      <c r="D364">
        <v>5.1471398412636198E-2</v>
      </c>
      <c r="E364">
        <v>0.17420430726462299</v>
      </c>
      <c r="F364">
        <v>0.18117247955520799</v>
      </c>
      <c r="G364" s="1">
        <v>4.0880737756654402E-6</v>
      </c>
      <c r="H364">
        <v>0.174996315589864</v>
      </c>
      <c r="I364" s="1">
        <v>5.2202554094731597E-5</v>
      </c>
      <c r="J364">
        <v>1299124399</v>
      </c>
      <c r="K364">
        <v>153878</v>
      </c>
      <c r="L364">
        <v>2206795300</v>
      </c>
      <c r="M364">
        <v>0.17477333181429999</v>
      </c>
      <c r="N364" s="1">
        <v>4.09268722442734E-6</v>
      </c>
      <c r="O364">
        <v>0.174996528010821</v>
      </c>
      <c r="P364" s="1">
        <v>5.23027787234168E-5</v>
      </c>
    </row>
    <row r="365" spans="1:16" x14ac:dyDescent="0.25">
      <c r="A365">
        <v>0.51200000000000001</v>
      </c>
      <c r="B365">
        <v>10.7564102564102</v>
      </c>
      <c r="C365">
        <v>33486</v>
      </c>
      <c r="D365">
        <v>5.1471398412636198E-2</v>
      </c>
      <c r="E365">
        <v>0.17420430726462299</v>
      </c>
      <c r="F365">
        <v>0.18117247955520799</v>
      </c>
      <c r="G365" s="1">
        <v>4.0880737756654402E-6</v>
      </c>
      <c r="H365">
        <v>0.174996315589864</v>
      </c>
      <c r="I365" s="1">
        <v>5.2202554094731597E-5</v>
      </c>
      <c r="J365">
        <v>1296252700</v>
      </c>
      <c r="K365">
        <v>153878</v>
      </c>
      <c r="L365">
        <v>2206795300</v>
      </c>
      <c r="M365">
        <v>0.17477333181429999</v>
      </c>
      <c r="N365" s="1">
        <v>4.09268722442734E-6</v>
      </c>
      <c r="O365">
        <v>0.174996528010821</v>
      </c>
      <c r="P365" s="1">
        <v>5.23027787234168E-5</v>
      </c>
    </row>
    <row r="366" spans="1:16" x14ac:dyDescent="0.25">
      <c r="A366">
        <v>0.25600000000000001</v>
      </c>
      <c r="B366">
        <v>10.7564102564102</v>
      </c>
      <c r="C366">
        <v>33486</v>
      </c>
      <c r="D366">
        <v>5.1471398412636198E-2</v>
      </c>
      <c r="E366">
        <v>0.17420430726462299</v>
      </c>
      <c r="F366">
        <v>0.18117247955520799</v>
      </c>
      <c r="G366" s="1">
        <v>4.0880737756654402E-6</v>
      </c>
      <c r="H366">
        <v>0.174996315589864</v>
      </c>
      <c r="I366" s="1">
        <v>5.2202554094731597E-5</v>
      </c>
      <c r="J366">
        <v>1309226500</v>
      </c>
      <c r="K366">
        <v>153878</v>
      </c>
      <c r="L366">
        <v>2206795300</v>
      </c>
      <c r="M366">
        <v>0.17477333181429999</v>
      </c>
      <c r="N366" s="1">
        <v>4.09268722442734E-6</v>
      </c>
      <c r="O366">
        <v>0.174996528010821</v>
      </c>
      <c r="P366" s="1">
        <v>5.23027787234168E-5</v>
      </c>
    </row>
    <row r="367" spans="1:16" x14ac:dyDescent="0.25">
      <c r="A367">
        <v>0.128</v>
      </c>
      <c r="B367">
        <v>10.7564102564102</v>
      </c>
      <c r="C367">
        <v>33486</v>
      </c>
      <c r="D367">
        <v>5.1471398412636198E-2</v>
      </c>
      <c r="E367">
        <v>0.17420430726462299</v>
      </c>
      <c r="F367">
        <v>0.18117247955520799</v>
      </c>
      <c r="G367" s="1">
        <v>4.0880737756654402E-6</v>
      </c>
      <c r="H367">
        <v>0.174996315589864</v>
      </c>
      <c r="I367" s="1">
        <v>5.2202554094731597E-5</v>
      </c>
      <c r="J367">
        <v>1292419500</v>
      </c>
      <c r="K367">
        <v>153878</v>
      </c>
      <c r="L367">
        <v>2206795300</v>
      </c>
      <c r="M367">
        <v>0.17477333181429999</v>
      </c>
      <c r="N367" s="1">
        <v>4.09268722442734E-6</v>
      </c>
      <c r="O367">
        <v>0.174996528010821</v>
      </c>
      <c r="P367" s="1">
        <v>5.23027787234168E-5</v>
      </c>
    </row>
    <row r="368" spans="1:16" x14ac:dyDescent="0.25">
      <c r="A368">
        <v>6.4000000000000001E-2</v>
      </c>
      <c r="B368">
        <v>10.7564102564102</v>
      </c>
      <c r="C368">
        <v>33486</v>
      </c>
      <c r="D368">
        <v>5.1471398412636198E-2</v>
      </c>
      <c r="E368">
        <v>0.17420430726462299</v>
      </c>
      <c r="F368">
        <v>0.18117247955520799</v>
      </c>
      <c r="G368" s="1">
        <v>4.0880737756654402E-6</v>
      </c>
      <c r="H368">
        <v>0.174996315589864</v>
      </c>
      <c r="I368" s="1">
        <v>5.2202554094731597E-5</v>
      </c>
      <c r="J368">
        <v>1299948900</v>
      </c>
      <c r="K368">
        <v>153878</v>
      </c>
      <c r="L368">
        <v>2206795300</v>
      </c>
      <c r="M368">
        <v>0.17477333181429999</v>
      </c>
      <c r="N368" s="1">
        <v>4.09268722442734E-6</v>
      </c>
      <c r="O368">
        <v>0.174996528010821</v>
      </c>
      <c r="P368" s="1">
        <v>5.23027787234168E-5</v>
      </c>
    </row>
    <row r="369" spans="1:16" x14ac:dyDescent="0.25">
      <c r="A369">
        <v>3.2000000000000001E-2</v>
      </c>
      <c r="B369">
        <v>10.7564102564102</v>
      </c>
      <c r="C369">
        <v>33486</v>
      </c>
      <c r="D369">
        <v>5.1471398412636198E-2</v>
      </c>
      <c r="E369">
        <v>0.17420430726462299</v>
      </c>
      <c r="F369">
        <v>0.18117247955520799</v>
      </c>
      <c r="G369" s="1">
        <v>4.0880737756654402E-6</v>
      </c>
      <c r="H369">
        <v>0.174996315589864</v>
      </c>
      <c r="I369" s="1">
        <v>5.2202554094731597E-5</v>
      </c>
      <c r="J369">
        <v>1310452600</v>
      </c>
      <c r="K369">
        <v>153878</v>
      </c>
      <c r="L369">
        <v>2206795300</v>
      </c>
      <c r="M369">
        <v>0.17477333181429999</v>
      </c>
      <c r="N369" s="1">
        <v>4.09268722442734E-6</v>
      </c>
      <c r="O369">
        <v>0.174996528010821</v>
      </c>
      <c r="P369" s="1">
        <v>5.23027787234168E-5</v>
      </c>
    </row>
    <row r="370" spans="1:16" x14ac:dyDescent="0.25">
      <c r="A370">
        <v>1.6E-2</v>
      </c>
      <c r="B370">
        <v>10.7564102564102</v>
      </c>
      <c r="C370">
        <v>43638</v>
      </c>
      <c r="D370">
        <v>5.8505153717652199E-2</v>
      </c>
      <c r="E370">
        <v>0.174217856798148</v>
      </c>
      <c r="F370">
        <v>0.18118657107007399</v>
      </c>
      <c r="G370" s="1">
        <v>4.0903963091642997E-6</v>
      </c>
      <c r="H370">
        <v>0.17499629406915601</v>
      </c>
      <c r="I370" s="1">
        <v>5.2276862634435399E-5</v>
      </c>
      <c r="J370">
        <v>1686509999</v>
      </c>
      <c r="K370">
        <v>153878</v>
      </c>
      <c r="L370">
        <v>2206795300</v>
      </c>
      <c r="M370">
        <v>0.17477333181429999</v>
      </c>
      <c r="N370" s="1">
        <v>4.09268722442734E-6</v>
      </c>
      <c r="O370">
        <v>0.174996528010821</v>
      </c>
      <c r="P370" s="1">
        <v>5.23027787234168E-5</v>
      </c>
    </row>
    <row r="371" spans="1:16" x14ac:dyDescent="0.25">
      <c r="A371">
        <v>8.0000000000000002E-3</v>
      </c>
      <c r="B371">
        <v>10.7564102564102</v>
      </c>
      <c r="C371">
        <v>38784</v>
      </c>
      <c r="D371">
        <v>5.57477519086476E-2</v>
      </c>
      <c r="E371">
        <v>0.174080836152777</v>
      </c>
      <c r="F371">
        <v>0.181044069598888</v>
      </c>
      <c r="G371" s="1">
        <v>4.0856357153562497E-6</v>
      </c>
      <c r="H371">
        <v>0.17499635833583699</v>
      </c>
      <c r="I371" s="1">
        <v>5.21963034853791E-5</v>
      </c>
      <c r="J371">
        <v>1517659500</v>
      </c>
      <c r="K371">
        <v>153878</v>
      </c>
      <c r="L371">
        <v>2206795300</v>
      </c>
      <c r="M371">
        <v>0.17477333181429999</v>
      </c>
      <c r="N371" s="1">
        <v>4.09268722442734E-6</v>
      </c>
      <c r="O371">
        <v>0.174996528010821</v>
      </c>
      <c r="P371" s="1">
        <v>5.23027787234168E-5</v>
      </c>
    </row>
    <row r="372" spans="1:16" x14ac:dyDescent="0.25">
      <c r="A372">
        <v>4.0000000000000001E-3</v>
      </c>
      <c r="B372">
        <v>10.7564102564102</v>
      </c>
      <c r="C372">
        <v>31094</v>
      </c>
      <c r="D372">
        <v>5.1165497505639999E-2</v>
      </c>
      <c r="E372">
        <v>0.17430011489687999</v>
      </c>
      <c r="F372">
        <v>0.18127211949275501</v>
      </c>
      <c r="G372" s="1">
        <v>4.0786842819828797E-6</v>
      </c>
      <c r="H372">
        <v>0.17499635446669001</v>
      </c>
      <c r="I372" s="1">
        <v>5.2187493502252498E-5</v>
      </c>
      <c r="J372">
        <v>1162890399</v>
      </c>
      <c r="K372">
        <v>153878</v>
      </c>
      <c r="L372">
        <v>2206795300</v>
      </c>
      <c r="M372">
        <v>0.17477333181429999</v>
      </c>
      <c r="N372" s="1">
        <v>4.09268722442734E-6</v>
      </c>
      <c r="O372">
        <v>0.174996528010821</v>
      </c>
      <c r="P372" s="1">
        <v>5.23027787234168E-5</v>
      </c>
    </row>
    <row r="373" spans="1:16" x14ac:dyDescent="0.25">
      <c r="A373">
        <v>2E-3</v>
      </c>
      <c r="B373">
        <v>10.7564102564102</v>
      </c>
      <c r="C373">
        <v>28772</v>
      </c>
      <c r="D373">
        <v>6.7635926949503003E-2</v>
      </c>
      <c r="E373">
        <v>0.17426833932732599</v>
      </c>
      <c r="F373">
        <v>0.18123907290041899</v>
      </c>
      <c r="G373" s="1">
        <v>4.0932946242522297E-6</v>
      </c>
      <c r="H373">
        <v>0.174996286795433</v>
      </c>
      <c r="I373" s="1">
        <v>5.2211661440153902E-5</v>
      </c>
      <c r="J373">
        <v>1092567699</v>
      </c>
      <c r="K373">
        <v>153878</v>
      </c>
      <c r="L373">
        <v>2206795300</v>
      </c>
      <c r="M373">
        <v>0.17477333181429999</v>
      </c>
      <c r="N373" s="1">
        <v>4.09268722442734E-6</v>
      </c>
      <c r="O373">
        <v>0.174996528010821</v>
      </c>
      <c r="P373" s="1">
        <v>5.23027787234168E-5</v>
      </c>
    </row>
    <row r="374" spans="1:16" x14ac:dyDescent="0.25">
      <c r="A374">
        <v>1E-3</v>
      </c>
      <c r="B374">
        <v>10.7564102564102</v>
      </c>
      <c r="C374">
        <v>20791</v>
      </c>
      <c r="D374">
        <v>5.6294878721214997E-2</v>
      </c>
      <c r="E374">
        <v>0.17417177484955099</v>
      </c>
      <c r="F374">
        <v>0.18113864584353301</v>
      </c>
      <c r="G374" s="1">
        <v>4.0867154287860201E-6</v>
      </c>
      <c r="H374">
        <v>0.17499629929365201</v>
      </c>
      <c r="I374" s="1">
        <v>5.2208784695761499E-5</v>
      </c>
      <c r="J374">
        <v>813742101</v>
      </c>
      <c r="K374">
        <v>153878</v>
      </c>
      <c r="L374">
        <v>2206795300</v>
      </c>
      <c r="M374">
        <v>0.17477333181429999</v>
      </c>
      <c r="N374" s="1">
        <v>4.09268722442734E-6</v>
      </c>
      <c r="O374">
        <v>0.174996528010821</v>
      </c>
      <c r="P374" s="1">
        <v>5.23027787234168E-5</v>
      </c>
    </row>
    <row r="375" spans="1:16" x14ac:dyDescent="0.25">
      <c r="A375" s="1">
        <v>5.0000000000000001E-4</v>
      </c>
      <c r="B375">
        <v>10.7564102564102</v>
      </c>
      <c r="C375">
        <v>27699</v>
      </c>
      <c r="D375">
        <v>6.8413000364933099E-2</v>
      </c>
      <c r="E375">
        <v>0.174297039835457</v>
      </c>
      <c r="F375">
        <v>0.18126892142887499</v>
      </c>
      <c r="G375" s="1">
        <v>4.0975695971279199E-6</v>
      </c>
      <c r="H375">
        <v>0.17499627655115499</v>
      </c>
      <c r="I375" s="1">
        <v>5.2170941807808902E-5</v>
      </c>
      <c r="J375">
        <v>1058189400</v>
      </c>
      <c r="K375">
        <v>153878</v>
      </c>
      <c r="L375">
        <v>2206795300</v>
      </c>
      <c r="M375">
        <v>0.17477333181429999</v>
      </c>
      <c r="N375" s="1">
        <v>4.09268722442734E-6</v>
      </c>
      <c r="O375">
        <v>0.174996528010821</v>
      </c>
      <c r="P375" s="1">
        <v>5.23027787234168E-5</v>
      </c>
    </row>
    <row r="376" spans="1:16" x14ac:dyDescent="0.25">
      <c r="A376" s="1">
        <v>2.5000000000000001E-4</v>
      </c>
      <c r="B376">
        <v>10.7564102564102</v>
      </c>
      <c r="C376">
        <v>24434</v>
      </c>
      <c r="D376">
        <v>6.8533762923091296E-2</v>
      </c>
      <c r="E376">
        <v>0.17423006552091799</v>
      </c>
      <c r="F376">
        <v>0.18119926814175499</v>
      </c>
      <c r="G376" s="1">
        <v>4.09129389944418E-6</v>
      </c>
      <c r="H376">
        <v>0.174996303510735</v>
      </c>
      <c r="I376" s="1">
        <v>5.2211867220447897E-5</v>
      </c>
      <c r="J376">
        <v>926424599</v>
      </c>
      <c r="K376">
        <v>153878</v>
      </c>
      <c r="L376">
        <v>2206795300</v>
      </c>
      <c r="M376">
        <v>0.17477333181429999</v>
      </c>
      <c r="N376" s="1">
        <v>4.09268722442734E-6</v>
      </c>
      <c r="O376">
        <v>0.174996528010821</v>
      </c>
      <c r="P376" s="1">
        <v>5.23027787234168E-5</v>
      </c>
    </row>
    <row r="377" spans="1:16" x14ac:dyDescent="0.25">
      <c r="A377" s="1">
        <v>1.25E-4</v>
      </c>
      <c r="B377">
        <v>10.7564102564102</v>
      </c>
      <c r="C377">
        <v>20516</v>
      </c>
      <c r="D377">
        <v>7.1838643663348703E-2</v>
      </c>
      <c r="E377">
        <v>0.174302735090727</v>
      </c>
      <c r="F377">
        <v>0.18127484449435599</v>
      </c>
      <c r="G377" s="1">
        <v>4.0916889709752201E-6</v>
      </c>
      <c r="H377">
        <v>0.17499631615764899</v>
      </c>
      <c r="I377" s="1">
        <v>5.22555184969575E-5</v>
      </c>
      <c r="J377">
        <v>799718800</v>
      </c>
      <c r="K377">
        <v>153878</v>
      </c>
      <c r="L377">
        <v>2206795300</v>
      </c>
      <c r="M377">
        <v>0.17477333181429999</v>
      </c>
      <c r="N377" s="1">
        <v>4.09268722442734E-6</v>
      </c>
      <c r="O377">
        <v>0.174996528010821</v>
      </c>
      <c r="P377" s="1">
        <v>5.23027787234168E-5</v>
      </c>
    </row>
    <row r="378" spans="1:16" x14ac:dyDescent="0.25">
      <c r="A378" s="1">
        <v>6.2500000000000001E-5</v>
      </c>
      <c r="B378">
        <v>10.7564102564102</v>
      </c>
      <c r="C378">
        <v>15513</v>
      </c>
      <c r="D378">
        <v>7.1158733577636094E-2</v>
      </c>
      <c r="E378">
        <v>0.17462332289034199</v>
      </c>
      <c r="F378">
        <v>0.18160825580595599</v>
      </c>
      <c r="G378" s="1">
        <v>4.0930798531346701E-6</v>
      </c>
      <c r="H378">
        <v>0.17499640405514499</v>
      </c>
      <c r="I378" s="1">
        <v>5.2129434607567899E-5</v>
      </c>
      <c r="J378">
        <v>630199999</v>
      </c>
      <c r="K378">
        <v>153878</v>
      </c>
      <c r="L378">
        <v>2206795300</v>
      </c>
      <c r="M378">
        <v>0.17477333181429999</v>
      </c>
      <c r="N378" s="1">
        <v>4.09268722442734E-6</v>
      </c>
      <c r="O378">
        <v>0.174996528010821</v>
      </c>
      <c r="P378" s="1">
        <v>5.23027787234168E-5</v>
      </c>
    </row>
    <row r="379" spans="1:16" x14ac:dyDescent="0.25">
      <c r="A379" s="1">
        <v>3.1250000000000001E-5</v>
      </c>
      <c r="B379">
        <v>10.7564102564102</v>
      </c>
      <c r="C379">
        <v>28381</v>
      </c>
      <c r="D379">
        <v>6.8873326350960606E-2</v>
      </c>
      <c r="E379">
        <v>0.174079217875172</v>
      </c>
      <c r="F379">
        <v>0.18104238659017899</v>
      </c>
      <c r="G379" s="1">
        <v>4.0859277057325701E-6</v>
      </c>
      <c r="H379">
        <v>0.174996269913686</v>
      </c>
      <c r="I379" s="1">
        <v>5.2259644638455797E-5</v>
      </c>
      <c r="J379">
        <v>1088394700</v>
      </c>
      <c r="K379">
        <v>153878</v>
      </c>
      <c r="L379">
        <v>2206795300</v>
      </c>
      <c r="M379">
        <v>0.17477333181429999</v>
      </c>
      <c r="N379" s="1">
        <v>4.09268722442734E-6</v>
      </c>
      <c r="O379">
        <v>0.174996528010821</v>
      </c>
      <c r="P379" s="1">
        <v>5.23027787234168E-5</v>
      </c>
    </row>
    <row r="380" spans="1:16" x14ac:dyDescent="0.25">
      <c r="A380" s="1">
        <v>1.5625E-5</v>
      </c>
      <c r="B380">
        <v>10.7564102564102</v>
      </c>
      <c r="C380">
        <v>26796</v>
      </c>
      <c r="D380">
        <v>6.87172909099905E-2</v>
      </c>
      <c r="E380">
        <v>0.17415072371026599</v>
      </c>
      <c r="F380">
        <v>0.18111675265867699</v>
      </c>
      <c r="G380" s="1">
        <v>4.0817218125432896E-6</v>
      </c>
      <c r="H380">
        <v>0.17499639384297</v>
      </c>
      <c r="I380" s="1">
        <v>5.22326876619539E-5</v>
      </c>
      <c r="J380">
        <v>1030566199</v>
      </c>
      <c r="K380">
        <v>153878</v>
      </c>
      <c r="L380">
        <v>2206795300</v>
      </c>
      <c r="M380">
        <v>0.17477333181429999</v>
      </c>
      <c r="N380" s="1">
        <v>4.09268722442734E-6</v>
      </c>
      <c r="O380">
        <v>0.174996528010821</v>
      </c>
      <c r="P380" s="1">
        <v>5.23027787234168E-5</v>
      </c>
    </row>
    <row r="381" spans="1:16" x14ac:dyDescent="0.25">
      <c r="A381" t="s">
        <v>0</v>
      </c>
      <c r="B381">
        <v>11.269230769230701</v>
      </c>
      <c r="C381">
        <v>150020</v>
      </c>
      <c r="D381">
        <v>6.9741327976844597E-2</v>
      </c>
      <c r="E381">
        <v>0.174682287724056</v>
      </c>
      <c r="F381">
        <v>0.18166957923301799</v>
      </c>
      <c r="G381" s="1">
        <v>3.6775395036992001E-6</v>
      </c>
      <c r="H381">
        <v>0.17499702938463901</v>
      </c>
      <c r="I381" s="1">
        <v>4.9225071587551097E-5</v>
      </c>
      <c r="J381">
        <v>2208775800</v>
      </c>
    </row>
    <row r="382" spans="1:16" x14ac:dyDescent="0.25">
      <c r="A382">
        <v>1.024</v>
      </c>
      <c r="B382">
        <v>11.269230769230701</v>
      </c>
      <c r="C382">
        <v>32823</v>
      </c>
      <c r="D382">
        <v>5.7638095242904697E-2</v>
      </c>
      <c r="E382">
        <v>0.17434669011191201</v>
      </c>
      <c r="F382">
        <v>0.181320557716389</v>
      </c>
      <c r="G382" s="1">
        <v>3.67339457030269E-6</v>
      </c>
      <c r="H382">
        <v>0.17499679641277699</v>
      </c>
      <c r="I382" s="1">
        <v>4.9070784757282198E-5</v>
      </c>
      <c r="J382">
        <v>1355788900</v>
      </c>
      <c r="K382">
        <v>150020</v>
      </c>
      <c r="L382">
        <v>2208775800</v>
      </c>
      <c r="M382">
        <v>0.174682287724056</v>
      </c>
      <c r="N382" s="1">
        <v>3.6775395036992001E-6</v>
      </c>
      <c r="O382">
        <v>0.17499702938463901</v>
      </c>
      <c r="P382" s="1">
        <v>4.9225071587551097E-5</v>
      </c>
    </row>
    <row r="383" spans="1:16" x14ac:dyDescent="0.25">
      <c r="A383">
        <v>0.51200000000000001</v>
      </c>
      <c r="B383">
        <v>11.269230769230701</v>
      </c>
      <c r="C383">
        <v>32823</v>
      </c>
      <c r="D383">
        <v>5.7638095242904697E-2</v>
      </c>
      <c r="E383">
        <v>0.17434669011191201</v>
      </c>
      <c r="F383">
        <v>0.181320557716389</v>
      </c>
      <c r="G383" s="1">
        <v>3.67339457030269E-6</v>
      </c>
      <c r="H383">
        <v>0.17499679641277699</v>
      </c>
      <c r="I383" s="1">
        <v>4.9070784757282198E-5</v>
      </c>
      <c r="J383">
        <v>1340070901</v>
      </c>
      <c r="K383">
        <v>150020</v>
      </c>
      <c r="L383">
        <v>2208775800</v>
      </c>
      <c r="M383">
        <v>0.174682287724056</v>
      </c>
      <c r="N383" s="1">
        <v>3.6775395036992001E-6</v>
      </c>
      <c r="O383">
        <v>0.17499702938463901</v>
      </c>
      <c r="P383" s="1">
        <v>4.9225071587551097E-5</v>
      </c>
    </row>
    <row r="384" spans="1:16" x14ac:dyDescent="0.25">
      <c r="A384">
        <v>0.25600000000000001</v>
      </c>
      <c r="B384">
        <v>11.269230769230701</v>
      </c>
      <c r="C384">
        <v>32823</v>
      </c>
      <c r="D384">
        <v>5.7638095242904697E-2</v>
      </c>
      <c r="E384">
        <v>0.17434669011191201</v>
      </c>
      <c r="F384">
        <v>0.181320557716389</v>
      </c>
      <c r="G384" s="1">
        <v>3.67339457030269E-6</v>
      </c>
      <c r="H384">
        <v>0.17499679641277699</v>
      </c>
      <c r="I384" s="1">
        <v>4.9070784757282198E-5</v>
      </c>
      <c r="J384">
        <v>1352845500</v>
      </c>
      <c r="K384">
        <v>150020</v>
      </c>
      <c r="L384">
        <v>2208775800</v>
      </c>
      <c r="M384">
        <v>0.174682287724056</v>
      </c>
      <c r="N384" s="1">
        <v>3.6775395036992001E-6</v>
      </c>
      <c r="O384">
        <v>0.17499702938463901</v>
      </c>
      <c r="P384" s="1">
        <v>4.9225071587551097E-5</v>
      </c>
    </row>
    <row r="385" spans="1:16" x14ac:dyDescent="0.25">
      <c r="A385">
        <v>0.128</v>
      </c>
      <c r="B385">
        <v>11.269230769230701</v>
      </c>
      <c r="C385">
        <v>32823</v>
      </c>
      <c r="D385">
        <v>5.7638095242904697E-2</v>
      </c>
      <c r="E385">
        <v>0.17434669011191201</v>
      </c>
      <c r="F385">
        <v>0.181320557716389</v>
      </c>
      <c r="G385" s="1">
        <v>3.67339457030269E-6</v>
      </c>
      <c r="H385">
        <v>0.17499679641277699</v>
      </c>
      <c r="I385" s="1">
        <v>4.9070784757282198E-5</v>
      </c>
      <c r="J385">
        <v>1370258500</v>
      </c>
      <c r="K385">
        <v>150020</v>
      </c>
      <c r="L385">
        <v>2208775800</v>
      </c>
      <c r="M385">
        <v>0.174682287724056</v>
      </c>
      <c r="N385" s="1">
        <v>3.6775395036992001E-6</v>
      </c>
      <c r="O385">
        <v>0.17499702938463901</v>
      </c>
      <c r="P385" s="1">
        <v>4.9225071587551097E-5</v>
      </c>
    </row>
    <row r="386" spans="1:16" x14ac:dyDescent="0.25">
      <c r="A386">
        <v>6.4000000000000001E-2</v>
      </c>
      <c r="B386">
        <v>11.269230769230701</v>
      </c>
      <c r="C386">
        <v>32823</v>
      </c>
      <c r="D386">
        <v>5.7638095242904697E-2</v>
      </c>
      <c r="E386">
        <v>0.17434669011191201</v>
      </c>
      <c r="F386">
        <v>0.181320557716389</v>
      </c>
      <c r="G386" s="1">
        <v>3.67339457030269E-6</v>
      </c>
      <c r="H386">
        <v>0.17499679641277699</v>
      </c>
      <c r="I386" s="1">
        <v>4.9070784757282198E-5</v>
      </c>
      <c r="J386">
        <v>1351018500</v>
      </c>
      <c r="K386">
        <v>150020</v>
      </c>
      <c r="L386">
        <v>2208775800</v>
      </c>
      <c r="M386">
        <v>0.174682287724056</v>
      </c>
      <c r="N386" s="1">
        <v>3.6775395036992001E-6</v>
      </c>
      <c r="O386">
        <v>0.17499702938463901</v>
      </c>
      <c r="P386" s="1">
        <v>4.9225071587551097E-5</v>
      </c>
    </row>
    <row r="387" spans="1:16" x14ac:dyDescent="0.25">
      <c r="A387">
        <v>3.2000000000000001E-2</v>
      </c>
      <c r="B387">
        <v>11.269230769230701</v>
      </c>
      <c r="C387">
        <v>32823</v>
      </c>
      <c r="D387">
        <v>5.7638095242904697E-2</v>
      </c>
      <c r="E387">
        <v>0.17434669011191201</v>
      </c>
      <c r="F387">
        <v>0.181320557716389</v>
      </c>
      <c r="G387" s="1">
        <v>3.67339457030269E-6</v>
      </c>
      <c r="H387">
        <v>0.17499679641277699</v>
      </c>
      <c r="I387" s="1">
        <v>4.9070784757282198E-5</v>
      </c>
      <c r="J387">
        <v>1349216399</v>
      </c>
      <c r="K387">
        <v>150020</v>
      </c>
      <c r="L387">
        <v>2208775800</v>
      </c>
      <c r="M387">
        <v>0.174682287724056</v>
      </c>
      <c r="N387" s="1">
        <v>3.6775395036992001E-6</v>
      </c>
      <c r="O387">
        <v>0.17499702938463901</v>
      </c>
      <c r="P387" s="1">
        <v>4.9225071587551097E-5</v>
      </c>
    </row>
    <row r="388" spans="1:16" x14ac:dyDescent="0.25">
      <c r="A388">
        <v>1.6E-2</v>
      </c>
      <c r="B388">
        <v>11.269230769230701</v>
      </c>
      <c r="C388">
        <v>25201</v>
      </c>
      <c r="D388">
        <v>6.2533440087961203E-2</v>
      </c>
      <c r="E388">
        <v>0.17415556788542599</v>
      </c>
      <c r="F388">
        <v>0.18112179060084399</v>
      </c>
      <c r="G388" s="1">
        <v>3.6839661694543199E-6</v>
      </c>
      <c r="H388">
        <v>0.17499678962644</v>
      </c>
      <c r="I388" s="1">
        <v>4.9091756836600499E-5</v>
      </c>
      <c r="J388">
        <v>1044024600</v>
      </c>
      <c r="K388">
        <v>150020</v>
      </c>
      <c r="L388">
        <v>2208775800</v>
      </c>
      <c r="M388">
        <v>0.174682287724056</v>
      </c>
      <c r="N388" s="1">
        <v>3.6775395036992001E-6</v>
      </c>
      <c r="O388">
        <v>0.17499702938463901</v>
      </c>
      <c r="P388" s="1">
        <v>4.9225071587551097E-5</v>
      </c>
    </row>
    <row r="389" spans="1:16" x14ac:dyDescent="0.25">
      <c r="A389">
        <v>8.0000000000000002E-3</v>
      </c>
      <c r="B389">
        <v>11.269230769230701</v>
      </c>
      <c r="C389">
        <v>34016</v>
      </c>
      <c r="D389">
        <v>4.8782883203688399E-2</v>
      </c>
      <c r="E389">
        <v>0.17418147201143999</v>
      </c>
      <c r="F389">
        <v>0.18114873089189801</v>
      </c>
      <c r="G389" s="1">
        <v>3.6755367633922701E-6</v>
      </c>
      <c r="H389">
        <v>0.174996764254186</v>
      </c>
      <c r="I389" s="1">
        <v>4.91535235717436E-5</v>
      </c>
      <c r="J389">
        <v>1347642799</v>
      </c>
      <c r="K389">
        <v>150020</v>
      </c>
      <c r="L389">
        <v>2208775800</v>
      </c>
      <c r="M389">
        <v>0.174682287724056</v>
      </c>
      <c r="N389" s="1">
        <v>3.6775395036992001E-6</v>
      </c>
      <c r="O389">
        <v>0.17499702938463901</v>
      </c>
      <c r="P389" s="1">
        <v>4.9225071587551097E-5</v>
      </c>
    </row>
    <row r="390" spans="1:16" x14ac:dyDescent="0.25">
      <c r="A390">
        <v>4.0000000000000001E-3</v>
      </c>
      <c r="B390">
        <v>11.269230769230701</v>
      </c>
      <c r="C390">
        <v>28489</v>
      </c>
      <c r="D390">
        <v>5.1650553400114797E-2</v>
      </c>
      <c r="E390">
        <v>0.17414046025910601</v>
      </c>
      <c r="F390">
        <v>0.18110607866947101</v>
      </c>
      <c r="G390" s="1">
        <v>3.6731818398028002E-6</v>
      </c>
      <c r="H390">
        <v>0.17499677780935799</v>
      </c>
      <c r="I390" s="1">
        <v>4.9147929777311297E-5</v>
      </c>
      <c r="J390">
        <v>1134990000</v>
      </c>
      <c r="K390">
        <v>150020</v>
      </c>
      <c r="L390">
        <v>2208775800</v>
      </c>
      <c r="M390">
        <v>0.174682287724056</v>
      </c>
      <c r="N390" s="1">
        <v>3.6775395036992001E-6</v>
      </c>
      <c r="O390">
        <v>0.17499702938463901</v>
      </c>
      <c r="P390" s="1">
        <v>4.9225071587551097E-5</v>
      </c>
    </row>
    <row r="391" spans="1:16" x14ac:dyDescent="0.25">
      <c r="A391">
        <v>2E-3</v>
      </c>
      <c r="B391">
        <v>11.269230769230701</v>
      </c>
      <c r="C391">
        <v>29123</v>
      </c>
      <c r="D391">
        <v>6.7803368136617498E-2</v>
      </c>
      <c r="E391">
        <v>0.174109857967856</v>
      </c>
      <c r="F391">
        <v>0.18107425228657001</v>
      </c>
      <c r="G391" s="1">
        <v>3.6693800916642799E-6</v>
      </c>
      <c r="H391">
        <v>0.17499688254196599</v>
      </c>
      <c r="I391" s="1">
        <v>4.9116825690865299E-5</v>
      </c>
      <c r="J391">
        <v>1140550900</v>
      </c>
      <c r="K391">
        <v>150020</v>
      </c>
      <c r="L391">
        <v>2208775800</v>
      </c>
      <c r="M391">
        <v>0.174682287724056</v>
      </c>
      <c r="N391" s="1">
        <v>3.6775395036992001E-6</v>
      </c>
      <c r="O391">
        <v>0.17499702938463901</v>
      </c>
      <c r="P391" s="1">
        <v>4.9225071587551097E-5</v>
      </c>
    </row>
    <row r="392" spans="1:16" x14ac:dyDescent="0.25">
      <c r="A392">
        <v>1E-3</v>
      </c>
      <c r="B392">
        <v>11.269230769230701</v>
      </c>
      <c r="C392">
        <v>26849</v>
      </c>
      <c r="D392">
        <v>5.1007888543720403E-2</v>
      </c>
      <c r="E392">
        <v>0.17439736323293201</v>
      </c>
      <c r="F392">
        <v>0.181373257762249</v>
      </c>
      <c r="G392" s="1">
        <v>3.6797978049674099E-6</v>
      </c>
      <c r="H392">
        <v>0.174996780501326</v>
      </c>
      <c r="I392" s="1">
        <v>4.9096466939110301E-5</v>
      </c>
      <c r="J392">
        <v>1110562700</v>
      </c>
      <c r="K392">
        <v>150020</v>
      </c>
      <c r="L392">
        <v>2208775800</v>
      </c>
      <c r="M392">
        <v>0.174682287724056</v>
      </c>
      <c r="N392" s="1">
        <v>3.6775395036992001E-6</v>
      </c>
      <c r="O392">
        <v>0.17499702938463901</v>
      </c>
      <c r="P392" s="1">
        <v>4.9225071587551097E-5</v>
      </c>
    </row>
    <row r="393" spans="1:16" x14ac:dyDescent="0.25">
      <c r="A393" s="1">
        <v>5.0000000000000001E-4</v>
      </c>
      <c r="B393">
        <v>11.269230769230701</v>
      </c>
      <c r="C393">
        <v>27303</v>
      </c>
      <c r="D393">
        <v>6.8602385149186706E-2</v>
      </c>
      <c r="E393">
        <v>0.174179075716588</v>
      </c>
      <c r="F393">
        <v>0.18114623874525199</v>
      </c>
      <c r="G393" s="1">
        <v>3.6705375932033402E-6</v>
      </c>
      <c r="H393">
        <v>0.17499670621837499</v>
      </c>
      <c r="I393" s="1">
        <v>4.9129803340296503E-5</v>
      </c>
      <c r="J393">
        <v>1052657900</v>
      </c>
      <c r="K393">
        <v>150020</v>
      </c>
      <c r="L393">
        <v>2208775800</v>
      </c>
      <c r="M393">
        <v>0.174682287724056</v>
      </c>
      <c r="N393" s="1">
        <v>3.6775395036992001E-6</v>
      </c>
      <c r="O393">
        <v>0.17499702938463901</v>
      </c>
      <c r="P393" s="1">
        <v>4.9225071587551097E-5</v>
      </c>
    </row>
    <row r="394" spans="1:16" x14ac:dyDescent="0.25">
      <c r="A394" s="1">
        <v>2.5000000000000001E-4</v>
      </c>
      <c r="B394">
        <v>11.269230769230701</v>
      </c>
      <c r="C394">
        <v>36335</v>
      </c>
      <c r="D394">
        <v>6.7059051400212996E-2</v>
      </c>
      <c r="E394">
        <v>0.17448791929266799</v>
      </c>
      <c r="F394">
        <v>0.18146743606437399</v>
      </c>
      <c r="G394" s="1">
        <v>3.66839693274889E-6</v>
      </c>
      <c r="H394">
        <v>0.174996866893283</v>
      </c>
      <c r="I394" s="1">
        <v>4.9070859787396697E-5</v>
      </c>
      <c r="J394">
        <v>1453926401</v>
      </c>
      <c r="K394">
        <v>150020</v>
      </c>
      <c r="L394">
        <v>2208775800</v>
      </c>
      <c r="M394">
        <v>0.174682287724056</v>
      </c>
      <c r="N394" s="1">
        <v>3.6775395036992001E-6</v>
      </c>
      <c r="O394">
        <v>0.17499702938463901</v>
      </c>
      <c r="P394" s="1">
        <v>4.9225071587551097E-5</v>
      </c>
    </row>
    <row r="395" spans="1:16" x14ac:dyDescent="0.25">
      <c r="A395" s="1">
        <v>1.25E-4</v>
      </c>
      <c r="B395">
        <v>11.269230769230701</v>
      </c>
      <c r="C395">
        <v>31645</v>
      </c>
      <c r="D395">
        <v>6.7973760260216995E-2</v>
      </c>
      <c r="E395">
        <v>0.17427936964822099</v>
      </c>
      <c r="F395">
        <v>0.18125054443414901</v>
      </c>
      <c r="G395" s="1">
        <v>3.67534526213297E-6</v>
      </c>
      <c r="H395">
        <v>0.17499677017089199</v>
      </c>
      <c r="I395" s="1">
        <v>4.9246482560980598E-5</v>
      </c>
      <c r="J395">
        <v>1254403000</v>
      </c>
      <c r="K395">
        <v>150020</v>
      </c>
      <c r="L395">
        <v>2208775800</v>
      </c>
      <c r="M395">
        <v>0.174682287724056</v>
      </c>
      <c r="N395" s="1">
        <v>3.6775395036992001E-6</v>
      </c>
      <c r="O395">
        <v>0.17499702938463901</v>
      </c>
      <c r="P395" s="1">
        <v>4.9225071587551097E-5</v>
      </c>
    </row>
    <row r="396" spans="1:16" x14ac:dyDescent="0.25">
      <c r="A396" s="1">
        <v>6.2500000000000001E-5</v>
      </c>
      <c r="B396">
        <v>11.269230769230701</v>
      </c>
      <c r="C396">
        <v>29434</v>
      </c>
      <c r="D396">
        <v>7.0100582819901697E-2</v>
      </c>
      <c r="E396">
        <v>0.17420905067585701</v>
      </c>
      <c r="F396">
        <v>0.181177412702892</v>
      </c>
      <c r="G396" s="1">
        <v>3.6758734373032398E-6</v>
      </c>
      <c r="H396">
        <v>0.17499682800292199</v>
      </c>
      <c r="I396" s="1">
        <v>4.9121810700706801E-5</v>
      </c>
      <c r="J396">
        <v>1167958700</v>
      </c>
      <c r="K396">
        <v>150020</v>
      </c>
      <c r="L396">
        <v>2208775800</v>
      </c>
      <c r="M396">
        <v>0.174682287724056</v>
      </c>
      <c r="N396" s="1">
        <v>3.6775395036992001E-6</v>
      </c>
      <c r="O396">
        <v>0.17499702938463901</v>
      </c>
      <c r="P396" s="1">
        <v>4.9225071587551097E-5</v>
      </c>
    </row>
    <row r="397" spans="1:16" x14ac:dyDescent="0.25">
      <c r="A397" s="1">
        <v>3.1250000000000001E-5</v>
      </c>
      <c r="B397">
        <v>11.269230769230701</v>
      </c>
      <c r="C397">
        <v>29752</v>
      </c>
      <c r="D397">
        <v>7.0453217368792301E-2</v>
      </c>
      <c r="E397">
        <v>0.17422488235943101</v>
      </c>
      <c r="F397">
        <v>0.18119387765380801</v>
      </c>
      <c r="G397" s="1">
        <v>3.6670960439355502E-6</v>
      </c>
      <c r="H397">
        <v>0.17499663713492999</v>
      </c>
      <c r="I397" s="1">
        <v>4.9075827209785601E-5</v>
      </c>
      <c r="J397">
        <v>1174497099</v>
      </c>
      <c r="K397">
        <v>150020</v>
      </c>
      <c r="L397">
        <v>2208775800</v>
      </c>
      <c r="M397">
        <v>0.174682287724056</v>
      </c>
      <c r="N397" s="1">
        <v>3.6775395036992001E-6</v>
      </c>
      <c r="O397">
        <v>0.17499702938463901</v>
      </c>
      <c r="P397" s="1">
        <v>4.9225071587551097E-5</v>
      </c>
    </row>
    <row r="398" spans="1:16" x14ac:dyDescent="0.25">
      <c r="A398" s="1">
        <v>1.5625E-5</v>
      </c>
      <c r="B398">
        <v>11.269230769230701</v>
      </c>
      <c r="C398">
        <v>30745</v>
      </c>
      <c r="D398">
        <v>6.8564257357183994E-2</v>
      </c>
      <c r="E398">
        <v>0.174636806858459</v>
      </c>
      <c r="F398">
        <v>0.18162227913279799</v>
      </c>
      <c r="G398" s="1">
        <v>3.67329185108067E-6</v>
      </c>
      <c r="H398">
        <v>0.17499677063079999</v>
      </c>
      <c r="I398" s="1">
        <v>4.9032680769578101E-5</v>
      </c>
      <c r="J398">
        <v>1212535500</v>
      </c>
      <c r="K398">
        <v>150020</v>
      </c>
      <c r="L398">
        <v>2208775800</v>
      </c>
      <c r="M398">
        <v>0.174682287724056</v>
      </c>
      <c r="N398" s="1">
        <v>3.6775395036992001E-6</v>
      </c>
      <c r="O398">
        <v>0.17499702938463901</v>
      </c>
      <c r="P398" s="1">
        <v>4.9225071587551097E-5</v>
      </c>
    </row>
    <row r="399" spans="1:16" x14ac:dyDescent="0.25">
      <c r="A399" t="s">
        <v>0</v>
      </c>
      <c r="B399">
        <v>11.782051282051199</v>
      </c>
      <c r="C399">
        <v>189483</v>
      </c>
      <c r="D399">
        <v>6.2893600342215E-2</v>
      </c>
      <c r="E399">
        <v>0.174682658558312</v>
      </c>
      <c r="F399">
        <v>0.18166996490064499</v>
      </c>
      <c r="G399" s="1">
        <v>3.3124980065579701E-6</v>
      </c>
      <c r="H399">
        <v>0.17499742159888801</v>
      </c>
      <c r="I399" s="1">
        <v>4.63606752365591E-5</v>
      </c>
      <c r="J399">
        <v>2771600200</v>
      </c>
    </row>
    <row r="400" spans="1:16" x14ac:dyDescent="0.25">
      <c r="A400">
        <v>1.024</v>
      </c>
      <c r="B400">
        <v>11.782051282051199</v>
      </c>
      <c r="C400">
        <v>33778</v>
      </c>
      <c r="D400">
        <v>5.5883911762205099E-2</v>
      </c>
      <c r="E400">
        <v>0.17420554342459399</v>
      </c>
      <c r="F400">
        <v>0.18117376516157799</v>
      </c>
      <c r="G400" s="1">
        <v>3.3103156901193002E-6</v>
      </c>
      <c r="H400">
        <v>0.17499720109207501</v>
      </c>
      <c r="I400" s="1">
        <v>4.6259052517787203E-5</v>
      </c>
      <c r="J400">
        <v>1423436900</v>
      </c>
      <c r="K400">
        <v>189483</v>
      </c>
      <c r="L400">
        <v>2771600200</v>
      </c>
      <c r="M400">
        <v>0.174682658558312</v>
      </c>
      <c r="N400" s="1">
        <v>3.3124980065579701E-6</v>
      </c>
      <c r="O400">
        <v>0.17499742159888801</v>
      </c>
      <c r="P400" s="1">
        <v>4.63606752365591E-5</v>
      </c>
    </row>
    <row r="401" spans="1:16" x14ac:dyDescent="0.25">
      <c r="A401">
        <v>0.51200000000000001</v>
      </c>
      <c r="B401">
        <v>11.782051282051199</v>
      </c>
      <c r="C401">
        <v>33778</v>
      </c>
      <c r="D401">
        <v>5.5883911762205099E-2</v>
      </c>
      <c r="E401">
        <v>0.17420554342459399</v>
      </c>
      <c r="F401">
        <v>0.18117376516157799</v>
      </c>
      <c r="G401" s="1">
        <v>3.3103156901193002E-6</v>
      </c>
      <c r="H401">
        <v>0.17499720109207501</v>
      </c>
      <c r="I401" s="1">
        <v>4.6259052517787203E-5</v>
      </c>
      <c r="J401">
        <v>1401643700</v>
      </c>
      <c r="K401">
        <v>189483</v>
      </c>
      <c r="L401">
        <v>2771600200</v>
      </c>
      <c r="M401">
        <v>0.174682658558312</v>
      </c>
      <c r="N401" s="1">
        <v>3.3124980065579701E-6</v>
      </c>
      <c r="O401">
        <v>0.17499742159888801</v>
      </c>
      <c r="P401" s="1">
        <v>4.63606752365591E-5</v>
      </c>
    </row>
    <row r="402" spans="1:16" x14ac:dyDescent="0.25">
      <c r="A402">
        <v>0.25600000000000001</v>
      </c>
      <c r="B402">
        <v>11.782051282051199</v>
      </c>
      <c r="C402">
        <v>33778</v>
      </c>
      <c r="D402">
        <v>5.5883911762205099E-2</v>
      </c>
      <c r="E402">
        <v>0.17420554342459399</v>
      </c>
      <c r="F402">
        <v>0.18117376516157799</v>
      </c>
      <c r="G402" s="1">
        <v>3.3103156901193002E-6</v>
      </c>
      <c r="H402">
        <v>0.17499720109207501</v>
      </c>
      <c r="I402" s="1">
        <v>4.6259052517787203E-5</v>
      </c>
      <c r="J402">
        <v>1404185600</v>
      </c>
      <c r="K402">
        <v>189483</v>
      </c>
      <c r="L402">
        <v>2771600200</v>
      </c>
      <c r="M402">
        <v>0.174682658558312</v>
      </c>
      <c r="N402" s="1">
        <v>3.3124980065579701E-6</v>
      </c>
      <c r="O402">
        <v>0.17499742159888801</v>
      </c>
      <c r="P402" s="1">
        <v>4.63606752365591E-5</v>
      </c>
    </row>
    <row r="403" spans="1:16" x14ac:dyDescent="0.25">
      <c r="A403">
        <v>0.128</v>
      </c>
      <c r="B403">
        <v>11.782051282051199</v>
      </c>
      <c r="C403">
        <v>33778</v>
      </c>
      <c r="D403">
        <v>5.5883911762205099E-2</v>
      </c>
      <c r="E403">
        <v>0.17420554342459399</v>
      </c>
      <c r="F403">
        <v>0.18117376516157799</v>
      </c>
      <c r="G403" s="1">
        <v>3.3103156901193002E-6</v>
      </c>
      <c r="H403">
        <v>0.17499720109207501</v>
      </c>
      <c r="I403" s="1">
        <v>4.6259052517787203E-5</v>
      </c>
      <c r="J403">
        <v>1412886201</v>
      </c>
      <c r="K403">
        <v>189483</v>
      </c>
      <c r="L403">
        <v>2771600200</v>
      </c>
      <c r="M403">
        <v>0.174682658558312</v>
      </c>
      <c r="N403" s="1">
        <v>3.3124980065579701E-6</v>
      </c>
      <c r="O403">
        <v>0.17499742159888801</v>
      </c>
      <c r="P403" s="1">
        <v>4.63606752365591E-5</v>
      </c>
    </row>
    <row r="404" spans="1:16" x14ac:dyDescent="0.25">
      <c r="A404">
        <v>6.4000000000000001E-2</v>
      </c>
      <c r="B404">
        <v>11.782051282051199</v>
      </c>
      <c r="C404">
        <v>33778</v>
      </c>
      <c r="D404">
        <v>5.5883911762205099E-2</v>
      </c>
      <c r="E404">
        <v>0.17420554342459399</v>
      </c>
      <c r="F404">
        <v>0.18117376516157799</v>
      </c>
      <c r="G404" s="1">
        <v>3.3103156901193002E-6</v>
      </c>
      <c r="H404">
        <v>0.17499720109207501</v>
      </c>
      <c r="I404" s="1">
        <v>4.6259052517787203E-5</v>
      </c>
      <c r="J404">
        <v>1420740800</v>
      </c>
      <c r="K404">
        <v>189483</v>
      </c>
      <c r="L404">
        <v>2771600200</v>
      </c>
      <c r="M404">
        <v>0.174682658558312</v>
      </c>
      <c r="N404" s="1">
        <v>3.3124980065579701E-6</v>
      </c>
      <c r="O404">
        <v>0.17499742159888801</v>
      </c>
      <c r="P404" s="1">
        <v>4.63606752365591E-5</v>
      </c>
    </row>
    <row r="405" spans="1:16" x14ac:dyDescent="0.25">
      <c r="A405">
        <v>3.2000000000000001E-2</v>
      </c>
      <c r="B405">
        <v>11.782051282051199</v>
      </c>
      <c r="C405">
        <v>33778</v>
      </c>
      <c r="D405">
        <v>5.5883911762205099E-2</v>
      </c>
      <c r="E405">
        <v>0.17420554342459399</v>
      </c>
      <c r="F405">
        <v>0.18117376516157799</v>
      </c>
      <c r="G405" s="1">
        <v>3.3103156901193002E-6</v>
      </c>
      <c r="H405">
        <v>0.17499720109207501</v>
      </c>
      <c r="I405" s="1">
        <v>4.6259052517787203E-5</v>
      </c>
      <c r="J405">
        <v>1402877301</v>
      </c>
      <c r="K405">
        <v>189483</v>
      </c>
      <c r="L405">
        <v>2771600200</v>
      </c>
      <c r="M405">
        <v>0.174682658558312</v>
      </c>
      <c r="N405" s="1">
        <v>3.3124980065579701E-6</v>
      </c>
      <c r="O405">
        <v>0.17499742159888801</v>
      </c>
      <c r="P405" s="1">
        <v>4.63606752365591E-5</v>
      </c>
    </row>
    <row r="406" spans="1:16" x14ac:dyDescent="0.25">
      <c r="A406">
        <v>1.6E-2</v>
      </c>
      <c r="B406">
        <v>11.782051282051199</v>
      </c>
      <c r="C406">
        <v>25581</v>
      </c>
      <c r="D406">
        <v>4.9191235322428702E-2</v>
      </c>
      <c r="E406">
        <v>0.17424788243927999</v>
      </c>
      <c r="F406">
        <v>0.18121779773685101</v>
      </c>
      <c r="G406" s="1">
        <v>3.3074168677704698E-6</v>
      </c>
      <c r="H406">
        <v>0.174997135910294</v>
      </c>
      <c r="I406" s="1">
        <v>4.6204161161170902E-5</v>
      </c>
      <c r="J406">
        <v>1005506300</v>
      </c>
      <c r="K406">
        <v>189483</v>
      </c>
      <c r="L406">
        <v>2771600200</v>
      </c>
      <c r="M406">
        <v>0.174682658558312</v>
      </c>
      <c r="N406" s="1">
        <v>3.3124980065579701E-6</v>
      </c>
      <c r="O406">
        <v>0.17499742159888801</v>
      </c>
      <c r="P406" s="1">
        <v>4.63606752365591E-5</v>
      </c>
    </row>
    <row r="407" spans="1:16" x14ac:dyDescent="0.25">
      <c r="A407">
        <v>8.0000000000000002E-3</v>
      </c>
      <c r="B407">
        <v>11.782051282051199</v>
      </c>
      <c r="C407">
        <v>42659</v>
      </c>
      <c r="D407">
        <v>5.6261303417190899E-2</v>
      </c>
      <c r="E407">
        <v>0.17425632682036299</v>
      </c>
      <c r="F407">
        <v>0.181226579893177</v>
      </c>
      <c r="G407" s="1">
        <v>3.3021708198965802E-6</v>
      </c>
      <c r="H407">
        <v>0.174997362653047</v>
      </c>
      <c r="I407" s="1">
        <v>4.62573985020131E-5</v>
      </c>
      <c r="J407">
        <v>1759027499</v>
      </c>
      <c r="K407">
        <v>189483</v>
      </c>
      <c r="L407">
        <v>2771600200</v>
      </c>
      <c r="M407">
        <v>0.174682658558312</v>
      </c>
      <c r="N407" s="1">
        <v>3.3124980065579701E-6</v>
      </c>
      <c r="O407">
        <v>0.17499742159888801</v>
      </c>
      <c r="P407" s="1">
        <v>4.63606752365591E-5</v>
      </c>
    </row>
    <row r="408" spans="1:16" x14ac:dyDescent="0.25">
      <c r="A408">
        <v>4.0000000000000001E-3</v>
      </c>
      <c r="B408">
        <v>11.782051282051199</v>
      </c>
      <c r="C408">
        <v>37532</v>
      </c>
      <c r="D408">
        <v>5.1185324336482402E-2</v>
      </c>
      <c r="E408">
        <v>0.17424534509712999</v>
      </c>
      <c r="F408">
        <v>0.181215158901015</v>
      </c>
      <c r="G408" s="1">
        <v>3.3100221835668998E-6</v>
      </c>
      <c r="H408">
        <v>0.174997243431744</v>
      </c>
      <c r="I408" s="1">
        <v>4.62704300987768E-5</v>
      </c>
      <c r="J408">
        <v>1508270500</v>
      </c>
      <c r="K408">
        <v>189483</v>
      </c>
      <c r="L408">
        <v>2771600200</v>
      </c>
      <c r="M408">
        <v>0.174682658558312</v>
      </c>
      <c r="N408" s="1">
        <v>3.3124980065579701E-6</v>
      </c>
      <c r="O408">
        <v>0.17499742159888801</v>
      </c>
      <c r="P408" s="1">
        <v>4.63606752365591E-5</v>
      </c>
    </row>
    <row r="409" spans="1:16" x14ac:dyDescent="0.25">
      <c r="A409">
        <v>2E-3</v>
      </c>
      <c r="B409">
        <v>11.782051282051199</v>
      </c>
      <c r="C409">
        <v>36644</v>
      </c>
      <c r="D409">
        <v>6.8145171944984997E-2</v>
      </c>
      <c r="E409">
        <v>0.17414437466149299</v>
      </c>
      <c r="F409">
        <v>0.18111014964795299</v>
      </c>
      <c r="G409" s="1">
        <v>3.2992125215680602E-6</v>
      </c>
      <c r="H409">
        <v>0.17499720407415101</v>
      </c>
      <c r="I409" s="1">
        <v>4.62555272224801E-5</v>
      </c>
      <c r="J409">
        <v>1513977399</v>
      </c>
      <c r="K409">
        <v>189483</v>
      </c>
      <c r="L409">
        <v>2771600200</v>
      </c>
      <c r="M409">
        <v>0.174682658558312</v>
      </c>
      <c r="N409" s="1">
        <v>3.3124980065579701E-6</v>
      </c>
      <c r="O409">
        <v>0.17499742159888801</v>
      </c>
      <c r="P409" s="1">
        <v>4.63606752365591E-5</v>
      </c>
    </row>
    <row r="410" spans="1:16" x14ac:dyDescent="0.25">
      <c r="A410">
        <v>1E-3</v>
      </c>
      <c r="B410">
        <v>11.782051282051199</v>
      </c>
      <c r="C410">
        <v>42283</v>
      </c>
      <c r="D410">
        <v>5.2723034774456903E-2</v>
      </c>
      <c r="E410">
        <v>0.17433329450158599</v>
      </c>
      <c r="F410">
        <v>0.18130662628165001</v>
      </c>
      <c r="G410" s="1">
        <v>3.31191897773308E-6</v>
      </c>
      <c r="H410">
        <v>0.174997200232406</v>
      </c>
      <c r="I410" s="1">
        <v>4.6261790229572103E-5</v>
      </c>
      <c r="J410">
        <v>1700647300</v>
      </c>
      <c r="K410">
        <v>189483</v>
      </c>
      <c r="L410">
        <v>2771600200</v>
      </c>
      <c r="M410">
        <v>0.174682658558312</v>
      </c>
      <c r="N410" s="1">
        <v>3.3124980065579701E-6</v>
      </c>
      <c r="O410">
        <v>0.17499742159888801</v>
      </c>
      <c r="P410" s="1">
        <v>4.63606752365591E-5</v>
      </c>
    </row>
    <row r="411" spans="1:16" x14ac:dyDescent="0.25">
      <c r="A411" s="1">
        <v>5.0000000000000001E-4</v>
      </c>
      <c r="B411">
        <v>11.782051282051199</v>
      </c>
      <c r="C411">
        <v>42710</v>
      </c>
      <c r="D411">
        <v>6.6287831555572593E-2</v>
      </c>
      <c r="E411">
        <v>0.17418163935248601</v>
      </c>
      <c r="F411">
        <v>0.181148904926586</v>
      </c>
      <c r="G411" s="1">
        <v>3.30168055465152E-6</v>
      </c>
      <c r="H411">
        <v>0.17499725767066601</v>
      </c>
      <c r="I411" s="1">
        <v>4.6184683666316501E-5</v>
      </c>
      <c r="J411">
        <v>1810370900</v>
      </c>
      <c r="K411">
        <v>189483</v>
      </c>
      <c r="L411">
        <v>2771600200</v>
      </c>
      <c r="M411">
        <v>0.174682658558312</v>
      </c>
      <c r="N411" s="1">
        <v>3.3124980065579701E-6</v>
      </c>
      <c r="O411">
        <v>0.17499742159888801</v>
      </c>
      <c r="P411" s="1">
        <v>4.63606752365591E-5</v>
      </c>
    </row>
    <row r="412" spans="1:16" x14ac:dyDescent="0.25">
      <c r="A412" s="1">
        <v>2.5000000000000001E-4</v>
      </c>
      <c r="B412">
        <v>11.782051282051199</v>
      </c>
      <c r="C412">
        <v>37686</v>
      </c>
      <c r="D412">
        <v>6.8398623911308395E-2</v>
      </c>
      <c r="E412">
        <v>0.174105660010138</v>
      </c>
      <c r="F412">
        <v>0.181069886410544</v>
      </c>
      <c r="G412" s="1">
        <v>3.3062902694003198E-6</v>
      </c>
      <c r="H412">
        <v>0.17499722472763499</v>
      </c>
      <c r="I412" s="1">
        <v>4.62667813751672E-5</v>
      </c>
      <c r="J412">
        <v>1529712700</v>
      </c>
      <c r="K412">
        <v>189483</v>
      </c>
      <c r="L412">
        <v>2771600200</v>
      </c>
      <c r="M412">
        <v>0.174682658558312</v>
      </c>
      <c r="N412" s="1">
        <v>3.3124980065579701E-6</v>
      </c>
      <c r="O412">
        <v>0.17499742159888801</v>
      </c>
      <c r="P412" s="1">
        <v>4.63606752365591E-5</v>
      </c>
    </row>
    <row r="413" spans="1:16" x14ac:dyDescent="0.25">
      <c r="A413" s="1">
        <v>1.25E-4</v>
      </c>
      <c r="B413">
        <v>11.782051282051199</v>
      </c>
      <c r="C413">
        <v>24629</v>
      </c>
      <c r="D413">
        <v>7.0483106322697595E-2</v>
      </c>
      <c r="E413">
        <v>0.17407619672071101</v>
      </c>
      <c r="F413">
        <v>0.18103924458953999</v>
      </c>
      <c r="G413" s="1">
        <v>3.3029874701995199E-6</v>
      </c>
      <c r="H413">
        <v>0.174997153197364</v>
      </c>
      <c r="I413" s="1">
        <v>4.6201948312678899E-5</v>
      </c>
      <c r="J413">
        <v>983657100</v>
      </c>
      <c r="K413">
        <v>189483</v>
      </c>
      <c r="L413">
        <v>2771600200</v>
      </c>
      <c r="M413">
        <v>0.174682658558312</v>
      </c>
      <c r="N413" s="1">
        <v>3.3124980065579701E-6</v>
      </c>
      <c r="O413">
        <v>0.17499742159888801</v>
      </c>
      <c r="P413" s="1">
        <v>4.63606752365591E-5</v>
      </c>
    </row>
    <row r="414" spans="1:16" x14ac:dyDescent="0.25">
      <c r="A414" s="1">
        <v>6.2500000000000001E-5</v>
      </c>
      <c r="B414">
        <v>11.782051282051199</v>
      </c>
      <c r="C414">
        <v>31304</v>
      </c>
      <c r="D414">
        <v>7.0571702609025594E-2</v>
      </c>
      <c r="E414">
        <v>0.174291262145464</v>
      </c>
      <c r="F414">
        <v>0.181262912631282</v>
      </c>
      <c r="G414" s="1">
        <v>3.3046080905596499E-6</v>
      </c>
      <c r="H414">
        <v>0.174997221426438</v>
      </c>
      <c r="I414" s="1">
        <v>4.6184209585670803E-5</v>
      </c>
      <c r="J414">
        <v>1270455700</v>
      </c>
      <c r="K414">
        <v>189483</v>
      </c>
      <c r="L414">
        <v>2771600200</v>
      </c>
      <c r="M414">
        <v>0.174682658558312</v>
      </c>
      <c r="N414" s="1">
        <v>3.3124980065579701E-6</v>
      </c>
      <c r="O414">
        <v>0.17499742159888801</v>
      </c>
      <c r="P414" s="1">
        <v>4.63606752365591E-5</v>
      </c>
    </row>
    <row r="415" spans="1:16" x14ac:dyDescent="0.25">
      <c r="A415" s="1">
        <v>3.1250000000000001E-5</v>
      </c>
      <c r="B415">
        <v>11.782051282051199</v>
      </c>
      <c r="C415">
        <v>33564</v>
      </c>
      <c r="D415">
        <v>6.9710325440001206E-2</v>
      </c>
      <c r="E415">
        <v>0.17403735067370299</v>
      </c>
      <c r="F415">
        <v>0.180998844700652</v>
      </c>
      <c r="G415" s="1">
        <v>3.3015720526941E-6</v>
      </c>
      <c r="H415">
        <v>0.17499724337949399</v>
      </c>
      <c r="I415" s="1">
        <v>4.62652089385154E-5</v>
      </c>
      <c r="J415">
        <v>1364604000</v>
      </c>
      <c r="K415">
        <v>189483</v>
      </c>
      <c r="L415">
        <v>2771600200</v>
      </c>
      <c r="M415">
        <v>0.174682658558312</v>
      </c>
      <c r="N415" s="1">
        <v>3.3124980065579701E-6</v>
      </c>
      <c r="O415">
        <v>0.17499742159888801</v>
      </c>
      <c r="P415" s="1">
        <v>4.63606752365591E-5</v>
      </c>
    </row>
    <row r="416" spans="1:16" x14ac:dyDescent="0.25">
      <c r="A416" s="1">
        <v>1.5625E-5</v>
      </c>
      <c r="B416">
        <v>11.782051282051199</v>
      </c>
      <c r="C416">
        <v>32157</v>
      </c>
      <c r="D416">
        <v>6.9734723900774606E-2</v>
      </c>
      <c r="E416">
        <v>0.17443025429549699</v>
      </c>
      <c r="F416">
        <v>0.18140746446731701</v>
      </c>
      <c r="G416" s="1">
        <v>3.2970519969199799E-6</v>
      </c>
      <c r="H416">
        <v>0.174997251456874</v>
      </c>
      <c r="I416" s="1">
        <v>4.6175934423842601E-5</v>
      </c>
      <c r="J416">
        <v>1306729700</v>
      </c>
      <c r="K416">
        <v>189483</v>
      </c>
      <c r="L416">
        <v>2771600200</v>
      </c>
      <c r="M416">
        <v>0.174682658558312</v>
      </c>
      <c r="N416" s="1">
        <v>3.3124980065579701E-6</v>
      </c>
      <c r="O416">
        <v>0.17499742159888801</v>
      </c>
      <c r="P416" s="1">
        <v>4.63606752365591E-5</v>
      </c>
    </row>
    <row r="417" spans="1:16" x14ac:dyDescent="0.25">
      <c r="A417" t="s">
        <v>0</v>
      </c>
      <c r="B417">
        <v>12.2948717948717</v>
      </c>
      <c r="C417">
        <v>198587</v>
      </c>
      <c r="D417">
        <v>6.2922464556346397E-2</v>
      </c>
      <c r="E417">
        <v>0.174627926748428</v>
      </c>
      <c r="F417">
        <v>0.18161304381836499</v>
      </c>
      <c r="G417" s="1">
        <v>2.9867277695494402E-6</v>
      </c>
      <c r="H417">
        <v>0.17499780567589401</v>
      </c>
      <c r="I417" s="1">
        <v>4.36369409113908E-5</v>
      </c>
      <c r="J417">
        <v>2957577399</v>
      </c>
    </row>
    <row r="418" spans="1:16" x14ac:dyDescent="0.25">
      <c r="A418">
        <v>1.024</v>
      </c>
      <c r="B418">
        <v>12.2948717948717</v>
      </c>
      <c r="C418">
        <v>15360</v>
      </c>
      <c r="D418">
        <v>5.2784296690485497E-2</v>
      </c>
      <c r="E418">
        <v>0.17413102354892099</v>
      </c>
      <c r="F418">
        <v>0.18109626449087801</v>
      </c>
      <c r="G418" s="1">
        <v>2.9860247923174599E-6</v>
      </c>
      <c r="H418">
        <v>0.17499761865914401</v>
      </c>
      <c r="I418" s="1">
        <v>4.3554057265558598E-5</v>
      </c>
      <c r="J418">
        <v>610597300</v>
      </c>
      <c r="K418">
        <v>198587</v>
      </c>
      <c r="L418">
        <v>2957577399</v>
      </c>
      <c r="M418">
        <v>0.174627926748428</v>
      </c>
      <c r="N418" s="1">
        <v>2.9867277695494402E-6</v>
      </c>
      <c r="O418">
        <v>0.17499780567589401</v>
      </c>
      <c r="P418" s="1">
        <v>4.36369409113908E-5</v>
      </c>
    </row>
    <row r="419" spans="1:16" x14ac:dyDescent="0.25">
      <c r="A419">
        <v>0.51200000000000001</v>
      </c>
      <c r="B419">
        <v>12.2948717948717</v>
      </c>
      <c r="C419">
        <v>15360</v>
      </c>
      <c r="D419">
        <v>5.2784296690485497E-2</v>
      </c>
      <c r="E419">
        <v>0.17413102354892099</v>
      </c>
      <c r="F419">
        <v>0.18109626449087801</v>
      </c>
      <c r="G419" s="1">
        <v>2.9860247923174599E-6</v>
      </c>
      <c r="H419">
        <v>0.17499761865914401</v>
      </c>
      <c r="I419" s="1">
        <v>4.3554057265558598E-5</v>
      </c>
      <c r="J419">
        <v>606420000</v>
      </c>
      <c r="K419">
        <v>198587</v>
      </c>
      <c r="L419">
        <v>2957577399</v>
      </c>
      <c r="M419">
        <v>0.174627926748428</v>
      </c>
      <c r="N419" s="1">
        <v>2.9867277695494402E-6</v>
      </c>
      <c r="O419">
        <v>0.17499780567589401</v>
      </c>
      <c r="P419" s="1">
        <v>4.36369409113908E-5</v>
      </c>
    </row>
    <row r="420" spans="1:16" x14ac:dyDescent="0.25">
      <c r="A420">
        <v>0.25600000000000001</v>
      </c>
      <c r="B420">
        <v>12.2948717948717</v>
      </c>
      <c r="C420">
        <v>15360</v>
      </c>
      <c r="D420">
        <v>5.2784296690485497E-2</v>
      </c>
      <c r="E420">
        <v>0.17413102354892099</v>
      </c>
      <c r="F420">
        <v>0.18109626449087801</v>
      </c>
      <c r="G420" s="1">
        <v>2.9860247923174599E-6</v>
      </c>
      <c r="H420">
        <v>0.17499761865914401</v>
      </c>
      <c r="I420" s="1">
        <v>4.3554057265558598E-5</v>
      </c>
      <c r="J420">
        <v>604372500</v>
      </c>
      <c r="K420">
        <v>198587</v>
      </c>
      <c r="L420">
        <v>2957577399</v>
      </c>
      <c r="M420">
        <v>0.174627926748428</v>
      </c>
      <c r="N420" s="1">
        <v>2.9867277695494402E-6</v>
      </c>
      <c r="O420">
        <v>0.17499780567589401</v>
      </c>
      <c r="P420" s="1">
        <v>4.36369409113908E-5</v>
      </c>
    </row>
    <row r="421" spans="1:16" x14ac:dyDescent="0.25">
      <c r="A421">
        <v>0.128</v>
      </c>
      <c r="B421">
        <v>12.2948717948717</v>
      </c>
      <c r="C421">
        <v>15360</v>
      </c>
      <c r="D421">
        <v>5.2784296690485497E-2</v>
      </c>
      <c r="E421">
        <v>0.17413102354892099</v>
      </c>
      <c r="F421">
        <v>0.18109626449087801</v>
      </c>
      <c r="G421" s="1">
        <v>2.9860247923174599E-6</v>
      </c>
      <c r="H421">
        <v>0.17499761865914401</v>
      </c>
      <c r="I421" s="1">
        <v>4.3554057265558598E-5</v>
      </c>
      <c r="J421">
        <v>600705200</v>
      </c>
      <c r="K421">
        <v>198587</v>
      </c>
      <c r="L421">
        <v>2957577399</v>
      </c>
      <c r="M421">
        <v>0.174627926748428</v>
      </c>
      <c r="N421" s="1">
        <v>2.9867277695494402E-6</v>
      </c>
      <c r="O421">
        <v>0.17499780567589401</v>
      </c>
      <c r="P421" s="1">
        <v>4.36369409113908E-5</v>
      </c>
    </row>
    <row r="422" spans="1:16" x14ac:dyDescent="0.25">
      <c r="A422">
        <v>6.4000000000000001E-2</v>
      </c>
      <c r="B422">
        <v>12.2948717948717</v>
      </c>
      <c r="C422">
        <v>7372</v>
      </c>
      <c r="D422">
        <v>5.5445785914529998E-2</v>
      </c>
      <c r="E422">
        <v>0.174075050683862</v>
      </c>
      <c r="F422">
        <v>0.18103805271121601</v>
      </c>
      <c r="G422" s="1">
        <v>2.97815842015269E-6</v>
      </c>
      <c r="H422">
        <v>0.17499754858216099</v>
      </c>
      <c r="I422" s="1">
        <v>4.3540945239172402E-5</v>
      </c>
      <c r="J422">
        <v>285644701</v>
      </c>
      <c r="K422">
        <v>198587</v>
      </c>
      <c r="L422">
        <v>2957577399</v>
      </c>
      <c r="M422">
        <v>0.174627926748428</v>
      </c>
      <c r="N422" s="1">
        <v>2.9867277695494402E-6</v>
      </c>
      <c r="O422">
        <v>0.17499780567589401</v>
      </c>
      <c r="P422" s="1">
        <v>4.36369409113908E-5</v>
      </c>
    </row>
    <row r="423" spans="1:16" x14ac:dyDescent="0.25">
      <c r="A423">
        <v>3.2000000000000001E-2</v>
      </c>
      <c r="B423">
        <v>12.2948717948717</v>
      </c>
      <c r="C423">
        <v>7372</v>
      </c>
      <c r="D423">
        <v>5.5445785914529998E-2</v>
      </c>
      <c r="E423">
        <v>0.174075050683862</v>
      </c>
      <c r="F423">
        <v>0.18103805271121601</v>
      </c>
      <c r="G423" s="1">
        <v>2.97815842015269E-6</v>
      </c>
      <c r="H423">
        <v>0.17499754858216099</v>
      </c>
      <c r="I423" s="1">
        <v>4.3540945239172402E-5</v>
      </c>
      <c r="J423">
        <v>281111900</v>
      </c>
      <c r="K423">
        <v>198587</v>
      </c>
      <c r="L423">
        <v>2957577399</v>
      </c>
      <c r="M423">
        <v>0.174627926748428</v>
      </c>
      <c r="N423" s="1">
        <v>2.9867277695494402E-6</v>
      </c>
      <c r="O423">
        <v>0.17499780567589401</v>
      </c>
      <c r="P423" s="1">
        <v>4.36369409113908E-5</v>
      </c>
    </row>
    <row r="424" spans="1:16" x14ac:dyDescent="0.25">
      <c r="A424">
        <v>1.6E-2</v>
      </c>
      <c r="B424">
        <v>12.2948717948717</v>
      </c>
      <c r="C424">
        <v>16506</v>
      </c>
      <c r="D424">
        <v>5.5636967482564401E-2</v>
      </c>
      <c r="E424">
        <v>0.17451373576923401</v>
      </c>
      <c r="F424">
        <v>0.18149428520000399</v>
      </c>
      <c r="G424" s="1">
        <v>2.97926588799235E-6</v>
      </c>
      <c r="H424">
        <v>0.17499764445295299</v>
      </c>
      <c r="I424" s="1">
        <v>4.3458306774168903E-5</v>
      </c>
      <c r="J424">
        <v>699164600</v>
      </c>
      <c r="K424">
        <v>198587</v>
      </c>
      <c r="L424">
        <v>2957577399</v>
      </c>
      <c r="M424">
        <v>0.174627926748428</v>
      </c>
      <c r="N424" s="1">
        <v>2.9867277695494402E-6</v>
      </c>
      <c r="O424">
        <v>0.17499780567589401</v>
      </c>
      <c r="P424" s="1">
        <v>4.36369409113908E-5</v>
      </c>
    </row>
    <row r="425" spans="1:16" x14ac:dyDescent="0.25">
      <c r="A425">
        <v>8.0000000000000002E-3</v>
      </c>
      <c r="B425">
        <v>12.2948717948717</v>
      </c>
      <c r="C425">
        <v>38131</v>
      </c>
      <c r="D425">
        <v>6.0530159046749403E-2</v>
      </c>
      <c r="E425">
        <v>0.17439352105210801</v>
      </c>
      <c r="F425">
        <v>0.181369261894192</v>
      </c>
      <c r="G425" s="1">
        <v>2.9807485801003299E-6</v>
      </c>
      <c r="H425">
        <v>0.174997660395974</v>
      </c>
      <c r="I425" s="1">
        <v>4.3509326720778199E-5</v>
      </c>
      <c r="J425">
        <v>1527605700</v>
      </c>
      <c r="K425">
        <v>198587</v>
      </c>
      <c r="L425">
        <v>2957577399</v>
      </c>
      <c r="M425">
        <v>0.174627926748428</v>
      </c>
      <c r="N425" s="1">
        <v>2.9867277695494402E-6</v>
      </c>
      <c r="O425">
        <v>0.17499780567589401</v>
      </c>
      <c r="P425" s="1">
        <v>4.36369409113908E-5</v>
      </c>
    </row>
    <row r="426" spans="1:16" x14ac:dyDescent="0.25">
      <c r="A426">
        <v>4.0000000000000001E-3</v>
      </c>
      <c r="B426">
        <v>12.2948717948717</v>
      </c>
      <c r="C426">
        <v>41525</v>
      </c>
      <c r="D426">
        <v>5.2492814657223101E-2</v>
      </c>
      <c r="E426">
        <v>0.17456478853546101</v>
      </c>
      <c r="F426">
        <v>0.18154738007688001</v>
      </c>
      <c r="G426" s="1">
        <v>2.9828873255865999E-6</v>
      </c>
      <c r="H426">
        <v>0.17499758093887</v>
      </c>
      <c r="I426" s="1">
        <v>4.343987499895E-5</v>
      </c>
      <c r="J426">
        <v>1659147800</v>
      </c>
      <c r="K426">
        <v>198587</v>
      </c>
      <c r="L426">
        <v>2957577399</v>
      </c>
      <c r="M426">
        <v>0.174627926748428</v>
      </c>
      <c r="N426" s="1">
        <v>2.9867277695494402E-6</v>
      </c>
      <c r="O426">
        <v>0.17499780567589401</v>
      </c>
      <c r="P426" s="1">
        <v>4.36369409113908E-5</v>
      </c>
    </row>
    <row r="427" spans="1:16" x14ac:dyDescent="0.25">
      <c r="A427">
        <v>2E-3</v>
      </c>
      <c r="B427">
        <v>12.2948717948717</v>
      </c>
      <c r="C427">
        <v>33361</v>
      </c>
      <c r="D427">
        <v>5.4439313329063301E-2</v>
      </c>
      <c r="E427">
        <v>0.17427287369349301</v>
      </c>
      <c r="F427">
        <v>0.181243788641232</v>
      </c>
      <c r="G427" s="1">
        <v>2.9742307952607098E-6</v>
      </c>
      <c r="H427">
        <v>0.17499753282670899</v>
      </c>
      <c r="I427" s="1">
        <v>4.3456894529634798E-5</v>
      </c>
      <c r="J427">
        <v>1356876899</v>
      </c>
      <c r="K427">
        <v>198587</v>
      </c>
      <c r="L427">
        <v>2957577399</v>
      </c>
      <c r="M427">
        <v>0.174627926748428</v>
      </c>
      <c r="N427" s="1">
        <v>2.9867277695494402E-6</v>
      </c>
      <c r="O427">
        <v>0.17499780567589401</v>
      </c>
      <c r="P427" s="1">
        <v>4.36369409113908E-5</v>
      </c>
    </row>
    <row r="428" spans="1:16" x14ac:dyDescent="0.25">
      <c r="A428">
        <v>1E-3</v>
      </c>
      <c r="B428">
        <v>12.2948717948717</v>
      </c>
      <c r="C428">
        <v>55905</v>
      </c>
      <c r="D428">
        <v>4.9177579757423498E-2</v>
      </c>
      <c r="E428">
        <v>0.17403908612482999</v>
      </c>
      <c r="F428">
        <v>0.18100064956982301</v>
      </c>
      <c r="G428" s="1">
        <v>2.986098380231E-6</v>
      </c>
      <c r="H428">
        <v>0.17499759919895999</v>
      </c>
      <c r="I428" s="1">
        <v>4.3549676076550903E-5</v>
      </c>
      <c r="J428">
        <v>2228940401</v>
      </c>
      <c r="K428">
        <v>198587</v>
      </c>
      <c r="L428">
        <v>2957577399</v>
      </c>
      <c r="M428">
        <v>0.174627926748428</v>
      </c>
      <c r="N428" s="1">
        <v>2.9867277695494402E-6</v>
      </c>
      <c r="O428">
        <v>0.17499780567589401</v>
      </c>
      <c r="P428" s="1">
        <v>4.36369409113908E-5</v>
      </c>
    </row>
    <row r="429" spans="1:16" x14ac:dyDescent="0.25">
      <c r="A429" s="1">
        <v>5.0000000000000001E-4</v>
      </c>
      <c r="B429">
        <v>12.2948717948717</v>
      </c>
      <c r="C429">
        <v>37619</v>
      </c>
      <c r="D429">
        <v>6.49956403957654E-2</v>
      </c>
      <c r="E429">
        <v>0.17411822586936601</v>
      </c>
      <c r="F429">
        <v>0.18108295490414</v>
      </c>
      <c r="G429" s="1">
        <v>2.9747429688975399E-6</v>
      </c>
      <c r="H429">
        <v>0.17499754942165599</v>
      </c>
      <c r="I429" s="1">
        <v>4.34465520274483E-5</v>
      </c>
      <c r="J429">
        <v>1554119900</v>
      </c>
      <c r="K429">
        <v>198587</v>
      </c>
      <c r="L429">
        <v>2957577399</v>
      </c>
      <c r="M429">
        <v>0.174627926748428</v>
      </c>
      <c r="N429" s="1">
        <v>2.9867277695494402E-6</v>
      </c>
      <c r="O429">
        <v>0.17499780567589401</v>
      </c>
      <c r="P429" s="1">
        <v>4.36369409113908E-5</v>
      </c>
    </row>
    <row r="430" spans="1:16" x14ac:dyDescent="0.25">
      <c r="A430" s="1">
        <v>2.5000000000000001E-4</v>
      </c>
      <c r="B430">
        <v>12.2948717948717</v>
      </c>
      <c r="C430">
        <v>37914</v>
      </c>
      <c r="D430">
        <v>6.7811684084050097E-2</v>
      </c>
      <c r="E430">
        <v>0.17423678868294301</v>
      </c>
      <c r="F430">
        <v>0.18120626023026001</v>
      </c>
      <c r="G430" s="1">
        <v>2.9805920075953699E-6</v>
      </c>
      <c r="H430">
        <v>0.174997549254297</v>
      </c>
      <c r="I430" s="1">
        <v>4.35302004872956E-5</v>
      </c>
      <c r="J430">
        <v>1571980700</v>
      </c>
      <c r="K430">
        <v>198587</v>
      </c>
      <c r="L430">
        <v>2957577399</v>
      </c>
      <c r="M430">
        <v>0.174627926748428</v>
      </c>
      <c r="N430" s="1">
        <v>2.9867277695494402E-6</v>
      </c>
      <c r="O430">
        <v>0.17499780567589401</v>
      </c>
      <c r="P430" s="1">
        <v>4.36369409113908E-5</v>
      </c>
    </row>
    <row r="431" spans="1:16" x14ac:dyDescent="0.25">
      <c r="A431" s="1">
        <v>1.25E-4</v>
      </c>
      <c r="B431">
        <v>12.2948717948717</v>
      </c>
      <c r="C431">
        <v>32983</v>
      </c>
      <c r="D431">
        <v>7.06174875497598E-2</v>
      </c>
      <c r="E431">
        <v>0.174252093503665</v>
      </c>
      <c r="F431">
        <v>0.18122217724381201</v>
      </c>
      <c r="G431" s="1">
        <v>2.9820814374525901E-6</v>
      </c>
      <c r="H431">
        <v>0.17499758856453099</v>
      </c>
      <c r="I431" s="1">
        <v>4.35176464625303E-5</v>
      </c>
      <c r="J431">
        <v>1299904600</v>
      </c>
      <c r="K431">
        <v>198587</v>
      </c>
      <c r="L431">
        <v>2957577399</v>
      </c>
      <c r="M431">
        <v>0.174627926748428</v>
      </c>
      <c r="N431" s="1">
        <v>2.9867277695494402E-6</v>
      </c>
      <c r="O431">
        <v>0.17499780567589401</v>
      </c>
      <c r="P431" s="1">
        <v>4.36369409113908E-5</v>
      </c>
    </row>
    <row r="432" spans="1:16" x14ac:dyDescent="0.25">
      <c r="A432" s="1">
        <v>6.2500000000000001E-5</v>
      </c>
      <c r="B432">
        <v>12.2948717948717</v>
      </c>
      <c r="C432">
        <v>40735</v>
      </c>
      <c r="D432">
        <v>6.8331276007748298E-2</v>
      </c>
      <c r="E432">
        <v>0.17451120960209801</v>
      </c>
      <c r="F432">
        <v>0.181491657986182</v>
      </c>
      <c r="G432" s="1">
        <v>2.98842687584954E-6</v>
      </c>
      <c r="H432">
        <v>0.174997624197928</v>
      </c>
      <c r="I432" s="1">
        <v>4.3469294741587101E-5</v>
      </c>
      <c r="J432">
        <v>1642401999</v>
      </c>
      <c r="K432">
        <v>198587</v>
      </c>
      <c r="L432">
        <v>2957577399</v>
      </c>
      <c r="M432">
        <v>0.174627926748428</v>
      </c>
      <c r="N432" s="1">
        <v>2.9867277695494402E-6</v>
      </c>
      <c r="O432">
        <v>0.17499780567589401</v>
      </c>
      <c r="P432" s="1">
        <v>4.36369409113908E-5</v>
      </c>
    </row>
    <row r="433" spans="1:16" x14ac:dyDescent="0.25">
      <c r="A433" s="1">
        <v>3.1250000000000001E-5</v>
      </c>
      <c r="B433">
        <v>12.2948717948717</v>
      </c>
      <c r="C433">
        <v>38341</v>
      </c>
      <c r="D433">
        <v>6.9031904660063606E-2</v>
      </c>
      <c r="E433">
        <v>0.17440880223487801</v>
      </c>
      <c r="F433">
        <v>0.18138515432427399</v>
      </c>
      <c r="G433" s="1">
        <v>2.9807925543412401E-6</v>
      </c>
      <c r="H433">
        <v>0.17499764092963699</v>
      </c>
      <c r="I433" s="1">
        <v>4.3456318709473599E-5</v>
      </c>
      <c r="J433">
        <v>1566413900</v>
      </c>
      <c r="K433">
        <v>198587</v>
      </c>
      <c r="L433">
        <v>2957577399</v>
      </c>
      <c r="M433">
        <v>0.174627926748428</v>
      </c>
      <c r="N433" s="1">
        <v>2.9867277695494402E-6</v>
      </c>
      <c r="O433">
        <v>0.17499780567589401</v>
      </c>
      <c r="P433" s="1">
        <v>4.36369409113908E-5</v>
      </c>
    </row>
    <row r="434" spans="1:16" x14ac:dyDescent="0.25">
      <c r="A434" s="1">
        <v>1.5625E-5</v>
      </c>
      <c r="B434">
        <v>12.2948717948717</v>
      </c>
      <c r="C434">
        <v>36515</v>
      </c>
      <c r="D434">
        <v>6.9852935919338402E-2</v>
      </c>
      <c r="E434">
        <v>0.17409239885136801</v>
      </c>
      <c r="F434">
        <v>0.18105609480542301</v>
      </c>
      <c r="G434" s="1">
        <v>2.9760716518389899E-6</v>
      </c>
      <c r="H434">
        <v>0.17499755128464001</v>
      </c>
      <c r="I434" s="1">
        <v>4.35176450728699E-5</v>
      </c>
      <c r="J434">
        <v>1492308600</v>
      </c>
      <c r="K434">
        <v>198587</v>
      </c>
      <c r="L434">
        <v>2957577399</v>
      </c>
      <c r="M434">
        <v>0.174627926748428</v>
      </c>
      <c r="N434" s="1">
        <v>2.9867277695494402E-6</v>
      </c>
      <c r="O434">
        <v>0.17499780567589401</v>
      </c>
      <c r="P434" s="1">
        <v>4.36369409113908E-5</v>
      </c>
    </row>
    <row r="435" spans="1:16" x14ac:dyDescent="0.25">
      <c r="A435" t="s">
        <v>0</v>
      </c>
      <c r="B435">
        <v>12.807692307692299</v>
      </c>
      <c r="C435">
        <v>215597</v>
      </c>
      <c r="D435">
        <v>6.2847360096601801E-2</v>
      </c>
      <c r="E435">
        <v>0.17467233018745801</v>
      </c>
      <c r="F435">
        <v>0.18165922339495599</v>
      </c>
      <c r="G435" s="1">
        <v>2.86985990083366E-6</v>
      </c>
      <c r="H435">
        <v>0.17499805819772399</v>
      </c>
      <c r="I435" s="1">
        <v>4.3632808305232797E-5</v>
      </c>
      <c r="J435">
        <v>3160296299</v>
      </c>
    </row>
    <row r="436" spans="1:16" x14ac:dyDescent="0.25">
      <c r="A436">
        <v>1.024</v>
      </c>
      <c r="B436">
        <v>12.807692307692299</v>
      </c>
      <c r="C436">
        <v>45116</v>
      </c>
      <c r="D436">
        <v>5.3907260352393301E-2</v>
      </c>
      <c r="E436">
        <v>0.17421128494200699</v>
      </c>
      <c r="F436">
        <v>0.18117973633968801</v>
      </c>
      <c r="G436" s="1">
        <v>2.8586900334137599E-6</v>
      </c>
      <c r="H436">
        <v>0.174997796230841</v>
      </c>
      <c r="I436" s="1">
        <v>4.3444287399628401E-5</v>
      </c>
      <c r="J436">
        <v>1773947801</v>
      </c>
      <c r="K436">
        <v>215597</v>
      </c>
      <c r="L436">
        <v>3160296299</v>
      </c>
      <c r="M436">
        <v>0.17467233018745801</v>
      </c>
      <c r="N436" s="1">
        <v>2.86985990083366E-6</v>
      </c>
      <c r="O436">
        <v>0.17499805819772399</v>
      </c>
      <c r="P436" s="1">
        <v>4.3632808305232797E-5</v>
      </c>
    </row>
    <row r="437" spans="1:16" x14ac:dyDescent="0.25">
      <c r="A437">
        <v>0.51200000000000001</v>
      </c>
      <c r="B437">
        <v>12.807692307692299</v>
      </c>
      <c r="C437">
        <v>45116</v>
      </c>
      <c r="D437">
        <v>5.3907260352393301E-2</v>
      </c>
      <c r="E437">
        <v>0.17421128494200699</v>
      </c>
      <c r="F437">
        <v>0.18117973633968801</v>
      </c>
      <c r="G437" s="1">
        <v>2.8586900334137599E-6</v>
      </c>
      <c r="H437">
        <v>0.174997796230841</v>
      </c>
      <c r="I437" s="1">
        <v>4.3444287399628401E-5</v>
      </c>
      <c r="J437">
        <v>1785683100</v>
      </c>
      <c r="K437">
        <v>215597</v>
      </c>
      <c r="L437">
        <v>3160296299</v>
      </c>
      <c r="M437">
        <v>0.17467233018745801</v>
      </c>
      <c r="N437" s="1">
        <v>2.86985990083366E-6</v>
      </c>
      <c r="O437">
        <v>0.17499805819772399</v>
      </c>
      <c r="P437" s="1">
        <v>4.3632808305232797E-5</v>
      </c>
    </row>
    <row r="438" spans="1:16" x14ac:dyDescent="0.25">
      <c r="A438">
        <v>0.25600000000000001</v>
      </c>
      <c r="B438">
        <v>12.807692307692299</v>
      </c>
      <c r="C438">
        <v>45116</v>
      </c>
      <c r="D438">
        <v>5.3907260352393301E-2</v>
      </c>
      <c r="E438">
        <v>0.17421128494200699</v>
      </c>
      <c r="F438">
        <v>0.18117973633968801</v>
      </c>
      <c r="G438" s="1">
        <v>2.8586900334137599E-6</v>
      </c>
      <c r="H438">
        <v>0.174997796230841</v>
      </c>
      <c r="I438" s="1">
        <v>4.3444287399628401E-5</v>
      </c>
      <c r="J438">
        <v>1811558800</v>
      </c>
      <c r="K438">
        <v>215597</v>
      </c>
      <c r="L438">
        <v>3160296299</v>
      </c>
      <c r="M438">
        <v>0.17467233018745801</v>
      </c>
      <c r="N438" s="1">
        <v>2.86985990083366E-6</v>
      </c>
      <c r="O438">
        <v>0.17499805819772399</v>
      </c>
      <c r="P438" s="1">
        <v>4.3632808305232797E-5</v>
      </c>
    </row>
    <row r="439" spans="1:16" x14ac:dyDescent="0.25">
      <c r="A439">
        <v>0.128</v>
      </c>
      <c r="B439">
        <v>12.807692307692299</v>
      </c>
      <c r="C439">
        <v>45116</v>
      </c>
      <c r="D439">
        <v>5.3907260352393301E-2</v>
      </c>
      <c r="E439">
        <v>0.17421128494200699</v>
      </c>
      <c r="F439">
        <v>0.18117973633968801</v>
      </c>
      <c r="G439" s="1">
        <v>2.8586900334137599E-6</v>
      </c>
      <c r="H439">
        <v>0.174997796230841</v>
      </c>
      <c r="I439" s="1">
        <v>4.3444287399628401E-5</v>
      </c>
      <c r="J439">
        <v>1765593600</v>
      </c>
      <c r="K439">
        <v>215597</v>
      </c>
      <c r="L439">
        <v>3160296299</v>
      </c>
      <c r="M439">
        <v>0.17467233018745801</v>
      </c>
      <c r="N439" s="1">
        <v>2.86985990083366E-6</v>
      </c>
      <c r="O439">
        <v>0.17499805819772399</v>
      </c>
      <c r="P439" s="1">
        <v>4.3632808305232797E-5</v>
      </c>
    </row>
    <row r="440" spans="1:16" x14ac:dyDescent="0.25">
      <c r="A440">
        <v>6.4000000000000001E-2</v>
      </c>
      <c r="B440">
        <v>12.807692307692299</v>
      </c>
      <c r="C440">
        <v>45116</v>
      </c>
      <c r="D440">
        <v>5.3907260352393301E-2</v>
      </c>
      <c r="E440">
        <v>0.17421128494200699</v>
      </c>
      <c r="F440">
        <v>0.18117973633968801</v>
      </c>
      <c r="G440" s="1">
        <v>2.8586900334137599E-6</v>
      </c>
      <c r="H440">
        <v>0.174997796230841</v>
      </c>
      <c r="I440" s="1">
        <v>4.3444287399628401E-5</v>
      </c>
      <c r="J440">
        <v>1764427300</v>
      </c>
      <c r="K440">
        <v>215597</v>
      </c>
      <c r="L440">
        <v>3160296299</v>
      </c>
      <c r="M440">
        <v>0.17467233018745801</v>
      </c>
      <c r="N440" s="1">
        <v>2.86985990083366E-6</v>
      </c>
      <c r="O440">
        <v>0.17499805819772399</v>
      </c>
      <c r="P440" s="1">
        <v>4.3632808305232797E-5</v>
      </c>
    </row>
    <row r="441" spans="1:16" x14ac:dyDescent="0.25">
      <c r="A441">
        <v>3.2000000000000001E-2</v>
      </c>
      <c r="B441">
        <v>12.807692307692299</v>
      </c>
      <c r="C441">
        <v>45116</v>
      </c>
      <c r="D441">
        <v>5.3907260352393301E-2</v>
      </c>
      <c r="E441">
        <v>0.17421128494200699</v>
      </c>
      <c r="F441">
        <v>0.18117973633968801</v>
      </c>
      <c r="G441" s="1">
        <v>2.8586900334137599E-6</v>
      </c>
      <c r="H441">
        <v>0.174997796230841</v>
      </c>
      <c r="I441" s="1">
        <v>4.3444287399628401E-5</v>
      </c>
      <c r="J441">
        <v>1778160600</v>
      </c>
      <c r="K441">
        <v>215597</v>
      </c>
      <c r="L441">
        <v>3160296299</v>
      </c>
      <c r="M441">
        <v>0.17467233018745801</v>
      </c>
      <c r="N441" s="1">
        <v>2.86985990083366E-6</v>
      </c>
      <c r="O441">
        <v>0.17499805819772399</v>
      </c>
      <c r="P441" s="1">
        <v>4.3632808305232797E-5</v>
      </c>
    </row>
    <row r="442" spans="1:16" x14ac:dyDescent="0.25">
      <c r="A442">
        <v>1.6E-2</v>
      </c>
      <c r="B442">
        <v>12.807692307692299</v>
      </c>
      <c r="C442">
        <v>39224</v>
      </c>
      <c r="D442">
        <v>5.1556160346155101E-2</v>
      </c>
      <c r="E442">
        <v>0.17438685379975</v>
      </c>
      <c r="F442">
        <v>0.18136232795174001</v>
      </c>
      <c r="G442" s="1">
        <v>2.8630500086279598E-6</v>
      </c>
      <c r="H442">
        <v>0.174997859840653</v>
      </c>
      <c r="I442" s="1">
        <v>4.3481726820095502E-5</v>
      </c>
      <c r="J442">
        <v>1575453800</v>
      </c>
      <c r="K442">
        <v>215597</v>
      </c>
      <c r="L442">
        <v>3160296299</v>
      </c>
      <c r="M442">
        <v>0.17467233018745801</v>
      </c>
      <c r="N442" s="1">
        <v>2.86985990083366E-6</v>
      </c>
      <c r="O442">
        <v>0.17499805819772399</v>
      </c>
      <c r="P442" s="1">
        <v>4.3632808305232797E-5</v>
      </c>
    </row>
    <row r="443" spans="1:16" x14ac:dyDescent="0.25">
      <c r="A443">
        <v>8.0000000000000002E-3</v>
      </c>
      <c r="B443">
        <v>12.807692307692299</v>
      </c>
      <c r="C443">
        <v>41003</v>
      </c>
      <c r="D443">
        <v>6.0320728494814603E-2</v>
      </c>
      <c r="E443">
        <v>0.17417310793792101</v>
      </c>
      <c r="F443">
        <v>0.18114003225543801</v>
      </c>
      <c r="G443" s="1">
        <v>2.8551450909075601E-6</v>
      </c>
      <c r="H443">
        <v>0.17499770327460501</v>
      </c>
      <c r="I443" s="1">
        <v>4.3481502454618601E-5</v>
      </c>
      <c r="J443">
        <v>1627607500</v>
      </c>
      <c r="K443">
        <v>215597</v>
      </c>
      <c r="L443">
        <v>3160296299</v>
      </c>
      <c r="M443">
        <v>0.17467233018745801</v>
      </c>
      <c r="N443" s="1">
        <v>2.86985990083366E-6</v>
      </c>
      <c r="O443">
        <v>0.17499805819772399</v>
      </c>
      <c r="P443" s="1">
        <v>4.3632808305232797E-5</v>
      </c>
    </row>
    <row r="444" spans="1:16" x14ac:dyDescent="0.25">
      <c r="A444">
        <v>4.0000000000000001E-3</v>
      </c>
      <c r="B444">
        <v>12.807692307692299</v>
      </c>
      <c r="C444">
        <v>42401</v>
      </c>
      <c r="D444">
        <v>5.6194146955476101E-2</v>
      </c>
      <c r="E444">
        <v>0.17459612622305201</v>
      </c>
      <c r="F444">
        <v>0.18157997127197401</v>
      </c>
      <c r="G444" s="1">
        <v>2.86813982514066E-6</v>
      </c>
      <c r="H444">
        <v>0.17499790481562499</v>
      </c>
      <c r="I444" s="1">
        <v>4.3507344128870401E-5</v>
      </c>
      <c r="J444">
        <v>1676294499</v>
      </c>
      <c r="K444">
        <v>215597</v>
      </c>
      <c r="L444">
        <v>3160296299</v>
      </c>
      <c r="M444">
        <v>0.17467233018745801</v>
      </c>
      <c r="N444" s="1">
        <v>2.86985990083366E-6</v>
      </c>
      <c r="O444">
        <v>0.17499805819772399</v>
      </c>
      <c r="P444" s="1">
        <v>4.3632808305232797E-5</v>
      </c>
    </row>
    <row r="445" spans="1:16" x14ac:dyDescent="0.25">
      <c r="A445">
        <v>2E-3</v>
      </c>
      <c r="B445">
        <v>12.807692307692299</v>
      </c>
      <c r="C445">
        <v>45790</v>
      </c>
      <c r="D445">
        <v>5.4747609802417302E-2</v>
      </c>
      <c r="E445">
        <v>0.17416738722523001</v>
      </c>
      <c r="F445">
        <v>0.181134082714239</v>
      </c>
      <c r="G445" s="1">
        <v>2.86161590323796E-6</v>
      </c>
      <c r="H445">
        <v>0.174997708144395</v>
      </c>
      <c r="I445" s="1">
        <v>4.3530795737153698E-5</v>
      </c>
      <c r="J445">
        <v>1797507600</v>
      </c>
      <c r="K445">
        <v>215597</v>
      </c>
      <c r="L445">
        <v>3160296299</v>
      </c>
      <c r="M445">
        <v>0.17467233018745801</v>
      </c>
      <c r="N445" s="1">
        <v>2.86985990083366E-6</v>
      </c>
      <c r="O445">
        <v>0.17499805819772399</v>
      </c>
      <c r="P445" s="1">
        <v>4.3632808305232797E-5</v>
      </c>
    </row>
    <row r="446" spans="1:16" x14ac:dyDescent="0.25">
      <c r="A446">
        <v>1E-3</v>
      </c>
      <c r="B446">
        <v>12.807692307692299</v>
      </c>
      <c r="C446">
        <v>43744</v>
      </c>
      <c r="D446">
        <v>4.9150760793934302E-2</v>
      </c>
      <c r="E446">
        <v>0.17422954718431899</v>
      </c>
      <c r="F446">
        <v>0.18119872907169199</v>
      </c>
      <c r="G446" s="1">
        <v>2.8605967996586601E-6</v>
      </c>
      <c r="H446">
        <v>0.17499771345324699</v>
      </c>
      <c r="I446" s="1">
        <v>4.3499810618293598E-5</v>
      </c>
      <c r="J446">
        <v>1738042600</v>
      </c>
      <c r="K446">
        <v>215597</v>
      </c>
      <c r="L446">
        <v>3160296299</v>
      </c>
      <c r="M446">
        <v>0.17467233018745801</v>
      </c>
      <c r="N446" s="1">
        <v>2.86985990083366E-6</v>
      </c>
      <c r="O446">
        <v>0.17499805819772399</v>
      </c>
      <c r="P446" s="1">
        <v>4.3632808305232797E-5</v>
      </c>
    </row>
    <row r="447" spans="1:16" x14ac:dyDescent="0.25">
      <c r="A447" s="1">
        <v>5.0000000000000001E-4</v>
      </c>
      <c r="B447">
        <v>12.807692307692299</v>
      </c>
      <c r="C447">
        <v>39472</v>
      </c>
      <c r="D447">
        <v>6.8750379771666606E-2</v>
      </c>
      <c r="E447">
        <v>0.174084368776704</v>
      </c>
      <c r="F447">
        <v>0.181047743527772</v>
      </c>
      <c r="G447" s="1">
        <v>2.8616681173043702E-6</v>
      </c>
      <c r="H447">
        <v>0.17499777481216899</v>
      </c>
      <c r="I447" s="1">
        <v>4.3515834211134997E-5</v>
      </c>
      <c r="J447">
        <v>1489329100</v>
      </c>
      <c r="K447">
        <v>215597</v>
      </c>
      <c r="L447">
        <v>3160296299</v>
      </c>
      <c r="M447">
        <v>0.17467233018745801</v>
      </c>
      <c r="N447" s="1">
        <v>2.86985990083366E-6</v>
      </c>
      <c r="O447">
        <v>0.17499805819772399</v>
      </c>
      <c r="P447" s="1">
        <v>4.3632808305232797E-5</v>
      </c>
    </row>
    <row r="448" spans="1:16" x14ac:dyDescent="0.25">
      <c r="A448" s="1">
        <v>2.5000000000000001E-4</v>
      </c>
      <c r="B448">
        <v>12.807692307692299</v>
      </c>
      <c r="C448">
        <v>39192</v>
      </c>
      <c r="D448">
        <v>6.8047350311417107E-2</v>
      </c>
      <c r="E448">
        <v>0.174079788513435</v>
      </c>
      <c r="F448">
        <v>0.18104298005397201</v>
      </c>
      <c r="G448" s="1">
        <v>2.86616221129021E-6</v>
      </c>
      <c r="H448">
        <v>0.17499774863164799</v>
      </c>
      <c r="I448" s="1">
        <v>4.3467330340658401E-5</v>
      </c>
      <c r="J448">
        <v>1504944301</v>
      </c>
      <c r="K448">
        <v>215597</v>
      </c>
      <c r="L448">
        <v>3160296299</v>
      </c>
      <c r="M448">
        <v>0.17467233018745801</v>
      </c>
      <c r="N448" s="1">
        <v>2.86985990083366E-6</v>
      </c>
      <c r="O448">
        <v>0.17499805819772399</v>
      </c>
      <c r="P448" s="1">
        <v>4.3632808305232797E-5</v>
      </c>
    </row>
    <row r="449" spans="1:16" x14ac:dyDescent="0.25">
      <c r="A449" s="1">
        <v>1.25E-4</v>
      </c>
      <c r="B449">
        <v>12.807692307692299</v>
      </c>
      <c r="C449">
        <v>35328</v>
      </c>
      <c r="D449">
        <v>6.9682731200458703E-2</v>
      </c>
      <c r="E449">
        <v>0.17448601451731099</v>
      </c>
      <c r="F449">
        <v>0.18146545509800399</v>
      </c>
      <c r="G449" s="1">
        <v>2.8628597550928102E-6</v>
      </c>
      <c r="H449">
        <v>0.17499781851886401</v>
      </c>
      <c r="I449" s="1">
        <v>4.34325942842204E-5</v>
      </c>
      <c r="J449">
        <v>1366623200</v>
      </c>
      <c r="K449">
        <v>215597</v>
      </c>
      <c r="L449">
        <v>3160296299</v>
      </c>
      <c r="M449">
        <v>0.17467233018745801</v>
      </c>
      <c r="N449" s="1">
        <v>2.86985990083366E-6</v>
      </c>
      <c r="O449">
        <v>0.17499805819772399</v>
      </c>
      <c r="P449" s="1">
        <v>4.3632808305232797E-5</v>
      </c>
    </row>
    <row r="450" spans="1:16" x14ac:dyDescent="0.25">
      <c r="A450" s="1">
        <v>6.2500000000000001E-5</v>
      </c>
      <c r="B450">
        <v>12.807692307692299</v>
      </c>
      <c r="C450">
        <v>39657</v>
      </c>
      <c r="D450">
        <v>6.9629138590967005E-2</v>
      </c>
      <c r="E450">
        <v>0.17408679922421599</v>
      </c>
      <c r="F450">
        <v>0.18105027119318401</v>
      </c>
      <c r="G450" s="1">
        <v>2.8583368912038498E-6</v>
      </c>
      <c r="H450">
        <v>0.174997749906045</v>
      </c>
      <c r="I450" s="1">
        <v>4.3567071661365899E-5</v>
      </c>
      <c r="J450">
        <v>1536856801</v>
      </c>
      <c r="K450">
        <v>215597</v>
      </c>
      <c r="L450">
        <v>3160296299</v>
      </c>
      <c r="M450">
        <v>0.17467233018745801</v>
      </c>
      <c r="N450" s="1">
        <v>2.86985990083366E-6</v>
      </c>
      <c r="O450">
        <v>0.17499805819772399</v>
      </c>
      <c r="P450" s="1">
        <v>4.3632808305232797E-5</v>
      </c>
    </row>
    <row r="451" spans="1:16" x14ac:dyDescent="0.25">
      <c r="A451" s="1">
        <v>3.1250000000000001E-5</v>
      </c>
      <c r="B451">
        <v>12.807692307692299</v>
      </c>
      <c r="C451">
        <v>42934</v>
      </c>
      <c r="D451">
        <v>6.8760400800630103E-2</v>
      </c>
      <c r="E451">
        <v>0.17435259426083399</v>
      </c>
      <c r="F451">
        <v>0.181326698031267</v>
      </c>
      <c r="G451" s="1">
        <v>2.8575726082613602E-6</v>
      </c>
      <c r="H451">
        <v>0.174997788819718</v>
      </c>
      <c r="I451" s="1">
        <v>4.34438414092852E-5</v>
      </c>
      <c r="J451">
        <v>1667570300</v>
      </c>
      <c r="K451">
        <v>215597</v>
      </c>
      <c r="L451">
        <v>3160296299</v>
      </c>
      <c r="M451">
        <v>0.17467233018745801</v>
      </c>
      <c r="N451" s="1">
        <v>2.86985990083366E-6</v>
      </c>
      <c r="O451">
        <v>0.17499805819772399</v>
      </c>
      <c r="P451" s="1">
        <v>4.3632808305232797E-5</v>
      </c>
    </row>
    <row r="452" spans="1:16" x14ac:dyDescent="0.25">
      <c r="A452" s="1">
        <v>1.5625E-5</v>
      </c>
      <c r="B452">
        <v>12.807692307692299</v>
      </c>
      <c r="C452">
        <v>38488</v>
      </c>
      <c r="D452">
        <v>6.8532670576466698E-2</v>
      </c>
      <c r="E452">
        <v>0.174389570653738</v>
      </c>
      <c r="F452">
        <v>0.18136515347988699</v>
      </c>
      <c r="G452" s="1">
        <v>2.8661737861146402E-6</v>
      </c>
      <c r="H452">
        <v>0.174997765356699</v>
      </c>
      <c r="I452" s="1">
        <v>4.3410839831792203E-5</v>
      </c>
      <c r="J452">
        <v>1474184301</v>
      </c>
      <c r="K452">
        <v>215597</v>
      </c>
      <c r="L452">
        <v>3160296299</v>
      </c>
      <c r="M452">
        <v>0.17467233018745801</v>
      </c>
      <c r="N452" s="1">
        <v>2.86985990083366E-6</v>
      </c>
      <c r="O452">
        <v>0.17499805819772399</v>
      </c>
      <c r="P452" s="1">
        <v>4.3632808305232797E-5</v>
      </c>
    </row>
    <row r="453" spans="1:16" x14ac:dyDescent="0.25">
      <c r="A453" t="s">
        <v>0</v>
      </c>
      <c r="B453">
        <v>13.3205128205128</v>
      </c>
      <c r="C453">
        <v>232329</v>
      </c>
      <c r="D453">
        <v>6.2948118114968393E-2</v>
      </c>
      <c r="E453">
        <v>0.174665976618925</v>
      </c>
      <c r="F453">
        <v>0.18165261568368299</v>
      </c>
      <c r="G453" s="1">
        <v>2.59239429747926E-6</v>
      </c>
      <c r="H453">
        <v>0.17499824622430499</v>
      </c>
      <c r="I453" s="1">
        <v>4.1019207033574801E-5</v>
      </c>
      <c r="J453">
        <v>3399903101</v>
      </c>
    </row>
    <row r="454" spans="1:16" x14ac:dyDescent="0.25">
      <c r="A454">
        <v>1.024</v>
      </c>
      <c r="B454">
        <v>13.3205128205128</v>
      </c>
      <c r="C454">
        <v>35075</v>
      </c>
      <c r="D454">
        <v>4.8699364909573599E-2</v>
      </c>
      <c r="E454">
        <v>0.17450338327328699</v>
      </c>
      <c r="F454">
        <v>0.18148351860421799</v>
      </c>
      <c r="G454" s="1">
        <v>2.59929244705858E-6</v>
      </c>
      <c r="H454">
        <v>0.17499825350391099</v>
      </c>
      <c r="I454" s="1">
        <v>4.1056623347593298E-5</v>
      </c>
      <c r="J454">
        <v>1445563800</v>
      </c>
      <c r="K454">
        <v>232329</v>
      </c>
      <c r="L454">
        <v>3399903101</v>
      </c>
      <c r="M454">
        <v>0.174665976618925</v>
      </c>
      <c r="N454" s="1">
        <v>2.59239429747926E-6</v>
      </c>
      <c r="O454">
        <v>0.17499824622430499</v>
      </c>
      <c r="P454" s="1">
        <v>4.1019207033574801E-5</v>
      </c>
    </row>
    <row r="455" spans="1:16" x14ac:dyDescent="0.25">
      <c r="A455">
        <v>0.51200000000000001</v>
      </c>
      <c r="B455">
        <v>13.3205128205128</v>
      </c>
      <c r="C455">
        <v>35075</v>
      </c>
      <c r="D455">
        <v>4.8699364909573599E-2</v>
      </c>
      <c r="E455">
        <v>0.17450338327328699</v>
      </c>
      <c r="F455">
        <v>0.18148351860421799</v>
      </c>
      <c r="G455" s="1">
        <v>2.59929244705858E-6</v>
      </c>
      <c r="H455">
        <v>0.17499825350391099</v>
      </c>
      <c r="I455" s="1">
        <v>4.1056623347593298E-5</v>
      </c>
      <c r="J455">
        <v>1418637299</v>
      </c>
      <c r="K455">
        <v>232329</v>
      </c>
      <c r="L455">
        <v>3399903101</v>
      </c>
      <c r="M455">
        <v>0.174665976618925</v>
      </c>
      <c r="N455" s="1">
        <v>2.59239429747926E-6</v>
      </c>
      <c r="O455">
        <v>0.17499824622430499</v>
      </c>
      <c r="P455" s="1">
        <v>4.1019207033574801E-5</v>
      </c>
    </row>
    <row r="456" spans="1:16" x14ac:dyDescent="0.25">
      <c r="A456">
        <v>0.25600000000000001</v>
      </c>
      <c r="B456">
        <v>13.3205128205128</v>
      </c>
      <c r="C456">
        <v>35075</v>
      </c>
      <c r="D456">
        <v>4.8699364909573599E-2</v>
      </c>
      <c r="E456">
        <v>0.17450338327328699</v>
      </c>
      <c r="F456">
        <v>0.18148351860421799</v>
      </c>
      <c r="G456" s="1">
        <v>2.59929244705858E-6</v>
      </c>
      <c r="H456">
        <v>0.17499825350391099</v>
      </c>
      <c r="I456" s="1">
        <v>4.1056623347593298E-5</v>
      </c>
      <c r="J456">
        <v>1424563800</v>
      </c>
      <c r="K456">
        <v>232329</v>
      </c>
      <c r="L456">
        <v>3399903101</v>
      </c>
      <c r="M456">
        <v>0.174665976618925</v>
      </c>
      <c r="N456" s="1">
        <v>2.59239429747926E-6</v>
      </c>
      <c r="O456">
        <v>0.17499824622430499</v>
      </c>
      <c r="P456" s="1">
        <v>4.1019207033574801E-5</v>
      </c>
    </row>
    <row r="457" spans="1:16" x14ac:dyDescent="0.25">
      <c r="A457">
        <v>0.128</v>
      </c>
      <c r="B457">
        <v>13.3205128205128</v>
      </c>
      <c r="C457">
        <v>35075</v>
      </c>
      <c r="D457">
        <v>4.8699364909573599E-2</v>
      </c>
      <c r="E457">
        <v>0.17450338327328699</v>
      </c>
      <c r="F457">
        <v>0.18148351860421799</v>
      </c>
      <c r="G457" s="1">
        <v>2.59929244705858E-6</v>
      </c>
      <c r="H457">
        <v>0.17499825350391099</v>
      </c>
      <c r="I457" s="1">
        <v>4.1056623347593298E-5</v>
      </c>
      <c r="J457">
        <v>1433473800</v>
      </c>
      <c r="K457">
        <v>232329</v>
      </c>
      <c r="L457">
        <v>3399903101</v>
      </c>
      <c r="M457">
        <v>0.174665976618925</v>
      </c>
      <c r="N457" s="1">
        <v>2.59239429747926E-6</v>
      </c>
      <c r="O457">
        <v>0.17499824622430499</v>
      </c>
      <c r="P457" s="1">
        <v>4.1019207033574801E-5</v>
      </c>
    </row>
    <row r="458" spans="1:16" x14ac:dyDescent="0.25">
      <c r="A458">
        <v>6.4000000000000001E-2</v>
      </c>
      <c r="B458">
        <v>13.3205128205128</v>
      </c>
      <c r="C458">
        <v>45803</v>
      </c>
      <c r="D458">
        <v>5.7668311181799499E-2</v>
      </c>
      <c r="E458">
        <v>0.17424221979330201</v>
      </c>
      <c r="F458">
        <v>0.181211908585035</v>
      </c>
      <c r="G458" s="1">
        <v>2.5908627374060501E-6</v>
      </c>
      <c r="H458">
        <v>0.17499812353636199</v>
      </c>
      <c r="I458" s="1">
        <v>4.0923987783979999E-5</v>
      </c>
      <c r="J458">
        <v>1846715400</v>
      </c>
      <c r="K458">
        <v>232329</v>
      </c>
      <c r="L458">
        <v>3399903101</v>
      </c>
      <c r="M458">
        <v>0.174665976618925</v>
      </c>
      <c r="N458" s="1">
        <v>2.59239429747926E-6</v>
      </c>
      <c r="O458">
        <v>0.17499824622430499</v>
      </c>
      <c r="P458" s="1">
        <v>4.1019207033574801E-5</v>
      </c>
    </row>
    <row r="459" spans="1:16" x14ac:dyDescent="0.25">
      <c r="A459">
        <v>3.2000000000000001E-2</v>
      </c>
      <c r="B459">
        <v>13.3205128205128</v>
      </c>
      <c r="C459">
        <v>45803</v>
      </c>
      <c r="D459">
        <v>5.7668311181799499E-2</v>
      </c>
      <c r="E459">
        <v>0.17424221979330201</v>
      </c>
      <c r="F459">
        <v>0.181211908585035</v>
      </c>
      <c r="G459" s="1">
        <v>2.5908627374060501E-6</v>
      </c>
      <c r="H459">
        <v>0.17499812353636199</v>
      </c>
      <c r="I459" s="1">
        <v>4.0923987783979999E-5</v>
      </c>
      <c r="J459">
        <v>1831887100</v>
      </c>
      <c r="K459">
        <v>232329</v>
      </c>
      <c r="L459">
        <v>3399903101</v>
      </c>
      <c r="M459">
        <v>0.174665976618925</v>
      </c>
      <c r="N459" s="1">
        <v>2.59239429747926E-6</v>
      </c>
      <c r="O459">
        <v>0.17499824622430499</v>
      </c>
      <c r="P459" s="1">
        <v>4.1019207033574801E-5</v>
      </c>
    </row>
    <row r="460" spans="1:16" x14ac:dyDescent="0.25">
      <c r="A460">
        <v>1.6E-2</v>
      </c>
      <c r="B460">
        <v>13.3205128205128</v>
      </c>
      <c r="C460">
        <v>43088</v>
      </c>
      <c r="D460">
        <v>5.7578740853886298E-2</v>
      </c>
      <c r="E460">
        <v>0.17418077055231601</v>
      </c>
      <c r="F460">
        <v>0.18114800137440901</v>
      </c>
      <c r="G460" s="1">
        <v>2.5875166649313899E-6</v>
      </c>
      <c r="H460">
        <v>0.17499804457543</v>
      </c>
      <c r="I460" s="1">
        <v>4.09700868866856E-5</v>
      </c>
      <c r="J460">
        <v>1755880901</v>
      </c>
      <c r="K460">
        <v>232329</v>
      </c>
      <c r="L460">
        <v>3399903101</v>
      </c>
      <c r="M460">
        <v>0.174665976618925</v>
      </c>
      <c r="N460" s="1">
        <v>2.59239429747926E-6</v>
      </c>
      <c r="O460">
        <v>0.17499824622430499</v>
      </c>
      <c r="P460" s="1">
        <v>4.1019207033574801E-5</v>
      </c>
    </row>
    <row r="461" spans="1:16" x14ac:dyDescent="0.25">
      <c r="A461">
        <v>8.0000000000000002E-3</v>
      </c>
      <c r="B461">
        <v>13.3205128205128</v>
      </c>
      <c r="C461">
        <v>51542</v>
      </c>
      <c r="D461">
        <v>5.83146516538103E-2</v>
      </c>
      <c r="E461">
        <v>0.174080567362253</v>
      </c>
      <c r="F461">
        <v>0.18104379005674301</v>
      </c>
      <c r="G461" s="1">
        <v>2.5924470092864002E-6</v>
      </c>
      <c r="H461">
        <v>0.174998050120452</v>
      </c>
      <c r="I461" s="1">
        <v>4.0977992011164902E-5</v>
      </c>
      <c r="J461">
        <v>2034567300</v>
      </c>
      <c r="K461">
        <v>232329</v>
      </c>
      <c r="L461">
        <v>3399903101</v>
      </c>
      <c r="M461">
        <v>0.174665976618925</v>
      </c>
      <c r="N461" s="1">
        <v>2.59239429747926E-6</v>
      </c>
      <c r="O461">
        <v>0.17499824622430499</v>
      </c>
      <c r="P461" s="1">
        <v>4.1019207033574801E-5</v>
      </c>
    </row>
    <row r="462" spans="1:16" x14ac:dyDescent="0.25">
      <c r="A462">
        <v>4.0000000000000001E-3</v>
      </c>
      <c r="B462">
        <v>13.3205128205128</v>
      </c>
      <c r="C462">
        <v>44960</v>
      </c>
      <c r="D462">
        <v>5.51634395236104E-2</v>
      </c>
      <c r="E462">
        <v>0.174093777677786</v>
      </c>
      <c r="F462">
        <v>0.181057528784897</v>
      </c>
      <c r="G462" s="1">
        <v>2.5898360488940599E-6</v>
      </c>
      <c r="H462">
        <v>0.17499804782699399</v>
      </c>
      <c r="I462" s="1">
        <v>4.0921186635327998E-5</v>
      </c>
      <c r="J462">
        <v>1829760800</v>
      </c>
      <c r="K462">
        <v>232329</v>
      </c>
      <c r="L462">
        <v>3399903101</v>
      </c>
      <c r="M462">
        <v>0.174665976618925</v>
      </c>
      <c r="N462" s="1">
        <v>2.59239429747926E-6</v>
      </c>
      <c r="O462">
        <v>0.17499824622430499</v>
      </c>
      <c r="P462" s="1">
        <v>4.1019207033574801E-5</v>
      </c>
    </row>
    <row r="463" spans="1:16" x14ac:dyDescent="0.25">
      <c r="A463">
        <v>2E-3</v>
      </c>
      <c r="B463">
        <v>13.3205128205128</v>
      </c>
      <c r="C463">
        <v>32245</v>
      </c>
      <c r="D463">
        <v>5.9018156120108099E-2</v>
      </c>
      <c r="E463">
        <v>0.17436255193484901</v>
      </c>
      <c r="F463">
        <v>0.18133705401224301</v>
      </c>
      <c r="G463" s="1">
        <v>2.59287321829893E-6</v>
      </c>
      <c r="H463">
        <v>0.17499807607613199</v>
      </c>
      <c r="I463" s="1">
        <v>4.0860277875187397E-5</v>
      </c>
      <c r="J463">
        <v>1309075100</v>
      </c>
      <c r="K463">
        <v>232329</v>
      </c>
      <c r="L463">
        <v>3399903101</v>
      </c>
      <c r="M463">
        <v>0.174665976618925</v>
      </c>
      <c r="N463" s="1">
        <v>2.59239429747926E-6</v>
      </c>
      <c r="O463">
        <v>0.17499824622430499</v>
      </c>
      <c r="P463" s="1">
        <v>4.1019207033574801E-5</v>
      </c>
    </row>
    <row r="464" spans="1:16" x14ac:dyDescent="0.25">
      <c r="A464">
        <v>1E-3</v>
      </c>
      <c r="B464">
        <v>13.3205128205128</v>
      </c>
      <c r="C464">
        <v>4828</v>
      </c>
      <c r="D464">
        <v>5.6271002582913801E-2</v>
      </c>
      <c r="E464">
        <v>0.17435631017480099</v>
      </c>
      <c r="F464">
        <v>0.181330562581793</v>
      </c>
      <c r="G464" s="1">
        <v>2.5679682542634099E-6</v>
      </c>
      <c r="H464">
        <v>0.17499929911103099</v>
      </c>
      <c r="I464" s="1">
        <v>4.0621934770970999E-5</v>
      </c>
      <c r="J464">
        <v>199582801</v>
      </c>
      <c r="K464">
        <v>232329</v>
      </c>
      <c r="L464">
        <v>3399903101</v>
      </c>
      <c r="M464">
        <v>0.174665976618925</v>
      </c>
      <c r="N464" s="1">
        <v>2.59239429747926E-6</v>
      </c>
      <c r="O464">
        <v>0.17499824622430499</v>
      </c>
      <c r="P464" s="1">
        <v>4.1019207033574801E-5</v>
      </c>
    </row>
    <row r="465" spans="1:16" x14ac:dyDescent="0.25">
      <c r="A465" s="1">
        <v>5.0000000000000001E-4</v>
      </c>
      <c r="B465">
        <v>13.3205128205128</v>
      </c>
      <c r="C465">
        <v>54436</v>
      </c>
      <c r="D465">
        <v>6.6837940933647505E-2</v>
      </c>
      <c r="E465">
        <v>0.17432024619021999</v>
      </c>
      <c r="F465">
        <v>0.181293056037828</v>
      </c>
      <c r="G465" s="1">
        <v>2.5897760808080099E-6</v>
      </c>
      <c r="H465">
        <v>0.17499803393979499</v>
      </c>
      <c r="I465" s="1">
        <v>4.0975837990371403E-5</v>
      </c>
      <c r="J465">
        <v>2091187600</v>
      </c>
      <c r="K465">
        <v>232329</v>
      </c>
      <c r="L465">
        <v>3399903101</v>
      </c>
      <c r="M465">
        <v>0.174665976618925</v>
      </c>
      <c r="N465" s="1">
        <v>2.59239429747926E-6</v>
      </c>
      <c r="O465">
        <v>0.17499824622430499</v>
      </c>
      <c r="P465" s="1">
        <v>4.1019207033574801E-5</v>
      </c>
    </row>
    <row r="466" spans="1:16" x14ac:dyDescent="0.25">
      <c r="A466" s="1">
        <v>2.5000000000000001E-4</v>
      </c>
      <c r="B466">
        <v>13.3205128205128</v>
      </c>
      <c r="C466">
        <v>45430</v>
      </c>
      <c r="D466">
        <v>6.6724957236534196E-2</v>
      </c>
      <c r="E466">
        <v>0.1742187303876</v>
      </c>
      <c r="F466">
        <v>0.181187479603104</v>
      </c>
      <c r="G466" s="1">
        <v>2.5893602063065099E-6</v>
      </c>
      <c r="H466">
        <v>0.17499803867126101</v>
      </c>
      <c r="I466" s="1">
        <v>4.0996405260478901E-5</v>
      </c>
      <c r="J466">
        <v>1873919300</v>
      </c>
      <c r="K466">
        <v>232329</v>
      </c>
      <c r="L466">
        <v>3399903101</v>
      </c>
      <c r="M466">
        <v>0.174665976618925</v>
      </c>
      <c r="N466" s="1">
        <v>2.59239429747926E-6</v>
      </c>
      <c r="O466">
        <v>0.17499824622430499</v>
      </c>
      <c r="P466" s="1">
        <v>4.1019207033574801E-5</v>
      </c>
    </row>
    <row r="467" spans="1:16" x14ac:dyDescent="0.25">
      <c r="A467" s="1">
        <v>1.25E-4</v>
      </c>
      <c r="B467">
        <v>13.3205128205128</v>
      </c>
      <c r="C467">
        <v>8415</v>
      </c>
      <c r="D467">
        <v>7.3624631259688794E-2</v>
      </c>
      <c r="E467">
        <v>0.174112779623292</v>
      </c>
      <c r="F467">
        <v>0.18107729080822399</v>
      </c>
      <c r="G467" s="1">
        <v>2.5834719017958598E-6</v>
      </c>
      <c r="H467">
        <v>0.174998129765984</v>
      </c>
      <c r="I467" s="1">
        <v>4.0936450818333398E-5</v>
      </c>
      <c r="J467">
        <v>334162200</v>
      </c>
      <c r="K467">
        <v>232329</v>
      </c>
      <c r="L467">
        <v>3399903101</v>
      </c>
      <c r="M467">
        <v>0.174665976618925</v>
      </c>
      <c r="N467" s="1">
        <v>2.59239429747926E-6</v>
      </c>
      <c r="O467">
        <v>0.17499824622430499</v>
      </c>
      <c r="P467" s="1">
        <v>4.1019207033574801E-5</v>
      </c>
    </row>
    <row r="468" spans="1:16" x14ac:dyDescent="0.25">
      <c r="A468" s="1">
        <v>6.2500000000000001E-5</v>
      </c>
      <c r="B468">
        <v>13.3205128205128</v>
      </c>
      <c r="C468">
        <v>38554</v>
      </c>
      <c r="D468">
        <v>6.7667412825982598E-2</v>
      </c>
      <c r="E468">
        <v>0.17421462424748799</v>
      </c>
      <c r="F468">
        <v>0.18118320921738801</v>
      </c>
      <c r="G468" s="1">
        <v>2.5932205569567602E-6</v>
      </c>
      <c r="H468">
        <v>0.17499800208750901</v>
      </c>
      <c r="I468" s="1">
        <v>4.0996705323205398E-5</v>
      </c>
      <c r="J468">
        <v>1555783000</v>
      </c>
      <c r="K468">
        <v>232329</v>
      </c>
      <c r="L468">
        <v>3399903101</v>
      </c>
      <c r="M468">
        <v>0.174665976618925</v>
      </c>
      <c r="N468" s="1">
        <v>2.59239429747926E-6</v>
      </c>
      <c r="O468">
        <v>0.17499824622430499</v>
      </c>
      <c r="P468" s="1">
        <v>4.1019207033574801E-5</v>
      </c>
    </row>
    <row r="469" spans="1:16" x14ac:dyDescent="0.25">
      <c r="A469" s="1">
        <v>3.1250000000000001E-5</v>
      </c>
      <c r="B469">
        <v>13.3205128205128</v>
      </c>
      <c r="C469">
        <v>43871</v>
      </c>
      <c r="D469">
        <v>6.7678924026782994E-2</v>
      </c>
      <c r="E469">
        <v>0.17444228525276001</v>
      </c>
      <c r="F469">
        <v>0.18141997666286999</v>
      </c>
      <c r="G469" s="1">
        <v>2.58498475369517E-6</v>
      </c>
      <c r="H469">
        <v>0.17499804285919601</v>
      </c>
      <c r="I469" s="1">
        <v>4.0846408008606503E-5</v>
      </c>
      <c r="J469">
        <v>1780977700</v>
      </c>
      <c r="K469">
        <v>232329</v>
      </c>
      <c r="L469">
        <v>3399903101</v>
      </c>
      <c r="M469">
        <v>0.174665976618925</v>
      </c>
      <c r="N469" s="1">
        <v>2.59239429747926E-6</v>
      </c>
      <c r="O469">
        <v>0.17499824622430499</v>
      </c>
      <c r="P469" s="1">
        <v>4.1019207033574801E-5</v>
      </c>
    </row>
    <row r="470" spans="1:16" x14ac:dyDescent="0.25">
      <c r="A470" s="1">
        <v>1.5625E-5</v>
      </c>
      <c r="B470">
        <v>13.3205128205128</v>
      </c>
      <c r="C470">
        <v>44140</v>
      </c>
      <c r="D470">
        <v>6.8981548091509803E-2</v>
      </c>
      <c r="E470">
        <v>0.174266603667803</v>
      </c>
      <c r="F470">
        <v>0.18123726781451499</v>
      </c>
      <c r="G470" s="1">
        <v>2.5910192631428601E-6</v>
      </c>
      <c r="H470">
        <v>0.17499817593630501</v>
      </c>
      <c r="I470" s="1">
        <v>4.1005955407544302E-5</v>
      </c>
      <c r="J470">
        <v>1827304201</v>
      </c>
      <c r="K470">
        <v>232329</v>
      </c>
      <c r="L470">
        <v>3399903101</v>
      </c>
      <c r="M470">
        <v>0.174665976618925</v>
      </c>
      <c r="N470" s="1">
        <v>2.59239429747926E-6</v>
      </c>
      <c r="O470">
        <v>0.17499824622430499</v>
      </c>
      <c r="P470" s="1">
        <v>4.1019207033574801E-5</v>
      </c>
    </row>
    <row r="471" spans="1:16" x14ac:dyDescent="0.25">
      <c r="A471" t="s">
        <v>0</v>
      </c>
      <c r="B471">
        <v>13.8333333333333</v>
      </c>
      <c r="C471">
        <v>247879</v>
      </c>
      <c r="D471">
        <v>6.2863651699250095E-2</v>
      </c>
      <c r="E471">
        <v>0.17465461502221399</v>
      </c>
      <c r="F471">
        <v>0.18164079962310201</v>
      </c>
      <c r="G471" s="1">
        <v>2.3528591223120898E-6</v>
      </c>
      <c r="H471">
        <v>0.17499858173633201</v>
      </c>
      <c r="I471" s="1">
        <v>3.8643053209815198E-5</v>
      </c>
      <c r="J471">
        <v>3597169600</v>
      </c>
    </row>
    <row r="472" spans="1:16" x14ac:dyDescent="0.25">
      <c r="A472">
        <v>1.024</v>
      </c>
      <c r="B472">
        <v>13.8333333333333</v>
      </c>
      <c r="C472">
        <v>40559</v>
      </c>
      <c r="D472">
        <v>4.9645350204252897E-2</v>
      </c>
      <c r="E472">
        <v>0.17447457958524201</v>
      </c>
      <c r="F472">
        <v>0.18145356276865199</v>
      </c>
      <c r="G472" s="1">
        <v>2.3498838863655802E-6</v>
      </c>
      <c r="H472">
        <v>0.17499832982601601</v>
      </c>
      <c r="I472" s="1">
        <v>3.8485511038527598E-5</v>
      </c>
      <c r="J472">
        <v>1644492600</v>
      </c>
      <c r="K472">
        <v>247879</v>
      </c>
      <c r="L472">
        <v>3597169600</v>
      </c>
      <c r="M472">
        <v>0.17465461502221399</v>
      </c>
      <c r="N472" s="1">
        <v>2.3528591223120898E-6</v>
      </c>
      <c r="O472">
        <v>0.17499858173633201</v>
      </c>
      <c r="P472" s="1">
        <v>3.8643053209815198E-5</v>
      </c>
    </row>
    <row r="473" spans="1:16" x14ac:dyDescent="0.25">
      <c r="A473">
        <v>0.51200000000000001</v>
      </c>
      <c r="B473">
        <v>13.8333333333333</v>
      </c>
      <c r="C473">
        <v>40559</v>
      </c>
      <c r="D473">
        <v>4.9645350204252897E-2</v>
      </c>
      <c r="E473">
        <v>0.17447457958524201</v>
      </c>
      <c r="F473">
        <v>0.18145356276865199</v>
      </c>
      <c r="G473" s="1">
        <v>2.3498838863655802E-6</v>
      </c>
      <c r="H473">
        <v>0.17499832982601601</v>
      </c>
      <c r="I473" s="1">
        <v>3.8485511038527598E-5</v>
      </c>
      <c r="J473">
        <v>1648708000</v>
      </c>
      <c r="K473">
        <v>247879</v>
      </c>
      <c r="L473">
        <v>3597169600</v>
      </c>
      <c r="M473">
        <v>0.17465461502221399</v>
      </c>
      <c r="N473" s="1">
        <v>2.3528591223120898E-6</v>
      </c>
      <c r="O473">
        <v>0.17499858173633201</v>
      </c>
      <c r="P473" s="1">
        <v>3.8643053209815198E-5</v>
      </c>
    </row>
    <row r="474" spans="1:16" x14ac:dyDescent="0.25">
      <c r="A474">
        <v>0.25600000000000001</v>
      </c>
      <c r="B474">
        <v>13.8333333333333</v>
      </c>
      <c r="C474">
        <v>40559</v>
      </c>
      <c r="D474">
        <v>4.9645350204252897E-2</v>
      </c>
      <c r="E474">
        <v>0.17447457958524201</v>
      </c>
      <c r="F474">
        <v>0.18145356276865199</v>
      </c>
      <c r="G474" s="1">
        <v>2.3498838863655802E-6</v>
      </c>
      <c r="H474">
        <v>0.17499832982601601</v>
      </c>
      <c r="I474" s="1">
        <v>3.8485511038527598E-5</v>
      </c>
      <c r="J474">
        <v>1640861900</v>
      </c>
      <c r="K474">
        <v>247879</v>
      </c>
      <c r="L474">
        <v>3597169600</v>
      </c>
      <c r="M474">
        <v>0.17465461502221399</v>
      </c>
      <c r="N474" s="1">
        <v>2.3528591223120898E-6</v>
      </c>
      <c r="O474">
        <v>0.17499858173633201</v>
      </c>
      <c r="P474" s="1">
        <v>3.8643053209815198E-5</v>
      </c>
    </row>
    <row r="475" spans="1:16" x14ac:dyDescent="0.25">
      <c r="A475">
        <v>0.128</v>
      </c>
      <c r="B475">
        <v>13.8333333333333</v>
      </c>
      <c r="C475">
        <v>40408</v>
      </c>
      <c r="D475">
        <v>5.0483988760211602E-2</v>
      </c>
      <c r="E475">
        <v>0.17428908945162799</v>
      </c>
      <c r="F475">
        <v>0.18126065302969299</v>
      </c>
      <c r="G475" s="1">
        <v>2.34735842596922E-6</v>
      </c>
      <c r="H475">
        <v>0.17499825835205099</v>
      </c>
      <c r="I475" s="1">
        <v>3.8507798950539803E-5</v>
      </c>
      <c r="J475">
        <v>1637219399</v>
      </c>
      <c r="K475">
        <v>247879</v>
      </c>
      <c r="L475">
        <v>3597169600</v>
      </c>
      <c r="M475">
        <v>0.17465461502221399</v>
      </c>
      <c r="N475" s="1">
        <v>2.3528591223120898E-6</v>
      </c>
      <c r="O475">
        <v>0.17499858173633201</v>
      </c>
      <c r="P475" s="1">
        <v>3.8643053209815198E-5</v>
      </c>
    </row>
    <row r="476" spans="1:16" x14ac:dyDescent="0.25">
      <c r="A476">
        <v>6.4000000000000001E-2</v>
      </c>
      <c r="B476">
        <v>13.8333333333333</v>
      </c>
      <c r="C476">
        <v>43942</v>
      </c>
      <c r="D476">
        <v>6.09573405657187E-2</v>
      </c>
      <c r="E476">
        <v>0.174403149378213</v>
      </c>
      <c r="F476">
        <v>0.181379275353342</v>
      </c>
      <c r="G476" s="1">
        <v>2.3442817599361702E-6</v>
      </c>
      <c r="H476">
        <v>0.17499829330108199</v>
      </c>
      <c r="I476" s="1">
        <v>3.844802158244E-5</v>
      </c>
      <c r="J476">
        <v>1787351100</v>
      </c>
      <c r="K476">
        <v>247879</v>
      </c>
      <c r="L476">
        <v>3597169600</v>
      </c>
      <c r="M476">
        <v>0.17465461502221399</v>
      </c>
      <c r="N476" s="1">
        <v>2.3528591223120898E-6</v>
      </c>
      <c r="O476">
        <v>0.17499858173633201</v>
      </c>
      <c r="P476" s="1">
        <v>3.8643053209815198E-5</v>
      </c>
    </row>
    <row r="477" spans="1:16" x14ac:dyDescent="0.25">
      <c r="A477">
        <v>3.2000000000000001E-2</v>
      </c>
      <c r="B477">
        <v>13.8333333333333</v>
      </c>
      <c r="C477">
        <v>43942</v>
      </c>
      <c r="D477">
        <v>6.09573405657187E-2</v>
      </c>
      <c r="E477">
        <v>0.174403149378213</v>
      </c>
      <c r="F477">
        <v>0.181379275353342</v>
      </c>
      <c r="G477" s="1">
        <v>2.3442817599361702E-6</v>
      </c>
      <c r="H477">
        <v>0.17499829330108199</v>
      </c>
      <c r="I477" s="1">
        <v>3.844802158244E-5</v>
      </c>
      <c r="J477">
        <v>1794389700</v>
      </c>
      <c r="K477">
        <v>247879</v>
      </c>
      <c r="L477">
        <v>3597169600</v>
      </c>
      <c r="M477">
        <v>0.17465461502221399</v>
      </c>
      <c r="N477" s="1">
        <v>2.3528591223120898E-6</v>
      </c>
      <c r="O477">
        <v>0.17499858173633201</v>
      </c>
      <c r="P477" s="1">
        <v>3.8643053209815198E-5</v>
      </c>
    </row>
    <row r="478" spans="1:16" x14ac:dyDescent="0.25">
      <c r="A478">
        <v>1.6E-2</v>
      </c>
      <c r="B478">
        <v>13.8333333333333</v>
      </c>
      <c r="C478">
        <v>45490</v>
      </c>
      <c r="D478">
        <v>6.0949423052132801E-2</v>
      </c>
      <c r="E478">
        <v>0.17437165691199799</v>
      </c>
      <c r="F478">
        <v>0.18134652318847799</v>
      </c>
      <c r="G478" s="1">
        <v>2.34233837359543E-6</v>
      </c>
      <c r="H478">
        <v>0.17499838263787501</v>
      </c>
      <c r="I478" s="1">
        <v>3.8472960749273202E-5</v>
      </c>
      <c r="J478">
        <v>1815538401</v>
      </c>
      <c r="K478">
        <v>247879</v>
      </c>
      <c r="L478">
        <v>3597169600</v>
      </c>
      <c r="M478">
        <v>0.17465461502221399</v>
      </c>
      <c r="N478" s="1">
        <v>2.3528591223120898E-6</v>
      </c>
      <c r="O478">
        <v>0.17499858173633201</v>
      </c>
      <c r="P478" s="1">
        <v>3.8643053209815198E-5</v>
      </c>
    </row>
    <row r="479" spans="1:16" x14ac:dyDescent="0.25">
      <c r="A479">
        <v>8.0000000000000002E-3</v>
      </c>
      <c r="B479">
        <v>13.8333333333333</v>
      </c>
      <c r="C479">
        <v>34726</v>
      </c>
      <c r="D479">
        <v>6.1648554982474797E-2</v>
      </c>
      <c r="E479">
        <v>0.17453439817489899</v>
      </c>
      <c r="F479">
        <v>0.18151577410189501</v>
      </c>
      <c r="G479" s="1">
        <v>2.34813282401491E-6</v>
      </c>
      <c r="H479">
        <v>0.17499837591690401</v>
      </c>
      <c r="I479" s="1">
        <v>3.8465447065461499E-5</v>
      </c>
      <c r="J479">
        <v>1351242000</v>
      </c>
      <c r="K479">
        <v>247879</v>
      </c>
      <c r="L479">
        <v>3597169600</v>
      </c>
      <c r="M479">
        <v>0.17465461502221399</v>
      </c>
      <c r="N479" s="1">
        <v>2.3528591223120898E-6</v>
      </c>
      <c r="O479">
        <v>0.17499858173633201</v>
      </c>
      <c r="P479" s="1">
        <v>3.8643053209815198E-5</v>
      </c>
    </row>
    <row r="480" spans="1:16" x14ac:dyDescent="0.25">
      <c r="A480">
        <v>4.0000000000000001E-3</v>
      </c>
      <c r="B480">
        <v>13.8333333333333</v>
      </c>
      <c r="C480">
        <v>5375</v>
      </c>
      <c r="D480">
        <v>6.9787843818725603E-2</v>
      </c>
      <c r="E480">
        <v>0.174109057559307</v>
      </c>
      <c r="F480">
        <v>0.18107341986167899</v>
      </c>
      <c r="G480" s="1">
        <v>2.3432857549909801E-6</v>
      </c>
      <c r="H480">
        <v>0.17499828780468099</v>
      </c>
      <c r="I480" s="1">
        <v>3.8562607409980597E-5</v>
      </c>
      <c r="J480">
        <v>200584399</v>
      </c>
      <c r="K480">
        <v>247879</v>
      </c>
      <c r="L480">
        <v>3597169600</v>
      </c>
      <c r="M480">
        <v>0.17465461502221399</v>
      </c>
      <c r="N480" s="1">
        <v>2.3528591223120898E-6</v>
      </c>
      <c r="O480">
        <v>0.17499858173633201</v>
      </c>
      <c r="P480" s="1">
        <v>3.8643053209815198E-5</v>
      </c>
    </row>
    <row r="481" spans="1:16" x14ac:dyDescent="0.25">
      <c r="A481">
        <v>2E-3</v>
      </c>
      <c r="B481">
        <v>13.8333333333333</v>
      </c>
      <c r="C481">
        <v>46931</v>
      </c>
      <c r="D481">
        <v>5.5426409396442798E-2</v>
      </c>
      <c r="E481">
        <v>0.17447475517091501</v>
      </c>
      <c r="F481">
        <v>0.181453745377751</v>
      </c>
      <c r="G481" s="1">
        <v>2.3471542551500802E-6</v>
      </c>
      <c r="H481">
        <v>0.174998307002801</v>
      </c>
      <c r="I481" s="1">
        <v>3.8531275712631702E-5</v>
      </c>
      <c r="J481">
        <v>1854653199</v>
      </c>
      <c r="K481">
        <v>247879</v>
      </c>
      <c r="L481">
        <v>3597169600</v>
      </c>
      <c r="M481">
        <v>0.17465461502221399</v>
      </c>
      <c r="N481" s="1">
        <v>2.3528591223120898E-6</v>
      </c>
      <c r="O481">
        <v>0.17499858173633201</v>
      </c>
      <c r="P481" s="1">
        <v>3.8643053209815198E-5</v>
      </c>
    </row>
    <row r="482" spans="1:16" x14ac:dyDescent="0.25">
      <c r="A482">
        <v>1E-3</v>
      </c>
      <c r="B482">
        <v>13.8333333333333</v>
      </c>
      <c r="C482">
        <v>36790</v>
      </c>
      <c r="D482">
        <v>5.0286042913562402E-2</v>
      </c>
      <c r="E482">
        <v>0.17425958146041001</v>
      </c>
      <c r="F482">
        <v>0.18122996471882699</v>
      </c>
      <c r="G482" s="1">
        <v>2.3524550878950501E-6</v>
      </c>
      <c r="H482">
        <v>0.17499835420098001</v>
      </c>
      <c r="I482" s="1">
        <v>3.85465936188711E-5</v>
      </c>
      <c r="J482">
        <v>1498042900</v>
      </c>
      <c r="K482">
        <v>247879</v>
      </c>
      <c r="L482">
        <v>3597169600</v>
      </c>
      <c r="M482">
        <v>0.17465461502221399</v>
      </c>
      <c r="N482" s="1">
        <v>2.3528591223120898E-6</v>
      </c>
      <c r="O482">
        <v>0.17499858173633201</v>
      </c>
      <c r="P482" s="1">
        <v>3.8643053209815198E-5</v>
      </c>
    </row>
    <row r="483" spans="1:16" x14ac:dyDescent="0.25">
      <c r="A483" s="1">
        <v>5.0000000000000001E-4</v>
      </c>
      <c r="B483">
        <v>13.8333333333333</v>
      </c>
      <c r="C483">
        <v>61416</v>
      </c>
      <c r="D483">
        <v>6.5926034910286604E-2</v>
      </c>
      <c r="E483">
        <v>0.17424960330664299</v>
      </c>
      <c r="F483">
        <v>0.18121958743890901</v>
      </c>
      <c r="G483" s="1">
        <v>2.3483158838599698E-6</v>
      </c>
      <c r="H483">
        <v>0.17499833195081199</v>
      </c>
      <c r="I483" s="1">
        <v>3.8597051134414001E-5</v>
      </c>
      <c r="J483">
        <v>2468277500</v>
      </c>
      <c r="K483">
        <v>247879</v>
      </c>
      <c r="L483">
        <v>3597169600</v>
      </c>
      <c r="M483">
        <v>0.17465461502221399</v>
      </c>
      <c r="N483" s="1">
        <v>2.3528591223120898E-6</v>
      </c>
      <c r="O483">
        <v>0.17499858173633201</v>
      </c>
      <c r="P483" s="1">
        <v>3.8643053209815198E-5</v>
      </c>
    </row>
    <row r="484" spans="1:16" x14ac:dyDescent="0.25">
      <c r="A484" s="1">
        <v>2.5000000000000001E-4</v>
      </c>
      <c r="B484">
        <v>13.8333333333333</v>
      </c>
      <c r="C484">
        <v>38405</v>
      </c>
      <c r="D484">
        <v>6.7303038428610504E-2</v>
      </c>
      <c r="E484">
        <v>0.17420085630249599</v>
      </c>
      <c r="F484">
        <v>0.18116889055459601</v>
      </c>
      <c r="G484" s="1">
        <v>2.3446604954791002E-6</v>
      </c>
      <c r="H484">
        <v>0.17499831348124001</v>
      </c>
      <c r="I484" s="1">
        <v>3.85179949965661E-5</v>
      </c>
      <c r="J484">
        <v>1521196300</v>
      </c>
      <c r="K484">
        <v>247879</v>
      </c>
      <c r="L484">
        <v>3597169600</v>
      </c>
      <c r="M484">
        <v>0.17465461502221399</v>
      </c>
      <c r="N484" s="1">
        <v>2.3528591223120898E-6</v>
      </c>
      <c r="O484">
        <v>0.17499858173633201</v>
      </c>
      <c r="P484" s="1">
        <v>3.8643053209815198E-5</v>
      </c>
    </row>
    <row r="485" spans="1:16" x14ac:dyDescent="0.25">
      <c r="A485" s="1">
        <v>1.25E-4</v>
      </c>
      <c r="B485">
        <v>13.8333333333333</v>
      </c>
      <c r="C485">
        <v>7309</v>
      </c>
      <c r="D485">
        <v>7.3662498160394496E-2</v>
      </c>
      <c r="E485">
        <v>0.17418365434497399</v>
      </c>
      <c r="F485">
        <v>0.181151000518773</v>
      </c>
      <c r="G485" s="1">
        <v>2.3460642717965099E-6</v>
      </c>
      <c r="H485">
        <v>0.17499833359439801</v>
      </c>
      <c r="I485" s="1">
        <v>3.8511249341557497E-5</v>
      </c>
      <c r="J485">
        <v>272450700</v>
      </c>
      <c r="K485">
        <v>247879</v>
      </c>
      <c r="L485">
        <v>3597169600</v>
      </c>
      <c r="M485">
        <v>0.17465461502221399</v>
      </c>
      <c r="N485" s="1">
        <v>2.3528591223120898E-6</v>
      </c>
      <c r="O485">
        <v>0.17499858173633201</v>
      </c>
      <c r="P485" s="1">
        <v>3.8643053209815198E-5</v>
      </c>
    </row>
    <row r="486" spans="1:16" x14ac:dyDescent="0.25">
      <c r="A486" s="1">
        <v>6.2500000000000001E-5</v>
      </c>
      <c r="B486">
        <v>13.8333333333333</v>
      </c>
      <c r="C486">
        <v>43554</v>
      </c>
      <c r="D486">
        <v>6.7947118312214796E-2</v>
      </c>
      <c r="E486">
        <v>0.174193882094304</v>
      </c>
      <c r="F486">
        <v>0.181161637378076</v>
      </c>
      <c r="G486" s="1">
        <v>2.3446574999308399E-6</v>
      </c>
      <c r="H486">
        <v>0.17499827651080699</v>
      </c>
      <c r="I486" s="1">
        <v>3.8533080249676403E-5</v>
      </c>
      <c r="J486">
        <v>1733210701</v>
      </c>
      <c r="K486">
        <v>247879</v>
      </c>
      <c r="L486">
        <v>3597169600</v>
      </c>
      <c r="M486">
        <v>0.17465461502221399</v>
      </c>
      <c r="N486" s="1">
        <v>2.3528591223120898E-6</v>
      </c>
      <c r="O486">
        <v>0.17499858173633201</v>
      </c>
      <c r="P486" s="1">
        <v>3.8643053209815198E-5</v>
      </c>
    </row>
    <row r="487" spans="1:16" x14ac:dyDescent="0.25">
      <c r="A487" s="1">
        <v>3.1250000000000001E-5</v>
      </c>
      <c r="B487">
        <v>13.8333333333333</v>
      </c>
      <c r="C487">
        <v>46102</v>
      </c>
      <c r="D487">
        <v>6.7848738576456097E-2</v>
      </c>
      <c r="E487">
        <v>0.17425624992981101</v>
      </c>
      <c r="F487">
        <v>0.18122649992700299</v>
      </c>
      <c r="G487" s="1">
        <v>2.3436419500644201E-6</v>
      </c>
      <c r="H487">
        <v>0.174998218709495</v>
      </c>
      <c r="I487" s="1">
        <v>3.85372185389039E-5</v>
      </c>
      <c r="J487">
        <v>1840831500</v>
      </c>
      <c r="K487">
        <v>247879</v>
      </c>
      <c r="L487">
        <v>3597169600</v>
      </c>
      <c r="M487">
        <v>0.17465461502221399</v>
      </c>
      <c r="N487" s="1">
        <v>2.3528591223120898E-6</v>
      </c>
      <c r="O487">
        <v>0.17499858173633201</v>
      </c>
      <c r="P487" s="1">
        <v>3.8643053209815198E-5</v>
      </c>
    </row>
    <row r="488" spans="1:16" x14ac:dyDescent="0.25">
      <c r="A488" s="1">
        <v>1.5625E-5</v>
      </c>
      <c r="B488">
        <v>13.8333333333333</v>
      </c>
      <c r="C488">
        <v>31276</v>
      </c>
      <c r="D488">
        <v>7.2654765719338696E-2</v>
      </c>
      <c r="E488">
        <v>0.17420491872549701</v>
      </c>
      <c r="F488">
        <v>0.181173115474517</v>
      </c>
      <c r="G488" s="1">
        <v>2.3497797267402198E-6</v>
      </c>
      <c r="H488">
        <v>0.174998318714842</v>
      </c>
      <c r="I488" s="1">
        <v>3.8518161573837398E-5</v>
      </c>
      <c r="J488">
        <v>1209313601</v>
      </c>
      <c r="K488">
        <v>247879</v>
      </c>
      <c r="L488">
        <v>3597169600</v>
      </c>
      <c r="M488">
        <v>0.17465461502221399</v>
      </c>
      <c r="N488" s="1">
        <v>2.3528591223120898E-6</v>
      </c>
      <c r="O488">
        <v>0.17499858173633201</v>
      </c>
      <c r="P488" s="1">
        <v>3.8643053209815198E-5</v>
      </c>
    </row>
    <row r="489" spans="1:16" x14ac:dyDescent="0.25">
      <c r="A489" t="s">
        <v>0</v>
      </c>
      <c r="B489">
        <v>14.346153846153801</v>
      </c>
      <c r="C489">
        <v>264156</v>
      </c>
      <c r="D489">
        <v>6.2841854888477794E-2</v>
      </c>
      <c r="E489">
        <v>0.174677606282271</v>
      </c>
      <c r="F489">
        <v>0.18166471053356201</v>
      </c>
      <c r="G489" s="1">
        <v>2.2680418184095599E-6</v>
      </c>
      <c r="H489">
        <v>0.174998593881177</v>
      </c>
      <c r="I489" s="1">
        <v>3.8601781313678901E-5</v>
      </c>
      <c r="J489">
        <v>3902923799</v>
      </c>
    </row>
    <row r="490" spans="1:16" x14ac:dyDescent="0.25">
      <c r="A490">
        <v>1.024</v>
      </c>
      <c r="B490">
        <v>14.346153846153801</v>
      </c>
      <c r="C490">
        <v>60303</v>
      </c>
      <c r="D490">
        <v>4.8227586213801098E-2</v>
      </c>
      <c r="E490">
        <v>0.17412471336240701</v>
      </c>
      <c r="F490">
        <v>0.18108970189690299</v>
      </c>
      <c r="G490" s="1">
        <v>2.2603430908096898E-6</v>
      </c>
      <c r="H490">
        <v>0.17499842491464801</v>
      </c>
      <c r="I490" s="1">
        <v>3.8548941736051999E-5</v>
      </c>
      <c r="J490">
        <v>2379011201</v>
      </c>
      <c r="K490">
        <v>264156</v>
      </c>
      <c r="L490">
        <v>3902923799</v>
      </c>
      <c r="M490">
        <v>0.174677606282271</v>
      </c>
      <c r="N490" s="1">
        <v>2.2680418184095599E-6</v>
      </c>
      <c r="O490">
        <v>0.174998593881177</v>
      </c>
      <c r="P490" s="1">
        <v>3.8601781313678901E-5</v>
      </c>
    </row>
    <row r="491" spans="1:16" x14ac:dyDescent="0.25">
      <c r="A491">
        <v>0.51200000000000001</v>
      </c>
      <c r="B491">
        <v>14.346153846153801</v>
      </c>
      <c r="C491">
        <v>60303</v>
      </c>
      <c r="D491">
        <v>4.8227586213801098E-2</v>
      </c>
      <c r="E491">
        <v>0.17412471336240701</v>
      </c>
      <c r="F491">
        <v>0.18108970189690299</v>
      </c>
      <c r="G491" s="1">
        <v>2.2603430908096898E-6</v>
      </c>
      <c r="H491">
        <v>0.17499842491464801</v>
      </c>
      <c r="I491" s="1">
        <v>3.8548941736051999E-5</v>
      </c>
      <c r="J491">
        <v>2404868100</v>
      </c>
      <c r="K491">
        <v>264156</v>
      </c>
      <c r="L491">
        <v>3902923799</v>
      </c>
      <c r="M491">
        <v>0.174677606282271</v>
      </c>
      <c r="N491" s="1">
        <v>2.2680418184095599E-6</v>
      </c>
      <c r="O491">
        <v>0.174998593881177</v>
      </c>
      <c r="P491" s="1">
        <v>3.8601781313678901E-5</v>
      </c>
    </row>
    <row r="492" spans="1:16" x14ac:dyDescent="0.25">
      <c r="A492">
        <v>0.25600000000000001</v>
      </c>
      <c r="B492">
        <v>14.346153846153801</v>
      </c>
      <c r="C492">
        <v>60303</v>
      </c>
      <c r="D492">
        <v>4.8227586213801098E-2</v>
      </c>
      <c r="E492">
        <v>0.17412471336240701</v>
      </c>
      <c r="F492">
        <v>0.18108970189690299</v>
      </c>
      <c r="G492" s="1">
        <v>2.2603430908096898E-6</v>
      </c>
      <c r="H492">
        <v>0.17499842491464801</v>
      </c>
      <c r="I492" s="1">
        <v>3.8548941736051999E-5</v>
      </c>
      <c r="J492">
        <v>2459574901</v>
      </c>
      <c r="K492">
        <v>264156</v>
      </c>
      <c r="L492">
        <v>3902923799</v>
      </c>
      <c r="M492">
        <v>0.174677606282271</v>
      </c>
      <c r="N492" s="1">
        <v>2.2680418184095599E-6</v>
      </c>
      <c r="O492">
        <v>0.174998593881177</v>
      </c>
      <c r="P492" s="1">
        <v>3.8601781313678901E-5</v>
      </c>
    </row>
    <row r="493" spans="1:16" x14ac:dyDescent="0.25">
      <c r="A493">
        <v>0.128</v>
      </c>
      <c r="B493">
        <v>14.346153846153801</v>
      </c>
      <c r="C493">
        <v>60303</v>
      </c>
      <c r="D493">
        <v>4.8227586213801098E-2</v>
      </c>
      <c r="E493">
        <v>0.17412471336240701</v>
      </c>
      <c r="F493">
        <v>0.18108970189690299</v>
      </c>
      <c r="G493" s="1">
        <v>2.2603430908096898E-6</v>
      </c>
      <c r="H493">
        <v>0.17499842491464801</v>
      </c>
      <c r="I493" s="1">
        <v>3.8548941736051999E-5</v>
      </c>
      <c r="J493">
        <v>2587233101</v>
      </c>
      <c r="K493">
        <v>264156</v>
      </c>
      <c r="L493">
        <v>3902923799</v>
      </c>
      <c r="M493">
        <v>0.174677606282271</v>
      </c>
      <c r="N493" s="1">
        <v>2.2680418184095599E-6</v>
      </c>
      <c r="O493">
        <v>0.174998593881177</v>
      </c>
      <c r="P493" s="1">
        <v>3.8601781313678901E-5</v>
      </c>
    </row>
    <row r="494" spans="1:16" x14ac:dyDescent="0.25">
      <c r="A494">
        <v>6.4000000000000001E-2</v>
      </c>
      <c r="B494">
        <v>14.346153846153801</v>
      </c>
      <c r="C494">
        <v>54284</v>
      </c>
      <c r="D494">
        <v>5.9010714734521297E-2</v>
      </c>
      <c r="E494">
        <v>0.174438018121014</v>
      </c>
      <c r="F494">
        <v>0.18141553884585401</v>
      </c>
      <c r="G494" s="1">
        <v>2.2618050066203202E-6</v>
      </c>
      <c r="H494">
        <v>0.17499851820342799</v>
      </c>
      <c r="I494" s="1">
        <v>3.8456930891423901E-5</v>
      </c>
      <c r="J494">
        <v>2323563001</v>
      </c>
      <c r="K494">
        <v>264156</v>
      </c>
      <c r="L494">
        <v>3902923799</v>
      </c>
      <c r="M494">
        <v>0.174677606282271</v>
      </c>
      <c r="N494" s="1">
        <v>2.2680418184095599E-6</v>
      </c>
      <c r="O494">
        <v>0.174998593881177</v>
      </c>
      <c r="P494" s="1">
        <v>3.8601781313678901E-5</v>
      </c>
    </row>
    <row r="495" spans="1:16" x14ac:dyDescent="0.25">
      <c r="A495">
        <v>3.2000000000000001E-2</v>
      </c>
      <c r="B495">
        <v>14.346153846153801</v>
      </c>
      <c r="C495">
        <v>54284</v>
      </c>
      <c r="D495">
        <v>5.9010714734521297E-2</v>
      </c>
      <c r="E495">
        <v>0.174438018121014</v>
      </c>
      <c r="F495">
        <v>0.18141553884585401</v>
      </c>
      <c r="G495" s="1">
        <v>2.2618050066203202E-6</v>
      </c>
      <c r="H495">
        <v>0.17499851820342799</v>
      </c>
      <c r="I495" s="1">
        <v>3.8456930891423901E-5</v>
      </c>
      <c r="J495">
        <v>2413605100</v>
      </c>
      <c r="K495">
        <v>264156</v>
      </c>
      <c r="L495">
        <v>3902923799</v>
      </c>
      <c r="M495">
        <v>0.174677606282271</v>
      </c>
      <c r="N495" s="1">
        <v>2.2680418184095599E-6</v>
      </c>
      <c r="O495">
        <v>0.174998593881177</v>
      </c>
      <c r="P495" s="1">
        <v>3.8601781313678901E-5</v>
      </c>
    </row>
    <row r="496" spans="1:16" x14ac:dyDescent="0.25">
      <c r="A496">
        <v>1.6E-2</v>
      </c>
      <c r="B496">
        <v>14.346153846153801</v>
      </c>
      <c r="C496">
        <v>52917</v>
      </c>
      <c r="D496">
        <v>5.9231678328074598E-2</v>
      </c>
      <c r="E496">
        <v>0.174083202744131</v>
      </c>
      <c r="F496">
        <v>0.18104653085389599</v>
      </c>
      <c r="G496" s="1">
        <v>2.2613246329072899E-6</v>
      </c>
      <c r="H496">
        <v>0.17499833591452801</v>
      </c>
      <c r="I496" s="1">
        <v>3.8510079720218798E-5</v>
      </c>
      <c r="J496">
        <v>2888601999</v>
      </c>
      <c r="K496">
        <v>264156</v>
      </c>
      <c r="L496">
        <v>3902923799</v>
      </c>
      <c r="M496">
        <v>0.174677606282271</v>
      </c>
      <c r="N496" s="1">
        <v>2.2680418184095599E-6</v>
      </c>
      <c r="O496">
        <v>0.174998593881177</v>
      </c>
      <c r="P496" s="1">
        <v>3.8601781313678901E-5</v>
      </c>
    </row>
    <row r="497" spans="1:16" x14ac:dyDescent="0.25">
      <c r="A497">
        <v>8.0000000000000002E-3</v>
      </c>
      <c r="B497">
        <v>14.346153846153801</v>
      </c>
      <c r="C497">
        <v>34534</v>
      </c>
      <c r="D497">
        <v>6.0773171010182397E-2</v>
      </c>
      <c r="E497">
        <v>0.174205057186131</v>
      </c>
      <c r="F497">
        <v>0.18117325947357599</v>
      </c>
      <c r="G497" s="1">
        <v>2.2647007889564599E-6</v>
      </c>
      <c r="H497">
        <v>0.17499844277480101</v>
      </c>
      <c r="I497" s="1">
        <v>3.8572444815682202E-5</v>
      </c>
      <c r="J497">
        <v>1410886701</v>
      </c>
      <c r="K497">
        <v>264156</v>
      </c>
      <c r="L497">
        <v>3902923799</v>
      </c>
      <c r="M497">
        <v>0.174677606282271</v>
      </c>
      <c r="N497" s="1">
        <v>2.2680418184095599E-6</v>
      </c>
      <c r="O497">
        <v>0.174998593881177</v>
      </c>
      <c r="P497" s="1">
        <v>3.8601781313678901E-5</v>
      </c>
    </row>
    <row r="498" spans="1:16" x14ac:dyDescent="0.25">
      <c r="A498">
        <v>4.0000000000000001E-3</v>
      </c>
      <c r="B498">
        <v>14.346153846153801</v>
      </c>
      <c r="C498">
        <v>46390</v>
      </c>
      <c r="D498">
        <v>6.5926194480925196E-2</v>
      </c>
      <c r="E498">
        <v>0.174285994823729</v>
      </c>
      <c r="F498">
        <v>0.18125743461667801</v>
      </c>
      <c r="G498" s="1">
        <v>2.2626980636375399E-6</v>
      </c>
      <c r="H498">
        <v>0.17499851435765701</v>
      </c>
      <c r="I498" s="1">
        <v>3.8503161370244499E-5</v>
      </c>
      <c r="J498">
        <v>2101611999</v>
      </c>
      <c r="K498">
        <v>264156</v>
      </c>
      <c r="L498">
        <v>3902923799</v>
      </c>
      <c r="M498">
        <v>0.174677606282271</v>
      </c>
      <c r="N498" s="1">
        <v>2.2680418184095599E-6</v>
      </c>
      <c r="O498">
        <v>0.174998593881177</v>
      </c>
      <c r="P498" s="1">
        <v>3.8601781313678901E-5</v>
      </c>
    </row>
    <row r="499" spans="1:16" x14ac:dyDescent="0.25">
      <c r="A499">
        <v>2E-3</v>
      </c>
      <c r="B499">
        <v>14.346153846153801</v>
      </c>
      <c r="C499">
        <v>52484</v>
      </c>
      <c r="D499">
        <v>5.4390357041403999E-2</v>
      </c>
      <c r="E499">
        <v>0.174166318566738</v>
      </c>
      <c r="F499">
        <v>0.181132971309407</v>
      </c>
      <c r="G499" s="1">
        <v>2.2639971096194401E-6</v>
      </c>
      <c r="H499">
        <v>0.17499846155583701</v>
      </c>
      <c r="I499" s="1">
        <v>3.8553956667366997E-5</v>
      </c>
      <c r="J499">
        <v>2487483100</v>
      </c>
      <c r="K499">
        <v>264156</v>
      </c>
      <c r="L499">
        <v>3902923799</v>
      </c>
      <c r="M499">
        <v>0.174677606282271</v>
      </c>
      <c r="N499" s="1">
        <v>2.2680418184095599E-6</v>
      </c>
      <c r="O499">
        <v>0.174998593881177</v>
      </c>
      <c r="P499" s="1">
        <v>3.8601781313678901E-5</v>
      </c>
    </row>
    <row r="500" spans="1:16" x14ac:dyDescent="0.25">
      <c r="A500">
        <v>1E-3</v>
      </c>
      <c r="B500">
        <v>14.346153846153801</v>
      </c>
      <c r="C500">
        <v>46183</v>
      </c>
      <c r="D500">
        <v>4.9785844551807103E-2</v>
      </c>
      <c r="E500">
        <v>0.17447673762851101</v>
      </c>
      <c r="F500">
        <v>0.181455807133651</v>
      </c>
      <c r="G500" s="1">
        <v>2.25740139869756E-6</v>
      </c>
      <c r="H500">
        <v>0.17499845205195899</v>
      </c>
      <c r="I500" s="1">
        <v>3.8451537475536999E-5</v>
      </c>
      <c r="J500">
        <v>1936046800</v>
      </c>
      <c r="K500">
        <v>264156</v>
      </c>
      <c r="L500">
        <v>3902923799</v>
      </c>
      <c r="M500">
        <v>0.174677606282271</v>
      </c>
      <c r="N500" s="1">
        <v>2.2680418184095599E-6</v>
      </c>
      <c r="O500">
        <v>0.174998593881177</v>
      </c>
      <c r="P500" s="1">
        <v>3.8601781313678901E-5</v>
      </c>
    </row>
    <row r="501" spans="1:16" x14ac:dyDescent="0.25">
      <c r="A501" s="1">
        <v>5.0000000000000001E-4</v>
      </c>
      <c r="B501">
        <v>14.346153846153801</v>
      </c>
      <c r="C501">
        <v>53993</v>
      </c>
      <c r="D501">
        <v>6.8930341085659305E-2</v>
      </c>
      <c r="E501">
        <v>0.17416236532166099</v>
      </c>
      <c r="F501">
        <v>0.18112885993452801</v>
      </c>
      <c r="G501" s="1">
        <v>2.2643044227388298E-6</v>
      </c>
      <c r="H501">
        <v>0.17499843842087301</v>
      </c>
      <c r="I501" s="1">
        <v>3.8496948278597402E-5</v>
      </c>
      <c r="J501">
        <v>2152464500</v>
      </c>
      <c r="K501">
        <v>264156</v>
      </c>
      <c r="L501">
        <v>3902923799</v>
      </c>
      <c r="M501">
        <v>0.174677606282271</v>
      </c>
      <c r="N501" s="1">
        <v>2.2680418184095599E-6</v>
      </c>
      <c r="O501">
        <v>0.174998593881177</v>
      </c>
      <c r="P501" s="1">
        <v>3.8601781313678901E-5</v>
      </c>
    </row>
    <row r="502" spans="1:16" x14ac:dyDescent="0.25">
      <c r="A502" s="1">
        <v>2.5000000000000001E-4</v>
      </c>
      <c r="B502">
        <v>14.346153846153801</v>
      </c>
      <c r="C502">
        <v>66802</v>
      </c>
      <c r="D502">
        <v>6.3285804147216407E-2</v>
      </c>
      <c r="E502">
        <v>0.174227102577062</v>
      </c>
      <c r="F502">
        <v>0.18119618668014401</v>
      </c>
      <c r="G502" s="1">
        <v>2.2632637255437499E-6</v>
      </c>
      <c r="H502">
        <v>0.17499837846991501</v>
      </c>
      <c r="I502" s="1">
        <v>3.8536828435728198E-5</v>
      </c>
      <c r="J502">
        <v>2714871401</v>
      </c>
      <c r="K502">
        <v>264156</v>
      </c>
      <c r="L502">
        <v>3902923799</v>
      </c>
      <c r="M502">
        <v>0.174677606282271</v>
      </c>
      <c r="N502" s="1">
        <v>2.2680418184095599E-6</v>
      </c>
      <c r="O502">
        <v>0.174998593881177</v>
      </c>
      <c r="P502" s="1">
        <v>3.8601781313678901E-5</v>
      </c>
    </row>
    <row r="503" spans="1:16" x14ac:dyDescent="0.25">
      <c r="A503" s="1">
        <v>1.25E-4</v>
      </c>
      <c r="B503">
        <v>14.346153846153801</v>
      </c>
      <c r="C503">
        <v>42361</v>
      </c>
      <c r="D503">
        <v>6.9227675683960294E-2</v>
      </c>
      <c r="E503">
        <v>0.17422494155214699</v>
      </c>
      <c r="F503">
        <v>0.18119393921423299</v>
      </c>
      <c r="G503" s="1">
        <v>2.2662565584141699E-6</v>
      </c>
      <c r="H503">
        <v>0.174998446031816</v>
      </c>
      <c r="I503" s="1">
        <v>3.8552133350144003E-5</v>
      </c>
      <c r="J503">
        <v>1658605200</v>
      </c>
      <c r="K503">
        <v>264156</v>
      </c>
      <c r="L503">
        <v>3902923799</v>
      </c>
      <c r="M503">
        <v>0.174677606282271</v>
      </c>
      <c r="N503" s="1">
        <v>2.2680418184095599E-6</v>
      </c>
      <c r="O503">
        <v>0.174998593881177</v>
      </c>
      <c r="P503" s="1">
        <v>3.8601781313678901E-5</v>
      </c>
    </row>
    <row r="504" spans="1:16" x14ac:dyDescent="0.25">
      <c r="A504" s="1">
        <v>6.2500000000000001E-5</v>
      </c>
      <c r="B504">
        <v>14.346153846153801</v>
      </c>
      <c r="C504">
        <v>61997</v>
      </c>
      <c r="D504">
        <v>6.3093206983748401E-2</v>
      </c>
      <c r="E504">
        <v>0.17431389536306699</v>
      </c>
      <c r="F504">
        <v>0.18128645117759001</v>
      </c>
      <c r="G504" s="1">
        <v>2.27351578008239E-6</v>
      </c>
      <c r="H504">
        <v>0.17499853941858601</v>
      </c>
      <c r="I504" s="1">
        <v>3.8556673377649398E-5</v>
      </c>
      <c r="J504">
        <v>2506422299</v>
      </c>
      <c r="K504">
        <v>264156</v>
      </c>
      <c r="L504">
        <v>3902923799</v>
      </c>
      <c r="M504">
        <v>0.174677606282271</v>
      </c>
      <c r="N504" s="1">
        <v>2.2680418184095599E-6</v>
      </c>
      <c r="O504">
        <v>0.174998593881177</v>
      </c>
      <c r="P504" s="1">
        <v>3.8601781313678901E-5</v>
      </c>
    </row>
    <row r="505" spans="1:16" x14ac:dyDescent="0.25">
      <c r="A505" s="1">
        <v>3.1250000000000001E-5</v>
      </c>
      <c r="B505">
        <v>14.346153846153801</v>
      </c>
      <c r="C505">
        <v>45178</v>
      </c>
      <c r="D505">
        <v>7.0277640812418302E-2</v>
      </c>
      <c r="E505">
        <v>0.174264101208052</v>
      </c>
      <c r="F505">
        <v>0.18123466525637399</v>
      </c>
      <c r="G505" s="1">
        <v>2.2653379800341399E-6</v>
      </c>
      <c r="H505">
        <v>0.17499846985037701</v>
      </c>
      <c r="I505" s="1">
        <v>3.8575344183651702E-5</v>
      </c>
      <c r="J505">
        <v>1822115500</v>
      </c>
      <c r="K505">
        <v>264156</v>
      </c>
      <c r="L505">
        <v>3902923799</v>
      </c>
      <c r="M505">
        <v>0.174677606282271</v>
      </c>
      <c r="N505" s="1">
        <v>2.2680418184095599E-6</v>
      </c>
      <c r="O505">
        <v>0.174998593881177</v>
      </c>
      <c r="P505" s="1">
        <v>3.8601781313678901E-5</v>
      </c>
    </row>
    <row r="506" spans="1:16" x14ac:dyDescent="0.25">
      <c r="A506" s="1">
        <v>1.5625E-5</v>
      </c>
      <c r="B506">
        <v>14.346153846153801</v>
      </c>
      <c r="C506">
        <v>55161</v>
      </c>
      <c r="D506">
        <v>6.8299710107323802E-2</v>
      </c>
      <c r="E506">
        <v>0.174182414477494</v>
      </c>
      <c r="F506">
        <v>0.181149711056594</v>
      </c>
      <c r="G506" s="1">
        <v>2.2597763964515798E-6</v>
      </c>
      <c r="H506">
        <v>0.17499853704257601</v>
      </c>
      <c r="I506" s="1">
        <v>3.8524157116614097E-5</v>
      </c>
      <c r="J506">
        <v>2167465500</v>
      </c>
      <c r="K506">
        <v>264156</v>
      </c>
      <c r="L506">
        <v>3902923799</v>
      </c>
      <c r="M506">
        <v>0.174677606282271</v>
      </c>
      <c r="N506" s="1">
        <v>2.2680418184095599E-6</v>
      </c>
      <c r="O506">
        <v>0.174998593881177</v>
      </c>
      <c r="P506" s="1">
        <v>3.8601781313678901E-5</v>
      </c>
    </row>
    <row r="507" spans="1:16" x14ac:dyDescent="0.25">
      <c r="A507" t="s">
        <v>0</v>
      </c>
      <c r="B507">
        <v>14.858974358974301</v>
      </c>
      <c r="C507">
        <v>283654</v>
      </c>
      <c r="D507">
        <v>6.2777196255555806E-2</v>
      </c>
      <c r="E507">
        <v>0.17461862725049199</v>
      </c>
      <c r="F507">
        <v>0.18160337234051099</v>
      </c>
      <c r="G507" s="1">
        <v>2.05997256019774E-6</v>
      </c>
      <c r="H507">
        <v>0.17499888590474999</v>
      </c>
      <c r="I507" s="1">
        <v>3.6338169727225801E-5</v>
      </c>
      <c r="J507">
        <v>4184757000</v>
      </c>
    </row>
    <row r="508" spans="1:16" x14ac:dyDescent="0.25">
      <c r="A508">
        <v>1.024</v>
      </c>
      <c r="B508">
        <v>14.858974358974301</v>
      </c>
      <c r="C508">
        <v>30094</v>
      </c>
      <c r="D508">
        <v>5.2410991583367803E-2</v>
      </c>
      <c r="E508">
        <v>0.17438124204966199</v>
      </c>
      <c r="F508">
        <v>0.181356491731649</v>
      </c>
      <c r="G508" s="1">
        <v>2.06045901118834E-6</v>
      </c>
      <c r="H508">
        <v>0.17499871623913199</v>
      </c>
      <c r="I508" s="1">
        <v>3.6261310938279502E-5</v>
      </c>
      <c r="J508">
        <v>1265101601</v>
      </c>
      <c r="K508">
        <v>283654</v>
      </c>
      <c r="L508">
        <v>4184757000</v>
      </c>
      <c r="M508">
        <v>0.17461862725049199</v>
      </c>
      <c r="N508" s="1">
        <v>2.05997256019774E-6</v>
      </c>
      <c r="O508">
        <v>0.17499888590474999</v>
      </c>
      <c r="P508" s="1">
        <v>3.6338169727225801E-5</v>
      </c>
    </row>
    <row r="509" spans="1:16" x14ac:dyDescent="0.25">
      <c r="A509">
        <v>0.51200000000000001</v>
      </c>
      <c r="B509">
        <v>14.858974358974301</v>
      </c>
      <c r="C509">
        <v>30094</v>
      </c>
      <c r="D509">
        <v>5.2410991583367803E-2</v>
      </c>
      <c r="E509">
        <v>0.17438124204966199</v>
      </c>
      <c r="F509">
        <v>0.181356491731649</v>
      </c>
      <c r="G509" s="1">
        <v>2.06045901118834E-6</v>
      </c>
      <c r="H509">
        <v>0.17499871623913199</v>
      </c>
      <c r="I509" s="1">
        <v>3.6261310938279502E-5</v>
      </c>
      <c r="J509">
        <v>1273243301</v>
      </c>
      <c r="K509">
        <v>283654</v>
      </c>
      <c r="L509">
        <v>4184757000</v>
      </c>
      <c r="M509">
        <v>0.17461862725049199</v>
      </c>
      <c r="N509" s="1">
        <v>2.05997256019774E-6</v>
      </c>
      <c r="O509">
        <v>0.17499888590474999</v>
      </c>
      <c r="P509" s="1">
        <v>3.6338169727225801E-5</v>
      </c>
    </row>
    <row r="510" spans="1:16" x14ac:dyDescent="0.25">
      <c r="A510">
        <v>0.25600000000000001</v>
      </c>
      <c r="B510">
        <v>14.858974358974301</v>
      </c>
      <c r="C510">
        <v>37766</v>
      </c>
      <c r="D510">
        <v>5.1900212922824401E-2</v>
      </c>
      <c r="E510">
        <v>0.17438551845181</v>
      </c>
      <c r="F510">
        <v>0.181360939189882</v>
      </c>
      <c r="G510" s="1">
        <v>2.0562169321669501E-6</v>
      </c>
      <c r="H510">
        <v>0.17499877250898399</v>
      </c>
      <c r="I510" s="1">
        <v>3.63007540432623E-5</v>
      </c>
      <c r="J510">
        <v>1569391901</v>
      </c>
      <c r="K510">
        <v>283654</v>
      </c>
      <c r="L510">
        <v>4184757000</v>
      </c>
      <c r="M510">
        <v>0.17461862725049199</v>
      </c>
      <c r="N510" s="1">
        <v>2.05997256019774E-6</v>
      </c>
      <c r="O510">
        <v>0.17499888590474999</v>
      </c>
      <c r="P510" s="1">
        <v>3.6338169727225801E-5</v>
      </c>
    </row>
    <row r="511" spans="1:16" x14ac:dyDescent="0.25">
      <c r="A511">
        <v>0.128</v>
      </c>
      <c r="B511">
        <v>14.858974358974301</v>
      </c>
      <c r="C511">
        <v>31810</v>
      </c>
      <c r="D511">
        <v>5.1572267953288502E-2</v>
      </c>
      <c r="E511">
        <v>0.17423360104551799</v>
      </c>
      <c r="F511">
        <v>0.181202945087339</v>
      </c>
      <c r="G511" s="1">
        <v>2.06283384746042E-6</v>
      </c>
      <c r="H511">
        <v>0.17499878246988901</v>
      </c>
      <c r="I511" s="1">
        <v>3.6270828684803703E-5</v>
      </c>
      <c r="J511">
        <v>1344913700</v>
      </c>
      <c r="K511">
        <v>283654</v>
      </c>
      <c r="L511">
        <v>4184757000</v>
      </c>
      <c r="M511">
        <v>0.17461862725049199</v>
      </c>
      <c r="N511" s="1">
        <v>2.05997256019774E-6</v>
      </c>
      <c r="O511">
        <v>0.17499888590474999</v>
      </c>
      <c r="P511" s="1">
        <v>3.6338169727225801E-5</v>
      </c>
    </row>
    <row r="512" spans="1:16" x14ac:dyDescent="0.25">
      <c r="A512">
        <v>6.4000000000000001E-2</v>
      </c>
      <c r="B512">
        <v>14.858974358974301</v>
      </c>
      <c r="C512">
        <v>24076</v>
      </c>
      <c r="D512">
        <v>6.1814914911846798E-2</v>
      </c>
      <c r="E512">
        <v>0.174439523200413</v>
      </c>
      <c r="F512">
        <v>0.18141710412842901</v>
      </c>
      <c r="G512" s="1">
        <v>2.0505708643314602E-6</v>
      </c>
      <c r="H512">
        <v>0.17499879130736801</v>
      </c>
      <c r="I512" s="1">
        <v>3.62128379877222E-5</v>
      </c>
      <c r="J512">
        <v>1018164300</v>
      </c>
      <c r="K512">
        <v>283654</v>
      </c>
      <c r="L512">
        <v>4184757000</v>
      </c>
      <c r="M512">
        <v>0.17461862725049199</v>
      </c>
      <c r="N512" s="1">
        <v>2.05997256019774E-6</v>
      </c>
      <c r="O512">
        <v>0.17499888590474999</v>
      </c>
      <c r="P512" s="1">
        <v>3.6338169727225801E-5</v>
      </c>
    </row>
    <row r="513" spans="1:16" x14ac:dyDescent="0.25">
      <c r="A513">
        <v>3.2000000000000001E-2</v>
      </c>
      <c r="B513">
        <v>14.858974358974301</v>
      </c>
      <c r="C513">
        <v>24076</v>
      </c>
      <c r="D513">
        <v>6.1814914911846798E-2</v>
      </c>
      <c r="E513">
        <v>0.174439523200413</v>
      </c>
      <c r="F513">
        <v>0.18141710412842901</v>
      </c>
      <c r="G513" s="1">
        <v>2.0505708643314602E-6</v>
      </c>
      <c r="H513">
        <v>0.17499879130736801</v>
      </c>
      <c r="I513" s="1">
        <v>3.62128379877222E-5</v>
      </c>
      <c r="J513">
        <v>990889999</v>
      </c>
      <c r="K513">
        <v>283654</v>
      </c>
      <c r="L513">
        <v>4184757000</v>
      </c>
      <c r="M513">
        <v>0.17461862725049199</v>
      </c>
      <c r="N513" s="1">
        <v>2.05997256019774E-6</v>
      </c>
      <c r="O513">
        <v>0.17499888590474999</v>
      </c>
      <c r="P513" s="1">
        <v>3.6338169727225801E-5</v>
      </c>
    </row>
    <row r="514" spans="1:16" x14ac:dyDescent="0.25">
      <c r="A514">
        <v>1.6E-2</v>
      </c>
      <c r="B514">
        <v>14.858974358974301</v>
      </c>
      <c r="C514">
        <v>28681</v>
      </c>
      <c r="D514">
        <v>6.2557769326392301E-2</v>
      </c>
      <c r="E514">
        <v>0.174416599820861</v>
      </c>
      <c r="F514">
        <v>0.181393263813696</v>
      </c>
      <c r="G514" s="1">
        <v>2.0597562732649301E-6</v>
      </c>
      <c r="H514">
        <v>0.17499871668376499</v>
      </c>
      <c r="I514" s="1">
        <v>3.62352508614853E-5</v>
      </c>
      <c r="J514">
        <v>1159571300</v>
      </c>
      <c r="K514">
        <v>283654</v>
      </c>
      <c r="L514">
        <v>4184757000</v>
      </c>
      <c r="M514">
        <v>0.17461862725049199</v>
      </c>
      <c r="N514" s="1">
        <v>2.05997256019774E-6</v>
      </c>
      <c r="O514">
        <v>0.17499888590474999</v>
      </c>
      <c r="P514" s="1">
        <v>3.6338169727225801E-5</v>
      </c>
    </row>
    <row r="515" spans="1:16" x14ac:dyDescent="0.25">
      <c r="A515">
        <v>8.0000000000000002E-3</v>
      </c>
      <c r="B515">
        <v>14.858974358974301</v>
      </c>
      <c r="C515">
        <v>86179</v>
      </c>
      <c r="D515">
        <v>5.4342209537564898E-2</v>
      </c>
      <c r="E515">
        <v>0.17418530757603601</v>
      </c>
      <c r="F515">
        <v>0.18115271987907799</v>
      </c>
      <c r="G515" s="1">
        <v>2.0569220992583399E-6</v>
      </c>
      <c r="H515">
        <v>0.17499869055511999</v>
      </c>
      <c r="I515" s="1">
        <v>3.6290770533146599E-5</v>
      </c>
      <c r="J515">
        <v>3870258400</v>
      </c>
      <c r="K515">
        <v>283654</v>
      </c>
      <c r="L515">
        <v>4184757000</v>
      </c>
      <c r="M515">
        <v>0.17461862725049199</v>
      </c>
      <c r="N515" s="1">
        <v>2.05997256019774E-6</v>
      </c>
      <c r="O515">
        <v>0.17499888590474999</v>
      </c>
      <c r="P515" s="1">
        <v>3.6338169727225801E-5</v>
      </c>
    </row>
    <row r="516" spans="1:16" x14ac:dyDescent="0.25">
      <c r="A516">
        <v>4.0000000000000001E-3</v>
      </c>
      <c r="B516">
        <v>14.858974358974301</v>
      </c>
      <c r="C516">
        <v>68902</v>
      </c>
      <c r="D516">
        <v>6.3373721053676405E-2</v>
      </c>
      <c r="E516">
        <v>0.17423762026071299</v>
      </c>
      <c r="F516">
        <v>0.18120712507114101</v>
      </c>
      <c r="G516" s="1">
        <v>2.0575785707743702E-6</v>
      </c>
      <c r="H516">
        <v>0.17499882079621901</v>
      </c>
      <c r="I516" s="1">
        <v>3.6261856517884603E-5</v>
      </c>
      <c r="J516">
        <v>2820679400</v>
      </c>
      <c r="K516">
        <v>283654</v>
      </c>
      <c r="L516">
        <v>4184757000</v>
      </c>
      <c r="M516">
        <v>0.17461862725049199</v>
      </c>
      <c r="N516" s="1">
        <v>2.05997256019774E-6</v>
      </c>
      <c r="O516">
        <v>0.17499888590474999</v>
      </c>
      <c r="P516" s="1">
        <v>3.6338169727225801E-5</v>
      </c>
    </row>
    <row r="517" spans="1:16" x14ac:dyDescent="0.25">
      <c r="A517">
        <v>2E-3</v>
      </c>
      <c r="B517">
        <v>14.858974358974301</v>
      </c>
      <c r="C517">
        <v>56561</v>
      </c>
      <c r="D517">
        <v>5.4951326952580801E-2</v>
      </c>
      <c r="E517">
        <v>0.17445824754262201</v>
      </c>
      <c r="F517">
        <v>0.18143657744432701</v>
      </c>
      <c r="G517" s="1">
        <v>2.0602591001284101E-6</v>
      </c>
      <c r="H517">
        <v>0.17499879049388201</v>
      </c>
      <c r="I517" s="1">
        <v>3.6211663450380601E-5</v>
      </c>
      <c r="J517">
        <v>2325300200</v>
      </c>
      <c r="K517">
        <v>283654</v>
      </c>
      <c r="L517">
        <v>4184757000</v>
      </c>
      <c r="M517">
        <v>0.17461862725049199</v>
      </c>
      <c r="N517" s="1">
        <v>2.05997256019774E-6</v>
      </c>
      <c r="O517">
        <v>0.17499888590474999</v>
      </c>
      <c r="P517" s="1">
        <v>3.6338169727225801E-5</v>
      </c>
    </row>
    <row r="518" spans="1:16" x14ac:dyDescent="0.25">
      <c r="A518">
        <v>1E-3</v>
      </c>
      <c r="B518">
        <v>14.858974358974301</v>
      </c>
      <c r="C518">
        <v>61292</v>
      </c>
      <c r="D518">
        <v>5.39185658850918E-2</v>
      </c>
      <c r="E518">
        <v>0.17405199414258099</v>
      </c>
      <c r="F518">
        <v>0.181014073908284</v>
      </c>
      <c r="G518" s="1">
        <v>2.0542493249231498E-6</v>
      </c>
      <c r="H518">
        <v>0.17499860353430699</v>
      </c>
      <c r="I518" s="1">
        <v>3.63047232884304E-5</v>
      </c>
      <c r="J518">
        <v>2452996201</v>
      </c>
      <c r="K518">
        <v>283654</v>
      </c>
      <c r="L518">
        <v>4184757000</v>
      </c>
      <c r="M518">
        <v>0.17461862725049199</v>
      </c>
      <c r="N518" s="1">
        <v>2.05997256019774E-6</v>
      </c>
      <c r="O518">
        <v>0.17499888590474999</v>
      </c>
      <c r="P518" s="1">
        <v>3.6338169727225801E-5</v>
      </c>
    </row>
    <row r="519" spans="1:16" x14ac:dyDescent="0.25">
      <c r="A519" s="1">
        <v>5.0000000000000001E-4</v>
      </c>
      <c r="B519">
        <v>14.858974358974301</v>
      </c>
      <c r="C519">
        <v>66682</v>
      </c>
      <c r="D519">
        <v>4.6889200503823197E-2</v>
      </c>
      <c r="E519">
        <v>0.17436402826936001</v>
      </c>
      <c r="F519">
        <v>0.181338589400134</v>
      </c>
      <c r="G519" s="1">
        <v>2.0542292903380499E-6</v>
      </c>
      <c r="H519">
        <v>0.17499870617091801</v>
      </c>
      <c r="I519" s="1">
        <v>3.6222174209013297E-5</v>
      </c>
      <c r="J519">
        <v>2890057500</v>
      </c>
      <c r="K519">
        <v>283654</v>
      </c>
      <c r="L519">
        <v>4184757000</v>
      </c>
      <c r="M519">
        <v>0.17461862725049199</v>
      </c>
      <c r="N519" s="1">
        <v>2.05997256019774E-6</v>
      </c>
      <c r="O519">
        <v>0.17499888590474999</v>
      </c>
      <c r="P519" s="1">
        <v>3.6338169727225801E-5</v>
      </c>
    </row>
    <row r="520" spans="1:16" x14ac:dyDescent="0.25">
      <c r="A520" s="1">
        <v>2.5000000000000001E-4</v>
      </c>
      <c r="B520">
        <v>14.858974358974301</v>
      </c>
      <c r="C520">
        <v>61742</v>
      </c>
      <c r="D520">
        <v>6.7179635154267101E-2</v>
      </c>
      <c r="E520">
        <v>0.17420150524012301</v>
      </c>
      <c r="F520">
        <v>0.18116956544972801</v>
      </c>
      <c r="G520" s="1">
        <v>2.0585414718110502E-6</v>
      </c>
      <c r="H520">
        <v>0.174998768851061</v>
      </c>
      <c r="I520" s="1">
        <v>3.6239083826739898E-5</v>
      </c>
      <c r="J520">
        <v>2703543999</v>
      </c>
      <c r="K520">
        <v>283654</v>
      </c>
      <c r="L520">
        <v>4184757000</v>
      </c>
      <c r="M520">
        <v>0.17461862725049199</v>
      </c>
      <c r="N520" s="1">
        <v>2.05997256019774E-6</v>
      </c>
      <c r="O520">
        <v>0.17499888590474999</v>
      </c>
      <c r="P520" s="1">
        <v>3.6338169727225801E-5</v>
      </c>
    </row>
    <row r="521" spans="1:16" x14ac:dyDescent="0.25">
      <c r="A521" s="1">
        <v>1.25E-4</v>
      </c>
      <c r="B521">
        <v>14.858974358974301</v>
      </c>
      <c r="C521">
        <v>21403</v>
      </c>
      <c r="D521">
        <v>7.2372225964462397E-2</v>
      </c>
      <c r="E521">
        <v>0.17427969162485901</v>
      </c>
      <c r="F521">
        <v>0.18125087928985301</v>
      </c>
      <c r="G521" s="1">
        <v>2.0581717029566298E-6</v>
      </c>
      <c r="H521">
        <v>0.17499866902338701</v>
      </c>
      <c r="I521" s="1">
        <v>3.62793260244162E-5</v>
      </c>
      <c r="J521">
        <v>838791700</v>
      </c>
      <c r="K521">
        <v>283654</v>
      </c>
      <c r="L521">
        <v>4184757000</v>
      </c>
      <c r="M521">
        <v>0.17461862725049199</v>
      </c>
      <c r="N521" s="1">
        <v>2.05997256019774E-6</v>
      </c>
      <c r="O521">
        <v>0.17499888590474999</v>
      </c>
      <c r="P521" s="1">
        <v>3.6338169727225801E-5</v>
      </c>
    </row>
    <row r="522" spans="1:16" x14ac:dyDescent="0.25">
      <c r="A522" s="1">
        <v>6.2500000000000001E-5</v>
      </c>
      <c r="B522">
        <v>14.858974358974301</v>
      </c>
      <c r="C522">
        <v>50905</v>
      </c>
      <c r="D522">
        <v>6.9386480119796895E-2</v>
      </c>
      <c r="E522">
        <v>0.17416890106878999</v>
      </c>
      <c r="F522">
        <v>0.181135657111541</v>
      </c>
      <c r="G522" s="1">
        <v>2.0544289149326801E-6</v>
      </c>
      <c r="H522">
        <v>0.17499867826864501</v>
      </c>
      <c r="I522" s="1">
        <v>3.6261015975393098E-5</v>
      </c>
      <c r="J522">
        <v>2235126400</v>
      </c>
      <c r="K522">
        <v>283654</v>
      </c>
      <c r="L522">
        <v>4184757000</v>
      </c>
      <c r="M522">
        <v>0.17461862725049199</v>
      </c>
      <c r="N522" s="1">
        <v>2.05997256019774E-6</v>
      </c>
      <c r="O522">
        <v>0.17499888590474999</v>
      </c>
      <c r="P522" s="1">
        <v>3.6338169727225801E-5</v>
      </c>
    </row>
    <row r="523" spans="1:16" x14ac:dyDescent="0.25">
      <c r="A523" s="1">
        <v>3.1250000000000001E-5</v>
      </c>
      <c r="B523">
        <v>14.858974358974301</v>
      </c>
      <c r="C523">
        <v>30004</v>
      </c>
      <c r="D523">
        <v>7.2348782249151894E-2</v>
      </c>
      <c r="E523">
        <v>0.174204357032887</v>
      </c>
      <c r="F523">
        <v>0.18117253131420299</v>
      </c>
      <c r="G523" s="1">
        <v>2.0550094355087299E-6</v>
      </c>
      <c r="H523">
        <v>0.17499860073621601</v>
      </c>
      <c r="I523" s="1">
        <v>3.6221063622040502E-5</v>
      </c>
      <c r="J523">
        <v>1166252800</v>
      </c>
      <c r="K523">
        <v>283654</v>
      </c>
      <c r="L523">
        <v>4184757000</v>
      </c>
      <c r="M523">
        <v>0.17461862725049199</v>
      </c>
      <c r="N523" s="1">
        <v>2.05997256019774E-6</v>
      </c>
      <c r="O523">
        <v>0.17499888590474999</v>
      </c>
      <c r="P523" s="1">
        <v>3.6338169727225801E-5</v>
      </c>
    </row>
    <row r="524" spans="1:16" x14ac:dyDescent="0.25">
      <c r="A524" s="1">
        <v>1.5625E-5</v>
      </c>
      <c r="B524">
        <v>14.858974358974301</v>
      </c>
      <c r="C524">
        <v>66380</v>
      </c>
      <c r="D524">
        <v>6.8223347224458095E-2</v>
      </c>
      <c r="E524">
        <v>0.17454393104719301</v>
      </c>
      <c r="F524">
        <v>0.18152568828908</v>
      </c>
      <c r="G524" s="1">
        <v>2.0532458399058399E-6</v>
      </c>
      <c r="H524">
        <v>0.17499866603602099</v>
      </c>
      <c r="I524" s="1">
        <v>3.6217092867365798E-5</v>
      </c>
      <c r="J524">
        <v>2754233800</v>
      </c>
      <c r="K524">
        <v>283654</v>
      </c>
      <c r="L524">
        <v>4184757000</v>
      </c>
      <c r="M524">
        <v>0.17461862725049199</v>
      </c>
      <c r="N524" s="1">
        <v>2.05997256019774E-6</v>
      </c>
      <c r="O524">
        <v>0.17499888590474999</v>
      </c>
      <c r="P524" s="1">
        <v>3.6338169727225801E-5</v>
      </c>
    </row>
    <row r="525" spans="1:16" x14ac:dyDescent="0.25">
      <c r="A525" t="s">
        <v>0</v>
      </c>
      <c r="B525">
        <v>15.371794871794799</v>
      </c>
      <c r="C525">
        <v>299816</v>
      </c>
      <c r="D525">
        <v>6.27590608258701E-2</v>
      </c>
      <c r="E525">
        <v>0.17465639653647899</v>
      </c>
      <c r="F525">
        <v>0.181642652397938</v>
      </c>
      <c r="G525" s="1">
        <v>1.9900406775241699E-6</v>
      </c>
      <c r="H525">
        <v>0.17499901763815301</v>
      </c>
      <c r="I525" s="1">
        <v>3.6328569304021597E-5</v>
      </c>
      <c r="J525">
        <v>4370580300</v>
      </c>
    </row>
    <row r="526" spans="1:16" x14ac:dyDescent="0.25">
      <c r="A526">
        <v>1.024</v>
      </c>
      <c r="B526">
        <v>15.371794871794799</v>
      </c>
      <c r="C526">
        <v>55751</v>
      </c>
      <c r="D526">
        <v>4.9916035081719198E-2</v>
      </c>
      <c r="E526">
        <v>0.174214584277711</v>
      </c>
      <c r="F526">
        <v>0.18118316764882</v>
      </c>
      <c r="G526" s="1">
        <v>1.98669123746553E-6</v>
      </c>
      <c r="H526">
        <v>0.174998784425975</v>
      </c>
      <c r="I526" s="1">
        <v>3.6269620156316499E-5</v>
      </c>
      <c r="J526">
        <v>2216043300</v>
      </c>
      <c r="K526">
        <v>299816</v>
      </c>
      <c r="L526">
        <v>4370580300</v>
      </c>
      <c r="M526">
        <v>0.17465639653647899</v>
      </c>
      <c r="N526" s="1">
        <v>1.9900406775241699E-6</v>
      </c>
      <c r="O526">
        <v>0.17499901763815301</v>
      </c>
      <c r="P526" s="1">
        <v>3.6328569304021597E-5</v>
      </c>
    </row>
    <row r="527" spans="1:16" x14ac:dyDescent="0.25">
      <c r="A527">
        <v>0.51200000000000001</v>
      </c>
      <c r="B527">
        <v>15.371794871794799</v>
      </c>
      <c r="C527">
        <v>55751</v>
      </c>
      <c r="D527">
        <v>4.9916035081719198E-2</v>
      </c>
      <c r="E527">
        <v>0.174214584277711</v>
      </c>
      <c r="F527">
        <v>0.18118316764882</v>
      </c>
      <c r="G527" s="1">
        <v>1.98669123746553E-6</v>
      </c>
      <c r="H527">
        <v>0.174998784425975</v>
      </c>
      <c r="I527" s="1">
        <v>3.6269620156316499E-5</v>
      </c>
      <c r="J527">
        <v>2193288600</v>
      </c>
      <c r="K527">
        <v>299816</v>
      </c>
      <c r="L527">
        <v>4370580300</v>
      </c>
      <c r="M527">
        <v>0.17465639653647899</v>
      </c>
      <c r="N527" s="1">
        <v>1.9900406775241699E-6</v>
      </c>
      <c r="O527">
        <v>0.17499901763815301</v>
      </c>
      <c r="P527" s="1">
        <v>3.6328569304021597E-5</v>
      </c>
    </row>
    <row r="528" spans="1:16" x14ac:dyDescent="0.25">
      <c r="A528">
        <v>0.25600000000000001</v>
      </c>
      <c r="B528">
        <v>15.371794871794799</v>
      </c>
      <c r="C528">
        <v>55751</v>
      </c>
      <c r="D528">
        <v>4.9916035081719198E-2</v>
      </c>
      <c r="E528">
        <v>0.174214584277711</v>
      </c>
      <c r="F528">
        <v>0.18118316764882</v>
      </c>
      <c r="G528" s="1">
        <v>1.98669123746553E-6</v>
      </c>
      <c r="H528">
        <v>0.174998784425975</v>
      </c>
      <c r="I528" s="1">
        <v>3.6269620156316499E-5</v>
      </c>
      <c r="J528">
        <v>2206967500</v>
      </c>
      <c r="K528">
        <v>299816</v>
      </c>
      <c r="L528">
        <v>4370580300</v>
      </c>
      <c r="M528">
        <v>0.17465639653647899</v>
      </c>
      <c r="N528" s="1">
        <v>1.9900406775241699E-6</v>
      </c>
      <c r="O528">
        <v>0.17499901763815301</v>
      </c>
      <c r="P528" s="1">
        <v>3.6328569304021597E-5</v>
      </c>
    </row>
    <row r="529" spans="1:16" x14ac:dyDescent="0.25">
      <c r="A529">
        <v>0.128</v>
      </c>
      <c r="B529">
        <v>15.371794871794799</v>
      </c>
      <c r="C529">
        <v>55751</v>
      </c>
      <c r="D529">
        <v>4.9916035081719198E-2</v>
      </c>
      <c r="E529">
        <v>0.174214584277711</v>
      </c>
      <c r="F529">
        <v>0.18118316764882</v>
      </c>
      <c r="G529" s="1">
        <v>1.98669123746553E-6</v>
      </c>
      <c r="H529">
        <v>0.174998784425975</v>
      </c>
      <c r="I529" s="1">
        <v>3.6269620156316499E-5</v>
      </c>
      <c r="J529">
        <v>2224831701</v>
      </c>
      <c r="K529">
        <v>299816</v>
      </c>
      <c r="L529">
        <v>4370580300</v>
      </c>
      <c r="M529">
        <v>0.17465639653647899</v>
      </c>
      <c r="N529" s="1">
        <v>1.9900406775241699E-6</v>
      </c>
      <c r="O529">
        <v>0.17499901763815301</v>
      </c>
      <c r="P529" s="1">
        <v>3.6328569304021597E-5</v>
      </c>
    </row>
    <row r="530" spans="1:16" x14ac:dyDescent="0.25">
      <c r="A530">
        <v>6.4000000000000001E-2</v>
      </c>
      <c r="B530">
        <v>15.371794871794799</v>
      </c>
      <c r="C530">
        <v>66642</v>
      </c>
      <c r="D530">
        <v>5.32428515982857E-2</v>
      </c>
      <c r="E530">
        <v>0.17410475184714599</v>
      </c>
      <c r="F530">
        <v>0.18106894192103201</v>
      </c>
      <c r="G530" s="1">
        <v>1.98854955030247E-6</v>
      </c>
      <c r="H530">
        <v>0.17499881309329901</v>
      </c>
      <c r="I530" s="1">
        <v>3.6290942938897902E-5</v>
      </c>
      <c r="J530">
        <v>2627008699</v>
      </c>
      <c r="K530">
        <v>299816</v>
      </c>
      <c r="L530">
        <v>4370580300</v>
      </c>
      <c r="M530">
        <v>0.17465639653647899</v>
      </c>
      <c r="N530" s="1">
        <v>1.9900406775241699E-6</v>
      </c>
      <c r="O530">
        <v>0.17499901763815301</v>
      </c>
      <c r="P530" s="1">
        <v>3.6328569304021597E-5</v>
      </c>
    </row>
    <row r="531" spans="1:16" x14ac:dyDescent="0.25">
      <c r="A531">
        <v>3.2000000000000001E-2</v>
      </c>
      <c r="B531">
        <v>15.371794871794799</v>
      </c>
      <c r="C531">
        <v>66642</v>
      </c>
      <c r="D531">
        <v>5.32428515982857E-2</v>
      </c>
      <c r="E531">
        <v>0.17410475184714599</v>
      </c>
      <c r="F531">
        <v>0.18106894192103201</v>
      </c>
      <c r="G531" s="1">
        <v>1.98854955030247E-6</v>
      </c>
      <c r="H531">
        <v>0.17499881309329901</v>
      </c>
      <c r="I531" s="1">
        <v>3.6290942938897902E-5</v>
      </c>
      <c r="J531">
        <v>2667486500</v>
      </c>
      <c r="K531">
        <v>299816</v>
      </c>
      <c r="L531">
        <v>4370580300</v>
      </c>
      <c r="M531">
        <v>0.17465639653647899</v>
      </c>
      <c r="N531" s="1">
        <v>1.9900406775241699E-6</v>
      </c>
      <c r="O531">
        <v>0.17499901763815301</v>
      </c>
      <c r="P531" s="1">
        <v>3.6328569304021597E-5</v>
      </c>
    </row>
    <row r="532" spans="1:16" x14ac:dyDescent="0.25">
      <c r="A532">
        <v>1.6E-2</v>
      </c>
      <c r="B532">
        <v>15.371794871794799</v>
      </c>
      <c r="C532">
        <v>25465</v>
      </c>
      <c r="D532">
        <v>6.1134569432146402E-2</v>
      </c>
      <c r="E532">
        <v>0.17427697844534201</v>
      </c>
      <c r="F532">
        <v>0.18124805758315601</v>
      </c>
      <c r="G532" s="1">
        <v>1.9803068045942601E-6</v>
      </c>
      <c r="H532">
        <v>0.174998816790852</v>
      </c>
      <c r="I532" s="1">
        <v>3.6213570711402101E-5</v>
      </c>
      <c r="J532">
        <v>964237399</v>
      </c>
      <c r="K532">
        <v>299816</v>
      </c>
      <c r="L532">
        <v>4370580300</v>
      </c>
      <c r="M532">
        <v>0.17465639653647899</v>
      </c>
      <c r="N532" s="1">
        <v>1.9900406775241699E-6</v>
      </c>
      <c r="O532">
        <v>0.17499901763815301</v>
      </c>
      <c r="P532" s="1">
        <v>3.6328569304021597E-5</v>
      </c>
    </row>
    <row r="533" spans="1:16" x14ac:dyDescent="0.25">
      <c r="A533">
        <v>8.0000000000000002E-3</v>
      </c>
      <c r="B533">
        <v>15.371794871794799</v>
      </c>
      <c r="C533">
        <v>86348</v>
      </c>
      <c r="D533">
        <v>5.50567974165675E-2</v>
      </c>
      <c r="E533">
        <v>0.17421159635452799</v>
      </c>
      <c r="F533">
        <v>0.181180060208709</v>
      </c>
      <c r="G533" s="1">
        <v>1.9866889262587502E-6</v>
      </c>
      <c r="H533">
        <v>0.174998810889053</v>
      </c>
      <c r="I533" s="1">
        <v>3.62641379073072E-5</v>
      </c>
      <c r="J533">
        <v>3377626400</v>
      </c>
      <c r="K533">
        <v>299816</v>
      </c>
      <c r="L533">
        <v>4370580300</v>
      </c>
      <c r="M533">
        <v>0.17465639653647899</v>
      </c>
      <c r="N533" s="1">
        <v>1.9900406775241699E-6</v>
      </c>
      <c r="O533">
        <v>0.17499901763815301</v>
      </c>
      <c r="P533" s="1">
        <v>3.6328569304021597E-5</v>
      </c>
    </row>
    <row r="534" spans="1:16" x14ac:dyDescent="0.25">
      <c r="A534">
        <v>4.0000000000000001E-3</v>
      </c>
      <c r="B534">
        <v>15.371794871794799</v>
      </c>
      <c r="C534">
        <v>74306</v>
      </c>
      <c r="D534">
        <v>5.9523710063534102E-2</v>
      </c>
      <c r="E534">
        <v>0.17434875878261799</v>
      </c>
      <c r="F534">
        <v>0.18132270913392201</v>
      </c>
      <c r="G534" s="1">
        <v>1.9847401075412301E-6</v>
      </c>
      <c r="H534">
        <v>0.17499884111163</v>
      </c>
      <c r="I534" s="1">
        <v>3.6259989966056802E-5</v>
      </c>
      <c r="J534">
        <v>3011309600</v>
      </c>
      <c r="K534">
        <v>299816</v>
      </c>
      <c r="L534">
        <v>4370580300</v>
      </c>
      <c r="M534">
        <v>0.17465639653647899</v>
      </c>
      <c r="N534" s="1">
        <v>1.9900406775241699E-6</v>
      </c>
      <c r="O534">
        <v>0.17499901763815301</v>
      </c>
      <c r="P534" s="1">
        <v>3.6328569304021597E-5</v>
      </c>
    </row>
    <row r="535" spans="1:16" x14ac:dyDescent="0.25">
      <c r="A535">
        <v>2E-3</v>
      </c>
      <c r="B535">
        <v>15.371794871794799</v>
      </c>
      <c r="C535">
        <v>51469</v>
      </c>
      <c r="D535">
        <v>5.5230223406932399E-2</v>
      </c>
      <c r="E535">
        <v>0.174316366746153</v>
      </c>
      <c r="F535">
        <v>0.18128902141600001</v>
      </c>
      <c r="G535" s="1">
        <v>1.9845455661027198E-6</v>
      </c>
      <c r="H535">
        <v>0.17499880874034501</v>
      </c>
      <c r="I535" s="1">
        <v>3.6209512043561901E-5</v>
      </c>
      <c r="J535">
        <v>2078057499</v>
      </c>
      <c r="K535">
        <v>299816</v>
      </c>
      <c r="L535">
        <v>4370580300</v>
      </c>
      <c r="M535">
        <v>0.17465639653647899</v>
      </c>
      <c r="N535" s="1">
        <v>1.9900406775241699E-6</v>
      </c>
      <c r="O535">
        <v>0.17499901763815301</v>
      </c>
      <c r="P535" s="1">
        <v>3.6328569304021597E-5</v>
      </c>
    </row>
    <row r="536" spans="1:16" x14ac:dyDescent="0.25">
      <c r="A536">
        <v>1E-3</v>
      </c>
      <c r="B536">
        <v>15.371794871794799</v>
      </c>
      <c r="C536">
        <v>60625</v>
      </c>
      <c r="D536">
        <v>5.3374637120370799E-2</v>
      </c>
      <c r="E536">
        <v>0.17412482948986599</v>
      </c>
      <c r="F536">
        <v>0.18108982266946</v>
      </c>
      <c r="G536" s="1">
        <v>1.9883608812776199E-6</v>
      </c>
      <c r="H536">
        <v>0.17499886087313701</v>
      </c>
      <c r="I536" s="1">
        <v>3.6289145877039097E-5</v>
      </c>
      <c r="J536">
        <v>2405435600</v>
      </c>
      <c r="K536">
        <v>299816</v>
      </c>
      <c r="L536">
        <v>4370580300</v>
      </c>
      <c r="M536">
        <v>0.17465639653647899</v>
      </c>
      <c r="N536" s="1">
        <v>1.9900406775241699E-6</v>
      </c>
      <c r="O536">
        <v>0.17499901763815301</v>
      </c>
      <c r="P536" s="1">
        <v>3.6328569304021597E-5</v>
      </c>
    </row>
    <row r="537" spans="1:16" x14ac:dyDescent="0.25">
      <c r="A537" s="1">
        <v>5.0000000000000001E-4</v>
      </c>
      <c r="B537">
        <v>15.371794871794799</v>
      </c>
      <c r="C537">
        <v>66046</v>
      </c>
      <c r="D537">
        <v>5.0789112385045597E-2</v>
      </c>
      <c r="E537">
        <v>0.17416985010540501</v>
      </c>
      <c r="F537">
        <v>0.18113664410962099</v>
      </c>
      <c r="G537" s="1">
        <v>1.9848875890682201E-6</v>
      </c>
      <c r="H537">
        <v>0.17499885250042599</v>
      </c>
      <c r="I537" s="1">
        <v>3.62589331622984E-5</v>
      </c>
      <c r="J537">
        <v>2602194600</v>
      </c>
      <c r="K537">
        <v>299816</v>
      </c>
      <c r="L537">
        <v>4370580300</v>
      </c>
      <c r="M537">
        <v>0.17465639653647899</v>
      </c>
      <c r="N537" s="1">
        <v>1.9900406775241699E-6</v>
      </c>
      <c r="O537">
        <v>0.17499901763815301</v>
      </c>
      <c r="P537" s="1">
        <v>3.6328569304021597E-5</v>
      </c>
    </row>
    <row r="538" spans="1:16" x14ac:dyDescent="0.25">
      <c r="A538" s="1">
        <v>2.5000000000000001E-4</v>
      </c>
      <c r="B538">
        <v>15.371794871794799</v>
      </c>
      <c r="C538">
        <v>58100</v>
      </c>
      <c r="D538">
        <v>6.8857361869182607E-2</v>
      </c>
      <c r="E538">
        <v>0.17420415773711401</v>
      </c>
      <c r="F538">
        <v>0.181172324046599</v>
      </c>
      <c r="G538" s="1">
        <v>1.9886509647903899E-6</v>
      </c>
      <c r="H538">
        <v>0.174998815000249</v>
      </c>
      <c r="I538" s="1">
        <v>3.6246139109833798E-5</v>
      </c>
      <c r="J538">
        <v>2199860799</v>
      </c>
      <c r="K538">
        <v>299816</v>
      </c>
      <c r="L538">
        <v>4370580300</v>
      </c>
      <c r="M538">
        <v>0.17465639653647899</v>
      </c>
      <c r="N538" s="1">
        <v>1.9900406775241699E-6</v>
      </c>
      <c r="O538">
        <v>0.17499901763815301</v>
      </c>
      <c r="P538" s="1">
        <v>3.6328569304021597E-5</v>
      </c>
    </row>
    <row r="539" spans="1:16" x14ac:dyDescent="0.25">
      <c r="A539" s="1">
        <v>1.25E-4</v>
      </c>
      <c r="B539">
        <v>15.371794871794799</v>
      </c>
      <c r="C539">
        <v>56565</v>
      </c>
      <c r="D539">
        <v>6.7408190846916696E-2</v>
      </c>
      <c r="E539">
        <v>0.17431527675404801</v>
      </c>
      <c r="F539">
        <v>0.18128788782420999</v>
      </c>
      <c r="G539" s="1">
        <v>1.9854611735259299E-6</v>
      </c>
      <c r="H539">
        <v>0.17499879980805799</v>
      </c>
      <c r="I539" s="1">
        <v>3.6232821943200901E-5</v>
      </c>
      <c r="J539">
        <v>2159845000</v>
      </c>
      <c r="K539">
        <v>299816</v>
      </c>
      <c r="L539">
        <v>4370580300</v>
      </c>
      <c r="M539">
        <v>0.17465639653647899</v>
      </c>
      <c r="N539" s="1">
        <v>1.9900406775241699E-6</v>
      </c>
      <c r="O539">
        <v>0.17499901763815301</v>
      </c>
      <c r="P539" s="1">
        <v>3.6328569304021597E-5</v>
      </c>
    </row>
    <row r="540" spans="1:16" x14ac:dyDescent="0.25">
      <c r="A540" s="1">
        <v>6.2500000000000001E-5</v>
      </c>
      <c r="B540">
        <v>15.371794871794799</v>
      </c>
      <c r="C540">
        <v>79166</v>
      </c>
      <c r="D540">
        <v>6.4840994387503195E-2</v>
      </c>
      <c r="E540">
        <v>0.17443146602647</v>
      </c>
      <c r="F540">
        <v>0.181408724667529</v>
      </c>
      <c r="G540" s="1">
        <v>1.9838384662795801E-6</v>
      </c>
      <c r="H540">
        <v>0.174998800857601</v>
      </c>
      <c r="I540" s="1">
        <v>3.6180617072496998E-5</v>
      </c>
      <c r="J540">
        <v>3165832599</v>
      </c>
      <c r="K540">
        <v>299816</v>
      </c>
      <c r="L540">
        <v>4370580300</v>
      </c>
      <c r="M540">
        <v>0.17465639653647899</v>
      </c>
      <c r="N540" s="1">
        <v>1.9900406775241699E-6</v>
      </c>
      <c r="O540">
        <v>0.17499901763815301</v>
      </c>
      <c r="P540" s="1">
        <v>3.6328569304021597E-5</v>
      </c>
    </row>
    <row r="541" spans="1:16" x14ac:dyDescent="0.25">
      <c r="A541" s="1">
        <v>3.1250000000000001E-5</v>
      </c>
      <c r="B541">
        <v>15.371794871794799</v>
      </c>
      <c r="C541">
        <v>50185</v>
      </c>
      <c r="D541">
        <v>6.9807842186225405E-2</v>
      </c>
      <c r="E541">
        <v>0.17449538180010299</v>
      </c>
      <c r="F541">
        <v>0.18147519707210699</v>
      </c>
      <c r="G541" s="1">
        <v>1.9859051945680901E-6</v>
      </c>
      <c r="H541">
        <v>0.174998951046764</v>
      </c>
      <c r="I541" s="1">
        <v>3.6216120337554198E-5</v>
      </c>
      <c r="J541">
        <v>1903657200</v>
      </c>
      <c r="K541">
        <v>299816</v>
      </c>
      <c r="L541">
        <v>4370580300</v>
      </c>
      <c r="M541">
        <v>0.17465639653647899</v>
      </c>
      <c r="N541" s="1">
        <v>1.9900406775241699E-6</v>
      </c>
      <c r="O541">
        <v>0.17499901763815301</v>
      </c>
      <c r="P541" s="1">
        <v>3.6328569304021597E-5</v>
      </c>
    </row>
    <row r="542" spans="1:16" x14ac:dyDescent="0.25">
      <c r="A542" s="1">
        <v>1.5625E-5</v>
      </c>
      <c r="B542">
        <v>15.371794871794799</v>
      </c>
      <c r="C542">
        <v>53863</v>
      </c>
      <c r="D542">
        <v>6.9824802364171198E-2</v>
      </c>
      <c r="E542">
        <v>0.174263626484186</v>
      </c>
      <c r="F542">
        <v>0.18123417154355401</v>
      </c>
      <c r="G542" s="1">
        <v>1.9871599045151401E-6</v>
      </c>
      <c r="H542">
        <v>0.17499882691504801</v>
      </c>
      <c r="I542" s="1">
        <v>3.6310396746134802E-5</v>
      </c>
      <c r="J542">
        <v>2078510701</v>
      </c>
      <c r="K542">
        <v>299816</v>
      </c>
      <c r="L542">
        <v>4370580300</v>
      </c>
      <c r="M542">
        <v>0.17465639653647899</v>
      </c>
      <c r="N542" s="1">
        <v>1.9900406775241699E-6</v>
      </c>
      <c r="O542">
        <v>0.17499901763815301</v>
      </c>
      <c r="P542" s="1">
        <v>3.6328569304021597E-5</v>
      </c>
    </row>
    <row r="543" spans="1:16" x14ac:dyDescent="0.25">
      <c r="A543" t="s">
        <v>0</v>
      </c>
      <c r="B543">
        <v>15.8846153846153</v>
      </c>
      <c r="C543">
        <v>329280</v>
      </c>
      <c r="D543">
        <v>6.2746866479839097E-2</v>
      </c>
      <c r="E543">
        <v>0.17467927565341601</v>
      </c>
      <c r="F543">
        <v>0.18166644667955201</v>
      </c>
      <c r="G543" s="1">
        <v>1.8128571400710599E-6</v>
      </c>
      <c r="H543">
        <v>0.174999156116289</v>
      </c>
      <c r="I543" s="1">
        <v>3.4176948451944803E-5</v>
      </c>
      <c r="J543">
        <v>4829715500</v>
      </c>
    </row>
    <row r="544" spans="1:16" x14ac:dyDescent="0.25">
      <c r="A544">
        <v>1.024</v>
      </c>
      <c r="B544">
        <v>15.8846153846153</v>
      </c>
      <c r="C544">
        <v>69802</v>
      </c>
      <c r="D544">
        <v>5.0779331509297101E-2</v>
      </c>
      <c r="E544">
        <v>0.17417441482104501</v>
      </c>
      <c r="F544">
        <v>0.18114139141388699</v>
      </c>
      <c r="G544" s="1">
        <v>1.8112535689618301E-6</v>
      </c>
      <c r="H544">
        <v>0.17499897559654201</v>
      </c>
      <c r="I544" s="1">
        <v>3.4154709162344799E-5</v>
      </c>
      <c r="J544">
        <v>2829056800</v>
      </c>
      <c r="K544">
        <v>329280</v>
      </c>
      <c r="L544">
        <v>4829715500</v>
      </c>
      <c r="M544">
        <v>0.17467927565341601</v>
      </c>
      <c r="N544" s="1">
        <v>1.8128571400710599E-6</v>
      </c>
      <c r="O544">
        <v>0.174999156116289</v>
      </c>
      <c r="P544" s="1">
        <v>3.4176948451944803E-5</v>
      </c>
    </row>
    <row r="545" spans="1:16" x14ac:dyDescent="0.25">
      <c r="A545">
        <v>0.51200000000000001</v>
      </c>
      <c r="B545">
        <v>15.8846153846153</v>
      </c>
      <c r="C545">
        <v>69802</v>
      </c>
      <c r="D545">
        <v>5.0779331509297101E-2</v>
      </c>
      <c r="E545">
        <v>0.17417441482104501</v>
      </c>
      <c r="F545">
        <v>0.18114139141388699</v>
      </c>
      <c r="G545" s="1">
        <v>1.8112535689618301E-6</v>
      </c>
      <c r="H545">
        <v>0.17499897559654201</v>
      </c>
      <c r="I545" s="1">
        <v>3.4154709162344799E-5</v>
      </c>
      <c r="J545">
        <v>2838577400</v>
      </c>
      <c r="K545">
        <v>329280</v>
      </c>
      <c r="L545">
        <v>4829715500</v>
      </c>
      <c r="M545">
        <v>0.17467927565341601</v>
      </c>
      <c r="N545" s="1">
        <v>1.8128571400710599E-6</v>
      </c>
      <c r="O545">
        <v>0.174999156116289</v>
      </c>
      <c r="P545" s="1">
        <v>3.4176948451944803E-5</v>
      </c>
    </row>
    <row r="546" spans="1:16" x14ac:dyDescent="0.25">
      <c r="A546">
        <v>0.25600000000000001</v>
      </c>
      <c r="B546">
        <v>15.8846153846153</v>
      </c>
      <c r="C546">
        <v>69802</v>
      </c>
      <c r="D546">
        <v>5.0779331509297101E-2</v>
      </c>
      <c r="E546">
        <v>0.17417441482104501</v>
      </c>
      <c r="F546">
        <v>0.18114139141388699</v>
      </c>
      <c r="G546" s="1">
        <v>1.8112535689618301E-6</v>
      </c>
      <c r="H546">
        <v>0.17499897559654201</v>
      </c>
      <c r="I546" s="1">
        <v>3.4154709162344799E-5</v>
      </c>
      <c r="J546">
        <v>2826071799</v>
      </c>
      <c r="K546">
        <v>329280</v>
      </c>
      <c r="L546">
        <v>4829715500</v>
      </c>
      <c r="M546">
        <v>0.17467927565341601</v>
      </c>
      <c r="N546" s="1">
        <v>1.8128571400710599E-6</v>
      </c>
      <c r="O546">
        <v>0.174999156116289</v>
      </c>
      <c r="P546" s="1">
        <v>3.4176948451944803E-5</v>
      </c>
    </row>
    <row r="547" spans="1:16" x14ac:dyDescent="0.25">
      <c r="A547">
        <v>0.128</v>
      </c>
      <c r="B547">
        <v>15.8846153846153</v>
      </c>
      <c r="C547">
        <v>69802</v>
      </c>
      <c r="D547">
        <v>5.0779331509297101E-2</v>
      </c>
      <c r="E547">
        <v>0.17417441482104501</v>
      </c>
      <c r="F547">
        <v>0.18114139141388699</v>
      </c>
      <c r="G547" s="1">
        <v>1.8112535689618301E-6</v>
      </c>
      <c r="H547">
        <v>0.17499897559654201</v>
      </c>
      <c r="I547" s="1">
        <v>3.4154709162344799E-5</v>
      </c>
      <c r="J547">
        <v>2863927899</v>
      </c>
      <c r="K547">
        <v>329280</v>
      </c>
      <c r="L547">
        <v>4829715500</v>
      </c>
      <c r="M547">
        <v>0.17467927565341601</v>
      </c>
      <c r="N547" s="1">
        <v>1.8128571400710599E-6</v>
      </c>
      <c r="O547">
        <v>0.174999156116289</v>
      </c>
      <c r="P547" s="1">
        <v>3.4176948451944803E-5</v>
      </c>
    </row>
    <row r="548" spans="1:16" x14ac:dyDescent="0.25">
      <c r="A548">
        <v>6.4000000000000001E-2</v>
      </c>
      <c r="B548">
        <v>15.8846153846153</v>
      </c>
      <c r="C548">
        <v>55890</v>
      </c>
      <c r="D548">
        <v>5.5530004060947602E-2</v>
      </c>
      <c r="E548">
        <v>0.174245231693548</v>
      </c>
      <c r="F548">
        <v>0.18121504096129001</v>
      </c>
      <c r="G548" s="1">
        <v>1.8122117071417399E-6</v>
      </c>
      <c r="H548">
        <v>0.174999011378555</v>
      </c>
      <c r="I548" s="1">
        <v>3.41700699895914E-5</v>
      </c>
      <c r="J548">
        <v>2280583901</v>
      </c>
      <c r="K548">
        <v>329280</v>
      </c>
      <c r="L548">
        <v>4829715500</v>
      </c>
      <c r="M548">
        <v>0.17467927565341601</v>
      </c>
      <c r="N548" s="1">
        <v>1.8128571400710599E-6</v>
      </c>
      <c r="O548">
        <v>0.174999156116289</v>
      </c>
      <c r="P548" s="1">
        <v>3.4176948451944803E-5</v>
      </c>
    </row>
    <row r="549" spans="1:16" x14ac:dyDescent="0.25">
      <c r="A549">
        <v>3.2000000000000001E-2</v>
      </c>
      <c r="B549">
        <v>15.8846153846153</v>
      </c>
      <c r="C549">
        <v>55890</v>
      </c>
      <c r="D549">
        <v>5.5530004060947602E-2</v>
      </c>
      <c r="E549">
        <v>0.174245231693548</v>
      </c>
      <c r="F549">
        <v>0.18121504096129001</v>
      </c>
      <c r="G549" s="1">
        <v>1.8122117071417399E-6</v>
      </c>
      <c r="H549">
        <v>0.174999011378555</v>
      </c>
      <c r="I549" s="1">
        <v>3.41700699895914E-5</v>
      </c>
      <c r="J549">
        <v>2278027999</v>
      </c>
      <c r="K549">
        <v>329280</v>
      </c>
      <c r="L549">
        <v>4829715500</v>
      </c>
      <c r="M549">
        <v>0.17467927565341601</v>
      </c>
      <c r="N549" s="1">
        <v>1.8128571400710599E-6</v>
      </c>
      <c r="O549">
        <v>0.174999156116289</v>
      </c>
      <c r="P549" s="1">
        <v>3.4176948451944803E-5</v>
      </c>
    </row>
    <row r="550" spans="1:16" x14ac:dyDescent="0.25">
      <c r="A550">
        <v>1.6E-2</v>
      </c>
      <c r="B550">
        <v>15.8846153846153</v>
      </c>
      <c r="C550">
        <v>47168</v>
      </c>
      <c r="D550">
        <v>4.4404183987193001E-2</v>
      </c>
      <c r="E550">
        <v>0.17416037500627299</v>
      </c>
      <c r="F550">
        <v>0.18112679000652401</v>
      </c>
      <c r="G550" s="1">
        <v>1.81408990665432E-6</v>
      </c>
      <c r="H550">
        <v>0.17499898340699799</v>
      </c>
      <c r="I550" s="1">
        <v>3.4093504374437798E-5</v>
      </c>
      <c r="J550">
        <v>1935442301</v>
      </c>
      <c r="K550">
        <v>329280</v>
      </c>
      <c r="L550">
        <v>4829715500</v>
      </c>
      <c r="M550">
        <v>0.17467927565341601</v>
      </c>
      <c r="N550" s="1">
        <v>1.8128571400710599E-6</v>
      </c>
      <c r="O550">
        <v>0.174999156116289</v>
      </c>
      <c r="P550" s="1">
        <v>3.4176948451944803E-5</v>
      </c>
    </row>
    <row r="551" spans="1:16" x14ac:dyDescent="0.25">
      <c r="A551">
        <v>8.0000000000000002E-3</v>
      </c>
      <c r="B551">
        <v>15.8846153846153</v>
      </c>
      <c r="C551">
        <v>81269</v>
      </c>
      <c r="D551">
        <v>5.8995366936727099E-2</v>
      </c>
      <c r="E551">
        <v>0.17415531481518601</v>
      </c>
      <c r="F551">
        <v>0.181121527407793</v>
      </c>
      <c r="G551" s="1">
        <v>1.8095873601520201E-6</v>
      </c>
      <c r="H551">
        <v>0.17499901212812999</v>
      </c>
      <c r="I551" s="1">
        <v>3.4164325054348401E-5</v>
      </c>
      <c r="J551">
        <v>3260195500</v>
      </c>
      <c r="K551">
        <v>329280</v>
      </c>
      <c r="L551">
        <v>4829715500</v>
      </c>
      <c r="M551">
        <v>0.17467927565341601</v>
      </c>
      <c r="N551" s="1">
        <v>1.8128571400710599E-6</v>
      </c>
      <c r="O551">
        <v>0.174999156116289</v>
      </c>
      <c r="P551" s="1">
        <v>3.4176948451944803E-5</v>
      </c>
    </row>
    <row r="552" spans="1:16" x14ac:dyDescent="0.25">
      <c r="A552">
        <v>4.0000000000000001E-3</v>
      </c>
      <c r="B552">
        <v>15.8846153846153</v>
      </c>
      <c r="C552">
        <v>87182</v>
      </c>
      <c r="D552">
        <v>6.1450150767329001E-2</v>
      </c>
      <c r="E552">
        <v>0.17460298536271701</v>
      </c>
      <c r="F552">
        <v>0.18158710477722501</v>
      </c>
      <c r="G552" s="1">
        <v>1.80872575283874E-6</v>
      </c>
      <c r="H552">
        <v>0.17499908213887</v>
      </c>
      <c r="I552" s="1">
        <v>3.4072968027161002E-5</v>
      </c>
      <c r="J552">
        <v>3518310701</v>
      </c>
      <c r="K552">
        <v>329280</v>
      </c>
      <c r="L552">
        <v>4829715500</v>
      </c>
      <c r="M552">
        <v>0.17467927565341601</v>
      </c>
      <c r="N552" s="1">
        <v>1.8128571400710599E-6</v>
      </c>
      <c r="O552">
        <v>0.174999156116289</v>
      </c>
      <c r="P552" s="1">
        <v>3.4176948451944803E-5</v>
      </c>
    </row>
    <row r="553" spans="1:16" x14ac:dyDescent="0.25">
      <c r="A553">
        <v>2E-3</v>
      </c>
      <c r="B553">
        <v>15.8846153846153</v>
      </c>
      <c r="C553">
        <v>60435</v>
      </c>
      <c r="D553">
        <v>5.4757636310060101E-2</v>
      </c>
      <c r="E553">
        <v>0.17418238317628501</v>
      </c>
      <c r="F553">
        <v>0.18114967850333599</v>
      </c>
      <c r="G553" s="1">
        <v>1.8112474727272E-6</v>
      </c>
      <c r="H553">
        <v>0.174998978549704</v>
      </c>
      <c r="I553" s="1">
        <v>3.4108161119217E-5</v>
      </c>
      <c r="J553">
        <v>2402781201</v>
      </c>
      <c r="K553">
        <v>329280</v>
      </c>
      <c r="L553">
        <v>4829715500</v>
      </c>
      <c r="M553">
        <v>0.17467927565341601</v>
      </c>
      <c r="N553" s="1">
        <v>1.8128571400710599E-6</v>
      </c>
      <c r="O553">
        <v>0.174999156116289</v>
      </c>
      <c r="P553" s="1">
        <v>3.4176948451944803E-5</v>
      </c>
    </row>
    <row r="554" spans="1:16" x14ac:dyDescent="0.25">
      <c r="A554">
        <v>1E-3</v>
      </c>
      <c r="B554">
        <v>15.8846153846153</v>
      </c>
      <c r="C554">
        <v>69155</v>
      </c>
      <c r="D554">
        <v>5.0790919850437599E-2</v>
      </c>
      <c r="E554">
        <v>0.17422134506772599</v>
      </c>
      <c r="F554">
        <v>0.181190198870435</v>
      </c>
      <c r="G554" s="1">
        <v>1.8142607404736299E-6</v>
      </c>
      <c r="H554">
        <v>0.17499896976146101</v>
      </c>
      <c r="I554" s="1">
        <v>3.4144670021974098E-5</v>
      </c>
      <c r="J554">
        <v>2818793200</v>
      </c>
      <c r="K554">
        <v>329280</v>
      </c>
      <c r="L554">
        <v>4829715500</v>
      </c>
      <c r="M554">
        <v>0.17467927565341601</v>
      </c>
      <c r="N554" s="1">
        <v>1.8128571400710599E-6</v>
      </c>
      <c r="O554">
        <v>0.174999156116289</v>
      </c>
      <c r="P554" s="1">
        <v>3.4176948451944803E-5</v>
      </c>
    </row>
    <row r="555" spans="1:16" x14ac:dyDescent="0.25">
      <c r="A555" s="1">
        <v>5.0000000000000001E-4</v>
      </c>
      <c r="B555">
        <v>15.8846153846153</v>
      </c>
      <c r="C555">
        <v>62416</v>
      </c>
      <c r="D555">
        <v>5.2164357149399203E-2</v>
      </c>
      <c r="E555">
        <v>0.17456473985542501</v>
      </c>
      <c r="F555">
        <v>0.181547329449642</v>
      </c>
      <c r="G555" s="1">
        <v>1.80789988951657E-6</v>
      </c>
      <c r="H555">
        <v>0.174999054964425</v>
      </c>
      <c r="I555" s="1">
        <v>3.4073804848858198E-5</v>
      </c>
      <c r="J555">
        <v>2512964100</v>
      </c>
      <c r="K555">
        <v>329280</v>
      </c>
      <c r="L555">
        <v>4829715500</v>
      </c>
      <c r="M555">
        <v>0.17467927565341601</v>
      </c>
      <c r="N555" s="1">
        <v>1.8128571400710599E-6</v>
      </c>
      <c r="O555">
        <v>0.174999156116289</v>
      </c>
      <c r="P555" s="1">
        <v>3.4176948451944803E-5</v>
      </c>
    </row>
    <row r="556" spans="1:16" x14ac:dyDescent="0.25">
      <c r="A556" s="1">
        <v>2.5000000000000001E-4</v>
      </c>
      <c r="B556">
        <v>15.8846153846153</v>
      </c>
      <c r="C556">
        <v>61879</v>
      </c>
      <c r="D556">
        <v>6.4423193926977096E-2</v>
      </c>
      <c r="E556">
        <v>0.174190595638294</v>
      </c>
      <c r="F556">
        <v>0.18115821946382599</v>
      </c>
      <c r="G556" s="1">
        <v>1.8061586535833499E-6</v>
      </c>
      <c r="H556">
        <v>0.174998990818446</v>
      </c>
      <c r="I556" s="1">
        <v>3.4135801560522903E-5</v>
      </c>
      <c r="J556">
        <v>2443583000</v>
      </c>
      <c r="K556">
        <v>329280</v>
      </c>
      <c r="L556">
        <v>4829715500</v>
      </c>
      <c r="M556">
        <v>0.17467927565341601</v>
      </c>
      <c r="N556" s="1">
        <v>1.8128571400710599E-6</v>
      </c>
      <c r="O556">
        <v>0.174999156116289</v>
      </c>
      <c r="P556" s="1">
        <v>3.4176948451944803E-5</v>
      </c>
    </row>
    <row r="557" spans="1:16" x14ac:dyDescent="0.25">
      <c r="A557" s="1">
        <v>1.25E-4</v>
      </c>
      <c r="B557">
        <v>15.8846153846153</v>
      </c>
      <c r="C557">
        <v>9219</v>
      </c>
      <c r="D557">
        <v>7.2981612622563502E-2</v>
      </c>
      <c r="E557">
        <v>0.17452614104841399</v>
      </c>
      <c r="F557">
        <v>0.18150718669035101</v>
      </c>
      <c r="G557" s="1">
        <v>1.8096976817094599E-6</v>
      </c>
      <c r="H557">
        <v>0.17499898921964999</v>
      </c>
      <c r="I557" s="1">
        <v>3.4114307538733397E-5</v>
      </c>
      <c r="J557">
        <v>347660900</v>
      </c>
      <c r="K557">
        <v>329280</v>
      </c>
      <c r="L557">
        <v>4829715500</v>
      </c>
      <c r="M557">
        <v>0.17467927565341601</v>
      </c>
      <c r="N557" s="1">
        <v>1.8128571400710599E-6</v>
      </c>
      <c r="O557">
        <v>0.174999156116289</v>
      </c>
      <c r="P557" s="1">
        <v>3.4176948451944803E-5</v>
      </c>
    </row>
    <row r="558" spans="1:16" x14ac:dyDescent="0.25">
      <c r="A558" s="1">
        <v>6.2500000000000001E-5</v>
      </c>
      <c r="B558">
        <v>15.8846153846153</v>
      </c>
      <c r="C558">
        <v>53393</v>
      </c>
      <c r="D558">
        <v>6.8810925133023407E-2</v>
      </c>
      <c r="E558">
        <v>0.17425909410537199</v>
      </c>
      <c r="F558">
        <v>0.181229457869587</v>
      </c>
      <c r="G558" s="1">
        <v>1.80937848759388E-6</v>
      </c>
      <c r="H558">
        <v>0.17499896614614099</v>
      </c>
      <c r="I558" s="1">
        <v>3.4092152749880803E-5</v>
      </c>
      <c r="J558">
        <v>2225610600</v>
      </c>
      <c r="K558">
        <v>329280</v>
      </c>
      <c r="L558">
        <v>4829715500</v>
      </c>
      <c r="M558">
        <v>0.17467927565341601</v>
      </c>
      <c r="N558" s="1">
        <v>1.8128571400710599E-6</v>
      </c>
      <c r="O558">
        <v>0.174999156116289</v>
      </c>
      <c r="P558" s="1">
        <v>3.4176948451944803E-5</v>
      </c>
    </row>
    <row r="559" spans="1:16" x14ac:dyDescent="0.25">
      <c r="A559" s="1">
        <v>3.1250000000000001E-5</v>
      </c>
      <c r="B559">
        <v>15.8846153846153</v>
      </c>
      <c r="C559">
        <v>64906</v>
      </c>
      <c r="D559">
        <v>6.8324760701142004E-2</v>
      </c>
      <c r="E559">
        <v>0.17433570438884</v>
      </c>
      <c r="F559">
        <v>0.18130913256439399</v>
      </c>
      <c r="G559" s="1">
        <v>1.80843798736063E-6</v>
      </c>
      <c r="H559">
        <v>0.17499897834884601</v>
      </c>
      <c r="I559" s="1">
        <v>3.4121280829714098E-5</v>
      </c>
      <c r="J559">
        <v>2649650499</v>
      </c>
      <c r="K559">
        <v>329280</v>
      </c>
      <c r="L559">
        <v>4829715500</v>
      </c>
      <c r="M559">
        <v>0.17467927565341601</v>
      </c>
      <c r="N559" s="1">
        <v>1.8128571400710599E-6</v>
      </c>
      <c r="O559">
        <v>0.174999156116289</v>
      </c>
      <c r="P559" s="1">
        <v>3.4176948451944803E-5</v>
      </c>
    </row>
    <row r="560" spans="1:16" x14ac:dyDescent="0.25">
      <c r="A560" s="1">
        <v>1.5625E-5</v>
      </c>
      <c r="B560">
        <v>15.8846153846153</v>
      </c>
      <c r="C560">
        <v>59369</v>
      </c>
      <c r="D560">
        <v>6.6349879195954198E-2</v>
      </c>
      <c r="E560">
        <v>0.174232416569923</v>
      </c>
      <c r="F560">
        <v>0.18120171323272</v>
      </c>
      <c r="G560" s="1">
        <v>1.8084609941237899E-6</v>
      </c>
      <c r="H560">
        <v>0.17499901827819</v>
      </c>
      <c r="I560" s="1">
        <v>3.4173856367650302E-5</v>
      </c>
      <c r="J560">
        <v>2464899900</v>
      </c>
      <c r="K560">
        <v>329280</v>
      </c>
      <c r="L560">
        <v>4829715500</v>
      </c>
      <c r="M560">
        <v>0.17467927565341601</v>
      </c>
      <c r="N560" s="1">
        <v>1.8128571400710599E-6</v>
      </c>
      <c r="O560">
        <v>0.174999156116289</v>
      </c>
      <c r="P560" s="1">
        <v>3.4176948451944803E-5</v>
      </c>
    </row>
    <row r="561" spans="1:16" x14ac:dyDescent="0.25">
      <c r="A561" t="s">
        <v>0</v>
      </c>
      <c r="B561">
        <v>16.397435897435798</v>
      </c>
      <c r="C561">
        <v>303136</v>
      </c>
      <c r="D561">
        <v>6.9345513825702504E-2</v>
      </c>
      <c r="E561">
        <v>0.17464567358098801</v>
      </c>
      <c r="F561">
        <v>0.181631500524227</v>
      </c>
      <c r="G561" s="1">
        <v>1.7566493494824901E-6</v>
      </c>
      <c r="H561">
        <v>0.17499934413152499</v>
      </c>
      <c r="I561" s="1">
        <v>3.42303431945448E-5</v>
      </c>
      <c r="J561">
        <v>4356495100</v>
      </c>
    </row>
    <row r="562" spans="1:16" x14ac:dyDescent="0.25">
      <c r="A562">
        <v>1.024</v>
      </c>
      <c r="B562">
        <v>16.397435897435798</v>
      </c>
      <c r="C562">
        <v>36406</v>
      </c>
      <c r="D562">
        <v>6.5965276292500902E-2</v>
      </c>
      <c r="E562">
        <v>0.17416044323145</v>
      </c>
      <c r="F562">
        <v>0.18112686096070801</v>
      </c>
      <c r="G562" s="1">
        <v>1.7520474367982401E-6</v>
      </c>
      <c r="H562">
        <v>0.174999157535736</v>
      </c>
      <c r="I562" s="1">
        <v>3.41768972525165E-5</v>
      </c>
      <c r="J562">
        <v>1441375299</v>
      </c>
      <c r="K562">
        <v>303136</v>
      </c>
      <c r="L562">
        <v>4356495100</v>
      </c>
      <c r="M562">
        <v>0.17464567358098801</v>
      </c>
      <c r="N562" s="1">
        <v>1.7566493494824901E-6</v>
      </c>
      <c r="O562">
        <v>0.17499934413152499</v>
      </c>
      <c r="P562" s="1">
        <v>3.42303431945448E-5</v>
      </c>
    </row>
    <row r="563" spans="1:16" x14ac:dyDescent="0.25">
      <c r="A563">
        <v>0.51200000000000001</v>
      </c>
      <c r="B563">
        <v>16.397435897435798</v>
      </c>
      <c r="C563">
        <v>36406</v>
      </c>
      <c r="D563">
        <v>6.5965276292500902E-2</v>
      </c>
      <c r="E563">
        <v>0.17416044323145</v>
      </c>
      <c r="F563">
        <v>0.18112686096070801</v>
      </c>
      <c r="G563" s="1">
        <v>1.7520474367982401E-6</v>
      </c>
      <c r="H563">
        <v>0.174999157535736</v>
      </c>
      <c r="I563" s="1">
        <v>3.41768972525165E-5</v>
      </c>
      <c r="J563">
        <v>1413785399</v>
      </c>
      <c r="K563">
        <v>303136</v>
      </c>
      <c r="L563">
        <v>4356495100</v>
      </c>
      <c r="M563">
        <v>0.17464567358098801</v>
      </c>
      <c r="N563" s="1">
        <v>1.7566493494824901E-6</v>
      </c>
      <c r="O563">
        <v>0.17499934413152499</v>
      </c>
      <c r="P563" s="1">
        <v>3.42303431945448E-5</v>
      </c>
    </row>
    <row r="564" spans="1:16" x14ac:dyDescent="0.25">
      <c r="A564">
        <v>0.25600000000000001</v>
      </c>
      <c r="B564">
        <v>16.397435897435798</v>
      </c>
      <c r="C564">
        <v>36406</v>
      </c>
      <c r="D564">
        <v>6.5965276292500902E-2</v>
      </c>
      <c r="E564">
        <v>0.17416044323145</v>
      </c>
      <c r="F564">
        <v>0.18112686096070801</v>
      </c>
      <c r="G564" s="1">
        <v>1.7520474367982401E-6</v>
      </c>
      <c r="H564">
        <v>0.174999157535736</v>
      </c>
      <c r="I564" s="1">
        <v>3.41768972525165E-5</v>
      </c>
      <c r="J564">
        <v>1479998001</v>
      </c>
      <c r="K564">
        <v>303136</v>
      </c>
      <c r="L564">
        <v>4356495100</v>
      </c>
      <c r="M564">
        <v>0.17464567358098801</v>
      </c>
      <c r="N564" s="1">
        <v>1.7566493494824901E-6</v>
      </c>
      <c r="O564">
        <v>0.17499934413152499</v>
      </c>
      <c r="P564" s="1">
        <v>3.42303431945448E-5</v>
      </c>
    </row>
    <row r="565" spans="1:16" x14ac:dyDescent="0.25">
      <c r="A565">
        <v>0.128</v>
      </c>
      <c r="B565">
        <v>16.397435897435798</v>
      </c>
      <c r="C565">
        <v>36406</v>
      </c>
      <c r="D565">
        <v>6.5965276292500902E-2</v>
      </c>
      <c r="E565">
        <v>0.17416044323145</v>
      </c>
      <c r="F565">
        <v>0.18112686096070801</v>
      </c>
      <c r="G565" s="1">
        <v>1.7520474367982401E-6</v>
      </c>
      <c r="H565">
        <v>0.174999157535736</v>
      </c>
      <c r="I565" s="1">
        <v>3.41768972525165E-5</v>
      </c>
      <c r="J565">
        <v>1782632900</v>
      </c>
      <c r="K565">
        <v>303136</v>
      </c>
      <c r="L565">
        <v>4356495100</v>
      </c>
      <c r="M565">
        <v>0.17464567358098801</v>
      </c>
      <c r="N565" s="1">
        <v>1.7566493494824901E-6</v>
      </c>
      <c r="O565">
        <v>0.17499934413152499</v>
      </c>
      <c r="P565" s="1">
        <v>3.42303431945448E-5</v>
      </c>
    </row>
    <row r="566" spans="1:16" x14ac:dyDescent="0.25">
      <c r="A566">
        <v>6.4000000000000001E-2</v>
      </c>
      <c r="B566">
        <v>16.397435897435798</v>
      </c>
      <c r="C566">
        <v>36406</v>
      </c>
      <c r="D566">
        <v>6.5965276292500902E-2</v>
      </c>
      <c r="E566">
        <v>0.17416044323145</v>
      </c>
      <c r="F566">
        <v>0.18112686096070801</v>
      </c>
      <c r="G566" s="1">
        <v>1.7520474367982401E-6</v>
      </c>
      <c r="H566">
        <v>0.174999157535736</v>
      </c>
      <c r="I566" s="1">
        <v>3.41768972525165E-5</v>
      </c>
      <c r="J566">
        <v>1406451600</v>
      </c>
      <c r="K566">
        <v>303136</v>
      </c>
      <c r="L566">
        <v>4356495100</v>
      </c>
      <c r="M566">
        <v>0.17464567358098801</v>
      </c>
      <c r="N566" s="1">
        <v>1.7566493494824901E-6</v>
      </c>
      <c r="O566">
        <v>0.17499934413152499</v>
      </c>
      <c r="P566" s="1">
        <v>3.42303431945448E-5</v>
      </c>
    </row>
    <row r="567" spans="1:16" x14ac:dyDescent="0.25">
      <c r="A567">
        <v>3.2000000000000001E-2</v>
      </c>
      <c r="B567">
        <v>16.397435897435798</v>
      </c>
      <c r="C567">
        <v>36406</v>
      </c>
      <c r="D567">
        <v>6.5965276292500902E-2</v>
      </c>
      <c r="E567">
        <v>0.17416044323145</v>
      </c>
      <c r="F567">
        <v>0.18112686096070801</v>
      </c>
      <c r="G567" s="1">
        <v>1.7520474367982401E-6</v>
      </c>
      <c r="H567">
        <v>0.174999157535736</v>
      </c>
      <c r="I567" s="1">
        <v>3.41768972525165E-5</v>
      </c>
      <c r="J567">
        <v>1400713200</v>
      </c>
      <c r="K567">
        <v>303136</v>
      </c>
      <c r="L567">
        <v>4356495100</v>
      </c>
      <c r="M567">
        <v>0.17464567358098801</v>
      </c>
      <c r="N567" s="1">
        <v>1.7566493494824901E-6</v>
      </c>
      <c r="O567">
        <v>0.17499934413152499</v>
      </c>
      <c r="P567" s="1">
        <v>3.42303431945448E-5</v>
      </c>
    </row>
    <row r="568" spans="1:16" x14ac:dyDescent="0.25">
      <c r="A568">
        <v>1.6E-2</v>
      </c>
      <c r="B568">
        <v>16.397435897435798</v>
      </c>
      <c r="C568">
        <v>102526</v>
      </c>
      <c r="D568">
        <v>5.7642521039636303E-2</v>
      </c>
      <c r="E568">
        <v>0.17448641441611901</v>
      </c>
      <c r="F568">
        <v>0.18146587099276401</v>
      </c>
      <c r="G568" s="1">
        <v>1.75418822628836E-6</v>
      </c>
      <c r="H568">
        <v>0.174999051812189</v>
      </c>
      <c r="I568" s="1">
        <v>3.4073975567626801E-5</v>
      </c>
      <c r="J568">
        <v>4137605000</v>
      </c>
      <c r="K568">
        <v>303136</v>
      </c>
      <c r="L568">
        <v>4356495100</v>
      </c>
      <c r="M568">
        <v>0.17464567358098801</v>
      </c>
      <c r="N568" s="1">
        <v>1.7566493494824901E-6</v>
      </c>
      <c r="O568">
        <v>0.17499934413152499</v>
      </c>
      <c r="P568" s="1">
        <v>3.42303431945448E-5</v>
      </c>
    </row>
    <row r="569" spans="1:16" x14ac:dyDescent="0.25">
      <c r="A569">
        <v>8.0000000000000002E-3</v>
      </c>
      <c r="B569">
        <v>16.397435897435798</v>
      </c>
      <c r="C569">
        <v>99637</v>
      </c>
      <c r="D569">
        <v>5.56363923715949E-2</v>
      </c>
      <c r="E569">
        <v>0.17408837750536299</v>
      </c>
      <c r="F569">
        <v>0.18105191260557699</v>
      </c>
      <c r="G569" s="1">
        <v>1.75578953176547E-6</v>
      </c>
      <c r="H569">
        <v>0.17499911524778899</v>
      </c>
      <c r="I569" s="1">
        <v>3.4180550701684803E-5</v>
      </c>
      <c r="J569">
        <v>4037849900</v>
      </c>
      <c r="K569">
        <v>303136</v>
      </c>
      <c r="L569">
        <v>4356495100</v>
      </c>
      <c r="M569">
        <v>0.17464567358098801</v>
      </c>
      <c r="N569" s="1">
        <v>1.7566493494824901E-6</v>
      </c>
      <c r="O569">
        <v>0.17499934413152499</v>
      </c>
      <c r="P569" s="1">
        <v>3.42303431945448E-5</v>
      </c>
    </row>
    <row r="570" spans="1:16" x14ac:dyDescent="0.25">
      <c r="A570">
        <v>4.0000000000000001E-3</v>
      </c>
      <c r="B570">
        <v>16.397435897435798</v>
      </c>
      <c r="C570">
        <v>20963</v>
      </c>
      <c r="D570">
        <v>5.7960708876896999E-2</v>
      </c>
      <c r="E570">
        <v>0.174076958810436</v>
      </c>
      <c r="F570">
        <v>0.181040037162853</v>
      </c>
      <c r="G570" s="1">
        <v>1.7561249850972501E-6</v>
      </c>
      <c r="H570">
        <v>0.17499917994247899</v>
      </c>
      <c r="I570" s="1">
        <v>3.4180512158743599E-5</v>
      </c>
      <c r="J570">
        <v>810470800</v>
      </c>
      <c r="K570">
        <v>303136</v>
      </c>
      <c r="L570">
        <v>4356495100</v>
      </c>
      <c r="M570">
        <v>0.17464567358098801</v>
      </c>
      <c r="N570" s="1">
        <v>1.7566493494824901E-6</v>
      </c>
      <c r="O570">
        <v>0.17499934413152499</v>
      </c>
      <c r="P570" s="1">
        <v>3.42303431945448E-5</v>
      </c>
    </row>
    <row r="571" spans="1:16" x14ac:dyDescent="0.25">
      <c r="A571">
        <v>2E-3</v>
      </c>
      <c r="B571">
        <v>16.397435897435798</v>
      </c>
      <c r="C571">
        <v>76085</v>
      </c>
      <c r="D571">
        <v>5.2063278132285999E-2</v>
      </c>
      <c r="E571">
        <v>0.174225938196299</v>
      </c>
      <c r="F571">
        <v>0.181194975724151</v>
      </c>
      <c r="G571" s="1">
        <v>1.75380410691317E-6</v>
      </c>
      <c r="H571">
        <v>0.17499916305892399</v>
      </c>
      <c r="I571" s="1">
        <v>3.4139150279781003E-5</v>
      </c>
      <c r="J571">
        <v>3037869201</v>
      </c>
      <c r="K571">
        <v>303136</v>
      </c>
      <c r="L571">
        <v>4356495100</v>
      </c>
      <c r="M571">
        <v>0.17464567358098801</v>
      </c>
      <c r="N571" s="1">
        <v>1.7566493494824901E-6</v>
      </c>
      <c r="O571">
        <v>0.17499934413152499</v>
      </c>
      <c r="P571" s="1">
        <v>3.42303431945448E-5</v>
      </c>
    </row>
    <row r="572" spans="1:16" x14ac:dyDescent="0.25">
      <c r="A572">
        <v>1E-3</v>
      </c>
      <c r="B572">
        <v>16.397435897435798</v>
      </c>
      <c r="C572">
        <v>14960</v>
      </c>
      <c r="D572">
        <v>7.2780133263526295E-2</v>
      </c>
      <c r="E572">
        <v>0.174216861101326</v>
      </c>
      <c r="F572">
        <v>0.181185535545379</v>
      </c>
      <c r="G572" s="1">
        <v>1.7542320036034699E-6</v>
      </c>
      <c r="H572">
        <v>0.17499913063056</v>
      </c>
      <c r="I572" s="1">
        <v>3.4163729023727797E-5</v>
      </c>
      <c r="J572">
        <v>560843301</v>
      </c>
      <c r="K572">
        <v>303136</v>
      </c>
      <c r="L572">
        <v>4356495100</v>
      </c>
      <c r="M572">
        <v>0.17464567358098801</v>
      </c>
      <c r="N572" s="1">
        <v>1.7566493494824901E-6</v>
      </c>
      <c r="O572">
        <v>0.17499934413152499</v>
      </c>
      <c r="P572" s="1">
        <v>3.42303431945448E-5</v>
      </c>
    </row>
    <row r="573" spans="1:16" x14ac:dyDescent="0.25">
      <c r="A573" s="1">
        <v>5.0000000000000001E-4</v>
      </c>
      <c r="B573">
        <v>16.397435897435798</v>
      </c>
      <c r="C573">
        <v>69335</v>
      </c>
      <c r="D573">
        <v>5.0596641322721597E-2</v>
      </c>
      <c r="E573">
        <v>0.174354107240658</v>
      </c>
      <c r="F573">
        <v>0.181328271530284</v>
      </c>
      <c r="G573" s="1">
        <v>1.75636143384672E-6</v>
      </c>
      <c r="H573">
        <v>0.17499915206297101</v>
      </c>
      <c r="I573" s="1">
        <v>3.4196743002237402E-5</v>
      </c>
      <c r="J573">
        <v>2748521300</v>
      </c>
      <c r="K573">
        <v>303136</v>
      </c>
      <c r="L573">
        <v>4356495100</v>
      </c>
      <c r="M573">
        <v>0.17464567358098801</v>
      </c>
      <c r="N573" s="1">
        <v>1.7566493494824901E-6</v>
      </c>
      <c r="O573">
        <v>0.17499934413152499</v>
      </c>
      <c r="P573" s="1">
        <v>3.42303431945448E-5</v>
      </c>
    </row>
    <row r="574" spans="1:16" x14ac:dyDescent="0.25">
      <c r="A574" s="1">
        <v>2.5000000000000001E-4</v>
      </c>
      <c r="B574">
        <v>16.397435897435798</v>
      </c>
      <c r="C574">
        <v>52242</v>
      </c>
      <c r="D574">
        <v>6.8923857077742207E-2</v>
      </c>
      <c r="E574">
        <v>0.174258128005636</v>
      </c>
      <c r="F574">
        <v>0.181228453125862</v>
      </c>
      <c r="G574" s="1">
        <v>1.7515845033289E-6</v>
      </c>
      <c r="H574">
        <v>0.174999122527212</v>
      </c>
      <c r="I574" s="1">
        <v>3.4113354743285199E-5</v>
      </c>
      <c r="J574">
        <v>2081971799</v>
      </c>
      <c r="K574">
        <v>303136</v>
      </c>
      <c r="L574">
        <v>4356495100</v>
      </c>
      <c r="M574">
        <v>0.17464567358098801</v>
      </c>
      <c r="N574" s="1">
        <v>1.7566493494824901E-6</v>
      </c>
      <c r="O574">
        <v>0.17499934413152499</v>
      </c>
      <c r="P574" s="1">
        <v>3.42303431945448E-5</v>
      </c>
    </row>
    <row r="575" spans="1:16" x14ac:dyDescent="0.25">
      <c r="A575" s="1">
        <v>1.25E-4</v>
      </c>
      <c r="B575">
        <v>16.397435897435798</v>
      </c>
      <c r="C575">
        <v>70286</v>
      </c>
      <c r="D575">
        <v>6.7894436765859698E-2</v>
      </c>
      <c r="E575">
        <v>0.17435888005439701</v>
      </c>
      <c r="F575">
        <v>0.18133323525657299</v>
      </c>
      <c r="G575" s="1">
        <v>1.75566770882484E-6</v>
      </c>
      <c r="H575">
        <v>0.17499917024928799</v>
      </c>
      <c r="I575" s="1">
        <v>3.4152118978352602E-5</v>
      </c>
      <c r="J575">
        <v>2794523301</v>
      </c>
      <c r="K575">
        <v>303136</v>
      </c>
      <c r="L575">
        <v>4356495100</v>
      </c>
      <c r="M575">
        <v>0.17464567358098801</v>
      </c>
      <c r="N575" s="1">
        <v>1.7566493494824901E-6</v>
      </c>
      <c r="O575">
        <v>0.17499934413152499</v>
      </c>
      <c r="P575" s="1">
        <v>3.42303431945448E-5</v>
      </c>
    </row>
    <row r="576" spans="1:16" x14ac:dyDescent="0.25">
      <c r="A576" s="1">
        <v>6.2500000000000001E-5</v>
      </c>
      <c r="B576">
        <v>16.397435897435798</v>
      </c>
      <c r="C576">
        <v>54028</v>
      </c>
      <c r="D576">
        <v>6.8554113208815798E-2</v>
      </c>
      <c r="E576">
        <v>0.17416595257308601</v>
      </c>
      <c r="F576">
        <v>0.18113259067600901</v>
      </c>
      <c r="G576" s="1">
        <v>1.7551273568949799E-6</v>
      </c>
      <c r="H576">
        <v>0.17499909459121499</v>
      </c>
      <c r="I576" s="1">
        <v>3.4105757573278401E-5</v>
      </c>
      <c r="J576">
        <v>2498424500</v>
      </c>
      <c r="K576">
        <v>303136</v>
      </c>
      <c r="L576">
        <v>4356495100</v>
      </c>
      <c r="M576">
        <v>0.17464567358098801</v>
      </c>
      <c r="N576" s="1">
        <v>1.7566493494824901E-6</v>
      </c>
      <c r="O576">
        <v>0.17499934413152499</v>
      </c>
      <c r="P576" s="1">
        <v>3.42303431945448E-5</v>
      </c>
    </row>
    <row r="577" spans="1:16" x14ac:dyDescent="0.25">
      <c r="A577" s="1">
        <v>3.1250000000000001E-5</v>
      </c>
      <c r="B577">
        <v>16.397435897435798</v>
      </c>
      <c r="C577">
        <v>69825</v>
      </c>
      <c r="D577">
        <v>6.7228020862062005E-2</v>
      </c>
      <c r="E577">
        <v>0.17425899639850001</v>
      </c>
      <c r="F577">
        <v>0.18122935625444</v>
      </c>
      <c r="G577" s="1">
        <v>1.75164477200784E-6</v>
      </c>
      <c r="H577">
        <v>0.17499913720982899</v>
      </c>
      <c r="I577" s="1">
        <v>3.4140124766439403E-5</v>
      </c>
      <c r="J577">
        <v>3083178500</v>
      </c>
      <c r="K577">
        <v>303136</v>
      </c>
      <c r="L577">
        <v>4356495100</v>
      </c>
      <c r="M577">
        <v>0.17464567358098801</v>
      </c>
      <c r="N577" s="1">
        <v>1.7566493494824901E-6</v>
      </c>
      <c r="O577">
        <v>0.17499934413152499</v>
      </c>
      <c r="P577" s="1">
        <v>3.42303431945448E-5</v>
      </c>
    </row>
    <row r="578" spans="1:16" x14ac:dyDescent="0.25">
      <c r="A578" s="1">
        <v>1.5625E-5</v>
      </c>
      <c r="B578">
        <v>16.397435897435798</v>
      </c>
      <c r="C578">
        <v>52265</v>
      </c>
      <c r="D578">
        <v>6.8222693627212505E-2</v>
      </c>
      <c r="E578">
        <v>0.17447174185448999</v>
      </c>
      <c r="F578">
        <v>0.18145061152867001</v>
      </c>
      <c r="G578" s="1">
        <v>1.75464825230564E-6</v>
      </c>
      <c r="H578">
        <v>0.174999091203039</v>
      </c>
      <c r="I578" s="1">
        <v>3.4064147131289402E-5</v>
      </c>
      <c r="J578">
        <v>2287886800</v>
      </c>
      <c r="K578">
        <v>303136</v>
      </c>
      <c r="L578">
        <v>4356495100</v>
      </c>
      <c r="M578">
        <v>0.17464567358098801</v>
      </c>
      <c r="N578" s="1">
        <v>1.7566493494824901E-6</v>
      </c>
      <c r="O578">
        <v>0.17499934413152499</v>
      </c>
      <c r="P578" s="1">
        <v>3.42303431945448E-5</v>
      </c>
    </row>
    <row r="579" spans="1:16" x14ac:dyDescent="0.25">
      <c r="A579" t="s">
        <v>0</v>
      </c>
      <c r="B579">
        <v>16.910256410256402</v>
      </c>
      <c r="C579">
        <v>369683</v>
      </c>
      <c r="D579">
        <v>6.27576297085915E-2</v>
      </c>
      <c r="E579">
        <v>0.17457776061389901</v>
      </c>
      <c r="F579">
        <v>0.181560871038455</v>
      </c>
      <c r="G579" s="1">
        <v>1.6016450948841399E-6</v>
      </c>
      <c r="H579">
        <v>0.17499944495154099</v>
      </c>
      <c r="I579" s="1">
        <v>3.2190684641157401E-5</v>
      </c>
      <c r="J579">
        <v>5419971001</v>
      </c>
    </row>
    <row r="580" spans="1:16" x14ac:dyDescent="0.25">
      <c r="A580">
        <v>1.024</v>
      </c>
      <c r="B580">
        <v>16.910256410256402</v>
      </c>
      <c r="C580">
        <v>49146</v>
      </c>
      <c r="D580">
        <v>6.4196883466371396E-2</v>
      </c>
      <c r="E580">
        <v>0.17433488388329499</v>
      </c>
      <c r="F580">
        <v>0.181308279238627</v>
      </c>
      <c r="G580" s="1">
        <v>1.6000860658671399E-6</v>
      </c>
      <c r="H580">
        <v>0.17499924201665901</v>
      </c>
      <c r="I580" s="1">
        <v>3.2107387874011599E-5</v>
      </c>
      <c r="J580">
        <v>1938297900</v>
      </c>
      <c r="K580">
        <v>369683</v>
      </c>
      <c r="L580">
        <v>5419971001</v>
      </c>
      <c r="M580">
        <v>0.17457776061389901</v>
      </c>
      <c r="N580" s="1">
        <v>1.6016450948841399E-6</v>
      </c>
      <c r="O580">
        <v>0.17499944495154099</v>
      </c>
      <c r="P580" s="1">
        <v>3.2190684641157401E-5</v>
      </c>
    </row>
    <row r="581" spans="1:16" x14ac:dyDescent="0.25">
      <c r="A581">
        <v>0.51200000000000001</v>
      </c>
      <c r="B581">
        <v>16.910256410256402</v>
      </c>
      <c r="C581">
        <v>49146</v>
      </c>
      <c r="D581">
        <v>6.4196883466371396E-2</v>
      </c>
      <c r="E581">
        <v>0.17433488388329499</v>
      </c>
      <c r="F581">
        <v>0.181308279238627</v>
      </c>
      <c r="G581" s="1">
        <v>1.6000860658671399E-6</v>
      </c>
      <c r="H581">
        <v>0.17499924201665901</v>
      </c>
      <c r="I581" s="1">
        <v>3.2107387874011599E-5</v>
      </c>
      <c r="J581">
        <v>1963759700</v>
      </c>
      <c r="K581">
        <v>369683</v>
      </c>
      <c r="L581">
        <v>5419971001</v>
      </c>
      <c r="M581">
        <v>0.17457776061389901</v>
      </c>
      <c r="N581" s="1">
        <v>1.6016450948841399E-6</v>
      </c>
      <c r="O581">
        <v>0.17499944495154099</v>
      </c>
      <c r="P581" s="1">
        <v>3.2190684641157401E-5</v>
      </c>
    </row>
    <row r="582" spans="1:16" x14ac:dyDescent="0.25">
      <c r="A582">
        <v>0.25600000000000001</v>
      </c>
      <c r="B582">
        <v>16.910256410256402</v>
      </c>
      <c r="C582">
        <v>49146</v>
      </c>
      <c r="D582">
        <v>6.4196883466371396E-2</v>
      </c>
      <c r="E582">
        <v>0.17433488388329499</v>
      </c>
      <c r="F582">
        <v>0.181308279238627</v>
      </c>
      <c r="G582" s="1">
        <v>1.6000860658671399E-6</v>
      </c>
      <c r="H582">
        <v>0.17499924201665901</v>
      </c>
      <c r="I582" s="1">
        <v>3.2107387874011599E-5</v>
      </c>
      <c r="J582">
        <v>1934636600</v>
      </c>
      <c r="K582">
        <v>369683</v>
      </c>
      <c r="L582">
        <v>5419971001</v>
      </c>
      <c r="M582">
        <v>0.17457776061389901</v>
      </c>
      <c r="N582" s="1">
        <v>1.6016450948841399E-6</v>
      </c>
      <c r="O582">
        <v>0.17499944495154099</v>
      </c>
      <c r="P582" s="1">
        <v>3.2190684641157401E-5</v>
      </c>
    </row>
    <row r="583" spans="1:16" x14ac:dyDescent="0.25">
      <c r="A583">
        <v>0.128</v>
      </c>
      <c r="B583">
        <v>16.910256410256402</v>
      </c>
      <c r="C583">
        <v>49146</v>
      </c>
      <c r="D583">
        <v>6.4196883466371396E-2</v>
      </c>
      <c r="E583">
        <v>0.17433488388329499</v>
      </c>
      <c r="F583">
        <v>0.181308279238627</v>
      </c>
      <c r="G583" s="1">
        <v>1.6000860658671399E-6</v>
      </c>
      <c r="H583">
        <v>0.17499924201665901</v>
      </c>
      <c r="I583" s="1">
        <v>3.2107387874011599E-5</v>
      </c>
      <c r="J583">
        <v>1924977100</v>
      </c>
      <c r="K583">
        <v>369683</v>
      </c>
      <c r="L583">
        <v>5419971001</v>
      </c>
      <c r="M583">
        <v>0.17457776061389901</v>
      </c>
      <c r="N583" s="1">
        <v>1.6016450948841399E-6</v>
      </c>
      <c r="O583">
        <v>0.17499944495154099</v>
      </c>
      <c r="P583" s="1">
        <v>3.2190684641157401E-5</v>
      </c>
    </row>
    <row r="584" spans="1:16" x14ac:dyDescent="0.25">
      <c r="A584">
        <v>6.4000000000000001E-2</v>
      </c>
      <c r="B584">
        <v>16.910256410256402</v>
      </c>
      <c r="C584">
        <v>49146</v>
      </c>
      <c r="D584">
        <v>6.4196883466371396E-2</v>
      </c>
      <c r="E584">
        <v>0.17433488388329499</v>
      </c>
      <c r="F584">
        <v>0.181308279238627</v>
      </c>
      <c r="G584" s="1">
        <v>1.6000860658671399E-6</v>
      </c>
      <c r="H584">
        <v>0.17499924201665901</v>
      </c>
      <c r="I584" s="1">
        <v>3.2107387874011599E-5</v>
      </c>
      <c r="J584">
        <v>1938781299</v>
      </c>
      <c r="K584">
        <v>369683</v>
      </c>
      <c r="L584">
        <v>5419971001</v>
      </c>
      <c r="M584">
        <v>0.17457776061389901</v>
      </c>
      <c r="N584" s="1">
        <v>1.6016450948841399E-6</v>
      </c>
      <c r="O584">
        <v>0.17499944495154099</v>
      </c>
      <c r="P584" s="1">
        <v>3.2190684641157401E-5</v>
      </c>
    </row>
    <row r="585" spans="1:16" x14ac:dyDescent="0.25">
      <c r="A585">
        <v>3.2000000000000001E-2</v>
      </c>
      <c r="B585">
        <v>16.910256410256402</v>
      </c>
      <c r="C585">
        <v>65417</v>
      </c>
      <c r="D585">
        <v>6.3126749054380704E-2</v>
      </c>
      <c r="E585">
        <v>0.17452479236260199</v>
      </c>
      <c r="F585">
        <v>0.18150578405710599</v>
      </c>
      <c r="G585" s="1">
        <v>1.5987881049062099E-6</v>
      </c>
      <c r="H585">
        <v>0.174999302757888</v>
      </c>
      <c r="I585" s="1">
        <v>3.2086928056281398E-5</v>
      </c>
      <c r="J585">
        <v>2629237800</v>
      </c>
      <c r="K585">
        <v>369683</v>
      </c>
      <c r="L585">
        <v>5419971001</v>
      </c>
      <c r="M585">
        <v>0.17457776061389901</v>
      </c>
      <c r="N585" s="1">
        <v>1.6016450948841399E-6</v>
      </c>
      <c r="O585">
        <v>0.17499944495154099</v>
      </c>
      <c r="P585" s="1">
        <v>3.2190684641157401E-5</v>
      </c>
    </row>
    <row r="586" spans="1:16" x14ac:dyDescent="0.25">
      <c r="A586">
        <v>1.6E-2</v>
      </c>
      <c r="B586">
        <v>16.910256410256402</v>
      </c>
      <c r="C586">
        <v>98100</v>
      </c>
      <c r="D586">
        <v>5.8852670421997301E-2</v>
      </c>
      <c r="E586">
        <v>0.174145970582813</v>
      </c>
      <c r="F586">
        <v>0.18111180940612601</v>
      </c>
      <c r="G586" s="1">
        <v>1.60044454394769E-6</v>
      </c>
      <c r="H586">
        <v>0.17499929631432901</v>
      </c>
      <c r="I586" s="1">
        <v>3.2098449108532498E-5</v>
      </c>
      <c r="J586">
        <v>3940419700</v>
      </c>
      <c r="K586">
        <v>369683</v>
      </c>
      <c r="L586">
        <v>5419971001</v>
      </c>
      <c r="M586">
        <v>0.17457776061389901</v>
      </c>
      <c r="N586" s="1">
        <v>1.6016450948841399E-6</v>
      </c>
      <c r="O586">
        <v>0.17499944495154099</v>
      </c>
      <c r="P586" s="1">
        <v>3.2190684641157401E-5</v>
      </c>
    </row>
    <row r="587" spans="1:16" x14ac:dyDescent="0.25">
      <c r="A587">
        <v>8.0000000000000002E-3</v>
      </c>
      <c r="B587">
        <v>16.910256410256402</v>
      </c>
      <c r="C587">
        <v>37224</v>
      </c>
      <c r="D587">
        <v>6.26011484326333E-2</v>
      </c>
      <c r="E587">
        <v>0.17431958373763601</v>
      </c>
      <c r="F587">
        <v>0.181292367087141</v>
      </c>
      <c r="G587" s="1">
        <v>1.5981795337127699E-6</v>
      </c>
      <c r="H587">
        <v>0.17499923804622999</v>
      </c>
      <c r="I587" s="1">
        <v>3.2055206217642799E-5</v>
      </c>
      <c r="J587">
        <v>1425289300</v>
      </c>
      <c r="K587">
        <v>369683</v>
      </c>
      <c r="L587">
        <v>5419971001</v>
      </c>
      <c r="M587">
        <v>0.17457776061389901</v>
      </c>
      <c r="N587" s="1">
        <v>1.6016450948841399E-6</v>
      </c>
      <c r="O587">
        <v>0.17499944495154099</v>
      </c>
      <c r="P587" s="1">
        <v>3.2190684641157401E-5</v>
      </c>
    </row>
    <row r="588" spans="1:16" x14ac:dyDescent="0.25">
      <c r="A588">
        <v>4.0000000000000001E-3</v>
      </c>
      <c r="B588">
        <v>16.910256410256402</v>
      </c>
      <c r="C588">
        <v>61664</v>
      </c>
      <c r="D588">
        <v>5.5301304090845597E-2</v>
      </c>
      <c r="E588">
        <v>0.174126448207961</v>
      </c>
      <c r="F588">
        <v>0.18109150613628</v>
      </c>
      <c r="G588" s="1">
        <v>1.5959396483244899E-6</v>
      </c>
      <c r="H588">
        <v>0.17499926860890799</v>
      </c>
      <c r="I588" s="1">
        <v>3.21367580824601E-5</v>
      </c>
      <c r="J588">
        <v>2337480200</v>
      </c>
      <c r="K588">
        <v>369683</v>
      </c>
      <c r="L588">
        <v>5419971001</v>
      </c>
      <c r="M588">
        <v>0.17457776061389901</v>
      </c>
      <c r="N588" s="1">
        <v>1.6016450948841399E-6</v>
      </c>
      <c r="O588">
        <v>0.17499944495154099</v>
      </c>
      <c r="P588" s="1">
        <v>3.2190684641157401E-5</v>
      </c>
    </row>
    <row r="589" spans="1:16" x14ac:dyDescent="0.25">
      <c r="A589">
        <v>2E-3</v>
      </c>
      <c r="B589">
        <v>16.910256410256402</v>
      </c>
      <c r="C589">
        <v>84527</v>
      </c>
      <c r="D589">
        <v>5.2140761733824197E-2</v>
      </c>
      <c r="E589">
        <v>0.17418850994044899</v>
      </c>
      <c r="F589">
        <v>0.181156050338067</v>
      </c>
      <c r="G589" s="1">
        <v>1.6010067310223599E-6</v>
      </c>
      <c r="H589">
        <v>0.17499931298115601</v>
      </c>
      <c r="I589" s="1">
        <v>3.2166475611944302E-5</v>
      </c>
      <c r="J589">
        <v>3452569099</v>
      </c>
      <c r="K589">
        <v>369683</v>
      </c>
      <c r="L589">
        <v>5419971001</v>
      </c>
      <c r="M589">
        <v>0.17457776061389901</v>
      </c>
      <c r="N589" s="1">
        <v>1.6016450948841399E-6</v>
      </c>
      <c r="O589">
        <v>0.17499944495154099</v>
      </c>
      <c r="P589" s="1">
        <v>3.2190684641157401E-5</v>
      </c>
    </row>
    <row r="590" spans="1:16" x14ac:dyDescent="0.25">
      <c r="A590">
        <v>1E-3</v>
      </c>
      <c r="B590">
        <v>16.910256410256402</v>
      </c>
      <c r="C590">
        <v>71548</v>
      </c>
      <c r="D590">
        <v>6.6550881747356697E-2</v>
      </c>
      <c r="E590">
        <v>0.174496455084138</v>
      </c>
      <c r="F590">
        <v>0.18147631328750299</v>
      </c>
      <c r="G590" s="1">
        <v>1.6022097930057299E-6</v>
      </c>
      <c r="H590">
        <v>0.17499930338316999</v>
      </c>
      <c r="I590" s="1">
        <v>3.2058320096285297E-5</v>
      </c>
      <c r="J590">
        <v>2949861300</v>
      </c>
      <c r="K590">
        <v>369683</v>
      </c>
      <c r="L590">
        <v>5419971001</v>
      </c>
      <c r="M590">
        <v>0.17457776061389901</v>
      </c>
      <c r="N590" s="1">
        <v>1.6016450948841399E-6</v>
      </c>
      <c r="O590">
        <v>0.17499944495154099</v>
      </c>
      <c r="P590" s="1">
        <v>3.2190684641157401E-5</v>
      </c>
    </row>
    <row r="591" spans="1:16" x14ac:dyDescent="0.25">
      <c r="A591" s="1">
        <v>5.0000000000000001E-4</v>
      </c>
      <c r="B591">
        <v>16.910256410256402</v>
      </c>
      <c r="C591">
        <v>72455</v>
      </c>
      <c r="D591">
        <v>5.1944726458492498E-2</v>
      </c>
      <c r="E591">
        <v>0.174331510117891</v>
      </c>
      <c r="F591">
        <v>0.18130477052260599</v>
      </c>
      <c r="G591" s="1">
        <v>1.6012958162781001E-6</v>
      </c>
      <c r="H591">
        <v>0.174999322663941</v>
      </c>
      <c r="I591" s="1">
        <v>3.2136292315450198E-5</v>
      </c>
      <c r="J591">
        <v>2931321900</v>
      </c>
      <c r="K591">
        <v>369683</v>
      </c>
      <c r="L591">
        <v>5419971001</v>
      </c>
      <c r="M591">
        <v>0.17457776061389901</v>
      </c>
      <c r="N591" s="1">
        <v>1.6016450948841399E-6</v>
      </c>
      <c r="O591">
        <v>0.17499944495154099</v>
      </c>
      <c r="P591" s="1">
        <v>3.2190684641157401E-5</v>
      </c>
    </row>
    <row r="592" spans="1:16" x14ac:dyDescent="0.25">
      <c r="A592" s="1">
        <v>2.5000000000000001E-4</v>
      </c>
      <c r="B592">
        <v>16.910256410256402</v>
      </c>
      <c r="C592">
        <v>84883</v>
      </c>
      <c r="D592">
        <v>6.4675933884676198E-2</v>
      </c>
      <c r="E592">
        <v>0.17439430978491199</v>
      </c>
      <c r="F592">
        <v>0.18137008217630901</v>
      </c>
      <c r="G592" s="1">
        <v>1.5995253132006201E-6</v>
      </c>
      <c r="H592">
        <v>0.174999247622424</v>
      </c>
      <c r="I592" s="1">
        <v>3.20600031563385E-5</v>
      </c>
      <c r="J592">
        <v>3536764199</v>
      </c>
      <c r="K592">
        <v>369683</v>
      </c>
      <c r="L592">
        <v>5419971001</v>
      </c>
      <c r="M592">
        <v>0.17457776061389901</v>
      </c>
      <c r="N592" s="1">
        <v>1.6016450948841399E-6</v>
      </c>
      <c r="O592">
        <v>0.17499944495154099</v>
      </c>
      <c r="P592" s="1">
        <v>3.2190684641157401E-5</v>
      </c>
    </row>
    <row r="593" spans="1:16" x14ac:dyDescent="0.25">
      <c r="A593" s="1">
        <v>1.25E-4</v>
      </c>
      <c r="B593">
        <v>16.910256410256402</v>
      </c>
      <c r="C593">
        <v>4834</v>
      </c>
      <c r="D593">
        <v>6.97732090568845E-2</v>
      </c>
      <c r="E593">
        <v>0.17411867898831701</v>
      </c>
      <c r="F593">
        <v>0.181083426147849</v>
      </c>
      <c r="G593" s="1">
        <v>1.59707506097728E-6</v>
      </c>
      <c r="H593">
        <v>0.17499922252082301</v>
      </c>
      <c r="I593" s="1">
        <v>3.2122521411903598E-5</v>
      </c>
      <c r="J593">
        <v>192879499</v>
      </c>
      <c r="K593">
        <v>369683</v>
      </c>
      <c r="L593">
        <v>5419971001</v>
      </c>
      <c r="M593">
        <v>0.17457776061389901</v>
      </c>
      <c r="N593" s="1">
        <v>1.6016450948841399E-6</v>
      </c>
      <c r="O593">
        <v>0.17499944495154099</v>
      </c>
      <c r="P593" s="1">
        <v>3.2190684641157401E-5</v>
      </c>
    </row>
    <row r="594" spans="1:16" x14ac:dyDescent="0.25">
      <c r="A594" s="1">
        <v>6.2500000000000001E-5</v>
      </c>
      <c r="B594">
        <v>16.910256410256402</v>
      </c>
      <c r="C594">
        <v>71724</v>
      </c>
      <c r="D594">
        <v>6.9486398629772503E-2</v>
      </c>
      <c r="E594">
        <v>0.17409337935604899</v>
      </c>
      <c r="F594">
        <v>0.181057114530291</v>
      </c>
      <c r="G594" s="1">
        <v>1.59538168864603E-6</v>
      </c>
      <c r="H594">
        <v>0.17499928896004599</v>
      </c>
      <c r="I594" s="1">
        <v>3.2109316644439903E-5</v>
      </c>
      <c r="J594">
        <v>2938840201</v>
      </c>
      <c r="K594">
        <v>369683</v>
      </c>
      <c r="L594">
        <v>5419971001</v>
      </c>
      <c r="M594">
        <v>0.17457776061389901</v>
      </c>
      <c r="N594" s="1">
        <v>1.6016450948841399E-6</v>
      </c>
      <c r="O594">
        <v>0.17499944495154099</v>
      </c>
      <c r="P594" s="1">
        <v>3.2190684641157401E-5</v>
      </c>
    </row>
    <row r="595" spans="1:16" x14ac:dyDescent="0.25">
      <c r="A595" s="1">
        <v>3.1250000000000001E-5</v>
      </c>
      <c r="B595">
        <v>16.910256410256402</v>
      </c>
      <c r="C595">
        <v>67860</v>
      </c>
      <c r="D595">
        <v>6.9255105966556194E-2</v>
      </c>
      <c r="E595">
        <v>0.174143367144383</v>
      </c>
      <c r="F595">
        <v>0.18110910183015799</v>
      </c>
      <c r="G595" s="1">
        <v>1.59735730620447E-6</v>
      </c>
      <c r="H595">
        <v>0.17499925656055601</v>
      </c>
      <c r="I595" s="1">
        <v>3.2145830192408998E-5</v>
      </c>
      <c r="J595">
        <v>2845530399</v>
      </c>
      <c r="K595">
        <v>369683</v>
      </c>
      <c r="L595">
        <v>5419971001</v>
      </c>
      <c r="M595">
        <v>0.17457776061389901</v>
      </c>
      <c r="N595" s="1">
        <v>1.6016450948841399E-6</v>
      </c>
      <c r="O595">
        <v>0.17499944495154099</v>
      </c>
      <c r="P595" s="1">
        <v>3.2190684641157401E-5</v>
      </c>
    </row>
    <row r="596" spans="1:16" x14ac:dyDescent="0.25">
      <c r="A596" s="1">
        <v>1.5625E-5</v>
      </c>
      <c r="B596">
        <v>16.910256410256402</v>
      </c>
      <c r="C596">
        <v>19843</v>
      </c>
      <c r="D596">
        <v>7.29593343958886E-2</v>
      </c>
      <c r="E596">
        <v>0.174291450534099</v>
      </c>
      <c r="F596">
        <v>0.18126310855546299</v>
      </c>
      <c r="G596" s="1">
        <v>1.6017394779965701E-6</v>
      </c>
      <c r="H596">
        <v>0.174999272548826</v>
      </c>
      <c r="I596" s="1">
        <v>3.2130487994264097E-5</v>
      </c>
      <c r="J596">
        <v>758521300</v>
      </c>
      <c r="K596">
        <v>369683</v>
      </c>
      <c r="L596">
        <v>5419971001</v>
      </c>
      <c r="M596">
        <v>0.17457776061389901</v>
      </c>
      <c r="N596" s="1">
        <v>1.6016450948841399E-6</v>
      </c>
      <c r="O596">
        <v>0.17499944495154099</v>
      </c>
      <c r="P596" s="1">
        <v>3.2190684641157401E-5</v>
      </c>
    </row>
    <row r="597" spans="1:16" x14ac:dyDescent="0.25">
      <c r="A597" t="s">
        <v>0</v>
      </c>
      <c r="B597">
        <v>17.423076923076898</v>
      </c>
      <c r="C597">
        <v>338254</v>
      </c>
      <c r="D597">
        <v>6.9688369534861794E-2</v>
      </c>
      <c r="E597">
        <v>0.17471516609736301</v>
      </c>
      <c r="F597">
        <v>0.18170377274125701</v>
      </c>
      <c r="G597" s="1">
        <v>1.55513381266958E-6</v>
      </c>
      <c r="H597">
        <v>0.174999537333101</v>
      </c>
      <c r="I597" s="1">
        <v>3.2167026321351998E-5</v>
      </c>
      <c r="J597">
        <v>4827716101</v>
      </c>
    </row>
    <row r="598" spans="1:16" x14ac:dyDescent="0.25">
      <c r="A598">
        <v>1.024</v>
      </c>
      <c r="B598">
        <v>17.423076923076898</v>
      </c>
      <c r="C598">
        <v>57409</v>
      </c>
      <c r="D598">
        <v>6.6098377949479398E-2</v>
      </c>
      <c r="E598">
        <v>0.17426882125866699</v>
      </c>
      <c r="F598">
        <v>0.18123957410901301</v>
      </c>
      <c r="G598" s="1">
        <v>1.5532506919546599E-6</v>
      </c>
      <c r="H598">
        <v>0.174999282029287</v>
      </c>
      <c r="I598" s="1">
        <v>3.2097960836526798E-5</v>
      </c>
      <c r="J598">
        <v>2171373000</v>
      </c>
      <c r="K598">
        <v>338254</v>
      </c>
      <c r="L598">
        <v>4827716101</v>
      </c>
      <c r="M598">
        <v>0.17471516609736301</v>
      </c>
      <c r="N598" s="1">
        <v>1.55513381266958E-6</v>
      </c>
      <c r="O598">
        <v>0.174999537333101</v>
      </c>
      <c r="P598" s="1">
        <v>3.2167026321351998E-5</v>
      </c>
    </row>
    <row r="599" spans="1:16" x14ac:dyDescent="0.25">
      <c r="A599">
        <v>0.51200000000000001</v>
      </c>
      <c r="B599">
        <v>17.423076923076898</v>
      </c>
      <c r="C599">
        <v>57409</v>
      </c>
      <c r="D599">
        <v>6.6098377949479398E-2</v>
      </c>
      <c r="E599">
        <v>0.17426882125866699</v>
      </c>
      <c r="F599">
        <v>0.18123957410901301</v>
      </c>
      <c r="G599" s="1">
        <v>1.5532506919546599E-6</v>
      </c>
      <c r="H599">
        <v>0.174999282029287</v>
      </c>
      <c r="I599" s="1">
        <v>3.2097960836526798E-5</v>
      </c>
      <c r="J599">
        <v>2142492200</v>
      </c>
      <c r="K599">
        <v>338254</v>
      </c>
      <c r="L599">
        <v>4827716101</v>
      </c>
      <c r="M599">
        <v>0.17471516609736301</v>
      </c>
      <c r="N599" s="1">
        <v>1.55513381266958E-6</v>
      </c>
      <c r="O599">
        <v>0.174999537333101</v>
      </c>
      <c r="P599" s="1">
        <v>3.2167026321351998E-5</v>
      </c>
    </row>
    <row r="600" spans="1:16" x14ac:dyDescent="0.25">
      <c r="A600">
        <v>0.25600000000000001</v>
      </c>
      <c r="B600">
        <v>17.423076923076898</v>
      </c>
      <c r="C600">
        <v>57409</v>
      </c>
      <c r="D600">
        <v>6.6098377949479398E-2</v>
      </c>
      <c r="E600">
        <v>0.17426882125866699</v>
      </c>
      <c r="F600">
        <v>0.18123957410901301</v>
      </c>
      <c r="G600" s="1">
        <v>1.5532506919546599E-6</v>
      </c>
      <c r="H600">
        <v>0.174999282029287</v>
      </c>
      <c r="I600" s="1">
        <v>3.2097960836526798E-5</v>
      </c>
      <c r="J600">
        <v>2138997000</v>
      </c>
      <c r="K600">
        <v>338254</v>
      </c>
      <c r="L600">
        <v>4827716101</v>
      </c>
      <c r="M600">
        <v>0.17471516609736301</v>
      </c>
      <c r="N600" s="1">
        <v>1.55513381266958E-6</v>
      </c>
      <c r="O600">
        <v>0.174999537333101</v>
      </c>
      <c r="P600" s="1">
        <v>3.2167026321351998E-5</v>
      </c>
    </row>
    <row r="601" spans="1:16" x14ac:dyDescent="0.25">
      <c r="A601">
        <v>0.128</v>
      </c>
      <c r="B601">
        <v>17.423076923076898</v>
      </c>
      <c r="C601">
        <v>57409</v>
      </c>
      <c r="D601">
        <v>6.6098377949479398E-2</v>
      </c>
      <c r="E601">
        <v>0.17426882125866699</v>
      </c>
      <c r="F601">
        <v>0.18123957410901301</v>
      </c>
      <c r="G601" s="1">
        <v>1.5532506919546599E-6</v>
      </c>
      <c r="H601">
        <v>0.174999282029287</v>
      </c>
      <c r="I601" s="1">
        <v>3.2097960836526798E-5</v>
      </c>
      <c r="J601">
        <v>2141844799</v>
      </c>
      <c r="K601">
        <v>338254</v>
      </c>
      <c r="L601">
        <v>4827716101</v>
      </c>
      <c r="M601">
        <v>0.17471516609736301</v>
      </c>
      <c r="N601" s="1">
        <v>1.55513381266958E-6</v>
      </c>
      <c r="O601">
        <v>0.174999537333101</v>
      </c>
      <c r="P601" s="1">
        <v>3.2167026321351998E-5</v>
      </c>
    </row>
    <row r="602" spans="1:16" x14ac:dyDescent="0.25">
      <c r="A602">
        <v>6.4000000000000001E-2</v>
      </c>
      <c r="B602">
        <v>17.423076923076898</v>
      </c>
      <c r="C602">
        <v>57409</v>
      </c>
      <c r="D602">
        <v>6.6098377949479398E-2</v>
      </c>
      <c r="E602">
        <v>0.17426882125866699</v>
      </c>
      <c r="F602">
        <v>0.18123957410901301</v>
      </c>
      <c r="G602" s="1">
        <v>1.5532506919546599E-6</v>
      </c>
      <c r="H602">
        <v>0.174999282029287</v>
      </c>
      <c r="I602" s="1">
        <v>3.2097960836526798E-5</v>
      </c>
      <c r="J602">
        <v>2215830600</v>
      </c>
      <c r="K602">
        <v>338254</v>
      </c>
      <c r="L602">
        <v>4827716101</v>
      </c>
      <c r="M602">
        <v>0.17471516609736301</v>
      </c>
      <c r="N602" s="1">
        <v>1.55513381266958E-6</v>
      </c>
      <c r="O602">
        <v>0.174999537333101</v>
      </c>
      <c r="P602" s="1">
        <v>3.2167026321351998E-5</v>
      </c>
    </row>
    <row r="603" spans="1:16" x14ac:dyDescent="0.25">
      <c r="A603">
        <v>3.2000000000000001E-2</v>
      </c>
      <c r="B603">
        <v>17.423076923076898</v>
      </c>
      <c r="C603">
        <v>64329</v>
      </c>
      <c r="D603">
        <v>6.5103681000922994E-2</v>
      </c>
      <c r="E603">
        <v>0.174443786875357</v>
      </c>
      <c r="F603">
        <v>0.181421538350372</v>
      </c>
      <c r="G603" s="1">
        <v>1.5535453377069001E-6</v>
      </c>
      <c r="H603">
        <v>0.17499932688189301</v>
      </c>
      <c r="I603" s="1">
        <v>3.2091282955242402E-5</v>
      </c>
      <c r="J603">
        <v>2478732500</v>
      </c>
      <c r="K603">
        <v>338254</v>
      </c>
      <c r="L603">
        <v>4827716101</v>
      </c>
      <c r="M603">
        <v>0.17471516609736301</v>
      </c>
      <c r="N603" s="1">
        <v>1.55513381266958E-6</v>
      </c>
      <c r="O603">
        <v>0.174999537333101</v>
      </c>
      <c r="P603" s="1">
        <v>3.2167026321351998E-5</v>
      </c>
    </row>
    <row r="604" spans="1:16" x14ac:dyDescent="0.25">
      <c r="A604">
        <v>1.6E-2</v>
      </c>
      <c r="B604">
        <v>17.423076923076898</v>
      </c>
      <c r="C604">
        <v>64329</v>
      </c>
      <c r="D604">
        <v>6.5103681000922994E-2</v>
      </c>
      <c r="E604">
        <v>0.174443786875357</v>
      </c>
      <c r="F604">
        <v>0.181421538350372</v>
      </c>
      <c r="G604" s="1">
        <v>1.5535453377069001E-6</v>
      </c>
      <c r="H604">
        <v>0.17499932688189301</v>
      </c>
      <c r="I604" s="1">
        <v>3.2091282955242402E-5</v>
      </c>
      <c r="J604">
        <v>2493182700</v>
      </c>
      <c r="K604">
        <v>338254</v>
      </c>
      <c r="L604">
        <v>4827716101</v>
      </c>
      <c r="M604">
        <v>0.17471516609736301</v>
      </c>
      <c r="N604" s="1">
        <v>1.55513381266958E-6</v>
      </c>
      <c r="O604">
        <v>0.174999537333101</v>
      </c>
      <c r="P604" s="1">
        <v>3.2167026321351998E-5</v>
      </c>
    </row>
    <row r="605" spans="1:16" x14ac:dyDescent="0.25">
      <c r="A605">
        <v>8.0000000000000002E-3</v>
      </c>
      <c r="B605">
        <v>17.423076923076898</v>
      </c>
      <c r="C605">
        <v>94588</v>
      </c>
      <c r="D605">
        <v>5.6049614924011601E-2</v>
      </c>
      <c r="E605">
        <v>0.17442146342315301</v>
      </c>
      <c r="F605">
        <v>0.18139832196007899</v>
      </c>
      <c r="G605" s="1">
        <v>1.5543077579449601E-6</v>
      </c>
      <c r="H605">
        <v>0.17499938836283599</v>
      </c>
      <c r="I605" s="1">
        <v>3.2115811185267598E-5</v>
      </c>
      <c r="J605">
        <v>3579164700</v>
      </c>
      <c r="K605">
        <v>338254</v>
      </c>
      <c r="L605">
        <v>4827716101</v>
      </c>
      <c r="M605">
        <v>0.17471516609736301</v>
      </c>
      <c r="N605" s="1">
        <v>1.55513381266958E-6</v>
      </c>
      <c r="O605">
        <v>0.174999537333101</v>
      </c>
      <c r="P605" s="1">
        <v>3.2167026321351998E-5</v>
      </c>
    </row>
    <row r="606" spans="1:16" x14ac:dyDescent="0.25">
      <c r="A606">
        <v>4.0000000000000001E-3</v>
      </c>
      <c r="B606">
        <v>17.423076923076898</v>
      </c>
      <c r="C606">
        <v>82984</v>
      </c>
      <c r="D606">
        <v>5.20997306997305E-2</v>
      </c>
      <c r="E606">
        <v>0.174186155103283</v>
      </c>
      <c r="F606">
        <v>0.18115360130741501</v>
      </c>
      <c r="G606" s="1">
        <v>1.5501618980673301E-6</v>
      </c>
      <c r="H606">
        <v>0.17499938347885999</v>
      </c>
      <c r="I606" s="1">
        <v>3.2169880552209602E-5</v>
      </c>
      <c r="J606">
        <v>3224717000</v>
      </c>
      <c r="K606">
        <v>338254</v>
      </c>
      <c r="L606">
        <v>4827716101</v>
      </c>
      <c r="M606">
        <v>0.17471516609736301</v>
      </c>
      <c r="N606" s="1">
        <v>1.55513381266958E-6</v>
      </c>
      <c r="O606">
        <v>0.174999537333101</v>
      </c>
      <c r="P606" s="1">
        <v>3.2167026321351998E-5</v>
      </c>
    </row>
    <row r="607" spans="1:16" x14ac:dyDescent="0.25">
      <c r="A607">
        <v>2E-3</v>
      </c>
      <c r="B607">
        <v>17.423076923076898</v>
      </c>
      <c r="C607">
        <v>91878</v>
      </c>
      <c r="D607">
        <v>5.1100396285234002E-2</v>
      </c>
      <c r="E607">
        <v>0.17414474116145301</v>
      </c>
      <c r="F607">
        <v>0.18111053080791101</v>
      </c>
      <c r="G607" s="1">
        <v>1.5589261157522499E-6</v>
      </c>
      <c r="H607">
        <v>0.174999382015568</v>
      </c>
      <c r="I607" s="1">
        <v>3.21679200778491E-5</v>
      </c>
      <c r="J607">
        <v>3561963400</v>
      </c>
      <c r="K607">
        <v>338254</v>
      </c>
      <c r="L607">
        <v>4827716101</v>
      </c>
      <c r="M607">
        <v>0.17471516609736301</v>
      </c>
      <c r="N607" s="1">
        <v>1.55513381266958E-6</v>
      </c>
      <c r="O607">
        <v>0.174999537333101</v>
      </c>
      <c r="P607" s="1">
        <v>3.2167026321351998E-5</v>
      </c>
    </row>
    <row r="608" spans="1:16" x14ac:dyDescent="0.25">
      <c r="A608">
        <v>1E-3</v>
      </c>
      <c r="B608">
        <v>17.423076923076898</v>
      </c>
      <c r="C608">
        <v>42335</v>
      </c>
      <c r="D608">
        <v>7.0594612666759607E-2</v>
      </c>
      <c r="E608">
        <v>0.17434152729069699</v>
      </c>
      <c r="F608">
        <v>0.18131518838232499</v>
      </c>
      <c r="G608" s="1">
        <v>1.55151751829452E-6</v>
      </c>
      <c r="H608">
        <v>0.17499940375484499</v>
      </c>
      <c r="I608" s="1">
        <v>3.2062831418009403E-5</v>
      </c>
      <c r="J608">
        <v>1611141701</v>
      </c>
      <c r="K608">
        <v>338254</v>
      </c>
      <c r="L608">
        <v>4827716101</v>
      </c>
      <c r="M608">
        <v>0.17471516609736301</v>
      </c>
      <c r="N608" s="1">
        <v>1.55513381266958E-6</v>
      </c>
      <c r="O608">
        <v>0.174999537333101</v>
      </c>
      <c r="P608" s="1">
        <v>3.2167026321351998E-5</v>
      </c>
    </row>
    <row r="609" spans="1:16" x14ac:dyDescent="0.25">
      <c r="A609" s="1">
        <v>5.0000000000000001E-4</v>
      </c>
      <c r="B609">
        <v>17.423076923076898</v>
      </c>
      <c r="C609">
        <v>80545</v>
      </c>
      <c r="D609">
        <v>5.1276794807639303E-2</v>
      </c>
      <c r="E609">
        <v>0.17439356765439001</v>
      </c>
      <c r="F609">
        <v>0.181369310360566</v>
      </c>
      <c r="G609" s="1">
        <v>1.5540827598137201E-6</v>
      </c>
      <c r="H609">
        <v>0.17499918633445499</v>
      </c>
      <c r="I609" s="1">
        <v>3.2117128366290102E-5</v>
      </c>
      <c r="J609">
        <v>3153654100</v>
      </c>
      <c r="K609">
        <v>338254</v>
      </c>
      <c r="L609">
        <v>4827716101</v>
      </c>
      <c r="M609">
        <v>0.17471516609736301</v>
      </c>
      <c r="N609" s="1">
        <v>1.55513381266958E-6</v>
      </c>
      <c r="O609">
        <v>0.174999537333101</v>
      </c>
      <c r="P609" s="1">
        <v>3.2167026321351998E-5</v>
      </c>
    </row>
    <row r="610" spans="1:16" x14ac:dyDescent="0.25">
      <c r="A610" s="1">
        <v>2.5000000000000001E-4</v>
      </c>
      <c r="B610">
        <v>17.423076923076898</v>
      </c>
      <c r="C610">
        <v>44089</v>
      </c>
      <c r="D610">
        <v>6.8961654638065195E-2</v>
      </c>
      <c r="E610">
        <v>0.17424659472566401</v>
      </c>
      <c r="F610">
        <v>0.18121645851469101</v>
      </c>
      <c r="G610" s="1">
        <v>1.55168452903309E-6</v>
      </c>
      <c r="H610">
        <v>0.174999256037184</v>
      </c>
      <c r="I610" s="1">
        <v>3.2105021960625699E-5</v>
      </c>
      <c r="J610">
        <v>1694512299</v>
      </c>
      <c r="K610">
        <v>338254</v>
      </c>
      <c r="L610">
        <v>4827716101</v>
      </c>
      <c r="M610">
        <v>0.17471516609736301</v>
      </c>
      <c r="N610" s="1">
        <v>1.55513381266958E-6</v>
      </c>
      <c r="O610">
        <v>0.174999537333101</v>
      </c>
      <c r="P610" s="1">
        <v>3.2167026321351998E-5</v>
      </c>
    </row>
    <row r="611" spans="1:16" x14ac:dyDescent="0.25">
      <c r="A611" s="1">
        <v>1.25E-4</v>
      </c>
      <c r="B611">
        <v>17.423076923076898</v>
      </c>
      <c r="C611">
        <v>5934</v>
      </c>
      <c r="D611">
        <v>7.3926259777670394E-2</v>
      </c>
      <c r="E611">
        <v>0.17422763931875901</v>
      </c>
      <c r="F611">
        <v>0.181196744891509</v>
      </c>
      <c r="G611" s="1">
        <v>1.5573270727986501E-6</v>
      </c>
      <c r="H611">
        <v>0.17499942721796799</v>
      </c>
      <c r="I611" s="1">
        <v>3.2142865422811903E-5</v>
      </c>
      <c r="J611">
        <v>234156999</v>
      </c>
      <c r="K611">
        <v>338254</v>
      </c>
      <c r="L611">
        <v>4827716101</v>
      </c>
      <c r="M611">
        <v>0.17471516609736301</v>
      </c>
      <c r="N611" s="1">
        <v>1.55513381266958E-6</v>
      </c>
      <c r="O611">
        <v>0.174999537333101</v>
      </c>
      <c r="P611" s="1">
        <v>3.2167026321351998E-5</v>
      </c>
    </row>
    <row r="612" spans="1:16" x14ac:dyDescent="0.25">
      <c r="A612" s="1">
        <v>6.2500000000000001E-5</v>
      </c>
      <c r="B612">
        <v>17.423076923076898</v>
      </c>
      <c r="C612">
        <v>72389</v>
      </c>
      <c r="D612">
        <v>7.1172729139453703E-2</v>
      </c>
      <c r="E612">
        <v>0.17436881253095801</v>
      </c>
      <c r="F612">
        <v>0.18134356503219601</v>
      </c>
      <c r="G612" s="1">
        <v>1.55518170300017E-6</v>
      </c>
      <c r="H612">
        <v>0.17499937973240301</v>
      </c>
      <c r="I612" s="1">
        <v>3.2109396428914503E-5</v>
      </c>
      <c r="J612">
        <v>2748803500</v>
      </c>
      <c r="K612">
        <v>338254</v>
      </c>
      <c r="L612">
        <v>4827716101</v>
      </c>
      <c r="M612">
        <v>0.17471516609736301</v>
      </c>
      <c r="N612" s="1">
        <v>1.55513381266958E-6</v>
      </c>
      <c r="O612">
        <v>0.174999537333101</v>
      </c>
      <c r="P612" s="1">
        <v>3.2167026321351998E-5</v>
      </c>
    </row>
    <row r="613" spans="1:16" x14ac:dyDescent="0.25">
      <c r="A613" s="1">
        <v>3.1250000000000001E-5</v>
      </c>
      <c r="B613">
        <v>17.423076923076898</v>
      </c>
      <c r="C613">
        <v>55390</v>
      </c>
      <c r="D613">
        <v>6.8842225514265096E-2</v>
      </c>
      <c r="E613">
        <v>0.174195280773037</v>
      </c>
      <c r="F613">
        <v>0.181163092003958</v>
      </c>
      <c r="G613" s="1">
        <v>1.5519047634748801E-6</v>
      </c>
      <c r="H613">
        <v>0.17499925164549901</v>
      </c>
      <c r="I613" s="1">
        <v>3.2125224525290099E-5</v>
      </c>
      <c r="J613">
        <v>2124378000</v>
      </c>
      <c r="K613">
        <v>338254</v>
      </c>
      <c r="L613">
        <v>4827716101</v>
      </c>
      <c r="M613">
        <v>0.17471516609736301</v>
      </c>
      <c r="N613" s="1">
        <v>1.55513381266958E-6</v>
      </c>
      <c r="O613">
        <v>0.174999537333101</v>
      </c>
      <c r="P613" s="1">
        <v>3.2167026321351998E-5</v>
      </c>
    </row>
    <row r="614" spans="1:16" x14ac:dyDescent="0.25">
      <c r="A614" s="1">
        <v>1.5625E-5</v>
      </c>
      <c r="B614">
        <v>17.423076923076898</v>
      </c>
      <c r="C614">
        <v>43227</v>
      </c>
      <c r="D614">
        <v>6.98488888849607E-2</v>
      </c>
      <c r="E614">
        <v>0.174217073707054</v>
      </c>
      <c r="F614">
        <v>0.18118575665533601</v>
      </c>
      <c r="G614" s="1">
        <v>1.55850104788246E-6</v>
      </c>
      <c r="H614">
        <v>0.17499946693773699</v>
      </c>
      <c r="I614" s="1">
        <v>3.21410214228652E-5</v>
      </c>
      <c r="J614">
        <v>1653342701</v>
      </c>
      <c r="K614">
        <v>338254</v>
      </c>
      <c r="L614">
        <v>4827716101</v>
      </c>
      <c r="M614">
        <v>0.17471516609736301</v>
      </c>
      <c r="N614" s="1">
        <v>1.55513381266958E-6</v>
      </c>
      <c r="O614">
        <v>0.174999537333101</v>
      </c>
      <c r="P614" s="1">
        <v>3.2167026321351998E-5</v>
      </c>
    </row>
    <row r="615" spans="1:16" x14ac:dyDescent="0.25">
      <c r="A615" t="s">
        <v>0</v>
      </c>
      <c r="B615">
        <v>17.935897435897399</v>
      </c>
      <c r="C615">
        <v>409489</v>
      </c>
      <c r="D615">
        <v>6.2701214863303295E-2</v>
      </c>
      <c r="E615">
        <v>0.17461431786815501</v>
      </c>
      <c r="F615">
        <v>0.18159889058288101</v>
      </c>
      <c r="G615" s="1">
        <v>1.4236291665525801E-6</v>
      </c>
      <c r="H615">
        <v>0.17499958088635301</v>
      </c>
      <c r="I615" s="1">
        <v>3.02795881388915E-5</v>
      </c>
      <c r="J615">
        <v>6004248500</v>
      </c>
    </row>
    <row r="616" spans="1:16" x14ac:dyDescent="0.25">
      <c r="A616">
        <v>1.024</v>
      </c>
      <c r="B616">
        <v>17.935897435897399</v>
      </c>
      <c r="C616">
        <v>82626</v>
      </c>
      <c r="D616">
        <v>6.8873485097911497E-2</v>
      </c>
      <c r="E616">
        <v>0.17418924955430201</v>
      </c>
      <c r="F616">
        <v>0.181156819536475</v>
      </c>
      <c r="G616" s="1">
        <v>1.4205750089590901E-6</v>
      </c>
      <c r="H616">
        <v>0.17499951902142799</v>
      </c>
      <c r="I616" s="1">
        <v>3.0227087055091201E-5</v>
      </c>
      <c r="J616">
        <v>3491701801</v>
      </c>
      <c r="K616">
        <v>409489</v>
      </c>
      <c r="L616">
        <v>6004248500</v>
      </c>
      <c r="M616">
        <v>0.17461431786815501</v>
      </c>
      <c r="N616" s="1">
        <v>1.4236291665525801E-6</v>
      </c>
      <c r="O616">
        <v>0.17499958088635301</v>
      </c>
      <c r="P616" s="1">
        <v>3.02795881388915E-5</v>
      </c>
    </row>
    <row r="617" spans="1:16" x14ac:dyDescent="0.25">
      <c r="A617">
        <v>0.51200000000000001</v>
      </c>
      <c r="B617">
        <v>17.935897435897399</v>
      </c>
      <c r="C617">
        <v>82626</v>
      </c>
      <c r="D617">
        <v>6.8873485097911497E-2</v>
      </c>
      <c r="E617">
        <v>0.17418924955430201</v>
      </c>
      <c r="F617">
        <v>0.181156819536475</v>
      </c>
      <c r="G617" s="1">
        <v>1.4205750089590901E-6</v>
      </c>
      <c r="H617">
        <v>0.17499951902142799</v>
      </c>
      <c r="I617" s="1">
        <v>3.0227087055091201E-5</v>
      </c>
      <c r="J617">
        <v>3469839800</v>
      </c>
      <c r="K617">
        <v>409489</v>
      </c>
      <c r="L617">
        <v>6004248500</v>
      </c>
      <c r="M617">
        <v>0.17461431786815501</v>
      </c>
      <c r="N617" s="1">
        <v>1.4236291665525801E-6</v>
      </c>
      <c r="O617">
        <v>0.17499958088635301</v>
      </c>
      <c r="P617" s="1">
        <v>3.02795881388915E-5</v>
      </c>
    </row>
    <row r="618" spans="1:16" x14ac:dyDescent="0.25">
      <c r="A618">
        <v>0.25600000000000001</v>
      </c>
      <c r="B618">
        <v>17.935897435897399</v>
      </c>
      <c r="C618">
        <v>82626</v>
      </c>
      <c r="D618">
        <v>6.8873485097911497E-2</v>
      </c>
      <c r="E618">
        <v>0.17418924955430201</v>
      </c>
      <c r="F618">
        <v>0.181156819536475</v>
      </c>
      <c r="G618" s="1">
        <v>1.4205750089590901E-6</v>
      </c>
      <c r="H618">
        <v>0.17499951902142799</v>
      </c>
      <c r="I618" s="1">
        <v>3.0227087055091201E-5</v>
      </c>
      <c r="J618">
        <v>3459821400</v>
      </c>
      <c r="K618">
        <v>409489</v>
      </c>
      <c r="L618">
        <v>6004248500</v>
      </c>
      <c r="M618">
        <v>0.17461431786815501</v>
      </c>
      <c r="N618" s="1">
        <v>1.4236291665525801E-6</v>
      </c>
      <c r="O618">
        <v>0.17499958088635301</v>
      </c>
      <c r="P618" s="1">
        <v>3.02795881388915E-5</v>
      </c>
    </row>
    <row r="619" spans="1:16" x14ac:dyDescent="0.25">
      <c r="A619">
        <v>0.128</v>
      </c>
      <c r="B619">
        <v>17.935897435897399</v>
      </c>
      <c r="C619">
        <v>82626</v>
      </c>
      <c r="D619">
        <v>6.8873485097911497E-2</v>
      </c>
      <c r="E619">
        <v>0.17418924955430201</v>
      </c>
      <c r="F619">
        <v>0.181156819536475</v>
      </c>
      <c r="G619" s="1">
        <v>1.4205750089590901E-6</v>
      </c>
      <c r="H619">
        <v>0.17499951902142799</v>
      </c>
      <c r="I619" s="1">
        <v>3.0227087055091201E-5</v>
      </c>
      <c r="J619">
        <v>3500127300</v>
      </c>
      <c r="K619">
        <v>409489</v>
      </c>
      <c r="L619">
        <v>6004248500</v>
      </c>
      <c r="M619">
        <v>0.17461431786815501</v>
      </c>
      <c r="N619" s="1">
        <v>1.4236291665525801E-6</v>
      </c>
      <c r="O619">
        <v>0.17499958088635301</v>
      </c>
      <c r="P619" s="1">
        <v>3.02795881388915E-5</v>
      </c>
    </row>
    <row r="620" spans="1:16" x14ac:dyDescent="0.25">
      <c r="A620">
        <v>6.4000000000000001E-2</v>
      </c>
      <c r="B620">
        <v>17.935897435897399</v>
      </c>
      <c r="C620">
        <v>82626</v>
      </c>
      <c r="D620">
        <v>6.8873485097911497E-2</v>
      </c>
      <c r="E620">
        <v>0.17418924955430201</v>
      </c>
      <c r="F620">
        <v>0.181156819536475</v>
      </c>
      <c r="G620" s="1">
        <v>1.4205750089590901E-6</v>
      </c>
      <c r="H620">
        <v>0.17499951902142799</v>
      </c>
      <c r="I620" s="1">
        <v>3.0227087055091201E-5</v>
      </c>
      <c r="J620">
        <v>3475518801</v>
      </c>
      <c r="K620">
        <v>409489</v>
      </c>
      <c r="L620">
        <v>6004248500</v>
      </c>
      <c r="M620">
        <v>0.17461431786815501</v>
      </c>
      <c r="N620" s="1">
        <v>1.4236291665525801E-6</v>
      </c>
      <c r="O620">
        <v>0.17499958088635301</v>
      </c>
      <c r="P620" s="1">
        <v>3.02795881388915E-5</v>
      </c>
    </row>
    <row r="621" spans="1:16" x14ac:dyDescent="0.25">
      <c r="A621">
        <v>3.2000000000000001E-2</v>
      </c>
      <c r="B621">
        <v>17.935897435897399</v>
      </c>
      <c r="C621">
        <v>78485</v>
      </c>
      <c r="D621">
        <v>6.3343267787927995E-2</v>
      </c>
      <c r="E621">
        <v>0.174088764643542</v>
      </c>
      <c r="F621">
        <v>0.181052315229284</v>
      </c>
      <c r="G621" s="1">
        <v>1.41788131835518E-6</v>
      </c>
      <c r="H621">
        <v>0.17499948034621901</v>
      </c>
      <c r="I621" s="1">
        <v>3.02310577118644E-5</v>
      </c>
      <c r="J621">
        <v>3349868900</v>
      </c>
      <c r="K621">
        <v>409489</v>
      </c>
      <c r="L621">
        <v>6004248500</v>
      </c>
      <c r="M621">
        <v>0.17461431786815501</v>
      </c>
      <c r="N621" s="1">
        <v>1.4236291665525801E-6</v>
      </c>
      <c r="O621">
        <v>0.17499958088635301</v>
      </c>
      <c r="P621" s="1">
        <v>3.02795881388915E-5</v>
      </c>
    </row>
    <row r="622" spans="1:16" x14ac:dyDescent="0.25">
      <c r="A622">
        <v>1.6E-2</v>
      </c>
      <c r="B622">
        <v>17.935897435897399</v>
      </c>
      <c r="C622">
        <v>78485</v>
      </c>
      <c r="D622">
        <v>6.3343267787927995E-2</v>
      </c>
      <c r="E622">
        <v>0.174088764643542</v>
      </c>
      <c r="F622">
        <v>0.181052315229284</v>
      </c>
      <c r="G622" s="1">
        <v>1.41788131835518E-6</v>
      </c>
      <c r="H622">
        <v>0.17499948034621901</v>
      </c>
      <c r="I622" s="1">
        <v>3.02310577118644E-5</v>
      </c>
      <c r="J622">
        <v>3324091900</v>
      </c>
      <c r="K622">
        <v>409489</v>
      </c>
      <c r="L622">
        <v>6004248500</v>
      </c>
      <c r="M622">
        <v>0.17461431786815501</v>
      </c>
      <c r="N622" s="1">
        <v>1.4236291665525801E-6</v>
      </c>
      <c r="O622">
        <v>0.17499958088635301</v>
      </c>
      <c r="P622" s="1">
        <v>3.02795881388915E-5</v>
      </c>
    </row>
    <row r="623" spans="1:16" x14ac:dyDescent="0.25">
      <c r="A623">
        <v>8.0000000000000002E-3</v>
      </c>
      <c r="B623">
        <v>17.935897435897399</v>
      </c>
      <c r="C623">
        <v>75136</v>
      </c>
      <c r="D623">
        <v>5.7838074219179102E-2</v>
      </c>
      <c r="E623">
        <v>0.17418336632116899</v>
      </c>
      <c r="F623">
        <v>0.18115070097401501</v>
      </c>
      <c r="G623" s="1">
        <v>1.4165715984115699E-6</v>
      </c>
      <c r="H623">
        <v>0.17499944677054399</v>
      </c>
      <c r="I623" s="1">
        <v>3.0216410137495299E-5</v>
      </c>
      <c r="J623">
        <v>3012473200</v>
      </c>
      <c r="K623">
        <v>409489</v>
      </c>
      <c r="L623">
        <v>6004248500</v>
      </c>
      <c r="M623">
        <v>0.17461431786815501</v>
      </c>
      <c r="N623" s="1">
        <v>1.4236291665525801E-6</v>
      </c>
      <c r="O623">
        <v>0.17499958088635301</v>
      </c>
      <c r="P623" s="1">
        <v>3.02795881388915E-5</v>
      </c>
    </row>
    <row r="624" spans="1:16" x14ac:dyDescent="0.25">
      <c r="A624">
        <v>4.0000000000000001E-3</v>
      </c>
      <c r="B624">
        <v>17.935897435897399</v>
      </c>
      <c r="C624">
        <v>81458</v>
      </c>
      <c r="D624">
        <v>5.1043147038663E-2</v>
      </c>
      <c r="E624">
        <v>0.17406304046777099</v>
      </c>
      <c r="F624">
        <v>0.18102556208648199</v>
      </c>
      <c r="G624" s="1">
        <v>1.41584133084293E-6</v>
      </c>
      <c r="H624">
        <v>0.174999474197154</v>
      </c>
      <c r="I624" s="1">
        <v>3.0220575404195599E-5</v>
      </c>
      <c r="J624">
        <v>3373921200</v>
      </c>
      <c r="K624">
        <v>409489</v>
      </c>
      <c r="L624">
        <v>6004248500</v>
      </c>
      <c r="M624">
        <v>0.17461431786815501</v>
      </c>
      <c r="N624" s="1">
        <v>1.4236291665525801E-6</v>
      </c>
      <c r="O624">
        <v>0.17499958088635301</v>
      </c>
      <c r="P624" s="1">
        <v>3.02795881388915E-5</v>
      </c>
    </row>
    <row r="625" spans="1:16" x14ac:dyDescent="0.25">
      <c r="A625">
        <v>2E-3</v>
      </c>
      <c r="B625">
        <v>17.935897435897399</v>
      </c>
      <c r="C625">
        <v>80606</v>
      </c>
      <c r="D625">
        <v>5.49613548368975E-2</v>
      </c>
      <c r="E625">
        <v>0.174467042801838</v>
      </c>
      <c r="F625">
        <v>0.181445724513912</v>
      </c>
      <c r="G625" s="1">
        <v>1.42088697879794E-6</v>
      </c>
      <c r="H625">
        <v>0.174999534308308</v>
      </c>
      <c r="I625" s="1">
        <v>3.02193193101894E-5</v>
      </c>
      <c r="J625">
        <v>3264257000</v>
      </c>
      <c r="K625">
        <v>409489</v>
      </c>
      <c r="L625">
        <v>6004248500</v>
      </c>
      <c r="M625">
        <v>0.17461431786815501</v>
      </c>
      <c r="N625" s="1">
        <v>1.4236291665525801E-6</v>
      </c>
      <c r="O625">
        <v>0.17499958088635301</v>
      </c>
      <c r="P625" s="1">
        <v>3.02795881388915E-5</v>
      </c>
    </row>
    <row r="626" spans="1:16" x14ac:dyDescent="0.25">
      <c r="A626">
        <v>1E-3</v>
      </c>
      <c r="B626">
        <v>17.935897435897399</v>
      </c>
      <c r="C626">
        <v>73698</v>
      </c>
      <c r="D626">
        <v>6.5679765842912796E-2</v>
      </c>
      <c r="E626">
        <v>0.17424139161660401</v>
      </c>
      <c r="F626">
        <v>0.18121104728126899</v>
      </c>
      <c r="G626" s="1">
        <v>1.42190725910262E-6</v>
      </c>
      <c r="H626">
        <v>0.17499948862694201</v>
      </c>
      <c r="I626" s="1">
        <v>3.0237662928464401E-5</v>
      </c>
      <c r="J626">
        <v>3032478499</v>
      </c>
      <c r="K626">
        <v>409489</v>
      </c>
      <c r="L626">
        <v>6004248500</v>
      </c>
      <c r="M626">
        <v>0.17461431786815501</v>
      </c>
      <c r="N626" s="1">
        <v>1.4236291665525801E-6</v>
      </c>
      <c r="O626">
        <v>0.17499958088635301</v>
      </c>
      <c r="P626" s="1">
        <v>3.02795881388915E-5</v>
      </c>
    </row>
    <row r="627" spans="1:16" x14ac:dyDescent="0.25">
      <c r="A627" s="1">
        <v>5.0000000000000001E-4</v>
      </c>
      <c r="B627">
        <v>17.935897435897399</v>
      </c>
      <c r="C627">
        <v>100543</v>
      </c>
      <c r="D627">
        <v>4.75397944351224E-2</v>
      </c>
      <c r="E627">
        <v>0.174147182474198</v>
      </c>
      <c r="F627">
        <v>0.18111306977316599</v>
      </c>
      <c r="G627" s="1">
        <v>1.41851418009042E-6</v>
      </c>
      <c r="H627">
        <v>0.174999464296197</v>
      </c>
      <c r="I627" s="1">
        <v>3.0190875009620201E-5</v>
      </c>
      <c r="J627">
        <v>4022167599</v>
      </c>
      <c r="K627">
        <v>409489</v>
      </c>
      <c r="L627">
        <v>6004248500</v>
      </c>
      <c r="M627">
        <v>0.17461431786815501</v>
      </c>
      <c r="N627" s="1">
        <v>1.4236291665525801E-6</v>
      </c>
      <c r="O627">
        <v>0.17499958088635301</v>
      </c>
      <c r="P627" s="1">
        <v>3.02795881388915E-5</v>
      </c>
    </row>
    <row r="628" spans="1:16" x14ac:dyDescent="0.25">
      <c r="A628" s="1">
        <v>2.5000000000000001E-4</v>
      </c>
      <c r="B628">
        <v>17.935897435897399</v>
      </c>
      <c r="C628">
        <v>85712</v>
      </c>
      <c r="D628">
        <v>6.6463105028346695E-2</v>
      </c>
      <c r="E628">
        <v>0.17440697710779601</v>
      </c>
      <c r="F628">
        <v>0.18138325619210799</v>
      </c>
      <c r="G628" s="1">
        <v>1.4224918846728001E-6</v>
      </c>
      <c r="H628">
        <v>0.174999484520036</v>
      </c>
      <c r="I628" s="1">
        <v>3.02484269844578E-5</v>
      </c>
      <c r="J628">
        <v>3552556800</v>
      </c>
      <c r="K628">
        <v>409489</v>
      </c>
      <c r="L628">
        <v>6004248500</v>
      </c>
      <c r="M628">
        <v>0.17461431786815501</v>
      </c>
      <c r="N628" s="1">
        <v>1.4236291665525801E-6</v>
      </c>
      <c r="O628">
        <v>0.17499958088635301</v>
      </c>
      <c r="P628" s="1">
        <v>3.02795881388915E-5</v>
      </c>
    </row>
    <row r="629" spans="1:16" x14ac:dyDescent="0.25">
      <c r="A629" s="1">
        <v>1.25E-4</v>
      </c>
      <c r="B629">
        <v>17.935897435897399</v>
      </c>
      <c r="C629">
        <v>74351</v>
      </c>
      <c r="D629">
        <v>6.7356095536140401E-2</v>
      </c>
      <c r="E629">
        <v>0.17429666792300699</v>
      </c>
      <c r="F629">
        <v>0.18126853463992801</v>
      </c>
      <c r="G629" s="1">
        <v>1.42023043908645E-6</v>
      </c>
      <c r="H629">
        <v>0.174999426536116</v>
      </c>
      <c r="I629" s="1">
        <v>3.0207828681509701E-5</v>
      </c>
      <c r="J629">
        <v>3019509500</v>
      </c>
      <c r="K629">
        <v>409489</v>
      </c>
      <c r="L629">
        <v>6004248500</v>
      </c>
      <c r="M629">
        <v>0.17461431786815501</v>
      </c>
      <c r="N629" s="1">
        <v>1.4236291665525801E-6</v>
      </c>
      <c r="O629">
        <v>0.17499958088635301</v>
      </c>
      <c r="P629" s="1">
        <v>3.02795881388915E-5</v>
      </c>
    </row>
    <row r="630" spans="1:16" x14ac:dyDescent="0.25">
      <c r="A630" s="1">
        <v>6.2500000000000001E-5</v>
      </c>
      <c r="B630">
        <v>17.935897435897399</v>
      </c>
      <c r="C630">
        <v>91427</v>
      </c>
      <c r="D630">
        <v>6.6074910690181898E-2</v>
      </c>
      <c r="E630">
        <v>0.17431124560111499</v>
      </c>
      <c r="F630">
        <v>0.18128369542516001</v>
      </c>
      <c r="G630" s="1">
        <v>1.4211147794096399E-6</v>
      </c>
      <c r="H630">
        <v>0.174999452596031</v>
      </c>
      <c r="I630" s="1">
        <v>3.0254352074214301E-5</v>
      </c>
      <c r="J630">
        <v>3772041700</v>
      </c>
      <c r="K630">
        <v>409489</v>
      </c>
      <c r="L630">
        <v>6004248500</v>
      </c>
      <c r="M630">
        <v>0.17461431786815501</v>
      </c>
      <c r="N630" s="1">
        <v>1.4236291665525801E-6</v>
      </c>
      <c r="O630">
        <v>0.17499958088635301</v>
      </c>
      <c r="P630" s="1">
        <v>3.02795881388915E-5</v>
      </c>
    </row>
    <row r="631" spans="1:16" x14ac:dyDescent="0.25">
      <c r="A631" s="1">
        <v>3.1250000000000001E-5</v>
      </c>
      <c r="B631">
        <v>17.935897435897399</v>
      </c>
      <c r="C631">
        <v>78807</v>
      </c>
      <c r="D631">
        <v>6.5977898376945607E-2</v>
      </c>
      <c r="E631">
        <v>0.17419930427121399</v>
      </c>
      <c r="F631">
        <v>0.18116727644206301</v>
      </c>
      <c r="G631" s="1">
        <v>1.41891676469496E-6</v>
      </c>
      <c r="H631">
        <v>0.17499938635463799</v>
      </c>
      <c r="I631" s="1">
        <v>3.0247833490661299E-5</v>
      </c>
      <c r="J631">
        <v>3366686901</v>
      </c>
      <c r="K631">
        <v>409489</v>
      </c>
      <c r="L631">
        <v>6004248500</v>
      </c>
      <c r="M631">
        <v>0.17461431786815501</v>
      </c>
      <c r="N631" s="1">
        <v>1.4236291665525801E-6</v>
      </c>
      <c r="O631">
        <v>0.17499958088635301</v>
      </c>
      <c r="P631" s="1">
        <v>3.02795881388915E-5</v>
      </c>
    </row>
    <row r="632" spans="1:16" x14ac:dyDescent="0.25">
      <c r="A632" s="1">
        <v>1.5625E-5</v>
      </c>
      <c r="B632">
        <v>17.935897435897399</v>
      </c>
      <c r="C632">
        <v>79119</v>
      </c>
      <c r="D632">
        <v>6.9191327316491594E-2</v>
      </c>
      <c r="E632">
        <v>0.17423792494231999</v>
      </c>
      <c r="F632">
        <v>0.18120744194001301</v>
      </c>
      <c r="G632" s="1">
        <v>1.4180611562220001E-6</v>
      </c>
      <c r="H632">
        <v>0.174999476345606</v>
      </c>
      <c r="I632" s="1">
        <v>3.0189241489267699E-5</v>
      </c>
      <c r="J632">
        <v>3359170400</v>
      </c>
      <c r="K632">
        <v>409489</v>
      </c>
      <c r="L632">
        <v>6004248500</v>
      </c>
      <c r="M632">
        <v>0.17461431786815501</v>
      </c>
      <c r="N632" s="1">
        <v>1.4236291665525801E-6</v>
      </c>
      <c r="O632">
        <v>0.17499958088635301</v>
      </c>
      <c r="P632" s="1">
        <v>3.02795881388915E-5</v>
      </c>
    </row>
    <row r="633" spans="1:16" x14ac:dyDescent="0.25">
      <c r="A633" t="s">
        <v>0</v>
      </c>
      <c r="B633">
        <v>18.448717948717899</v>
      </c>
      <c r="C633">
        <v>425742</v>
      </c>
      <c r="D633">
        <v>6.2620882478061801E-2</v>
      </c>
      <c r="E633">
        <v>0.17461909223156</v>
      </c>
      <c r="F633">
        <v>0.18160385592082201</v>
      </c>
      <c r="G633" s="1">
        <v>1.38274070399235E-6</v>
      </c>
      <c r="H633">
        <v>0.174999717086359</v>
      </c>
      <c r="I633" s="1">
        <v>3.0281738719325999E-5</v>
      </c>
      <c r="J633">
        <v>6221185400</v>
      </c>
    </row>
    <row r="634" spans="1:16" x14ac:dyDescent="0.25">
      <c r="A634">
        <v>1.024</v>
      </c>
      <c r="B634">
        <v>18.448717948717899</v>
      </c>
      <c r="C634">
        <v>32180</v>
      </c>
      <c r="D634">
        <v>6.0597325135028503E-2</v>
      </c>
      <c r="E634">
        <v>0.174299792305774</v>
      </c>
      <c r="F634">
        <v>0.181271783998005</v>
      </c>
      <c r="G634" s="1">
        <v>1.3833022276532601E-6</v>
      </c>
      <c r="H634">
        <v>0.17499960828649899</v>
      </c>
      <c r="I634" s="1">
        <v>3.0249857318142199E-5</v>
      </c>
      <c r="J634">
        <v>1260570599</v>
      </c>
      <c r="K634">
        <v>425742</v>
      </c>
      <c r="L634">
        <v>6221185400</v>
      </c>
      <c r="M634">
        <v>0.17461909223156</v>
      </c>
      <c r="N634" s="1">
        <v>1.38274070399235E-6</v>
      </c>
      <c r="O634">
        <v>0.174999717086359</v>
      </c>
      <c r="P634" s="1">
        <v>3.0281738719325999E-5</v>
      </c>
    </row>
    <row r="635" spans="1:16" x14ac:dyDescent="0.25">
      <c r="A635">
        <v>0.51200000000000001</v>
      </c>
      <c r="B635">
        <v>18.448717948717899</v>
      </c>
      <c r="C635">
        <v>32180</v>
      </c>
      <c r="D635">
        <v>6.0597325135028503E-2</v>
      </c>
      <c r="E635">
        <v>0.174299792305774</v>
      </c>
      <c r="F635">
        <v>0.181271783998005</v>
      </c>
      <c r="G635" s="1">
        <v>1.3833022276532601E-6</v>
      </c>
      <c r="H635">
        <v>0.17499960828649899</v>
      </c>
      <c r="I635" s="1">
        <v>3.0249857318142199E-5</v>
      </c>
      <c r="J635">
        <v>1288989001</v>
      </c>
      <c r="K635">
        <v>425742</v>
      </c>
      <c r="L635">
        <v>6221185400</v>
      </c>
      <c r="M635">
        <v>0.17461909223156</v>
      </c>
      <c r="N635" s="1">
        <v>1.38274070399235E-6</v>
      </c>
      <c r="O635">
        <v>0.174999717086359</v>
      </c>
      <c r="P635" s="1">
        <v>3.0281738719325999E-5</v>
      </c>
    </row>
    <row r="636" spans="1:16" x14ac:dyDescent="0.25">
      <c r="A636">
        <v>0.25600000000000001</v>
      </c>
      <c r="B636">
        <v>18.448717948717899</v>
      </c>
      <c r="C636">
        <v>32180</v>
      </c>
      <c r="D636">
        <v>6.0597325135028503E-2</v>
      </c>
      <c r="E636">
        <v>0.174299792305774</v>
      </c>
      <c r="F636">
        <v>0.181271783998005</v>
      </c>
      <c r="G636" s="1">
        <v>1.3833022276532601E-6</v>
      </c>
      <c r="H636">
        <v>0.17499960828649899</v>
      </c>
      <c r="I636" s="1">
        <v>3.0249857318142199E-5</v>
      </c>
      <c r="J636">
        <v>1261697800</v>
      </c>
      <c r="K636">
        <v>425742</v>
      </c>
      <c r="L636">
        <v>6221185400</v>
      </c>
      <c r="M636">
        <v>0.17461909223156</v>
      </c>
      <c r="N636" s="1">
        <v>1.38274070399235E-6</v>
      </c>
      <c r="O636">
        <v>0.174999717086359</v>
      </c>
      <c r="P636" s="1">
        <v>3.0281738719325999E-5</v>
      </c>
    </row>
    <row r="637" spans="1:16" x14ac:dyDescent="0.25">
      <c r="A637">
        <v>0.128</v>
      </c>
      <c r="B637">
        <v>18.448717948717899</v>
      </c>
      <c r="C637">
        <v>32180</v>
      </c>
      <c r="D637">
        <v>6.0597325135028503E-2</v>
      </c>
      <c r="E637">
        <v>0.174299792305774</v>
      </c>
      <c r="F637">
        <v>0.181271783998005</v>
      </c>
      <c r="G637" s="1">
        <v>1.3833022276532601E-6</v>
      </c>
      <c r="H637">
        <v>0.17499960828649899</v>
      </c>
      <c r="I637" s="1">
        <v>3.0249857318142199E-5</v>
      </c>
      <c r="J637">
        <v>1274212301</v>
      </c>
      <c r="K637">
        <v>425742</v>
      </c>
      <c r="L637">
        <v>6221185400</v>
      </c>
      <c r="M637">
        <v>0.17461909223156</v>
      </c>
      <c r="N637" s="1">
        <v>1.38274070399235E-6</v>
      </c>
      <c r="O637">
        <v>0.174999717086359</v>
      </c>
      <c r="P637" s="1">
        <v>3.0281738719325999E-5</v>
      </c>
    </row>
    <row r="638" spans="1:16" x14ac:dyDescent="0.25">
      <c r="A638">
        <v>6.4000000000000001E-2</v>
      </c>
      <c r="B638">
        <v>18.448717948717899</v>
      </c>
      <c r="C638">
        <v>32180</v>
      </c>
      <c r="D638">
        <v>6.0597325135028503E-2</v>
      </c>
      <c r="E638">
        <v>0.174299792305774</v>
      </c>
      <c r="F638">
        <v>0.181271783998005</v>
      </c>
      <c r="G638" s="1">
        <v>1.3833022276532601E-6</v>
      </c>
      <c r="H638">
        <v>0.17499960828649899</v>
      </c>
      <c r="I638" s="1">
        <v>3.0249857318142199E-5</v>
      </c>
      <c r="J638">
        <v>1269889400</v>
      </c>
      <c r="K638">
        <v>425742</v>
      </c>
      <c r="L638">
        <v>6221185400</v>
      </c>
      <c r="M638">
        <v>0.17461909223156</v>
      </c>
      <c r="N638" s="1">
        <v>1.38274070399235E-6</v>
      </c>
      <c r="O638">
        <v>0.174999717086359</v>
      </c>
      <c r="P638" s="1">
        <v>3.0281738719325999E-5</v>
      </c>
    </row>
    <row r="639" spans="1:16" x14ac:dyDescent="0.25">
      <c r="A639">
        <v>3.2000000000000001E-2</v>
      </c>
      <c r="B639">
        <v>18.448717948717899</v>
      </c>
      <c r="C639">
        <v>23265</v>
      </c>
      <c r="D639">
        <v>6.7756090095585003E-2</v>
      </c>
      <c r="E639">
        <v>0.17431773109593199</v>
      </c>
      <c r="F639">
        <v>0.18129044033976999</v>
      </c>
      <c r="G639" s="1">
        <v>1.3822764420301499E-6</v>
      </c>
      <c r="H639">
        <v>0.174999559516856</v>
      </c>
      <c r="I639" s="1">
        <v>3.0176909214712099E-5</v>
      </c>
      <c r="J639">
        <v>915343001</v>
      </c>
      <c r="K639">
        <v>425742</v>
      </c>
      <c r="L639">
        <v>6221185400</v>
      </c>
      <c r="M639">
        <v>0.17461909223156</v>
      </c>
      <c r="N639" s="1">
        <v>1.38274070399235E-6</v>
      </c>
      <c r="O639">
        <v>0.174999717086359</v>
      </c>
      <c r="P639" s="1">
        <v>3.0281738719325999E-5</v>
      </c>
    </row>
    <row r="640" spans="1:16" x14ac:dyDescent="0.25">
      <c r="A640">
        <v>1.6E-2</v>
      </c>
      <c r="B640">
        <v>18.448717948717899</v>
      </c>
      <c r="C640">
        <v>88189</v>
      </c>
      <c r="D640">
        <v>5.9433584905951103E-2</v>
      </c>
      <c r="E640">
        <v>0.17427265752545601</v>
      </c>
      <c r="F640">
        <v>0.181243563826475</v>
      </c>
      <c r="G640" s="1">
        <v>1.3815737992528501E-6</v>
      </c>
      <c r="H640">
        <v>0.174999548706921</v>
      </c>
      <c r="I640" s="1">
        <v>3.02196282588667E-5</v>
      </c>
      <c r="J640">
        <v>3491245700</v>
      </c>
      <c r="K640">
        <v>425742</v>
      </c>
      <c r="L640">
        <v>6221185400</v>
      </c>
      <c r="M640">
        <v>0.17461909223156</v>
      </c>
      <c r="N640" s="1">
        <v>1.38274070399235E-6</v>
      </c>
      <c r="O640">
        <v>0.174999717086359</v>
      </c>
      <c r="P640" s="1">
        <v>3.0281738719325999E-5</v>
      </c>
    </row>
    <row r="641" spans="1:16" x14ac:dyDescent="0.25">
      <c r="A641">
        <v>8.0000000000000002E-3</v>
      </c>
      <c r="B641">
        <v>18.448717948717899</v>
      </c>
      <c r="C641">
        <v>69483</v>
      </c>
      <c r="D641">
        <v>6.0751933497501499E-2</v>
      </c>
      <c r="E641">
        <v>0.17409547792237601</v>
      </c>
      <c r="F641">
        <v>0.18105929703927101</v>
      </c>
      <c r="G641" s="1">
        <v>1.3802207226298801E-6</v>
      </c>
      <c r="H641">
        <v>0.17499954008298799</v>
      </c>
      <c r="I641" s="1">
        <v>3.02251227986134E-5</v>
      </c>
      <c r="J641">
        <v>2951192100</v>
      </c>
      <c r="K641">
        <v>425742</v>
      </c>
      <c r="L641">
        <v>6221185400</v>
      </c>
      <c r="M641">
        <v>0.17461909223156</v>
      </c>
      <c r="N641" s="1">
        <v>1.38274070399235E-6</v>
      </c>
      <c r="O641">
        <v>0.174999717086359</v>
      </c>
      <c r="P641" s="1">
        <v>3.0281738719325999E-5</v>
      </c>
    </row>
    <row r="642" spans="1:16" x14ac:dyDescent="0.25">
      <c r="A642">
        <v>4.0000000000000001E-3</v>
      </c>
      <c r="B642">
        <v>18.448717948717899</v>
      </c>
      <c r="C642">
        <v>47122</v>
      </c>
      <c r="D642">
        <v>5.61386413442935E-2</v>
      </c>
      <c r="E642">
        <v>0.174313562975033</v>
      </c>
      <c r="F642">
        <v>0.18128610549403401</v>
      </c>
      <c r="G642" s="1">
        <v>1.3780593510204201E-6</v>
      </c>
      <c r="H642">
        <v>0.17499956943833</v>
      </c>
      <c r="I642" s="1">
        <v>3.01943693182047E-5</v>
      </c>
      <c r="J642">
        <v>2013375700</v>
      </c>
      <c r="K642">
        <v>425742</v>
      </c>
      <c r="L642">
        <v>6221185400</v>
      </c>
      <c r="M642">
        <v>0.17461909223156</v>
      </c>
      <c r="N642" s="1">
        <v>1.38274070399235E-6</v>
      </c>
      <c r="O642">
        <v>0.174999717086359</v>
      </c>
      <c r="P642" s="1">
        <v>3.0281738719325999E-5</v>
      </c>
    </row>
    <row r="643" spans="1:16" x14ac:dyDescent="0.25">
      <c r="A643">
        <v>2E-3</v>
      </c>
      <c r="B643">
        <v>18.448717948717899</v>
      </c>
      <c r="C643">
        <v>77706</v>
      </c>
      <c r="D643">
        <v>5.4856997678390099E-2</v>
      </c>
      <c r="E643">
        <v>0.17432520735524201</v>
      </c>
      <c r="F643">
        <v>0.181298215649452</v>
      </c>
      <c r="G643" s="1">
        <v>1.3758412726883001E-6</v>
      </c>
      <c r="H643">
        <v>0.17499960383754401</v>
      </c>
      <c r="I643" s="1">
        <v>3.01654539862722E-5</v>
      </c>
      <c r="J643">
        <v>3088470100</v>
      </c>
      <c r="K643">
        <v>425742</v>
      </c>
      <c r="L643">
        <v>6221185400</v>
      </c>
      <c r="M643">
        <v>0.17461909223156</v>
      </c>
      <c r="N643" s="1">
        <v>1.38274070399235E-6</v>
      </c>
      <c r="O643">
        <v>0.174999717086359</v>
      </c>
      <c r="P643" s="1">
        <v>3.0281738719325999E-5</v>
      </c>
    </row>
    <row r="644" spans="1:16" x14ac:dyDescent="0.25">
      <c r="A644">
        <v>1E-3</v>
      </c>
      <c r="B644">
        <v>18.448717948717899</v>
      </c>
      <c r="C644">
        <v>82599</v>
      </c>
      <c r="D644">
        <v>6.7851675704899694E-2</v>
      </c>
      <c r="E644">
        <v>0.17411817829067799</v>
      </c>
      <c r="F644">
        <v>0.18108290542230501</v>
      </c>
      <c r="G644" s="1">
        <v>1.3758024089427501E-6</v>
      </c>
      <c r="H644">
        <v>0.17499949302616</v>
      </c>
      <c r="I644" s="1">
        <v>3.0212520626851199E-5</v>
      </c>
      <c r="J644">
        <v>3201811200</v>
      </c>
      <c r="K644">
        <v>425742</v>
      </c>
      <c r="L644">
        <v>6221185400</v>
      </c>
      <c r="M644">
        <v>0.17461909223156</v>
      </c>
      <c r="N644" s="1">
        <v>1.38274070399235E-6</v>
      </c>
      <c r="O644">
        <v>0.174999717086359</v>
      </c>
      <c r="P644" s="1">
        <v>3.0281738719325999E-5</v>
      </c>
    </row>
    <row r="645" spans="1:16" x14ac:dyDescent="0.25">
      <c r="A645" s="1">
        <v>5.0000000000000001E-4</v>
      </c>
      <c r="B645">
        <v>18.448717948717899</v>
      </c>
      <c r="C645">
        <v>67304</v>
      </c>
      <c r="D645">
        <v>5.1939383867722101E-2</v>
      </c>
      <c r="E645">
        <v>0.17467327507248601</v>
      </c>
      <c r="F645">
        <v>0.18166020607538599</v>
      </c>
      <c r="G645" s="1">
        <v>1.3780350436864901E-6</v>
      </c>
      <c r="H645">
        <v>0.17499970558035</v>
      </c>
      <c r="I645" s="1">
        <v>3.0145473124629301E-5</v>
      </c>
      <c r="J645">
        <v>2682962700</v>
      </c>
      <c r="K645">
        <v>425742</v>
      </c>
      <c r="L645">
        <v>6221185400</v>
      </c>
      <c r="M645">
        <v>0.17461909223156</v>
      </c>
      <c r="N645" s="1">
        <v>1.38274070399235E-6</v>
      </c>
      <c r="O645">
        <v>0.174999717086359</v>
      </c>
      <c r="P645" s="1">
        <v>3.0281738719325999E-5</v>
      </c>
    </row>
    <row r="646" spans="1:16" x14ac:dyDescent="0.25">
      <c r="A646" s="1">
        <v>2.5000000000000001E-4</v>
      </c>
      <c r="B646">
        <v>18.448717948717899</v>
      </c>
      <c r="C646">
        <v>79113</v>
      </c>
      <c r="D646">
        <v>6.6931336706160999E-2</v>
      </c>
      <c r="E646">
        <v>0.17431629327312101</v>
      </c>
      <c r="F646">
        <v>0.18128894500404599</v>
      </c>
      <c r="G646" s="1">
        <v>1.3770711836391599E-6</v>
      </c>
      <c r="H646">
        <v>0.17499956763677799</v>
      </c>
      <c r="I646" s="1">
        <v>3.01612223997641E-5</v>
      </c>
      <c r="J646">
        <v>2965073800</v>
      </c>
      <c r="K646">
        <v>425742</v>
      </c>
      <c r="L646">
        <v>6221185400</v>
      </c>
      <c r="M646">
        <v>0.17461909223156</v>
      </c>
      <c r="N646" s="1">
        <v>1.38274070399235E-6</v>
      </c>
      <c r="O646">
        <v>0.174999717086359</v>
      </c>
      <c r="P646" s="1">
        <v>3.0281738719325999E-5</v>
      </c>
    </row>
    <row r="647" spans="1:16" x14ac:dyDescent="0.25">
      <c r="A647" s="1">
        <v>1.25E-4</v>
      </c>
      <c r="B647">
        <v>18.448717948717899</v>
      </c>
      <c r="C647">
        <v>85097</v>
      </c>
      <c r="D647">
        <v>6.7873517826084501E-2</v>
      </c>
      <c r="E647">
        <v>0.174246487153911</v>
      </c>
      <c r="F647">
        <v>0.181216346640068</v>
      </c>
      <c r="G647" s="1">
        <v>1.38033134911008E-6</v>
      </c>
      <c r="H647">
        <v>0.17499956061574101</v>
      </c>
      <c r="I647" s="1">
        <v>3.02373204361495E-5</v>
      </c>
      <c r="J647">
        <v>3299877401</v>
      </c>
      <c r="K647">
        <v>425742</v>
      </c>
      <c r="L647">
        <v>6221185400</v>
      </c>
      <c r="M647">
        <v>0.17461909223156</v>
      </c>
      <c r="N647" s="1">
        <v>1.38274070399235E-6</v>
      </c>
      <c r="O647">
        <v>0.174999717086359</v>
      </c>
      <c r="P647" s="1">
        <v>3.0281738719325999E-5</v>
      </c>
    </row>
    <row r="648" spans="1:16" x14ac:dyDescent="0.25">
      <c r="A648" s="1">
        <v>6.2500000000000001E-5</v>
      </c>
      <c r="B648">
        <v>18.448717948717899</v>
      </c>
      <c r="C648">
        <v>71903</v>
      </c>
      <c r="D648">
        <v>7.0935242339972698E-2</v>
      </c>
      <c r="E648">
        <v>0.17434533259527701</v>
      </c>
      <c r="F648">
        <v>0.18131914589908801</v>
      </c>
      <c r="G648" s="1">
        <v>1.3783877549911E-6</v>
      </c>
      <c r="H648">
        <v>0.174999654191443</v>
      </c>
      <c r="I648" s="1">
        <v>3.0196455161086302E-5</v>
      </c>
      <c r="J648">
        <v>2738357901</v>
      </c>
      <c r="K648">
        <v>425742</v>
      </c>
      <c r="L648">
        <v>6221185400</v>
      </c>
      <c r="M648">
        <v>0.17461909223156</v>
      </c>
      <c r="N648" s="1">
        <v>1.38274070399235E-6</v>
      </c>
      <c r="O648">
        <v>0.174999717086359</v>
      </c>
      <c r="P648" s="1">
        <v>3.0281738719325999E-5</v>
      </c>
    </row>
    <row r="649" spans="1:16" x14ac:dyDescent="0.25">
      <c r="A649" s="1">
        <v>3.1250000000000001E-5</v>
      </c>
      <c r="B649">
        <v>18.448717948717899</v>
      </c>
      <c r="C649">
        <v>62669</v>
      </c>
      <c r="D649">
        <v>7.0497618213011704E-2</v>
      </c>
      <c r="E649">
        <v>0.17413004913472399</v>
      </c>
      <c r="F649">
        <v>0.18109525110011301</v>
      </c>
      <c r="G649" s="1">
        <v>1.3805453764614801E-6</v>
      </c>
      <c r="H649">
        <v>0.17499957311168399</v>
      </c>
      <c r="I649" s="1">
        <v>3.0199582430464799E-5</v>
      </c>
      <c r="J649">
        <v>2380859599</v>
      </c>
      <c r="K649">
        <v>425742</v>
      </c>
      <c r="L649">
        <v>6221185400</v>
      </c>
      <c r="M649">
        <v>0.17461909223156</v>
      </c>
      <c r="N649" s="1">
        <v>1.38274070399235E-6</v>
      </c>
      <c r="O649">
        <v>0.174999717086359</v>
      </c>
      <c r="P649" s="1">
        <v>3.0281738719325999E-5</v>
      </c>
    </row>
    <row r="650" spans="1:16" x14ac:dyDescent="0.25">
      <c r="A650" s="1">
        <v>1.5625E-5</v>
      </c>
      <c r="B650">
        <v>18.448717948717899</v>
      </c>
      <c r="C650">
        <v>49269</v>
      </c>
      <c r="D650">
        <v>6.9873793844151696E-2</v>
      </c>
      <c r="E650">
        <v>0.17420386509043501</v>
      </c>
      <c r="F650">
        <v>0.181172019694052</v>
      </c>
      <c r="G650" s="1">
        <v>1.38125530002586E-6</v>
      </c>
      <c r="H650">
        <v>0.17499962851777301</v>
      </c>
      <c r="I650" s="1">
        <v>3.0249623850922999E-5</v>
      </c>
      <c r="J650">
        <v>1881939200</v>
      </c>
      <c r="K650">
        <v>425742</v>
      </c>
      <c r="L650">
        <v>6221185400</v>
      </c>
      <c r="M650">
        <v>0.17461909223156</v>
      </c>
      <c r="N650" s="1">
        <v>1.38274070399235E-6</v>
      </c>
      <c r="O650">
        <v>0.174999717086359</v>
      </c>
      <c r="P650" s="1">
        <v>3.0281738719325999E-5</v>
      </c>
    </row>
    <row r="651" spans="1:16" x14ac:dyDescent="0.25">
      <c r="A651" t="s">
        <v>0</v>
      </c>
      <c r="B651">
        <v>18.9615384615384</v>
      </c>
      <c r="C651">
        <v>452963</v>
      </c>
      <c r="D651">
        <v>6.2672844456724705E-2</v>
      </c>
      <c r="E651">
        <v>0.174629209669351</v>
      </c>
      <c r="F651">
        <v>0.18161437805612499</v>
      </c>
      <c r="G651" s="1">
        <v>1.2653530070405501E-6</v>
      </c>
      <c r="H651">
        <v>0.174999805355087</v>
      </c>
      <c r="I651" s="1">
        <v>2.8488034287351999E-5</v>
      </c>
      <c r="J651">
        <v>6632362399</v>
      </c>
    </row>
    <row r="652" spans="1:16" x14ac:dyDescent="0.25">
      <c r="A652">
        <v>1.024</v>
      </c>
      <c r="B652">
        <v>18.9615384615384</v>
      </c>
      <c r="C652">
        <v>67743</v>
      </c>
      <c r="D652">
        <v>6.1474565371653897E-2</v>
      </c>
      <c r="E652">
        <v>0.174462023725555</v>
      </c>
      <c r="F652">
        <v>0.18144050467457701</v>
      </c>
      <c r="G652" s="1">
        <v>1.2665320819893401E-6</v>
      </c>
      <c r="H652">
        <v>0.17499968502268201</v>
      </c>
      <c r="I652" s="1">
        <v>2.84198970882878E-5</v>
      </c>
      <c r="J652">
        <v>2722623200</v>
      </c>
      <c r="K652">
        <v>452963</v>
      </c>
      <c r="L652">
        <v>6632362399</v>
      </c>
      <c r="M652">
        <v>0.174629209669351</v>
      </c>
      <c r="N652" s="1">
        <v>1.2653530070405501E-6</v>
      </c>
      <c r="O652">
        <v>0.174999805355087</v>
      </c>
      <c r="P652" s="1">
        <v>2.8488034287351999E-5</v>
      </c>
    </row>
    <row r="653" spans="1:16" x14ac:dyDescent="0.25">
      <c r="A653">
        <v>0.51200000000000001</v>
      </c>
      <c r="B653">
        <v>18.9615384615384</v>
      </c>
      <c r="C653">
        <v>67743</v>
      </c>
      <c r="D653">
        <v>6.1474565371653897E-2</v>
      </c>
      <c r="E653">
        <v>0.174462023725555</v>
      </c>
      <c r="F653">
        <v>0.18144050467457701</v>
      </c>
      <c r="G653" s="1">
        <v>1.2665320819893401E-6</v>
      </c>
      <c r="H653">
        <v>0.17499968502268201</v>
      </c>
      <c r="I653" s="1">
        <v>2.84198970882878E-5</v>
      </c>
      <c r="J653">
        <v>2731005100</v>
      </c>
      <c r="K653">
        <v>452963</v>
      </c>
      <c r="L653">
        <v>6632362399</v>
      </c>
      <c r="M653">
        <v>0.174629209669351</v>
      </c>
      <c r="N653" s="1">
        <v>1.2653530070405501E-6</v>
      </c>
      <c r="O653">
        <v>0.174999805355087</v>
      </c>
      <c r="P653" s="1">
        <v>2.8488034287351999E-5</v>
      </c>
    </row>
    <row r="654" spans="1:16" x14ac:dyDescent="0.25">
      <c r="A654">
        <v>0.25600000000000001</v>
      </c>
      <c r="B654">
        <v>18.9615384615384</v>
      </c>
      <c r="C654">
        <v>67743</v>
      </c>
      <c r="D654">
        <v>6.1474565371653897E-2</v>
      </c>
      <c r="E654">
        <v>0.174462023725555</v>
      </c>
      <c r="F654">
        <v>0.18144050467457701</v>
      </c>
      <c r="G654" s="1">
        <v>1.2665320819893401E-6</v>
      </c>
      <c r="H654">
        <v>0.17499968502268201</v>
      </c>
      <c r="I654" s="1">
        <v>2.84198970882878E-5</v>
      </c>
      <c r="J654">
        <v>2734786200</v>
      </c>
      <c r="K654">
        <v>452963</v>
      </c>
      <c r="L654">
        <v>6632362399</v>
      </c>
      <c r="M654">
        <v>0.174629209669351</v>
      </c>
      <c r="N654" s="1">
        <v>1.2653530070405501E-6</v>
      </c>
      <c r="O654">
        <v>0.174999805355087</v>
      </c>
      <c r="P654" s="1">
        <v>2.8488034287351999E-5</v>
      </c>
    </row>
    <row r="655" spans="1:16" x14ac:dyDescent="0.25">
      <c r="A655">
        <v>0.128</v>
      </c>
      <c r="B655">
        <v>18.9615384615384</v>
      </c>
      <c r="C655">
        <v>67743</v>
      </c>
      <c r="D655">
        <v>6.1474565371653897E-2</v>
      </c>
      <c r="E655">
        <v>0.174462023725555</v>
      </c>
      <c r="F655">
        <v>0.18144050467457701</v>
      </c>
      <c r="G655" s="1">
        <v>1.2665320819893401E-6</v>
      </c>
      <c r="H655">
        <v>0.17499968502268201</v>
      </c>
      <c r="I655" s="1">
        <v>2.84198970882878E-5</v>
      </c>
      <c r="J655">
        <v>2714984300</v>
      </c>
      <c r="K655">
        <v>452963</v>
      </c>
      <c r="L655">
        <v>6632362399</v>
      </c>
      <c r="M655">
        <v>0.174629209669351</v>
      </c>
      <c r="N655" s="1">
        <v>1.2653530070405501E-6</v>
      </c>
      <c r="O655">
        <v>0.174999805355087</v>
      </c>
      <c r="P655" s="1">
        <v>2.8488034287351999E-5</v>
      </c>
    </row>
    <row r="656" spans="1:16" x14ac:dyDescent="0.25">
      <c r="A656">
        <v>6.4000000000000001E-2</v>
      </c>
      <c r="B656">
        <v>18.9615384615384</v>
      </c>
      <c r="C656">
        <v>67743</v>
      </c>
      <c r="D656">
        <v>6.1474565371653897E-2</v>
      </c>
      <c r="E656">
        <v>0.174462023725555</v>
      </c>
      <c r="F656">
        <v>0.18144050467457701</v>
      </c>
      <c r="G656" s="1">
        <v>1.2665320819893401E-6</v>
      </c>
      <c r="H656">
        <v>0.17499968502268201</v>
      </c>
      <c r="I656" s="1">
        <v>2.84198970882878E-5</v>
      </c>
      <c r="J656">
        <v>2771379600</v>
      </c>
      <c r="K656">
        <v>452963</v>
      </c>
      <c r="L656">
        <v>6632362399</v>
      </c>
      <c r="M656">
        <v>0.174629209669351</v>
      </c>
      <c r="N656" s="1">
        <v>1.2653530070405501E-6</v>
      </c>
      <c r="O656">
        <v>0.174999805355087</v>
      </c>
      <c r="P656" s="1">
        <v>2.8488034287351999E-5</v>
      </c>
    </row>
    <row r="657" spans="1:16" x14ac:dyDescent="0.25">
      <c r="A657">
        <v>3.2000000000000001E-2</v>
      </c>
      <c r="B657">
        <v>18.9615384615384</v>
      </c>
      <c r="C657">
        <v>111709</v>
      </c>
      <c r="D657">
        <v>5.7610527592814799E-2</v>
      </c>
      <c r="E657">
        <v>0.17418373933726999</v>
      </c>
      <c r="F657">
        <v>0.18115108891076101</v>
      </c>
      <c r="G657" s="1">
        <v>1.26222918717111E-6</v>
      </c>
      <c r="H657">
        <v>0.17499971290296301</v>
      </c>
      <c r="I657" s="1">
        <v>2.84682385553832E-5</v>
      </c>
      <c r="J657">
        <v>4385889601</v>
      </c>
      <c r="K657">
        <v>452963</v>
      </c>
      <c r="L657">
        <v>6632362399</v>
      </c>
      <c r="M657">
        <v>0.174629209669351</v>
      </c>
      <c r="N657" s="1">
        <v>1.2653530070405501E-6</v>
      </c>
      <c r="O657">
        <v>0.174999805355087</v>
      </c>
      <c r="P657" s="1">
        <v>2.8488034287351999E-5</v>
      </c>
    </row>
    <row r="658" spans="1:16" x14ac:dyDescent="0.25">
      <c r="A658">
        <v>1.6E-2</v>
      </c>
      <c r="B658">
        <v>18.9615384615384</v>
      </c>
      <c r="C658">
        <v>87594</v>
      </c>
      <c r="D658">
        <v>6.2876243559439896E-2</v>
      </c>
      <c r="E658">
        <v>0.17442178768126301</v>
      </c>
      <c r="F658">
        <v>0.181398659188513</v>
      </c>
      <c r="G658" s="1">
        <v>1.26685008866589E-6</v>
      </c>
      <c r="H658">
        <v>0.17499958666187701</v>
      </c>
      <c r="I658" s="1">
        <v>2.8450333643155401E-5</v>
      </c>
      <c r="J658">
        <v>3671766801</v>
      </c>
      <c r="K658">
        <v>452963</v>
      </c>
      <c r="L658">
        <v>6632362399</v>
      </c>
      <c r="M658">
        <v>0.174629209669351</v>
      </c>
      <c r="N658" s="1">
        <v>1.2653530070405501E-6</v>
      </c>
      <c r="O658">
        <v>0.174999805355087</v>
      </c>
      <c r="P658" s="1">
        <v>2.8488034287351999E-5</v>
      </c>
    </row>
    <row r="659" spans="1:16" x14ac:dyDescent="0.25">
      <c r="A659">
        <v>8.0000000000000002E-3</v>
      </c>
      <c r="B659">
        <v>18.9615384615384</v>
      </c>
      <c r="C659">
        <v>89457</v>
      </c>
      <c r="D659">
        <v>5.7750312687345602E-2</v>
      </c>
      <c r="E659">
        <v>0.17433608256253399</v>
      </c>
      <c r="F659">
        <v>0.18130952586503499</v>
      </c>
      <c r="G659" s="1">
        <v>1.2653449190103101E-6</v>
      </c>
      <c r="H659">
        <v>0.17499965124650299</v>
      </c>
      <c r="I659" s="1">
        <v>2.84621395083491E-5</v>
      </c>
      <c r="J659">
        <v>3882005901</v>
      </c>
      <c r="K659">
        <v>452963</v>
      </c>
      <c r="L659">
        <v>6632362399</v>
      </c>
      <c r="M659">
        <v>0.174629209669351</v>
      </c>
      <c r="N659" s="1">
        <v>1.2653530070405501E-6</v>
      </c>
      <c r="O659">
        <v>0.174999805355087</v>
      </c>
      <c r="P659" s="1">
        <v>2.8488034287351999E-5</v>
      </c>
    </row>
    <row r="660" spans="1:16" x14ac:dyDescent="0.25">
      <c r="A660">
        <v>4.0000000000000001E-3</v>
      </c>
      <c r="B660">
        <v>18.9615384615384</v>
      </c>
      <c r="C660">
        <v>115769</v>
      </c>
      <c r="D660">
        <v>6.2077283850813202E-2</v>
      </c>
      <c r="E660">
        <v>0.174214525130161</v>
      </c>
      <c r="F660">
        <v>0.18118310613536801</v>
      </c>
      <c r="G660" s="1">
        <v>1.26457235871679E-6</v>
      </c>
      <c r="H660">
        <v>0.17499963692064699</v>
      </c>
      <c r="I660" s="1">
        <v>2.8428000808483E-5</v>
      </c>
      <c r="J660">
        <v>5089851300</v>
      </c>
      <c r="K660">
        <v>452963</v>
      </c>
      <c r="L660">
        <v>6632362399</v>
      </c>
      <c r="M660">
        <v>0.174629209669351</v>
      </c>
      <c r="N660" s="1">
        <v>1.2653530070405501E-6</v>
      </c>
      <c r="O660">
        <v>0.174999805355087</v>
      </c>
      <c r="P660" s="1">
        <v>2.8488034287351999E-5</v>
      </c>
    </row>
    <row r="661" spans="1:16" x14ac:dyDescent="0.25">
      <c r="A661">
        <v>2E-3</v>
      </c>
      <c r="B661">
        <v>18.9615384615384</v>
      </c>
      <c r="C661">
        <v>102036</v>
      </c>
      <c r="D661">
        <v>6.1877396292800299E-2</v>
      </c>
      <c r="E661">
        <v>0.174181358832804</v>
      </c>
      <c r="F661">
        <v>0.181148613186116</v>
      </c>
      <c r="G661" s="1">
        <v>1.26508013087445E-6</v>
      </c>
      <c r="H661">
        <v>0.17499965075135901</v>
      </c>
      <c r="I661" s="1">
        <v>2.84362226293772E-5</v>
      </c>
      <c r="J661">
        <v>4386266900</v>
      </c>
      <c r="K661">
        <v>452963</v>
      </c>
      <c r="L661">
        <v>6632362399</v>
      </c>
      <c r="M661">
        <v>0.174629209669351</v>
      </c>
      <c r="N661" s="1">
        <v>1.2653530070405501E-6</v>
      </c>
      <c r="O661">
        <v>0.174999805355087</v>
      </c>
      <c r="P661" s="1">
        <v>2.8488034287351999E-5</v>
      </c>
    </row>
    <row r="662" spans="1:16" x14ac:dyDescent="0.25">
      <c r="A662">
        <v>1E-3</v>
      </c>
      <c r="B662">
        <v>18.9615384615384</v>
      </c>
      <c r="C662">
        <v>76131</v>
      </c>
      <c r="D662">
        <v>6.8224706817642505E-2</v>
      </c>
      <c r="E662">
        <v>0.174362848754265</v>
      </c>
      <c r="F662">
        <v>0.18133736270443601</v>
      </c>
      <c r="G662" s="1">
        <v>1.2668583760921901E-6</v>
      </c>
      <c r="H662">
        <v>0.174999706662371</v>
      </c>
      <c r="I662" s="1">
        <v>2.84759453152723E-5</v>
      </c>
      <c r="J662">
        <v>3198598800</v>
      </c>
      <c r="K662">
        <v>452963</v>
      </c>
      <c r="L662">
        <v>6632362399</v>
      </c>
      <c r="M662">
        <v>0.174629209669351</v>
      </c>
      <c r="N662" s="1">
        <v>1.2653530070405501E-6</v>
      </c>
      <c r="O662">
        <v>0.174999805355087</v>
      </c>
      <c r="P662" s="1">
        <v>2.8488034287351999E-5</v>
      </c>
    </row>
    <row r="663" spans="1:16" x14ac:dyDescent="0.25">
      <c r="A663" s="1">
        <v>5.0000000000000001E-4</v>
      </c>
      <c r="B663">
        <v>18.9615384615384</v>
      </c>
      <c r="C663">
        <v>95329</v>
      </c>
      <c r="D663">
        <v>5.1336775109102499E-2</v>
      </c>
      <c r="E663">
        <v>0.174464774324915</v>
      </c>
      <c r="F663">
        <v>0.181443365297911</v>
      </c>
      <c r="G663" s="1">
        <v>1.2651582140254999E-6</v>
      </c>
      <c r="H663">
        <v>0.17499967551832099</v>
      </c>
      <c r="I663" s="1">
        <v>2.8426627711944101E-5</v>
      </c>
      <c r="J663">
        <v>3876636700</v>
      </c>
      <c r="K663">
        <v>452963</v>
      </c>
      <c r="L663">
        <v>6632362399</v>
      </c>
      <c r="M663">
        <v>0.174629209669351</v>
      </c>
      <c r="N663" s="1">
        <v>1.2653530070405501E-6</v>
      </c>
      <c r="O663">
        <v>0.174999805355087</v>
      </c>
      <c r="P663" s="1">
        <v>2.8488034287351999E-5</v>
      </c>
    </row>
    <row r="664" spans="1:16" x14ac:dyDescent="0.25">
      <c r="A664" s="1">
        <v>2.5000000000000001E-4</v>
      </c>
      <c r="B664">
        <v>18.9615384615384</v>
      </c>
      <c r="C664">
        <v>106891</v>
      </c>
      <c r="D664">
        <v>6.4685947535233199E-2</v>
      </c>
      <c r="E664">
        <v>0.17431054463118201</v>
      </c>
      <c r="F664">
        <v>0.18128296641642899</v>
      </c>
      <c r="G664" s="1">
        <v>1.26655528775998E-6</v>
      </c>
      <c r="H664">
        <v>0.174999679644564</v>
      </c>
      <c r="I664" s="1">
        <v>2.8413639520321601E-5</v>
      </c>
      <c r="J664">
        <v>4349944700</v>
      </c>
      <c r="K664">
        <v>452963</v>
      </c>
      <c r="L664">
        <v>6632362399</v>
      </c>
      <c r="M664">
        <v>0.174629209669351</v>
      </c>
      <c r="N664" s="1">
        <v>1.2653530070405501E-6</v>
      </c>
      <c r="O664">
        <v>0.174999805355087</v>
      </c>
      <c r="P664" s="1">
        <v>2.8488034287351999E-5</v>
      </c>
    </row>
    <row r="665" spans="1:16" x14ac:dyDescent="0.25">
      <c r="A665" s="1">
        <v>1.25E-4</v>
      </c>
      <c r="B665">
        <v>18.9615384615384</v>
      </c>
      <c r="C665">
        <v>41163</v>
      </c>
      <c r="D665">
        <v>7.0721650604669603E-2</v>
      </c>
      <c r="E665">
        <v>0.174251623804693</v>
      </c>
      <c r="F665">
        <v>0.18122168875688099</v>
      </c>
      <c r="G665" s="1">
        <v>1.2652690055126001E-6</v>
      </c>
      <c r="H665">
        <v>0.17499972947770201</v>
      </c>
      <c r="I665" s="1">
        <v>2.8492248923851201E-5</v>
      </c>
      <c r="J665">
        <v>1506797399</v>
      </c>
      <c r="K665">
        <v>452963</v>
      </c>
      <c r="L665">
        <v>6632362399</v>
      </c>
      <c r="M665">
        <v>0.174629209669351</v>
      </c>
      <c r="N665" s="1">
        <v>1.2653530070405501E-6</v>
      </c>
      <c r="O665">
        <v>0.174999805355087</v>
      </c>
      <c r="P665" s="1">
        <v>2.8488034287351999E-5</v>
      </c>
    </row>
    <row r="666" spans="1:16" x14ac:dyDescent="0.25">
      <c r="A666" s="1">
        <v>6.2500000000000001E-5</v>
      </c>
      <c r="B666">
        <v>18.9615384615384</v>
      </c>
      <c r="C666">
        <v>75939</v>
      </c>
      <c r="D666">
        <v>6.8376570431053593E-2</v>
      </c>
      <c r="E666">
        <v>0.174608232639653</v>
      </c>
      <c r="F666">
        <v>0.18159256194524001</v>
      </c>
      <c r="G666" s="1">
        <v>1.2634545618061999E-6</v>
      </c>
      <c r="H666">
        <v>0.174999700568815</v>
      </c>
      <c r="I666" s="1">
        <v>2.83870322533787E-5</v>
      </c>
      <c r="J666">
        <v>3294370300</v>
      </c>
      <c r="K666">
        <v>452963</v>
      </c>
      <c r="L666">
        <v>6632362399</v>
      </c>
      <c r="M666">
        <v>0.174629209669351</v>
      </c>
      <c r="N666" s="1">
        <v>1.2653530070405501E-6</v>
      </c>
      <c r="O666">
        <v>0.174999805355087</v>
      </c>
      <c r="P666" s="1">
        <v>2.8488034287351999E-5</v>
      </c>
    </row>
    <row r="667" spans="1:16" x14ac:dyDescent="0.25">
      <c r="A667" s="1">
        <v>3.1250000000000001E-5</v>
      </c>
      <c r="B667">
        <v>18.9615384615384</v>
      </c>
      <c r="C667">
        <v>74025</v>
      </c>
      <c r="D667">
        <v>7.0400481368763396E-2</v>
      </c>
      <c r="E667">
        <v>0.17427191163062</v>
      </c>
      <c r="F667">
        <v>0.18124278809584499</v>
      </c>
      <c r="G667" s="1">
        <v>1.2663199958629001E-6</v>
      </c>
      <c r="H667">
        <v>0.17499967417512399</v>
      </c>
      <c r="I667" s="1">
        <v>2.8465869591335201E-5</v>
      </c>
      <c r="J667">
        <v>2959874201</v>
      </c>
      <c r="K667">
        <v>452963</v>
      </c>
      <c r="L667">
        <v>6632362399</v>
      </c>
      <c r="M667">
        <v>0.174629209669351</v>
      </c>
      <c r="N667" s="1">
        <v>1.2653530070405501E-6</v>
      </c>
      <c r="O667">
        <v>0.174999805355087</v>
      </c>
      <c r="P667" s="1">
        <v>2.8488034287351999E-5</v>
      </c>
    </row>
    <row r="668" spans="1:16" x14ac:dyDescent="0.25">
      <c r="A668" s="1">
        <v>1.5625E-5</v>
      </c>
      <c r="B668">
        <v>18.9615384615384</v>
      </c>
      <c r="C668">
        <v>78406</v>
      </c>
      <c r="D668">
        <v>7.0050867243542994E-2</v>
      </c>
      <c r="E668">
        <v>0.17444975312291899</v>
      </c>
      <c r="F668">
        <v>0.181427743247836</v>
      </c>
      <c r="G668" s="1">
        <v>1.26510923215139E-6</v>
      </c>
      <c r="H668">
        <v>0.174999632940528</v>
      </c>
      <c r="I668" s="1">
        <v>2.8458596684537101E-5</v>
      </c>
      <c r="J668">
        <v>3340729400</v>
      </c>
      <c r="K668">
        <v>452963</v>
      </c>
      <c r="L668">
        <v>6632362399</v>
      </c>
      <c r="M668">
        <v>0.174629209669351</v>
      </c>
      <c r="N668" s="1">
        <v>1.2653530070405501E-6</v>
      </c>
      <c r="O668">
        <v>0.174999805355087</v>
      </c>
      <c r="P668" s="1">
        <v>2.8488034287351999E-5</v>
      </c>
    </row>
    <row r="669" spans="1:16" x14ac:dyDescent="0.25">
      <c r="A669" t="s">
        <v>0</v>
      </c>
      <c r="B669">
        <v>19.4743589743589</v>
      </c>
      <c r="C669">
        <v>476181</v>
      </c>
      <c r="D669">
        <v>6.2496829434705498E-2</v>
      </c>
      <c r="E669">
        <v>0.17466162763918699</v>
      </c>
      <c r="F669">
        <v>0.18164809274475399</v>
      </c>
      <c r="G669" s="1">
        <v>1.2317739943590301E-6</v>
      </c>
      <c r="H669">
        <v>0.17499993521094301</v>
      </c>
      <c r="I669" s="1">
        <v>2.8500068073661001E-5</v>
      </c>
      <c r="J669">
        <v>7212738599</v>
      </c>
    </row>
    <row r="670" spans="1:16" x14ac:dyDescent="0.25">
      <c r="A670">
        <v>1.024</v>
      </c>
      <c r="B670">
        <v>19.4743589743589</v>
      </c>
      <c r="C670">
        <v>135311</v>
      </c>
      <c r="D670">
        <v>5.8331101030974102E-2</v>
      </c>
      <c r="E670">
        <v>0.174221134695972</v>
      </c>
      <c r="F670">
        <v>0.18118998008381099</v>
      </c>
      <c r="G670" s="1">
        <v>1.2301758117727599E-6</v>
      </c>
      <c r="H670">
        <v>0.17499960748260701</v>
      </c>
      <c r="I670" s="1">
        <v>2.8456459529185401E-5</v>
      </c>
      <c r="J670">
        <v>5406199201</v>
      </c>
      <c r="K670">
        <v>476181</v>
      </c>
      <c r="L670">
        <v>7212738599</v>
      </c>
      <c r="M670">
        <v>0.17466162763918699</v>
      </c>
      <c r="N670" s="1">
        <v>1.2317739943590301E-6</v>
      </c>
      <c r="O670">
        <v>0.17499993521094301</v>
      </c>
      <c r="P670" s="1">
        <v>2.8500068073661001E-5</v>
      </c>
    </row>
    <row r="671" spans="1:16" x14ac:dyDescent="0.25">
      <c r="A671">
        <v>0.51200000000000001</v>
      </c>
      <c r="B671">
        <v>19.4743589743589</v>
      </c>
      <c r="C671">
        <v>135311</v>
      </c>
      <c r="D671">
        <v>5.8331101030974102E-2</v>
      </c>
      <c r="E671">
        <v>0.174221134695972</v>
      </c>
      <c r="F671">
        <v>0.18118998008381099</v>
      </c>
      <c r="G671" s="1">
        <v>1.2301758117727599E-6</v>
      </c>
      <c r="H671">
        <v>0.17499960748260701</v>
      </c>
      <c r="I671" s="1">
        <v>2.8456459529185401E-5</v>
      </c>
      <c r="J671">
        <v>5574751000</v>
      </c>
      <c r="K671">
        <v>476181</v>
      </c>
      <c r="L671">
        <v>7212738599</v>
      </c>
      <c r="M671">
        <v>0.17466162763918699</v>
      </c>
      <c r="N671" s="1">
        <v>1.2317739943590301E-6</v>
      </c>
      <c r="O671">
        <v>0.17499993521094301</v>
      </c>
      <c r="P671" s="1">
        <v>2.8500068073661001E-5</v>
      </c>
    </row>
    <row r="672" spans="1:16" x14ac:dyDescent="0.25">
      <c r="A672">
        <v>0.25600000000000001</v>
      </c>
      <c r="B672">
        <v>19.4743589743589</v>
      </c>
      <c r="C672">
        <v>135311</v>
      </c>
      <c r="D672">
        <v>5.8331101030974102E-2</v>
      </c>
      <c r="E672">
        <v>0.174221134695972</v>
      </c>
      <c r="F672">
        <v>0.18118998008381099</v>
      </c>
      <c r="G672" s="1">
        <v>1.2301758117727599E-6</v>
      </c>
      <c r="H672">
        <v>0.17499960748260701</v>
      </c>
      <c r="I672" s="1">
        <v>2.8456459529185401E-5</v>
      </c>
      <c r="J672">
        <v>5395296901</v>
      </c>
      <c r="K672">
        <v>476181</v>
      </c>
      <c r="L672">
        <v>7212738599</v>
      </c>
      <c r="M672">
        <v>0.17466162763918699</v>
      </c>
      <c r="N672" s="1">
        <v>1.2317739943590301E-6</v>
      </c>
      <c r="O672">
        <v>0.17499993521094301</v>
      </c>
      <c r="P672" s="1">
        <v>2.8500068073661001E-5</v>
      </c>
    </row>
    <row r="673" spans="1:16" x14ac:dyDescent="0.25">
      <c r="A673">
        <v>0.128</v>
      </c>
      <c r="B673">
        <v>19.4743589743589</v>
      </c>
      <c r="C673">
        <v>135311</v>
      </c>
      <c r="D673">
        <v>5.8331101030974102E-2</v>
      </c>
      <c r="E673">
        <v>0.174221134695972</v>
      </c>
      <c r="F673">
        <v>0.18118998008381099</v>
      </c>
      <c r="G673" s="1">
        <v>1.2301758117727599E-6</v>
      </c>
      <c r="H673">
        <v>0.17499960748260701</v>
      </c>
      <c r="I673" s="1">
        <v>2.8456459529185401E-5</v>
      </c>
      <c r="J673">
        <v>5581036901</v>
      </c>
      <c r="K673">
        <v>476181</v>
      </c>
      <c r="L673">
        <v>7212738599</v>
      </c>
      <c r="M673">
        <v>0.17466162763918699</v>
      </c>
      <c r="N673" s="1">
        <v>1.2317739943590301E-6</v>
      </c>
      <c r="O673">
        <v>0.17499993521094301</v>
      </c>
      <c r="P673" s="1">
        <v>2.8500068073661001E-5</v>
      </c>
    </row>
    <row r="674" spans="1:16" x14ac:dyDescent="0.25">
      <c r="A674">
        <v>6.4000000000000001E-2</v>
      </c>
      <c r="B674">
        <v>19.4743589743589</v>
      </c>
      <c r="C674">
        <v>135311</v>
      </c>
      <c r="D674">
        <v>5.8331101030974102E-2</v>
      </c>
      <c r="E674">
        <v>0.174221134695972</v>
      </c>
      <c r="F674">
        <v>0.18118998008381099</v>
      </c>
      <c r="G674" s="1">
        <v>1.2301758117727599E-6</v>
      </c>
      <c r="H674">
        <v>0.17499960748260701</v>
      </c>
      <c r="I674" s="1">
        <v>2.8456459529185401E-5</v>
      </c>
      <c r="J674">
        <v>5715853199</v>
      </c>
      <c r="K674">
        <v>476181</v>
      </c>
      <c r="L674">
        <v>7212738599</v>
      </c>
      <c r="M674">
        <v>0.17466162763918699</v>
      </c>
      <c r="N674" s="1">
        <v>1.2317739943590301E-6</v>
      </c>
      <c r="O674">
        <v>0.17499993521094301</v>
      </c>
      <c r="P674" s="1">
        <v>2.8500068073661001E-5</v>
      </c>
    </row>
    <row r="675" spans="1:16" x14ac:dyDescent="0.25">
      <c r="A675">
        <v>3.2000000000000001E-2</v>
      </c>
      <c r="B675">
        <v>19.4743589743589</v>
      </c>
      <c r="C675">
        <v>91971</v>
      </c>
      <c r="D675">
        <v>6.4043047300465297E-2</v>
      </c>
      <c r="E675">
        <v>0.17399739762873001</v>
      </c>
      <c r="F675">
        <v>0.18095729353387899</v>
      </c>
      <c r="G675" s="1">
        <v>1.22914629863135E-6</v>
      </c>
      <c r="H675">
        <v>0.174999760705111</v>
      </c>
      <c r="I675" s="1">
        <v>2.84905856944458E-5</v>
      </c>
      <c r="J675">
        <v>4429346100</v>
      </c>
      <c r="K675">
        <v>476181</v>
      </c>
      <c r="L675">
        <v>7212738599</v>
      </c>
      <c r="M675">
        <v>0.17466162763918699</v>
      </c>
      <c r="N675" s="1">
        <v>1.2317739943590301E-6</v>
      </c>
      <c r="O675">
        <v>0.17499993521094301</v>
      </c>
      <c r="P675" s="1">
        <v>2.8500068073661001E-5</v>
      </c>
    </row>
    <row r="676" spans="1:16" x14ac:dyDescent="0.25">
      <c r="A676">
        <v>1.6E-2</v>
      </c>
      <c r="B676">
        <v>19.4743589743589</v>
      </c>
      <c r="C676">
        <v>91971</v>
      </c>
      <c r="D676">
        <v>6.4043047300465297E-2</v>
      </c>
      <c r="E676">
        <v>0.17399739762873001</v>
      </c>
      <c r="F676">
        <v>0.18095729353387899</v>
      </c>
      <c r="G676" s="1">
        <v>1.22914629863135E-6</v>
      </c>
      <c r="H676">
        <v>0.174999760705111</v>
      </c>
      <c r="I676" s="1">
        <v>2.84905856944458E-5</v>
      </c>
      <c r="J676">
        <v>3902268700</v>
      </c>
      <c r="K676">
        <v>476181</v>
      </c>
      <c r="L676">
        <v>7212738599</v>
      </c>
      <c r="M676">
        <v>0.17466162763918699</v>
      </c>
      <c r="N676" s="1">
        <v>1.2317739943590301E-6</v>
      </c>
      <c r="O676">
        <v>0.17499993521094301</v>
      </c>
      <c r="P676" s="1">
        <v>2.8500068073661001E-5</v>
      </c>
    </row>
    <row r="677" spans="1:16" x14ac:dyDescent="0.25">
      <c r="A677">
        <v>8.0000000000000002E-3</v>
      </c>
      <c r="B677">
        <v>19.4743589743589</v>
      </c>
      <c r="C677">
        <v>122052</v>
      </c>
      <c r="D677">
        <v>5.3890600125459202E-2</v>
      </c>
      <c r="E677">
        <v>0.17421200146009999</v>
      </c>
      <c r="F677">
        <v>0.18118048151850399</v>
      </c>
      <c r="G677" s="1">
        <v>1.2306796855487899E-6</v>
      </c>
      <c r="H677">
        <v>0.174999685655361</v>
      </c>
      <c r="I677" s="1">
        <v>2.84430402961817E-5</v>
      </c>
      <c r="J677">
        <v>5071883001</v>
      </c>
      <c r="K677">
        <v>476181</v>
      </c>
      <c r="L677">
        <v>7212738599</v>
      </c>
      <c r="M677">
        <v>0.17466162763918699</v>
      </c>
      <c r="N677" s="1">
        <v>1.2317739943590301E-6</v>
      </c>
      <c r="O677">
        <v>0.17499993521094301</v>
      </c>
      <c r="P677" s="1">
        <v>2.8500068073661001E-5</v>
      </c>
    </row>
    <row r="678" spans="1:16" x14ac:dyDescent="0.25">
      <c r="A678">
        <v>4.0000000000000001E-3</v>
      </c>
      <c r="B678">
        <v>19.4743589743589</v>
      </c>
      <c r="C678">
        <v>97236</v>
      </c>
      <c r="D678">
        <v>6.4055844978017404E-2</v>
      </c>
      <c r="E678">
        <v>0.17421280126067301</v>
      </c>
      <c r="F678">
        <v>0.18118131331109999</v>
      </c>
      <c r="G678" s="1">
        <v>1.2307951205159299E-6</v>
      </c>
      <c r="H678">
        <v>0.17499969027461301</v>
      </c>
      <c r="I678" s="1">
        <v>2.8439533220117901E-5</v>
      </c>
      <c r="J678">
        <v>4103746099</v>
      </c>
      <c r="K678">
        <v>476181</v>
      </c>
      <c r="L678">
        <v>7212738599</v>
      </c>
      <c r="M678">
        <v>0.17466162763918699</v>
      </c>
      <c r="N678" s="1">
        <v>1.2317739943590301E-6</v>
      </c>
      <c r="O678">
        <v>0.17499993521094301</v>
      </c>
      <c r="P678" s="1">
        <v>2.8500068073661001E-5</v>
      </c>
    </row>
    <row r="679" spans="1:16" x14ac:dyDescent="0.25">
      <c r="A679">
        <v>2E-3</v>
      </c>
      <c r="B679">
        <v>19.4743589743589</v>
      </c>
      <c r="C679">
        <v>85549</v>
      </c>
      <c r="D679">
        <v>6.3026782588806105E-2</v>
      </c>
      <c r="E679">
        <v>0.17413738664023101</v>
      </c>
      <c r="F679">
        <v>0.181102882105841</v>
      </c>
      <c r="G679" s="1">
        <v>1.2288506052171501E-6</v>
      </c>
      <c r="H679">
        <v>0.17499970124860001</v>
      </c>
      <c r="I679" s="1">
        <v>2.8459822073404798E-5</v>
      </c>
      <c r="J679">
        <v>3489376100</v>
      </c>
      <c r="K679">
        <v>476181</v>
      </c>
      <c r="L679">
        <v>7212738599</v>
      </c>
      <c r="M679">
        <v>0.17466162763918699</v>
      </c>
      <c r="N679" s="1">
        <v>1.2317739943590301E-6</v>
      </c>
      <c r="O679">
        <v>0.17499993521094301</v>
      </c>
      <c r="P679" s="1">
        <v>2.8500068073661001E-5</v>
      </c>
    </row>
    <row r="680" spans="1:16" x14ac:dyDescent="0.25">
      <c r="A680">
        <v>1E-3</v>
      </c>
      <c r="B680">
        <v>19.4743589743589</v>
      </c>
      <c r="C680">
        <v>89769</v>
      </c>
      <c r="D680">
        <v>6.8815288447040698E-2</v>
      </c>
      <c r="E680">
        <v>0.17425590844774</v>
      </c>
      <c r="F680">
        <v>0.181226144785649</v>
      </c>
      <c r="G680" s="1">
        <v>1.2301782380541499E-6</v>
      </c>
      <c r="H680">
        <v>0.174999656119909</v>
      </c>
      <c r="I680" s="1">
        <v>2.8405975524423899E-5</v>
      </c>
      <c r="J680">
        <v>3576153300</v>
      </c>
      <c r="K680">
        <v>476181</v>
      </c>
      <c r="L680">
        <v>7212738599</v>
      </c>
      <c r="M680">
        <v>0.17466162763918699</v>
      </c>
      <c r="N680" s="1">
        <v>1.2317739943590301E-6</v>
      </c>
      <c r="O680">
        <v>0.17499993521094301</v>
      </c>
      <c r="P680" s="1">
        <v>2.8500068073661001E-5</v>
      </c>
    </row>
    <row r="681" spans="1:16" x14ac:dyDescent="0.25">
      <c r="A681" s="1">
        <v>5.0000000000000001E-4</v>
      </c>
      <c r="B681">
        <v>19.4743589743589</v>
      </c>
      <c r="C681">
        <v>108369</v>
      </c>
      <c r="D681">
        <v>4.9076881529299399E-2</v>
      </c>
      <c r="E681">
        <v>0.17416270009809701</v>
      </c>
      <c r="F681">
        <v>0.18112920810202099</v>
      </c>
      <c r="G681" s="1">
        <v>1.2295137392648299E-6</v>
      </c>
      <c r="H681">
        <v>0.17499962044249601</v>
      </c>
      <c r="I681" s="1">
        <v>2.8438544816239799E-5</v>
      </c>
      <c r="J681">
        <v>4536333301</v>
      </c>
      <c r="K681">
        <v>476181</v>
      </c>
      <c r="L681">
        <v>7212738599</v>
      </c>
      <c r="M681">
        <v>0.17466162763918699</v>
      </c>
      <c r="N681" s="1">
        <v>1.2317739943590301E-6</v>
      </c>
      <c r="O681">
        <v>0.17499993521094301</v>
      </c>
      <c r="P681" s="1">
        <v>2.8500068073661001E-5</v>
      </c>
    </row>
    <row r="682" spans="1:16" x14ac:dyDescent="0.25">
      <c r="A682" s="1">
        <v>2.5000000000000001E-4</v>
      </c>
      <c r="B682">
        <v>19.4743589743589</v>
      </c>
      <c r="C682">
        <v>90898</v>
      </c>
      <c r="D682">
        <v>6.5280782912143495E-2</v>
      </c>
      <c r="E682">
        <v>0.174221331484014</v>
      </c>
      <c r="F682">
        <v>0.18119018474337401</v>
      </c>
      <c r="G682" s="1">
        <v>1.2294936445611501E-6</v>
      </c>
      <c r="H682">
        <v>0.17499968933329901</v>
      </c>
      <c r="I682" s="1">
        <v>2.8454994521009401E-5</v>
      </c>
      <c r="J682">
        <v>3598888099</v>
      </c>
      <c r="K682">
        <v>476181</v>
      </c>
      <c r="L682">
        <v>7212738599</v>
      </c>
      <c r="M682">
        <v>0.17466162763918699</v>
      </c>
      <c r="N682" s="1">
        <v>1.2317739943590301E-6</v>
      </c>
      <c r="O682">
        <v>0.17499993521094301</v>
      </c>
      <c r="P682" s="1">
        <v>2.8500068073661001E-5</v>
      </c>
    </row>
    <row r="683" spans="1:16" x14ac:dyDescent="0.25">
      <c r="A683" s="1">
        <v>1.25E-4</v>
      </c>
      <c r="B683">
        <v>19.4743589743589</v>
      </c>
      <c r="C683">
        <v>75622</v>
      </c>
      <c r="D683">
        <v>6.7623309855450703E-2</v>
      </c>
      <c r="E683">
        <v>0.174434324079734</v>
      </c>
      <c r="F683">
        <v>0.18141169704292301</v>
      </c>
      <c r="G683" s="1">
        <v>1.23078741515181E-6</v>
      </c>
      <c r="H683">
        <v>0.17499971015176899</v>
      </c>
      <c r="I683" s="1">
        <v>2.83985631994698E-5</v>
      </c>
      <c r="J683">
        <v>3044798799</v>
      </c>
      <c r="K683">
        <v>476181</v>
      </c>
      <c r="L683">
        <v>7212738599</v>
      </c>
      <c r="M683">
        <v>0.17466162763918699</v>
      </c>
      <c r="N683" s="1">
        <v>1.2317739943590301E-6</v>
      </c>
      <c r="O683">
        <v>0.17499993521094301</v>
      </c>
      <c r="P683" s="1">
        <v>2.8500068073661001E-5</v>
      </c>
    </row>
    <row r="684" spans="1:16" x14ac:dyDescent="0.25">
      <c r="A684" s="1">
        <v>6.2500000000000001E-5</v>
      </c>
      <c r="B684">
        <v>19.4743589743589</v>
      </c>
      <c r="C684">
        <v>98484</v>
      </c>
      <c r="D684">
        <v>6.4261102256219796E-2</v>
      </c>
      <c r="E684">
        <v>0.17424682394584501</v>
      </c>
      <c r="F684">
        <v>0.181216696903679</v>
      </c>
      <c r="G684" s="1">
        <v>1.23297122028853E-6</v>
      </c>
      <c r="H684">
        <v>0.17499977250500401</v>
      </c>
      <c r="I684" s="1">
        <v>2.8442907908752698E-5</v>
      </c>
      <c r="J684">
        <v>3673392500</v>
      </c>
      <c r="K684">
        <v>476181</v>
      </c>
      <c r="L684">
        <v>7212738599</v>
      </c>
      <c r="M684">
        <v>0.17466162763918699</v>
      </c>
      <c r="N684" s="1">
        <v>1.2317739943590301E-6</v>
      </c>
      <c r="O684">
        <v>0.17499993521094301</v>
      </c>
      <c r="P684" s="1">
        <v>2.8500068073661001E-5</v>
      </c>
    </row>
    <row r="685" spans="1:16" x14ac:dyDescent="0.25">
      <c r="A685" s="1">
        <v>3.1250000000000001E-5</v>
      </c>
      <c r="B685">
        <v>19.4743589743589</v>
      </c>
      <c r="C685">
        <v>39192</v>
      </c>
      <c r="D685">
        <v>7.2120245837881805E-2</v>
      </c>
      <c r="E685">
        <v>0.17417305998774801</v>
      </c>
      <c r="F685">
        <v>0.18113998238725801</v>
      </c>
      <c r="G685" s="1">
        <v>1.23135565038845E-6</v>
      </c>
      <c r="H685">
        <v>0.17499974158597101</v>
      </c>
      <c r="I685" s="1">
        <v>2.84301586451189E-5</v>
      </c>
      <c r="J685">
        <v>1513630699</v>
      </c>
      <c r="K685">
        <v>476181</v>
      </c>
      <c r="L685">
        <v>7212738599</v>
      </c>
      <c r="M685">
        <v>0.17466162763918699</v>
      </c>
      <c r="N685" s="1">
        <v>1.2317739943590301E-6</v>
      </c>
      <c r="O685">
        <v>0.17499993521094301</v>
      </c>
      <c r="P685" s="1">
        <v>2.8500068073661001E-5</v>
      </c>
    </row>
    <row r="686" spans="1:16" x14ac:dyDescent="0.25">
      <c r="A686" s="1">
        <v>1.5625E-5</v>
      </c>
      <c r="B686">
        <v>19.4743589743589</v>
      </c>
      <c r="C686">
        <v>85748</v>
      </c>
      <c r="D686">
        <v>6.7837098586577396E-2</v>
      </c>
      <c r="E686">
        <v>0.174218061688481</v>
      </c>
      <c r="F686">
        <v>0.18118678415601999</v>
      </c>
      <c r="G686" s="1">
        <v>1.23041331639983E-6</v>
      </c>
      <c r="H686">
        <v>0.17499970896641301</v>
      </c>
      <c r="I686" s="1">
        <v>2.8456781807751201E-5</v>
      </c>
      <c r="J686">
        <v>3363196300</v>
      </c>
      <c r="K686">
        <v>476181</v>
      </c>
      <c r="L686">
        <v>7212738599</v>
      </c>
      <c r="M686">
        <v>0.17466162763918699</v>
      </c>
      <c r="N686" s="1">
        <v>1.2317739943590301E-6</v>
      </c>
      <c r="O686">
        <v>0.17499993521094301</v>
      </c>
      <c r="P686" s="1">
        <v>2.8500068073661001E-5</v>
      </c>
    </row>
    <row r="687" spans="1:16" x14ac:dyDescent="0.25">
      <c r="A687" t="s">
        <v>0</v>
      </c>
      <c r="B687">
        <v>19.9871794871794</v>
      </c>
      <c r="C687">
        <v>500000</v>
      </c>
      <c r="D687">
        <v>6.2650928237028697E-2</v>
      </c>
      <c r="E687">
        <v>0.170672240571282</v>
      </c>
      <c r="F687">
        <v>0.17749913019413399</v>
      </c>
      <c r="G687" s="1">
        <v>1.19565499512308E-6</v>
      </c>
      <c r="H687">
        <v>0.175010259399978</v>
      </c>
      <c r="I687" s="1">
        <v>2.8122366504383699E-5</v>
      </c>
      <c r="J687">
        <v>8593043900</v>
      </c>
    </row>
    <row r="688" spans="1:16" x14ac:dyDescent="0.25">
      <c r="A688">
        <v>1.024</v>
      </c>
      <c r="B688">
        <v>19.9871794871794</v>
      </c>
      <c r="C688">
        <v>60041</v>
      </c>
      <c r="D688">
        <v>5.9321823368007703E-2</v>
      </c>
      <c r="E688">
        <v>0.17448133581473199</v>
      </c>
      <c r="F688">
        <v>0.181460589247321</v>
      </c>
      <c r="G688" s="1">
        <v>1.1271352067243599E-6</v>
      </c>
      <c r="H688">
        <v>0.174999838920981</v>
      </c>
      <c r="I688" s="1">
        <v>2.6729660433680699E-5</v>
      </c>
      <c r="J688">
        <v>2538193999</v>
      </c>
      <c r="K688">
        <v>500000</v>
      </c>
      <c r="L688">
        <v>8593043900</v>
      </c>
      <c r="M688">
        <v>0.170672240571282</v>
      </c>
      <c r="N688" s="1">
        <v>1.19565499512308E-6</v>
      </c>
      <c r="O688">
        <v>0.175010259399978</v>
      </c>
      <c r="P688" s="1">
        <v>2.8122366504383699E-5</v>
      </c>
    </row>
    <row r="689" spans="1:16" x14ac:dyDescent="0.25">
      <c r="A689">
        <v>0.51200000000000001</v>
      </c>
      <c r="B689">
        <v>19.9871794871794</v>
      </c>
      <c r="C689">
        <v>60041</v>
      </c>
      <c r="D689">
        <v>5.9321823368007703E-2</v>
      </c>
      <c r="E689">
        <v>0.17448133581473199</v>
      </c>
      <c r="F689">
        <v>0.181460589247321</v>
      </c>
      <c r="G689" s="1">
        <v>1.1271352067243599E-6</v>
      </c>
      <c r="H689">
        <v>0.174999838920981</v>
      </c>
      <c r="I689" s="1">
        <v>2.6729660433680699E-5</v>
      </c>
      <c r="J689">
        <v>2676554400</v>
      </c>
      <c r="K689">
        <v>500000</v>
      </c>
      <c r="L689">
        <v>8593043900</v>
      </c>
      <c r="M689">
        <v>0.170672240571282</v>
      </c>
      <c r="N689" s="1">
        <v>1.19565499512308E-6</v>
      </c>
      <c r="O689">
        <v>0.175010259399978</v>
      </c>
      <c r="P689" s="1">
        <v>2.8122366504383699E-5</v>
      </c>
    </row>
    <row r="690" spans="1:16" x14ac:dyDescent="0.25">
      <c r="A690">
        <v>0.25600000000000001</v>
      </c>
      <c r="B690">
        <v>19.9871794871794</v>
      </c>
      <c r="C690">
        <v>60041</v>
      </c>
      <c r="D690">
        <v>5.9321823368007703E-2</v>
      </c>
      <c r="E690">
        <v>0.17448133581473199</v>
      </c>
      <c r="F690">
        <v>0.181460589247321</v>
      </c>
      <c r="G690" s="1">
        <v>1.1271352067243599E-6</v>
      </c>
      <c r="H690">
        <v>0.174999838920981</v>
      </c>
      <c r="I690" s="1">
        <v>2.6729660433680699E-5</v>
      </c>
      <c r="J690">
        <v>2630341800</v>
      </c>
      <c r="K690">
        <v>500000</v>
      </c>
      <c r="L690">
        <v>8593043900</v>
      </c>
      <c r="M690">
        <v>0.170672240571282</v>
      </c>
      <c r="N690" s="1">
        <v>1.19565499512308E-6</v>
      </c>
      <c r="O690">
        <v>0.175010259399978</v>
      </c>
      <c r="P690" s="1">
        <v>2.8122366504383699E-5</v>
      </c>
    </row>
    <row r="691" spans="1:16" x14ac:dyDescent="0.25">
      <c r="A691">
        <v>0.128</v>
      </c>
      <c r="B691">
        <v>19.9871794871794</v>
      </c>
      <c r="C691">
        <v>60041</v>
      </c>
      <c r="D691">
        <v>5.9321823368007703E-2</v>
      </c>
      <c r="E691">
        <v>0.17448133581473199</v>
      </c>
      <c r="F691">
        <v>0.181460589247321</v>
      </c>
      <c r="G691" s="1">
        <v>1.1271352067243599E-6</v>
      </c>
      <c r="H691">
        <v>0.174999838920981</v>
      </c>
      <c r="I691" s="1">
        <v>2.6729660433680699E-5</v>
      </c>
      <c r="J691">
        <v>2378871700</v>
      </c>
      <c r="K691">
        <v>500000</v>
      </c>
      <c r="L691">
        <v>8593043900</v>
      </c>
      <c r="M691">
        <v>0.170672240571282</v>
      </c>
      <c r="N691" s="1">
        <v>1.19565499512308E-6</v>
      </c>
      <c r="O691">
        <v>0.175010259399978</v>
      </c>
      <c r="P691" s="1">
        <v>2.8122366504383699E-5</v>
      </c>
    </row>
    <row r="692" spans="1:16" x14ac:dyDescent="0.25">
      <c r="A692">
        <v>6.4000000000000001E-2</v>
      </c>
      <c r="B692">
        <v>19.9871794871794</v>
      </c>
      <c r="C692">
        <v>60041</v>
      </c>
      <c r="D692">
        <v>5.9321823368007703E-2</v>
      </c>
      <c r="E692">
        <v>0.17448133581473199</v>
      </c>
      <c r="F692">
        <v>0.181460589247321</v>
      </c>
      <c r="G692" s="1">
        <v>1.1271352067243599E-6</v>
      </c>
      <c r="H692">
        <v>0.174999838920981</v>
      </c>
      <c r="I692" s="1">
        <v>2.6729660433680699E-5</v>
      </c>
      <c r="J692">
        <v>2461093200</v>
      </c>
      <c r="K692">
        <v>500000</v>
      </c>
      <c r="L692">
        <v>8593043900</v>
      </c>
      <c r="M692">
        <v>0.170672240571282</v>
      </c>
      <c r="N692" s="1">
        <v>1.19565499512308E-6</v>
      </c>
      <c r="O692">
        <v>0.175010259399978</v>
      </c>
      <c r="P692" s="1">
        <v>2.8122366504383699E-5</v>
      </c>
    </row>
    <row r="693" spans="1:16" x14ac:dyDescent="0.25">
      <c r="A693">
        <v>3.2000000000000001E-2</v>
      </c>
      <c r="B693">
        <v>19.9871794871794</v>
      </c>
      <c r="C693">
        <v>81149</v>
      </c>
      <c r="D693">
        <v>6.4454175763618504E-2</v>
      </c>
      <c r="E693">
        <v>0.17432400685365401</v>
      </c>
      <c r="F693">
        <v>0.1812969671278</v>
      </c>
      <c r="G693" s="1">
        <v>1.1299915410045701E-6</v>
      </c>
      <c r="H693">
        <v>0.17499993021763399</v>
      </c>
      <c r="I693" s="1">
        <v>2.6808499928335699E-5</v>
      </c>
      <c r="J693">
        <v>4046167700</v>
      </c>
      <c r="K693">
        <v>500000</v>
      </c>
      <c r="L693">
        <v>8593043900</v>
      </c>
      <c r="M693">
        <v>0.170672240571282</v>
      </c>
      <c r="N693" s="1">
        <v>1.19565499512308E-6</v>
      </c>
      <c r="O693">
        <v>0.175010259399978</v>
      </c>
      <c r="P693" s="1">
        <v>2.8122366504383699E-5</v>
      </c>
    </row>
    <row r="694" spans="1:16" x14ac:dyDescent="0.25">
      <c r="A694">
        <v>1.6E-2</v>
      </c>
      <c r="B694">
        <v>19.9871794871794</v>
      </c>
      <c r="C694">
        <v>92589</v>
      </c>
      <c r="D694">
        <v>6.4035965801836195E-2</v>
      </c>
      <c r="E694">
        <v>0.17434461664315301</v>
      </c>
      <c r="F694">
        <v>0.181318401308879</v>
      </c>
      <c r="G694" s="1">
        <v>1.13046797436955E-6</v>
      </c>
      <c r="H694">
        <v>0.17499987253589</v>
      </c>
      <c r="I694" s="1">
        <v>2.6811194204797098E-5</v>
      </c>
      <c r="J694">
        <v>5303829500</v>
      </c>
      <c r="K694">
        <v>500000</v>
      </c>
      <c r="L694">
        <v>8593043900</v>
      </c>
      <c r="M694">
        <v>0.170672240571282</v>
      </c>
      <c r="N694" s="1">
        <v>1.19565499512308E-6</v>
      </c>
      <c r="O694">
        <v>0.175010259399978</v>
      </c>
      <c r="P694" s="1">
        <v>2.8122366504383699E-5</v>
      </c>
    </row>
    <row r="695" spans="1:16" x14ac:dyDescent="0.25">
      <c r="A695">
        <v>8.0000000000000002E-3</v>
      </c>
      <c r="B695">
        <v>19.9871794871794</v>
      </c>
      <c r="C695">
        <v>86207</v>
      </c>
      <c r="D695">
        <v>6.1011171906828802E-2</v>
      </c>
      <c r="E695">
        <v>0.17429731965666101</v>
      </c>
      <c r="F695">
        <v>0.18126921244292701</v>
      </c>
      <c r="G695" s="1">
        <v>1.12560814269357E-6</v>
      </c>
      <c r="H695">
        <v>0.174999788121283</v>
      </c>
      <c r="I695" s="1">
        <v>2.6723709379726399E-5</v>
      </c>
      <c r="J695">
        <v>3723059499</v>
      </c>
      <c r="K695">
        <v>500000</v>
      </c>
      <c r="L695">
        <v>8593043900</v>
      </c>
      <c r="M695">
        <v>0.170672240571282</v>
      </c>
      <c r="N695" s="1">
        <v>1.19565499512308E-6</v>
      </c>
      <c r="O695">
        <v>0.175010259399978</v>
      </c>
      <c r="P695" s="1">
        <v>2.8122366504383699E-5</v>
      </c>
    </row>
    <row r="696" spans="1:16" x14ac:dyDescent="0.25">
      <c r="A696">
        <v>4.0000000000000001E-3</v>
      </c>
      <c r="B696">
        <v>19.9871794871794</v>
      </c>
      <c r="C696">
        <v>108808</v>
      </c>
      <c r="D696">
        <v>6.1275343435963699E-2</v>
      </c>
      <c r="E696">
        <v>0.174358581127013</v>
      </c>
      <c r="F696">
        <v>0.181332924372094</v>
      </c>
      <c r="G696" s="1">
        <v>1.1275000927901601E-6</v>
      </c>
      <c r="H696">
        <v>0.17499991953483199</v>
      </c>
      <c r="I696" s="1">
        <v>2.6722438676148201E-5</v>
      </c>
      <c r="J696">
        <v>4916263100</v>
      </c>
      <c r="K696">
        <v>500000</v>
      </c>
      <c r="L696">
        <v>8593043900</v>
      </c>
      <c r="M696">
        <v>0.170672240571282</v>
      </c>
      <c r="N696" s="1">
        <v>1.19565499512308E-6</v>
      </c>
      <c r="O696">
        <v>0.175010259399978</v>
      </c>
      <c r="P696" s="1">
        <v>2.8122366504383699E-5</v>
      </c>
    </row>
    <row r="697" spans="1:16" x14ac:dyDescent="0.25">
      <c r="A697">
        <v>2E-3</v>
      </c>
      <c r="B697">
        <v>19.9871794871794</v>
      </c>
      <c r="C697">
        <v>136570</v>
      </c>
      <c r="D697">
        <v>5.9375141994992199E-2</v>
      </c>
      <c r="E697">
        <v>0.174256559222985</v>
      </c>
      <c r="F697">
        <v>0.18122682159190501</v>
      </c>
      <c r="G697" s="1">
        <v>1.12557940029622E-6</v>
      </c>
      <c r="H697">
        <v>0.174999788354295</v>
      </c>
      <c r="I697" s="1">
        <v>2.6741650044935201E-5</v>
      </c>
      <c r="J697">
        <v>6051640999</v>
      </c>
      <c r="K697">
        <v>500000</v>
      </c>
      <c r="L697">
        <v>8593043900</v>
      </c>
      <c r="M697">
        <v>0.170672240571282</v>
      </c>
      <c r="N697" s="1">
        <v>1.19565499512308E-6</v>
      </c>
      <c r="O697">
        <v>0.175010259399978</v>
      </c>
      <c r="P697" s="1">
        <v>2.8122366504383699E-5</v>
      </c>
    </row>
    <row r="698" spans="1:16" x14ac:dyDescent="0.25">
      <c r="A698">
        <v>1E-3</v>
      </c>
      <c r="B698">
        <v>19.9871794871794</v>
      </c>
      <c r="C698">
        <v>74111</v>
      </c>
      <c r="D698">
        <v>6.8071757512921202E-2</v>
      </c>
      <c r="E698">
        <v>0.17411103306936301</v>
      </c>
      <c r="F698">
        <v>0.181075474392138</v>
      </c>
      <c r="G698" s="1">
        <v>1.12728547191354E-6</v>
      </c>
      <c r="H698">
        <v>0.174999774777609</v>
      </c>
      <c r="I698" s="1">
        <v>2.6746133824885599E-5</v>
      </c>
      <c r="J698">
        <v>3315863000</v>
      </c>
      <c r="K698">
        <v>500000</v>
      </c>
      <c r="L698">
        <v>8593043900</v>
      </c>
      <c r="M698">
        <v>0.170672240571282</v>
      </c>
      <c r="N698" s="1">
        <v>1.19565499512308E-6</v>
      </c>
      <c r="O698">
        <v>0.175010259399978</v>
      </c>
      <c r="P698" s="1">
        <v>2.8122366504383699E-5</v>
      </c>
    </row>
    <row r="699" spans="1:16" x14ac:dyDescent="0.25">
      <c r="A699" s="1">
        <v>5.0000000000000001E-4</v>
      </c>
      <c r="B699">
        <v>19.9871794871794</v>
      </c>
      <c r="C699">
        <v>94682</v>
      </c>
      <c r="D699">
        <v>5.3549851592362599E-2</v>
      </c>
      <c r="E699">
        <v>0.17406853445171799</v>
      </c>
      <c r="F699">
        <v>0.18103127582978701</v>
      </c>
      <c r="G699" s="1">
        <v>1.1312229651616601E-6</v>
      </c>
      <c r="H699">
        <v>0.17499975908885601</v>
      </c>
      <c r="I699" s="1">
        <v>2.6776685852123899E-5</v>
      </c>
      <c r="J699">
        <v>4251478401</v>
      </c>
      <c r="K699">
        <v>500000</v>
      </c>
      <c r="L699">
        <v>8593043900</v>
      </c>
      <c r="M699">
        <v>0.170672240571282</v>
      </c>
      <c r="N699" s="1">
        <v>1.19565499512308E-6</v>
      </c>
      <c r="O699">
        <v>0.175010259399978</v>
      </c>
      <c r="P699" s="1">
        <v>2.8122366504383699E-5</v>
      </c>
    </row>
    <row r="700" spans="1:16" x14ac:dyDescent="0.25">
      <c r="A700" s="1">
        <v>2.5000000000000001E-4</v>
      </c>
      <c r="B700">
        <v>19.9871794871794</v>
      </c>
      <c r="C700">
        <v>96518</v>
      </c>
      <c r="D700">
        <v>6.6118956587923897E-2</v>
      </c>
      <c r="E700">
        <v>0.17429319677724101</v>
      </c>
      <c r="F700">
        <v>0.18126492464833099</v>
      </c>
      <c r="G700" s="1">
        <v>1.1283882688228801E-6</v>
      </c>
      <c r="H700">
        <v>0.17499980472625701</v>
      </c>
      <c r="I700" s="1">
        <v>2.67805528042705E-5</v>
      </c>
      <c r="J700">
        <v>4629443000</v>
      </c>
      <c r="K700">
        <v>500000</v>
      </c>
      <c r="L700">
        <v>8593043900</v>
      </c>
      <c r="M700">
        <v>0.170672240571282</v>
      </c>
      <c r="N700" s="1">
        <v>1.19565499512308E-6</v>
      </c>
      <c r="O700">
        <v>0.175010259399978</v>
      </c>
      <c r="P700" s="1">
        <v>2.8122366504383699E-5</v>
      </c>
    </row>
    <row r="701" spans="1:16" x14ac:dyDescent="0.25">
      <c r="A701" s="1">
        <v>1.25E-4</v>
      </c>
      <c r="B701">
        <v>19.9871794871794</v>
      </c>
      <c r="C701">
        <v>59290</v>
      </c>
      <c r="D701">
        <v>6.9947765448969204E-2</v>
      </c>
      <c r="E701">
        <v>0.17435434024681301</v>
      </c>
      <c r="F701">
        <v>0.181328513856685</v>
      </c>
      <c r="G701" s="1">
        <v>1.1291441900929099E-6</v>
      </c>
      <c r="H701">
        <v>0.17499979943763899</v>
      </c>
      <c r="I701" s="1">
        <v>2.6753281882815198E-5</v>
      </c>
      <c r="J701">
        <v>2808460401</v>
      </c>
      <c r="K701">
        <v>500000</v>
      </c>
      <c r="L701">
        <v>8593043900</v>
      </c>
      <c r="M701">
        <v>0.170672240571282</v>
      </c>
      <c r="N701" s="1">
        <v>1.19565499512308E-6</v>
      </c>
      <c r="O701">
        <v>0.175010259399978</v>
      </c>
      <c r="P701" s="1">
        <v>2.8122366504383699E-5</v>
      </c>
    </row>
    <row r="702" spans="1:16" x14ac:dyDescent="0.25">
      <c r="A702" s="1">
        <v>6.2500000000000001E-5</v>
      </c>
      <c r="B702">
        <v>19.9871794871794</v>
      </c>
      <c r="C702">
        <v>84779</v>
      </c>
      <c r="D702">
        <v>6.7346880950152205E-2</v>
      </c>
      <c r="E702">
        <v>0.17431654204614999</v>
      </c>
      <c r="F702">
        <v>0.18128920372799601</v>
      </c>
      <c r="G702" s="1">
        <v>1.1268990413870701E-6</v>
      </c>
      <c r="H702">
        <v>0.17499968975754299</v>
      </c>
      <c r="I702" s="1">
        <v>2.6746264648997701E-5</v>
      </c>
      <c r="J702">
        <v>3715463400</v>
      </c>
      <c r="K702">
        <v>500000</v>
      </c>
      <c r="L702">
        <v>8593043900</v>
      </c>
      <c r="M702">
        <v>0.170672240571282</v>
      </c>
      <c r="N702" s="1">
        <v>1.19565499512308E-6</v>
      </c>
      <c r="O702">
        <v>0.175010259399978</v>
      </c>
      <c r="P702" s="1">
        <v>2.8122366504383699E-5</v>
      </c>
    </row>
    <row r="703" spans="1:16" x14ac:dyDescent="0.25">
      <c r="A703" s="1">
        <v>3.1250000000000001E-5</v>
      </c>
      <c r="B703">
        <v>19.9871794871794</v>
      </c>
      <c r="C703">
        <v>85611</v>
      </c>
      <c r="D703">
        <v>6.9377806782613294E-2</v>
      </c>
      <c r="E703">
        <v>0.17418169695552199</v>
      </c>
      <c r="F703">
        <v>0.18114896483374199</v>
      </c>
      <c r="G703" s="1">
        <v>1.12864920748245E-6</v>
      </c>
      <c r="H703">
        <v>0.174999829407045</v>
      </c>
      <c r="I703" s="1">
        <v>2.6781917517646301E-5</v>
      </c>
      <c r="J703">
        <v>3768432301</v>
      </c>
      <c r="K703">
        <v>500000</v>
      </c>
      <c r="L703">
        <v>8593043900</v>
      </c>
      <c r="M703">
        <v>0.170672240571282</v>
      </c>
      <c r="N703" s="1">
        <v>1.19565499512308E-6</v>
      </c>
      <c r="O703">
        <v>0.175010259399978</v>
      </c>
      <c r="P703" s="1">
        <v>2.8122366504383699E-5</v>
      </c>
    </row>
    <row r="704" spans="1:16" x14ac:dyDescent="0.25">
      <c r="A704" s="1">
        <v>1.5625E-5</v>
      </c>
      <c r="B704">
        <v>19.9871794871794</v>
      </c>
      <c r="C704">
        <v>89274</v>
      </c>
      <c r="D704">
        <v>6.8231005103410902E-2</v>
      </c>
      <c r="E704">
        <v>0.17411436938834701</v>
      </c>
      <c r="F704">
        <v>0.18107894416388101</v>
      </c>
      <c r="G704" s="1">
        <v>1.12978024036092E-6</v>
      </c>
      <c r="H704">
        <v>0.174999714745048</v>
      </c>
      <c r="I704" s="1">
        <v>2.6753645233044399E-5</v>
      </c>
      <c r="J704">
        <v>3971597599</v>
      </c>
      <c r="K704">
        <v>500000</v>
      </c>
      <c r="L704">
        <v>8593043900</v>
      </c>
      <c r="M704">
        <v>0.170672240571282</v>
      </c>
      <c r="N704" s="1">
        <v>1.19565499512308E-6</v>
      </c>
      <c r="O704">
        <v>0.175010259399978</v>
      </c>
      <c r="P704" s="1">
        <v>2.8122366504383699E-5</v>
      </c>
    </row>
    <row r="705" spans="1:16" x14ac:dyDescent="0.25">
      <c r="A705" t="s">
        <v>0</v>
      </c>
      <c r="B705">
        <v>20.499999999999901</v>
      </c>
      <c r="C705">
        <v>500000</v>
      </c>
      <c r="D705">
        <v>6.2615675274109495E-2</v>
      </c>
      <c r="E705">
        <v>0.16071227275540401</v>
      </c>
      <c r="F705">
        <v>0.167140763665621</v>
      </c>
      <c r="G705" s="1">
        <v>1.47539645817262E-6</v>
      </c>
      <c r="H705">
        <v>0.17598509580282701</v>
      </c>
      <c r="I705" s="1">
        <v>3.48066562530866E-5</v>
      </c>
      <c r="J705">
        <v>7880838900</v>
      </c>
    </row>
    <row r="706" spans="1:16" x14ac:dyDescent="0.25">
      <c r="A706">
        <v>1.024</v>
      </c>
      <c r="B706">
        <v>20.499999999999901</v>
      </c>
      <c r="C706">
        <v>69506</v>
      </c>
      <c r="D706">
        <v>5.3359221766837599E-2</v>
      </c>
      <c r="E706">
        <v>0.17414754611212899</v>
      </c>
      <c r="F706">
        <v>0.18111344795661499</v>
      </c>
      <c r="G706" s="1">
        <v>1.0971217598298999E-6</v>
      </c>
      <c r="H706">
        <v>0.17499986657268499</v>
      </c>
      <c r="I706" s="1">
        <v>2.6772221215231399E-5</v>
      </c>
      <c r="J706">
        <v>2861060800</v>
      </c>
      <c r="K706">
        <v>500000</v>
      </c>
      <c r="L706">
        <v>7880838900</v>
      </c>
      <c r="M706">
        <v>0.16071227275540401</v>
      </c>
      <c r="N706" s="1">
        <v>1.47539645817262E-6</v>
      </c>
      <c r="O706">
        <v>0.17598509580282701</v>
      </c>
      <c r="P706" s="1">
        <v>3.48066562530866E-5</v>
      </c>
    </row>
    <row r="707" spans="1:16" x14ac:dyDescent="0.25">
      <c r="A707">
        <v>0.51200000000000001</v>
      </c>
      <c r="B707">
        <v>20.499999999999901</v>
      </c>
      <c r="C707">
        <v>69506</v>
      </c>
      <c r="D707">
        <v>5.3359221766837599E-2</v>
      </c>
      <c r="E707">
        <v>0.17414754611212899</v>
      </c>
      <c r="F707">
        <v>0.18111344795661499</v>
      </c>
      <c r="G707" s="1">
        <v>1.0971217598298999E-6</v>
      </c>
      <c r="H707">
        <v>0.17499986657268499</v>
      </c>
      <c r="I707" s="1">
        <v>2.6772221215231399E-5</v>
      </c>
      <c r="J707">
        <v>2843800500</v>
      </c>
      <c r="K707">
        <v>500000</v>
      </c>
      <c r="L707">
        <v>7880838900</v>
      </c>
      <c r="M707">
        <v>0.16071227275540401</v>
      </c>
      <c r="N707" s="1">
        <v>1.47539645817262E-6</v>
      </c>
      <c r="O707">
        <v>0.17598509580282701</v>
      </c>
      <c r="P707" s="1">
        <v>3.48066562530866E-5</v>
      </c>
    </row>
    <row r="708" spans="1:16" x14ac:dyDescent="0.25">
      <c r="A708">
        <v>0.25600000000000001</v>
      </c>
      <c r="B708">
        <v>20.499999999999901</v>
      </c>
      <c r="C708">
        <v>69506</v>
      </c>
      <c r="D708">
        <v>5.3359221766837599E-2</v>
      </c>
      <c r="E708">
        <v>0.17414754611212899</v>
      </c>
      <c r="F708">
        <v>0.18111344795661499</v>
      </c>
      <c r="G708" s="1">
        <v>1.0971217598298999E-6</v>
      </c>
      <c r="H708">
        <v>0.17499986657268499</v>
      </c>
      <c r="I708" s="1">
        <v>2.6772221215231399E-5</v>
      </c>
      <c r="J708">
        <v>3227585300</v>
      </c>
      <c r="K708">
        <v>500000</v>
      </c>
      <c r="L708">
        <v>7880838900</v>
      </c>
      <c r="M708">
        <v>0.16071227275540401</v>
      </c>
      <c r="N708" s="1">
        <v>1.47539645817262E-6</v>
      </c>
      <c r="O708">
        <v>0.17598509580282701</v>
      </c>
      <c r="P708" s="1">
        <v>3.48066562530866E-5</v>
      </c>
    </row>
    <row r="709" spans="1:16" x14ac:dyDescent="0.25">
      <c r="A709">
        <v>0.128</v>
      </c>
      <c r="B709">
        <v>20.499999999999901</v>
      </c>
      <c r="C709">
        <v>69506</v>
      </c>
      <c r="D709">
        <v>5.3359221766837599E-2</v>
      </c>
      <c r="E709">
        <v>0.17414754611212899</v>
      </c>
      <c r="F709">
        <v>0.18111344795661499</v>
      </c>
      <c r="G709" s="1">
        <v>1.0971217598298999E-6</v>
      </c>
      <c r="H709">
        <v>0.17499986657268499</v>
      </c>
      <c r="I709" s="1">
        <v>2.6772221215231399E-5</v>
      </c>
      <c r="J709">
        <v>3119938700</v>
      </c>
      <c r="K709">
        <v>500000</v>
      </c>
      <c r="L709">
        <v>7880838900</v>
      </c>
      <c r="M709">
        <v>0.16071227275540401</v>
      </c>
      <c r="N709" s="1">
        <v>1.47539645817262E-6</v>
      </c>
      <c r="O709">
        <v>0.17598509580282701</v>
      </c>
      <c r="P709" s="1">
        <v>3.48066562530866E-5</v>
      </c>
    </row>
    <row r="710" spans="1:16" x14ac:dyDescent="0.25">
      <c r="A710">
        <v>6.4000000000000001E-2</v>
      </c>
      <c r="B710">
        <v>20.499999999999901</v>
      </c>
      <c r="C710">
        <v>69506</v>
      </c>
      <c r="D710">
        <v>5.3359221766837599E-2</v>
      </c>
      <c r="E710">
        <v>0.17414754611212899</v>
      </c>
      <c r="F710">
        <v>0.18111344795661499</v>
      </c>
      <c r="G710" s="1">
        <v>1.0971217598298999E-6</v>
      </c>
      <c r="H710">
        <v>0.17499986657268499</v>
      </c>
      <c r="I710" s="1">
        <v>2.6772221215231399E-5</v>
      </c>
      <c r="J710">
        <v>3180950700</v>
      </c>
      <c r="K710">
        <v>500000</v>
      </c>
      <c r="L710">
        <v>7880838900</v>
      </c>
      <c r="M710">
        <v>0.16071227275540401</v>
      </c>
      <c r="N710" s="1">
        <v>1.47539645817262E-6</v>
      </c>
      <c r="O710">
        <v>0.17598509580282701</v>
      </c>
      <c r="P710" s="1">
        <v>3.48066562530866E-5</v>
      </c>
    </row>
    <row r="711" spans="1:16" x14ac:dyDescent="0.25">
      <c r="A711">
        <v>3.2000000000000001E-2</v>
      </c>
      <c r="B711">
        <v>20.499999999999901</v>
      </c>
      <c r="C711">
        <v>90389</v>
      </c>
      <c r="D711">
        <v>6.5516371722403294E-2</v>
      </c>
      <c r="E711">
        <v>0.17450273372530101</v>
      </c>
      <c r="F711">
        <v>0.181482843074313</v>
      </c>
      <c r="G711" s="1">
        <v>1.1036786059515E-6</v>
      </c>
      <c r="H711">
        <v>0.17499985915018901</v>
      </c>
      <c r="I711" s="1">
        <v>2.67270179955605E-5</v>
      </c>
      <c r="J711">
        <v>4201390901</v>
      </c>
      <c r="K711">
        <v>500000</v>
      </c>
      <c r="L711">
        <v>7880838900</v>
      </c>
      <c r="M711">
        <v>0.16071227275540401</v>
      </c>
      <c r="N711" s="1">
        <v>1.47539645817262E-6</v>
      </c>
      <c r="O711">
        <v>0.17598509580282701</v>
      </c>
      <c r="P711" s="1">
        <v>3.48066562530866E-5</v>
      </c>
    </row>
    <row r="712" spans="1:16" x14ac:dyDescent="0.25">
      <c r="A712">
        <v>1.6E-2</v>
      </c>
      <c r="B712">
        <v>20.499999999999901</v>
      </c>
      <c r="C712">
        <v>85324</v>
      </c>
      <c r="D712">
        <v>6.5578253074122198E-2</v>
      </c>
      <c r="E712">
        <v>0.17411029492501001</v>
      </c>
      <c r="F712">
        <v>0.18107470672201001</v>
      </c>
      <c r="G712" s="1">
        <v>1.10128695737787E-6</v>
      </c>
      <c r="H712">
        <v>0.174999918618893</v>
      </c>
      <c r="I712" s="1">
        <v>2.6781594304208202E-5</v>
      </c>
      <c r="J712">
        <v>4030798800</v>
      </c>
      <c r="K712">
        <v>500000</v>
      </c>
      <c r="L712">
        <v>7880838900</v>
      </c>
      <c r="M712">
        <v>0.16071227275540401</v>
      </c>
      <c r="N712" s="1">
        <v>1.47539645817262E-6</v>
      </c>
      <c r="O712">
        <v>0.17598509580282701</v>
      </c>
      <c r="P712" s="1">
        <v>3.48066562530866E-5</v>
      </c>
    </row>
    <row r="713" spans="1:16" x14ac:dyDescent="0.25">
      <c r="A713">
        <v>8.0000000000000002E-3</v>
      </c>
      <c r="B713">
        <v>20.499999999999901</v>
      </c>
      <c r="C713">
        <v>97424</v>
      </c>
      <c r="D713">
        <v>6.0488457049177803E-2</v>
      </c>
      <c r="E713">
        <v>0.17432567007855801</v>
      </c>
      <c r="F713">
        <v>0.181298696881701</v>
      </c>
      <c r="G713" s="1">
        <v>1.1009545095030901E-6</v>
      </c>
      <c r="H713">
        <v>0.17499993313388701</v>
      </c>
      <c r="I713" s="1">
        <v>2.6790715559018701E-5</v>
      </c>
      <c r="J713">
        <v>4589767800</v>
      </c>
      <c r="K713">
        <v>500000</v>
      </c>
      <c r="L713">
        <v>7880838900</v>
      </c>
      <c r="M713">
        <v>0.16071227275540401</v>
      </c>
      <c r="N713" s="1">
        <v>1.47539645817262E-6</v>
      </c>
      <c r="O713">
        <v>0.17598509580282701</v>
      </c>
      <c r="P713" s="1">
        <v>3.48066562530866E-5</v>
      </c>
    </row>
    <row r="714" spans="1:16" x14ac:dyDescent="0.25">
      <c r="A714">
        <v>4.0000000000000001E-3</v>
      </c>
      <c r="B714">
        <v>20.499999999999901</v>
      </c>
      <c r="C714">
        <v>133966</v>
      </c>
      <c r="D714">
        <v>5.9574571850798397E-2</v>
      </c>
      <c r="E714">
        <v>0.17407038427824001</v>
      </c>
      <c r="F714">
        <v>0.18103319964937001</v>
      </c>
      <c r="G714" s="1">
        <v>1.09917639937173E-6</v>
      </c>
      <c r="H714">
        <v>0.174999962141585</v>
      </c>
      <c r="I714" s="1">
        <v>2.67726396377294E-5</v>
      </c>
      <c r="J714">
        <v>6004174400</v>
      </c>
      <c r="K714">
        <v>500000</v>
      </c>
      <c r="L714">
        <v>7880838900</v>
      </c>
      <c r="M714">
        <v>0.16071227275540401</v>
      </c>
      <c r="N714" s="1">
        <v>1.47539645817262E-6</v>
      </c>
      <c r="O714">
        <v>0.17598509580282701</v>
      </c>
      <c r="P714" s="1">
        <v>3.48066562530866E-5</v>
      </c>
    </row>
    <row r="715" spans="1:16" x14ac:dyDescent="0.25">
      <c r="A715">
        <v>2E-3</v>
      </c>
      <c r="B715">
        <v>20.499999999999901</v>
      </c>
      <c r="C715">
        <v>150290</v>
      </c>
      <c r="D715">
        <v>5.8239341651196402E-2</v>
      </c>
      <c r="E715">
        <v>0.17419882431363601</v>
      </c>
      <c r="F715">
        <v>0.181166777286181</v>
      </c>
      <c r="G715" s="1">
        <v>1.10183437179722E-6</v>
      </c>
      <c r="H715">
        <v>0.17499988869147901</v>
      </c>
      <c r="I715" s="1">
        <v>2.6817881124704501E-5</v>
      </c>
      <c r="J715">
        <v>6876359800</v>
      </c>
      <c r="K715">
        <v>500000</v>
      </c>
      <c r="L715">
        <v>7880838900</v>
      </c>
      <c r="M715">
        <v>0.16071227275540401</v>
      </c>
      <c r="N715" s="1">
        <v>1.47539645817262E-6</v>
      </c>
      <c r="O715">
        <v>0.17598509580282701</v>
      </c>
      <c r="P715" s="1">
        <v>3.48066562530866E-5</v>
      </c>
    </row>
    <row r="716" spans="1:16" x14ac:dyDescent="0.25">
      <c r="A716">
        <v>1E-3</v>
      </c>
      <c r="B716">
        <v>20.499999999999901</v>
      </c>
      <c r="C716">
        <v>102859</v>
      </c>
      <c r="D716">
        <v>6.6339191015119106E-2</v>
      </c>
      <c r="E716">
        <v>0.174345975424085</v>
      </c>
      <c r="F716">
        <v>0.181319814441049</v>
      </c>
      <c r="G716" s="1">
        <v>1.09932100811338E-6</v>
      </c>
      <c r="H716">
        <v>0.17499986450274599</v>
      </c>
      <c r="I716" s="1">
        <v>2.67547073155415E-5</v>
      </c>
      <c r="J716">
        <v>4673200099</v>
      </c>
      <c r="K716">
        <v>500000</v>
      </c>
      <c r="L716">
        <v>7880838900</v>
      </c>
      <c r="M716">
        <v>0.16071227275540401</v>
      </c>
      <c r="N716" s="1">
        <v>1.47539645817262E-6</v>
      </c>
      <c r="O716">
        <v>0.17598509580282701</v>
      </c>
      <c r="P716" s="1">
        <v>3.48066562530866E-5</v>
      </c>
    </row>
    <row r="717" spans="1:16" x14ac:dyDescent="0.25">
      <c r="A717" s="1">
        <v>5.0000000000000001E-4</v>
      </c>
      <c r="B717">
        <v>20.499999999999901</v>
      </c>
      <c r="C717">
        <v>122224</v>
      </c>
      <c r="D717">
        <v>4.9877288372061498E-2</v>
      </c>
      <c r="E717">
        <v>0.17444349345496599</v>
      </c>
      <c r="F717">
        <v>0.181421233193165</v>
      </c>
      <c r="G717" s="1">
        <v>1.1000408327022E-6</v>
      </c>
      <c r="H717">
        <v>0.17499979188061901</v>
      </c>
      <c r="I717" s="1">
        <v>2.6735334418419901E-5</v>
      </c>
      <c r="J717">
        <v>5527766501</v>
      </c>
      <c r="K717">
        <v>500000</v>
      </c>
      <c r="L717">
        <v>7880838900</v>
      </c>
      <c r="M717">
        <v>0.16071227275540401</v>
      </c>
      <c r="N717" s="1">
        <v>1.47539645817262E-6</v>
      </c>
      <c r="O717">
        <v>0.17598509580282701</v>
      </c>
      <c r="P717" s="1">
        <v>3.48066562530866E-5</v>
      </c>
    </row>
    <row r="718" spans="1:16" x14ac:dyDescent="0.25">
      <c r="A718" s="1">
        <v>2.5000000000000001E-4</v>
      </c>
      <c r="B718">
        <v>20.499999999999901</v>
      </c>
      <c r="C718">
        <v>109345</v>
      </c>
      <c r="D718">
        <v>6.5393358799558501E-2</v>
      </c>
      <c r="E718">
        <v>0.17423995670519801</v>
      </c>
      <c r="F718">
        <v>0.18120955497340599</v>
      </c>
      <c r="G718" s="1">
        <v>1.10151509691291E-6</v>
      </c>
      <c r="H718">
        <v>0.17499986775646401</v>
      </c>
      <c r="I718" s="1">
        <v>2.6731711594484999E-5</v>
      </c>
      <c r="J718">
        <v>5125925001</v>
      </c>
      <c r="K718">
        <v>500000</v>
      </c>
      <c r="L718">
        <v>7880838900</v>
      </c>
      <c r="M718">
        <v>0.16071227275540401</v>
      </c>
      <c r="N718" s="1">
        <v>1.47539645817262E-6</v>
      </c>
      <c r="O718">
        <v>0.17598509580282701</v>
      </c>
      <c r="P718" s="1">
        <v>3.48066562530866E-5</v>
      </c>
    </row>
    <row r="719" spans="1:16" x14ac:dyDescent="0.25">
      <c r="A719" s="1">
        <v>1.25E-4</v>
      </c>
      <c r="B719">
        <v>20.499999999999901</v>
      </c>
      <c r="C719">
        <v>95603</v>
      </c>
      <c r="D719">
        <v>6.6159582197099207E-2</v>
      </c>
      <c r="E719">
        <v>0.17407979694302</v>
      </c>
      <c r="F719">
        <v>0.18104298882074099</v>
      </c>
      <c r="G719" s="1">
        <v>1.1019307042392499E-6</v>
      </c>
      <c r="H719">
        <v>0.174999699835726</v>
      </c>
      <c r="I719" s="1">
        <v>2.6744081742921798E-5</v>
      </c>
      <c r="J719">
        <v>4488593999</v>
      </c>
      <c r="K719">
        <v>500000</v>
      </c>
      <c r="L719">
        <v>7880838900</v>
      </c>
      <c r="M719">
        <v>0.16071227275540401</v>
      </c>
      <c r="N719" s="1">
        <v>1.47539645817262E-6</v>
      </c>
      <c r="O719">
        <v>0.17598509580282701</v>
      </c>
      <c r="P719" s="1">
        <v>3.48066562530866E-5</v>
      </c>
    </row>
    <row r="720" spans="1:16" x14ac:dyDescent="0.25">
      <c r="A720" s="1">
        <v>6.2500000000000001E-5</v>
      </c>
      <c r="B720">
        <v>20.499999999999901</v>
      </c>
      <c r="C720">
        <v>116811</v>
      </c>
      <c r="D720">
        <v>6.6560142098175498E-2</v>
      </c>
      <c r="E720">
        <v>0.17426664620049001</v>
      </c>
      <c r="F720">
        <v>0.18123731204850899</v>
      </c>
      <c r="G720" s="1">
        <v>1.10112645734794E-6</v>
      </c>
      <c r="H720">
        <v>0.174999813217732</v>
      </c>
      <c r="I720" s="1">
        <v>2.6742828984314902E-5</v>
      </c>
      <c r="J720">
        <v>5337428699</v>
      </c>
      <c r="K720">
        <v>500000</v>
      </c>
      <c r="L720">
        <v>7880838900</v>
      </c>
      <c r="M720">
        <v>0.16071227275540401</v>
      </c>
      <c r="N720" s="1">
        <v>1.47539645817262E-6</v>
      </c>
      <c r="O720">
        <v>0.17598509580282701</v>
      </c>
      <c r="P720" s="1">
        <v>3.48066562530866E-5</v>
      </c>
    </row>
    <row r="721" spans="1:16" x14ac:dyDescent="0.25">
      <c r="A721" s="1">
        <v>3.1250000000000001E-5</v>
      </c>
      <c r="B721">
        <v>20.499999999999901</v>
      </c>
      <c r="C721">
        <v>64226</v>
      </c>
      <c r="D721">
        <v>7.0853793905295295E-2</v>
      </c>
      <c r="E721">
        <v>0.17413445673116801</v>
      </c>
      <c r="F721">
        <v>0.18109983500041399</v>
      </c>
      <c r="G721" s="1">
        <v>1.09782643867295E-6</v>
      </c>
      <c r="H721">
        <v>0.174999849385855</v>
      </c>
      <c r="I721" s="1">
        <v>2.6744082722934798E-5</v>
      </c>
      <c r="J721">
        <v>2782892600</v>
      </c>
      <c r="K721">
        <v>500000</v>
      </c>
      <c r="L721">
        <v>7880838900</v>
      </c>
      <c r="M721">
        <v>0.16071227275540401</v>
      </c>
      <c r="N721" s="1">
        <v>1.47539645817262E-6</v>
      </c>
      <c r="O721">
        <v>0.17598509580282701</v>
      </c>
      <c r="P721" s="1">
        <v>3.48066562530866E-5</v>
      </c>
    </row>
    <row r="722" spans="1:16" x14ac:dyDescent="0.25">
      <c r="A722" s="1">
        <v>1.5625E-5</v>
      </c>
      <c r="B722">
        <v>20.499999999999901</v>
      </c>
      <c r="C722">
        <v>107051</v>
      </c>
      <c r="D722">
        <v>6.6018063326954105E-2</v>
      </c>
      <c r="E722">
        <v>0.17415545533132501</v>
      </c>
      <c r="F722">
        <v>0.181121673544578</v>
      </c>
      <c r="G722" s="1">
        <v>1.09837833750514E-6</v>
      </c>
      <c r="H722">
        <v>0.174999850868643</v>
      </c>
      <c r="I722" s="1">
        <v>2.67460680460195E-5</v>
      </c>
      <c r="J722">
        <v>5090778401</v>
      </c>
      <c r="K722">
        <v>500000</v>
      </c>
      <c r="L722">
        <v>7880838900</v>
      </c>
      <c r="M722">
        <v>0.16071227275540401</v>
      </c>
      <c r="N722" s="1">
        <v>1.47539645817262E-6</v>
      </c>
      <c r="O722">
        <v>0.17598509580282701</v>
      </c>
      <c r="P722" s="1">
        <v>3.48066562530866E-5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2022-08-08T13:07:13Z</dcterms:modified>
</cp:coreProperties>
</file>