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C9AE465F-4FFA-4E72-ACDC-B768498AC1C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AA32" i="1" a="1"/>
  <c r="AV37" i="1" a="1"/>
  <c r="AC22" i="1" a="1"/>
  <c r="AY11" i="1" a="1"/>
  <c r="AU11" i="1" a="1"/>
  <c r="U37" i="1" a="1"/>
  <c r="AT35" i="1" a="1"/>
  <c r="AG23" i="1" a="1"/>
  <c r="Y21" i="1" a="1"/>
  <c r="X14" i="1" a="1"/>
  <c r="AS21" i="1" a="1"/>
  <c r="AB23" i="1" a="1"/>
  <c r="BA25" i="1" a="1"/>
  <c r="Y36" i="1" a="1"/>
  <c r="AL6" i="1" a="1"/>
  <c r="Y12" i="1" a="1"/>
  <c r="BB34" i="1" a="1"/>
  <c r="AN24" i="1" a="1"/>
  <c r="V18" i="1" a="1"/>
  <c r="AD21" i="1" a="1"/>
  <c r="AA19" i="1" a="1"/>
  <c r="AC18" i="1" a="1"/>
  <c r="AS6" i="1" a="1"/>
  <c r="AS26" i="1" a="1"/>
  <c r="AD36" i="1" a="1"/>
  <c r="AP30" i="1" a="1"/>
  <c r="AB28" i="1" a="1"/>
  <c r="AS18" i="1" a="1"/>
  <c r="AO12" i="1" a="1"/>
  <c r="AL15" i="1" a="1"/>
  <c r="AN22" i="1" a="1"/>
  <c r="AJ35" i="1" a="1"/>
  <c r="AV34" i="1" a="1"/>
  <c r="AS33" i="1" a="1"/>
  <c r="BF15" i="1" a="1"/>
  <c r="AX7" i="1" a="1"/>
  <c r="AF6" i="1" a="1"/>
  <c r="W7" i="1" a="1"/>
  <c r="AQ23" i="1" a="1"/>
  <c r="BF21" i="1" a="1"/>
  <c r="S5" i="1" a="1"/>
  <c r="AT34" i="1" a="1"/>
  <c r="AL38" i="1" a="1"/>
  <c r="AJ17" i="1" a="1"/>
  <c r="T22" i="1" a="1"/>
  <c r="X32" i="1" a="1"/>
  <c r="AR28" i="1" a="1"/>
  <c r="AL3" i="1" a="1"/>
  <c r="BC8" i="1" a="1"/>
  <c r="AJ14" i="1" a="1"/>
  <c r="AH15" i="1" a="1"/>
  <c r="AD29" i="1" a="1"/>
  <c r="AG39" i="1" a="1"/>
  <c r="AZ4" i="1" a="1"/>
  <c r="AX19" i="1" a="1"/>
  <c r="AO19" i="1" a="1"/>
  <c r="Y14" i="1" a="1"/>
  <c r="AN38" i="1" a="1"/>
  <c r="AP28" i="1" a="1"/>
  <c r="Y22" i="1" a="1"/>
  <c r="Z10" i="1" a="1"/>
  <c r="AX13" i="1" a="1"/>
  <c r="W2" i="1" a="1"/>
  <c r="AI7" i="1" a="1"/>
  <c r="X17" i="1" a="1"/>
  <c r="AU4" i="1" a="1"/>
  <c r="AG33" i="1" a="1"/>
  <c r="BD24" i="1" a="1"/>
  <c r="AR21" i="1" a="1"/>
  <c r="AZ19" i="1" a="1"/>
  <c r="X30" i="1" a="1"/>
  <c r="AA38" i="1" a="1"/>
  <c r="T2" i="1" a="1"/>
  <c r="AA20" i="1" a="1"/>
  <c r="AO35" i="1" a="1"/>
  <c r="BD37" i="1" a="1"/>
  <c r="BE22" i="1" a="1"/>
  <c r="AN7" i="1" a="1"/>
  <c r="AT16" i="1" a="1"/>
  <c r="AR32" i="1" a="1"/>
  <c r="AS34" i="1" a="1"/>
  <c r="X9" i="1" a="1"/>
  <c r="AG15" i="1" a="1"/>
  <c r="Y11" i="1" a="1"/>
  <c r="AZ23" i="1" a="1"/>
  <c r="U16" i="1" a="1"/>
  <c r="AF12" i="1" a="1"/>
  <c r="AJ18" i="1" a="1"/>
  <c r="T24" i="1" a="1"/>
  <c r="BE8" i="1" a="1"/>
  <c r="AF11" i="1" a="1"/>
  <c r="U22" i="1" a="1"/>
  <c r="AQ31" i="1" a="1"/>
  <c r="Y3" i="1" a="1"/>
  <c r="AD4" i="1" a="1"/>
  <c r="AT15" i="1" a="1"/>
  <c r="W38" i="1" a="1"/>
  <c r="BF24" i="1" a="1"/>
  <c r="AH26" i="1" a="1"/>
  <c r="AP6" i="1" a="1"/>
  <c r="AK20" i="1" a="1"/>
  <c r="AR14" i="1" a="1"/>
  <c r="AU33" i="1" a="1"/>
  <c r="AN33" i="1" a="1"/>
  <c r="AE4" i="1" a="1"/>
  <c r="BC13" i="1" a="1"/>
  <c r="AA9" i="1" a="1"/>
  <c r="AF36" i="1" a="1"/>
  <c r="AR34" i="1" a="1"/>
  <c r="AG13" i="1" a="1"/>
  <c r="AI18" i="1" a="1"/>
  <c r="V22" i="1" a="1"/>
  <c r="AD20" i="1" a="1"/>
  <c r="AU29" i="1" a="1"/>
  <c r="BD26" i="1" a="1"/>
  <c r="AO28" i="1" a="1"/>
  <c r="AK19" i="1" a="1"/>
  <c r="AZ17" i="1" a="1"/>
  <c r="AF32" i="1" a="1"/>
  <c r="AI32" i="1" a="1"/>
  <c r="AS39" i="1" a="1"/>
  <c r="Z16" i="1" a="1"/>
  <c r="AP15" i="1" a="1"/>
  <c r="AR29" i="1" a="1"/>
  <c r="AM28" i="1" a="1"/>
  <c r="AF15" i="1" a="1"/>
  <c r="BF8" i="1" a="1"/>
  <c r="AX27" i="1" a="1"/>
  <c r="AF33" i="1" a="1"/>
  <c r="BA12" i="1" a="1"/>
  <c r="AU21" i="1" a="1"/>
  <c r="AL4" i="1" a="1"/>
  <c r="AT10" i="1" a="1"/>
  <c r="AT37" i="1" a="1"/>
  <c r="AG29" i="1" a="1"/>
  <c r="AG31" i="1" a="1"/>
  <c r="AY9" i="1" a="1"/>
  <c r="BE5" i="1" a="1"/>
  <c r="T33" i="1" a="1"/>
  <c r="AW33" i="1" a="1"/>
  <c r="AE22" i="1" a="1"/>
  <c r="Z13" i="1" a="1"/>
  <c r="AL16" i="1" a="1"/>
  <c r="Z26" i="1" a="1"/>
  <c r="AX11" i="1" a="1"/>
  <c r="AQ4" i="1" a="1"/>
  <c r="BE17" i="1" a="1"/>
  <c r="AM13" i="1" a="1"/>
  <c r="BD14" i="1" a="1"/>
  <c r="AU3" i="1" a="1"/>
  <c r="AO32" i="1" a="1"/>
  <c r="AT18" i="1" a="1"/>
  <c r="AU37" i="1" a="1"/>
  <c r="AU38" i="1" a="1"/>
  <c r="AF10" i="1" a="1"/>
  <c r="AU14" i="1" a="1"/>
  <c r="U3" i="1" a="1"/>
  <c r="X13" i="1" a="1"/>
  <c r="AU22" i="1" a="1"/>
  <c r="BC39" i="1" a="1"/>
  <c r="S35" i="1" a="1"/>
  <c r="AN12" i="1" a="1"/>
  <c r="AM20" i="1" a="1"/>
  <c r="AI3" i="1" a="1"/>
  <c r="AP12" i="1" a="1"/>
  <c r="BB7" i="1" a="1"/>
  <c r="BE21" i="1" a="1"/>
  <c r="AX25" i="1" a="1"/>
  <c r="AV27" i="1" a="1"/>
  <c r="AC38" i="1" a="1"/>
  <c r="Y5" i="1" a="1"/>
  <c r="AC9" i="1" a="1"/>
  <c r="AO23" i="1" a="1"/>
  <c r="AG11" i="1" a="1"/>
  <c r="BE16" i="1" a="1"/>
  <c r="BB19" i="1" a="1"/>
  <c r="AR12" i="1" a="1"/>
  <c r="AS5" i="1" a="1"/>
  <c r="AN29" i="1" a="1"/>
  <c r="S32" i="1" a="1"/>
  <c r="AU27" i="1" a="1"/>
  <c r="AE2" i="1" a="1"/>
  <c r="AG25" i="1" a="1"/>
  <c r="AW10" i="1" a="1"/>
  <c r="S39" i="1" a="1"/>
  <c r="AL30" i="1" a="1"/>
  <c r="AL10" i="1" a="1"/>
  <c r="BA19" i="1" a="1"/>
  <c r="AK13" i="1" a="1"/>
  <c r="AU34" i="1" a="1"/>
  <c r="AY3" i="1" a="1"/>
  <c r="AC6" i="1" a="1"/>
  <c r="AZ26" i="1" a="1"/>
  <c r="W26" i="1" a="1"/>
  <c r="AM39" i="1" a="1"/>
  <c r="AS3" i="1" a="1"/>
  <c r="AS8" i="1" a="1"/>
  <c r="AK30" i="1" a="1"/>
  <c r="AJ15" i="1" a="1"/>
  <c r="Z20" i="1" a="1"/>
  <c r="AN28" i="1" a="1"/>
  <c r="AY29" i="1" a="1"/>
  <c r="AH22" i="1" a="1"/>
  <c r="AU12" i="1" a="1"/>
  <c r="BA15" i="1" a="1"/>
  <c r="BB39" i="1" a="1"/>
  <c r="AC30" i="1" a="1"/>
  <c r="AB10" i="1" a="1"/>
  <c r="AE7" i="1" a="1"/>
  <c r="AJ32" i="1" a="1"/>
  <c r="AC15" i="1" a="1"/>
  <c r="AR9" i="1" a="1"/>
  <c r="AC21" i="1" a="1"/>
  <c r="Y24" i="1" a="1"/>
  <c r="BB17" i="1" a="1"/>
  <c r="AC11" i="1" a="1"/>
  <c r="AM38" i="1" a="1"/>
  <c r="X33" i="1" a="1"/>
  <c r="U23" i="1" a="1"/>
  <c r="AH25" i="1" a="1"/>
  <c r="AT25" i="1" a="1"/>
  <c r="AX35" i="1" a="1"/>
  <c r="AW8" i="1" a="1"/>
  <c r="AY4" i="1" a="1"/>
  <c r="AQ5" i="1" a="1"/>
  <c r="AE8" i="1" a="1"/>
  <c r="AU15" i="1" a="1"/>
  <c r="AA26" i="1" a="1"/>
  <c r="AM32" i="1" a="1"/>
  <c r="AI10" i="1" a="1"/>
  <c r="AM5" i="1" a="1"/>
  <c r="AJ23" i="1" a="1"/>
  <c r="AV38" i="1" a="1"/>
  <c r="Z14" i="1" a="1"/>
  <c r="AZ38" i="1" a="1"/>
  <c r="AW13" i="1" a="1"/>
  <c r="AR19" i="1" a="1"/>
  <c r="BE14" i="1" a="1"/>
  <c r="Z33" i="1" a="1"/>
  <c r="AR6" i="1" a="1"/>
  <c r="AL13" i="1" a="1"/>
  <c r="AJ36" i="1" a="1"/>
  <c r="Z18" i="1" a="1"/>
  <c r="AZ16" i="1" a="1"/>
  <c r="W19" i="1" a="1"/>
  <c r="AS27" i="1" a="1"/>
  <c r="BD5" i="1" a="1"/>
  <c r="AD18" i="1" a="1"/>
  <c r="AR3" i="1" a="1"/>
  <c r="V35" i="1" a="1"/>
  <c r="V32" i="1" a="1"/>
  <c r="AD12" i="1" a="1"/>
  <c r="AT21" i="1" a="1"/>
  <c r="AK14" i="1" a="1"/>
  <c r="AI37" i="1" a="1"/>
  <c r="AD19" i="1" a="1"/>
  <c r="AO14" i="1" a="1"/>
  <c r="AS9" i="1" a="1"/>
  <c r="AX16" i="1" a="1"/>
  <c r="AB2" i="1" a="1"/>
  <c r="AP33" i="1" a="1"/>
  <c r="AA8" i="1" a="1"/>
  <c r="W35" i="1" a="1"/>
  <c r="AJ21" i="1" a="1"/>
  <c r="AP29" i="1" a="1"/>
  <c r="AL9" i="1" a="1"/>
  <c r="AO7" i="1" a="1"/>
  <c r="BF17" i="1" a="1"/>
  <c r="AT11" i="1" a="1"/>
  <c r="AQ20" i="1" a="1"/>
  <c r="Y33" i="1" a="1"/>
  <c r="AH39" i="1" a="1"/>
  <c r="AP2" i="1" a="1"/>
  <c r="AI2" i="1" a="1"/>
  <c r="AU32" i="1" a="1"/>
  <c r="AO38" i="1" a="1"/>
  <c r="AN9" i="1" a="1"/>
  <c r="W4" i="1" a="1"/>
  <c r="AW16" i="1" a="1"/>
  <c r="AS35" i="1" a="1"/>
  <c r="W15" i="1" a="1"/>
  <c r="AX3" i="1" a="1"/>
  <c r="AX20" i="1" a="1"/>
  <c r="W39" i="1" a="1"/>
  <c r="AM7" i="1" a="1"/>
  <c r="AP7" i="1" a="1"/>
  <c r="X19" i="1" a="1"/>
  <c r="BE2" i="1" a="1"/>
  <c r="AS14" i="1" a="1"/>
  <c r="AY10" i="1" a="1"/>
  <c r="AP10" i="1" a="1"/>
  <c r="AB17" i="1" a="1"/>
  <c r="Z24" i="1" a="1"/>
  <c r="Z38" i="1" a="1"/>
  <c r="AW24" i="1" a="1"/>
  <c r="S11" i="1" a="1"/>
  <c r="AS12" i="1" a="1"/>
  <c r="AS16" i="1" a="1"/>
  <c r="Z37" i="1" a="1"/>
  <c r="AY32" i="1" a="1"/>
  <c r="V33" i="1" a="1"/>
  <c r="V21" i="1" a="1"/>
  <c r="AC10" i="1" a="1"/>
  <c r="AE34" i="1" a="1"/>
  <c r="AP16" i="1" a="1"/>
  <c r="BB36" i="1" a="1"/>
  <c r="W24" i="1" a="1"/>
  <c r="T37" i="1" a="1"/>
  <c r="AS10" i="1" a="1"/>
  <c r="AE17" i="1" a="1"/>
  <c r="AE5" i="1" a="1"/>
  <c r="AH18" i="1" a="1"/>
  <c r="AS37" i="1" a="1"/>
  <c r="AV35" i="1" a="1"/>
  <c r="AP24" i="1" a="1"/>
  <c r="S36" i="1" a="1"/>
  <c r="AG12" i="1" a="1"/>
  <c r="BF12" i="1" a="1"/>
  <c r="AY5" i="1" a="1"/>
  <c r="BC26" i="1" a="1"/>
  <c r="W6" i="1" a="1"/>
  <c r="AH19" i="1" a="1"/>
  <c r="AP13" i="1" a="1"/>
  <c r="AM24" i="1" a="1"/>
  <c r="AF23" i="1" a="1"/>
  <c r="BB35" i="1" a="1"/>
  <c r="Y38" i="1" a="1"/>
  <c r="BB31" i="1" a="1"/>
  <c r="W18" i="1" a="1"/>
  <c r="AF29" i="1" a="1"/>
  <c r="AZ13" i="1" a="1"/>
  <c r="AQ18" i="1" a="1"/>
  <c r="Z5" i="1" a="1"/>
  <c r="AA30" i="1" a="1"/>
  <c r="W34" i="1" a="1"/>
  <c r="AF16" i="1" a="1"/>
  <c r="AV24" i="1" a="1"/>
  <c r="AO29" i="1" a="1"/>
  <c r="AD38" i="1" a="1"/>
  <c r="V6" i="1" a="1"/>
  <c r="AK22" i="1" a="1"/>
  <c r="BF9" i="1" a="1"/>
  <c r="BB8" i="1" a="1"/>
  <c r="AN23" i="1" a="1"/>
  <c r="BD34" i="1" a="1"/>
  <c r="AE18" i="1" a="1"/>
  <c r="AK21" i="1" a="1"/>
  <c r="AO22" i="1" a="1"/>
  <c r="AA12" i="1" a="1"/>
  <c r="AX18" i="1" a="1"/>
  <c r="AT23" i="1" a="1"/>
  <c r="T29" i="1" a="1"/>
  <c r="BF14" i="1" a="1"/>
  <c r="Z19" i="1" a="1"/>
  <c r="AF30" i="1" a="1"/>
  <c r="AI29" i="1" a="1"/>
  <c r="AX34" i="1" a="1"/>
  <c r="AH8" i="1" a="1"/>
  <c r="BF23" i="1" a="1"/>
  <c r="AC2" i="1" a="1"/>
  <c r="Y9" i="1" a="1"/>
  <c r="Z17" i="1" a="1"/>
  <c r="AW31" i="1" a="1"/>
  <c r="AN17" i="1" a="1"/>
  <c r="U4" i="1" a="1"/>
  <c r="U26" i="1" a="1"/>
  <c r="Y34" i="1" a="1"/>
  <c r="AZ14" i="1" a="1"/>
  <c r="BA22" i="1" a="1"/>
  <c r="W29" i="1" a="1"/>
  <c r="X25" i="1" a="1"/>
  <c r="BC2" i="1" a="1"/>
  <c r="AX10" i="1" a="1"/>
  <c r="BD9" i="1" a="1"/>
  <c r="AE14" i="1" a="1"/>
  <c r="AF5" i="1" a="1"/>
  <c r="AH33" i="1" a="1"/>
  <c r="BD22" i="1" a="1"/>
  <c r="AB34" i="1" a="1"/>
  <c r="X29" i="1" a="1"/>
  <c r="AI28" i="1" a="1"/>
  <c r="AA36" i="1" a="1"/>
  <c r="AS13" i="1" a="1"/>
  <c r="AF31" i="1" a="1"/>
  <c r="AH16" i="1" a="1"/>
  <c r="AB19" i="1" a="1"/>
  <c r="AC17" i="1" a="1"/>
  <c r="AK26" i="1" a="1"/>
  <c r="AS25" i="1" a="1"/>
  <c r="AO25" i="1" a="1"/>
  <c r="AY13" i="1" a="1"/>
  <c r="AE20" i="1" a="1"/>
  <c r="BB38" i="1" a="1"/>
  <c r="AF18" i="1" a="1"/>
  <c r="AB12" i="1" a="1"/>
  <c r="Y19" i="1" a="1"/>
  <c r="AJ27" i="1" a="1"/>
  <c r="V8" i="1" a="1"/>
  <c r="BB18" i="1" a="1"/>
  <c r="AI27" i="1" a="1"/>
  <c r="Y26" i="1" a="1"/>
  <c r="AK17" i="1" a="1"/>
  <c r="AI16" i="1" a="1"/>
  <c r="AP21" i="1" a="1"/>
  <c r="AO31" i="1" a="1"/>
  <c r="AZ28" i="1" a="1"/>
  <c r="AL28" i="1" a="1"/>
  <c r="AW5" i="1" a="1"/>
  <c r="AH10" i="1" a="1"/>
  <c r="AP8" i="1" a="1"/>
  <c r="BC29" i="1" a="1"/>
  <c r="BF28" i="1" a="1"/>
  <c r="AU31" i="1" a="1"/>
  <c r="AH11" i="1" a="1"/>
  <c r="X20" i="1" a="1"/>
  <c r="AO39" i="1" a="1"/>
  <c r="Y30" i="1" a="1"/>
  <c r="AL19" i="1" a="1"/>
  <c r="X11" i="1" a="1"/>
  <c r="AP27" i="1" a="1"/>
  <c r="AL39" i="1" a="1"/>
  <c r="AK4" i="1" a="1"/>
  <c r="T25" i="1" a="1"/>
  <c r="BC24" i="1" a="1"/>
  <c r="AP22" i="1" a="1"/>
  <c r="AQ17" i="1" a="1"/>
  <c r="AE10" i="1" a="1"/>
  <c r="AW17" i="1" a="1"/>
  <c r="AT6" i="1" a="1"/>
  <c r="AG30" i="1" a="1"/>
  <c r="T28" i="1" a="1"/>
  <c r="BA34" i="1" a="1"/>
  <c r="AT3" i="1" a="1"/>
  <c r="AM12" i="1" a="1"/>
  <c r="AR13" i="1" a="1"/>
  <c r="AD6" i="1" a="1"/>
  <c r="BA33" i="1" a="1"/>
  <c r="AD39" i="1" a="1"/>
  <c r="BD29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G6" i="1" a="1"/>
  <c r="AL29" i="1" a="1"/>
  <c r="AE38" i="1" a="1"/>
  <c r="Y10" i="1" a="1"/>
  <c r="AX14" i="1" a="1"/>
  <c r="AV6" i="1" a="1"/>
  <c r="AI33" i="1" a="1"/>
  <c r="BB11" i="1" a="1"/>
  <c r="BD20" i="1" a="1"/>
  <c r="AM8" i="1" a="1"/>
  <c r="AJ30" i="1" a="1"/>
  <c r="T12" i="1" a="1"/>
  <c r="AO17" i="1" a="1"/>
  <c r="AJ4" i="1" a="1"/>
  <c r="AS24" i="1" a="1"/>
  <c r="W12" i="1" a="1"/>
  <c r="AH28" i="1" a="1"/>
  <c r="BE4" i="1" a="1"/>
  <c r="BE30" i="1" a="1"/>
  <c r="AQ10" i="1" a="1"/>
  <c r="AZ36" i="1" a="1"/>
  <c r="AW25" i="1" a="1"/>
  <c r="AS7" i="1" a="1"/>
  <c r="AP19" i="1" a="1"/>
  <c r="AN19" i="1" a="1"/>
  <c r="S30" i="1" a="1"/>
  <c r="BE39" i="1" a="1"/>
  <c r="AM30" i="1" a="1"/>
  <c r="AX4" i="1" a="1"/>
  <c r="AG16" i="1" a="1"/>
  <c r="AI11" i="1" a="1"/>
  <c r="V29" i="1" a="1"/>
  <c r="AH29" i="1" a="1"/>
  <c r="V37" i="1" a="1"/>
  <c r="AB11" i="1" a="1"/>
  <c r="AJ2" i="1" a="1"/>
  <c r="BD10" i="1" a="1"/>
  <c r="AI20" i="1" a="1"/>
  <c r="AW3" i="1" a="1"/>
  <c r="AC34" i="1" a="1"/>
  <c r="AW11" i="1" a="1"/>
  <c r="BE32" i="1" a="1"/>
  <c r="X3" i="1" a="1"/>
  <c r="AD9" i="1" a="1"/>
  <c r="BF13" i="1" a="1"/>
  <c r="AV2" i="1" a="1"/>
  <c r="AU26" i="1" a="1"/>
  <c r="U18" i="1" a="1"/>
  <c r="AW39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AZ3" i="1" a="1"/>
  <c r="AK25" i="1" a="1"/>
  <c r="AF38" i="1" a="1"/>
  <c r="AM19" i="1" a="1"/>
  <c r="BF6" i="1" a="1"/>
  <c r="AW19" i="1" a="1"/>
  <c r="AA35" i="1" a="1"/>
  <c r="AO10" i="1" a="1"/>
  <c r="BA6" i="1" a="1"/>
  <c r="AV4" i="1" a="1"/>
  <c r="AA21" i="1" a="1"/>
  <c r="AB4" i="1" a="1"/>
  <c r="AV29" i="1" a="1"/>
  <c r="AH38" i="1" a="1"/>
  <c r="BF20" i="1" a="1"/>
  <c r="AX31" i="1" a="1"/>
  <c r="BD32" i="1" a="1"/>
  <c r="S34" i="1" a="1"/>
  <c r="AS15" i="1" a="1"/>
  <c r="AW21" i="1" a="1"/>
  <c r="AY34" i="1" a="1"/>
  <c r="AW34" i="1" a="1"/>
  <c r="AJ20" i="1" a="1"/>
  <c r="BF2" i="1" a="1"/>
  <c r="AX36" i="1" a="1"/>
  <c r="BE15" i="1" a="1"/>
  <c r="AB9" i="1" a="1"/>
  <c r="AI13" i="1" a="1"/>
  <c r="AE19" i="1" a="1"/>
  <c r="AN18" i="1" a="1"/>
  <c r="BA27" i="1" a="1"/>
  <c r="AL35" i="1" a="1"/>
  <c r="AN31" i="1" a="1"/>
  <c r="AN5" i="1" a="1"/>
  <c r="BD18" i="1" a="1"/>
  <c r="Z9" i="1" a="1"/>
  <c r="AK12" i="1" a="1"/>
  <c r="X6" i="1" a="1"/>
  <c r="BF25" i="1" a="1"/>
  <c r="AK33" i="1" a="1"/>
  <c r="AR18" i="1" a="1"/>
  <c r="AY33" i="1" a="1"/>
  <c r="Y17" i="1" a="1"/>
  <c r="V31" i="1" a="1"/>
  <c r="AR5" i="1" a="1"/>
  <c r="AL31" i="1" a="1"/>
  <c r="AX26" i="1" a="1"/>
  <c r="AV14" i="1" a="1"/>
  <c r="AO20" i="1" a="1"/>
  <c r="AW4" i="1" a="1"/>
  <c r="AQ8" i="1" a="1"/>
  <c r="S28" i="1" a="1"/>
  <c r="AP34" i="1" a="1"/>
  <c r="AC26" i="1" a="1"/>
  <c r="T21" i="1" a="1"/>
  <c r="AL23" i="1" a="1"/>
  <c r="AC25" i="1" a="1"/>
  <c r="AI39" i="1" a="1"/>
  <c r="AF39" i="1" a="1"/>
  <c r="AF13" i="1" a="1"/>
  <c r="U35" i="1" a="1"/>
  <c r="AV13" i="1" a="1"/>
  <c r="AV5" i="1" a="1"/>
  <c r="AC27" i="1" a="1"/>
  <c r="AQ33" i="1" a="1"/>
  <c r="Y15" i="1" a="1"/>
  <c r="AL37" i="1" a="1"/>
  <c r="AD30" i="1" a="1"/>
  <c r="AT19" i="1" a="1"/>
  <c r="AD5" i="1" a="1"/>
  <c r="BD30" i="1" a="1"/>
  <c r="Z39" i="1" a="1"/>
  <c r="AR15" i="1" a="1"/>
  <c r="S29" i="1" a="1"/>
  <c r="V25" i="1" a="1"/>
  <c r="BF37" i="1" a="1"/>
  <c r="AU8" i="1" a="1"/>
  <c r="AD16" i="1" a="1"/>
  <c r="AO6" i="1" a="1"/>
  <c r="AF19" i="1" a="1"/>
  <c r="AZ39" i="1" a="1"/>
  <c r="AU23" i="1" a="1"/>
  <c r="AD3" i="1" a="1"/>
  <c r="BC15" i="1" a="1"/>
  <c r="T34" i="1" a="1"/>
  <c r="AJ33" i="1" a="1"/>
  <c r="BD33" i="1" a="1"/>
  <c r="BA10" i="1" a="1"/>
  <c r="U29" i="1" a="1"/>
  <c r="AD15" i="1" a="1"/>
  <c r="AH9" i="1" a="1"/>
  <c r="AZ20" i="1" a="1"/>
  <c r="AY24" i="1" a="1"/>
  <c r="V26" i="1" a="1"/>
  <c r="AB6" i="1" a="1"/>
  <c r="X23" i="1" a="1"/>
  <c r="AP35" i="1" a="1"/>
  <c r="BE36" i="1" a="1"/>
  <c r="BA4" i="1" a="1"/>
  <c r="W25" i="1" a="1"/>
  <c r="AS36" i="1" a="1"/>
  <c r="AM18" i="1" a="1"/>
  <c r="BE12" i="1" a="1"/>
  <c r="AX9" i="1" a="1"/>
  <c r="AI21" i="1" a="1"/>
  <c r="AN4" i="1" a="1"/>
  <c r="AO33" i="1" a="1"/>
  <c r="X7" i="1" a="1"/>
  <c r="BC33" i="1" a="1"/>
  <c r="BC5" i="1" a="1"/>
  <c r="AA24" i="1" a="1"/>
  <c r="AU20" i="1" a="1"/>
  <c r="AH13" i="1" a="1"/>
  <c r="AU2" i="1" a="1"/>
  <c r="AI35" i="1" a="1"/>
  <c r="BF26" i="1" a="1"/>
  <c r="AL21" i="1" a="1"/>
  <c r="AG8" i="1" a="1"/>
  <c r="AF28" i="1" a="1"/>
  <c r="AV39" i="1" a="1"/>
  <c r="BC12" i="1" a="1"/>
  <c r="AX37" i="1" a="1"/>
  <c r="AF8" i="1" a="1"/>
  <c r="AQ12" i="1" a="1"/>
  <c r="AZ15" i="1" a="1"/>
  <c r="BC30" i="1" a="1"/>
  <c r="AE15" i="1" a="1"/>
  <c r="AV12" i="1" a="1"/>
  <c r="Y37" i="1" a="1"/>
  <c r="AE37" i="1" a="1"/>
  <c r="AK28" i="1" a="1"/>
  <c r="AT33" i="1" a="1"/>
  <c r="W33" i="1" a="1"/>
  <c r="AB37" i="1" a="1"/>
  <c r="AT14" i="1" a="1"/>
  <c r="W16" i="1" a="1"/>
  <c r="AX39" i="1" a="1"/>
  <c r="AY16" i="1" a="1"/>
  <c r="AJ28" i="1" a="1"/>
  <c r="U33" i="1" a="1"/>
  <c r="AQ37" i="1" a="1"/>
  <c r="S18" i="1" a="1"/>
  <c r="V11" i="1" a="1"/>
  <c r="BC35" i="1" a="1"/>
  <c r="AO21" i="1" a="1"/>
  <c r="AE32" i="1" a="1"/>
  <c r="U24" i="1" a="1"/>
  <c r="AU39" i="1" a="1"/>
  <c r="AP5" i="1" a="1"/>
  <c r="AY8" i="1" a="1"/>
  <c r="AN37" i="1" a="1"/>
  <c r="S23" i="1" a="1"/>
  <c r="BB10" i="1" a="1"/>
  <c r="AC14" i="1" a="1"/>
  <c r="AF3" i="1" a="1"/>
  <c r="AK8" i="1" a="1"/>
  <c r="AZ12" i="1" a="1"/>
  <c r="AF25" i="1" a="1"/>
  <c r="AJ24" i="1" a="1"/>
  <c r="X24" i="1" a="1"/>
  <c r="X27" i="1" a="1"/>
  <c r="AK35" i="1" a="1"/>
  <c r="BB22" i="1" a="1"/>
  <c r="BA9" i="1" a="1"/>
  <c r="AV33" i="1" a="1"/>
  <c r="BB29" i="1" a="1"/>
  <c r="AK16" i="1" a="1"/>
  <c r="BA2" i="1" a="1"/>
  <c r="AO26" i="1" a="1"/>
  <c r="BB24" i="1" a="1"/>
  <c r="AE3" i="1" a="1"/>
  <c r="Y29" i="1" a="1"/>
  <c r="W32" i="1" a="1"/>
  <c r="AU16" i="1" a="1"/>
  <c r="S17" i="1" a="1"/>
  <c r="BA36" i="1" a="1"/>
  <c r="AI22" i="1" a="1"/>
  <c r="AH12" i="1" a="1"/>
  <c r="V13" i="1" a="1"/>
  <c r="AN2" i="1" a="1"/>
  <c r="AT20" i="1" a="1"/>
  <c r="AV8" i="1" a="1"/>
  <c r="AH35" i="1" a="1"/>
  <c r="AQ30" i="1" a="1"/>
  <c r="AN11" i="1" a="1"/>
  <c r="T32" i="1" a="1"/>
  <c r="AB20" i="1" a="1"/>
  <c r="AB3" i="1" a="1"/>
  <c r="AB25" i="1" a="1"/>
  <c r="AO37" i="1" a="1"/>
  <c r="AP17" i="1" a="1"/>
  <c r="AT7" i="1" a="1"/>
  <c r="AG24" i="1" a="1"/>
  <c r="AM27" i="1" a="1"/>
  <c r="AC32" i="1" a="1"/>
  <c r="V15" i="1" a="1"/>
  <c r="V2" i="1" a="1"/>
  <c r="BB21" i="1" a="1"/>
  <c r="S27" i="1" a="1"/>
  <c r="AG9" i="1" a="1"/>
  <c r="AP26" i="1" a="1"/>
  <c r="Z7" i="1" a="1"/>
  <c r="U15" i="1" a="1"/>
  <c r="V3" i="1" a="1"/>
  <c r="AE36" i="1" a="1"/>
  <c r="S2" i="1" a="1"/>
  <c r="AQ25" i="1" a="1"/>
  <c r="U38" i="1" a="1"/>
  <c r="AQ2" i="1" a="1"/>
  <c r="AF17" i="1" a="1"/>
  <c r="AH6" i="1" a="1"/>
  <c r="AL32" i="1" a="1"/>
  <c r="AB29" i="1" a="1"/>
  <c r="AQ7" i="1" a="1"/>
  <c r="Z35" i="1" a="1"/>
  <c r="BD21" i="1" a="1"/>
  <c r="BD25" i="1" a="1"/>
  <c r="S6" i="1" a="1"/>
  <c r="X5" i="1" a="1"/>
  <c r="AM29" i="1" a="1"/>
  <c r="AQ29" i="1" a="1"/>
  <c r="AM22" i="1" a="1"/>
  <c r="AX2" i="1" a="1"/>
  <c r="X15" i="1" a="1"/>
  <c r="AW35" i="1" a="1"/>
  <c r="BE7" i="1" a="1"/>
  <c r="AC5" i="1" a="1"/>
  <c r="S24" i="1" a="1"/>
  <c r="BE9" i="1" a="1"/>
  <c r="BE10" i="1" a="1"/>
  <c r="W5" i="1" a="1"/>
  <c r="U32" i="1" a="1"/>
  <c r="T5" i="1" a="1"/>
  <c r="AA16" i="1" a="1"/>
  <c r="BB9" i="1" a="1"/>
  <c r="AK29" i="1" a="1"/>
  <c r="AB31" i="1" a="1"/>
  <c r="BB26" i="1" a="1"/>
  <c r="X35" i="1" a="1"/>
  <c r="AM9" i="1" a="1"/>
  <c r="AG10" i="1" a="1"/>
  <c r="AS20" i="1" a="1"/>
  <c r="AX22" i="1" a="1"/>
  <c r="Y4" i="1" a="1"/>
  <c r="AU28" i="1" a="1"/>
  <c r="AQ28" i="1" a="1"/>
  <c r="AB22" i="1" a="1"/>
  <c r="AE16" i="1" a="1"/>
  <c r="V19" i="1" a="1"/>
  <c r="BC36" i="1" a="1"/>
  <c r="AC4" i="1" a="1"/>
  <c r="AN32" i="1" a="1"/>
  <c r="AX32" i="1" a="1"/>
  <c r="AB7" i="1" a="1"/>
  <c r="BB15" i="1" a="1"/>
  <c r="AV15" i="1" a="1"/>
  <c r="AK39" i="1" a="1"/>
  <c r="X12" i="1" a="1"/>
  <c r="AM21" i="1" a="1"/>
  <c r="AT17" i="1" a="1"/>
  <c r="AA34" i="1" a="1"/>
  <c r="AK5" i="1" a="1"/>
  <c r="V9" i="1" a="1"/>
  <c r="BE27" i="1" a="1"/>
  <c r="BA29" i="1" a="1"/>
  <c r="AI24" i="1" a="1"/>
  <c r="BE35" i="1" a="1"/>
  <c r="AS30" i="1" a="1"/>
  <c r="AZ10" i="1" a="1"/>
  <c r="BB13" i="1" a="1"/>
  <c r="X36" i="1" a="1"/>
  <c r="AI34" i="1" a="1"/>
  <c r="AH2" i="1" a="1"/>
  <c r="T3" i="1" a="1"/>
  <c r="AV36" i="1" a="1"/>
  <c r="AJ22" i="1" a="1"/>
  <c r="AJ25" i="1" a="1"/>
  <c r="AU24" i="1" a="1"/>
  <c r="AA37" i="1" a="1"/>
  <c r="W13" i="1" a="1"/>
  <c r="AO24" i="1" a="1"/>
  <c r="AS31" i="1" a="1"/>
  <c r="AT12" i="1" a="1"/>
  <c r="AA14" i="1" a="1"/>
  <c r="T6" i="1" a="1"/>
  <c r="W27" i="1" a="1"/>
  <c r="U2" i="1" a="1"/>
  <c r="BC21" i="1" a="1"/>
  <c r="S26" i="1" a="1"/>
  <c r="AY38" i="1" a="1"/>
  <c r="AR24" i="1" a="1"/>
  <c r="AY39" i="1" a="1"/>
  <c r="S15" i="1" a="1"/>
  <c r="AN30" i="1" a="1"/>
  <c r="AX29" i="1" a="1"/>
  <c r="AL34" i="1" a="1"/>
  <c r="AV3" i="1" a="1"/>
  <c r="AL18" i="1" a="1"/>
  <c r="AQ24" i="1" a="1"/>
  <c r="AE23" i="1" a="1"/>
  <c r="AE39" i="1" a="1"/>
  <c r="AU10" i="1" a="1"/>
  <c r="AM33" i="1" a="1"/>
  <c r="V4" i="1" a="1"/>
  <c r="AP14" i="1" a="1"/>
  <c r="BF36" i="1" a="1"/>
  <c r="AW26" i="1" a="1"/>
  <c r="AQ21" i="1" a="1"/>
  <c r="AI17" i="1" a="1"/>
  <c r="BE31" i="1" a="1"/>
  <c r="AQ11" i="1" a="1"/>
  <c r="Y32" i="1" a="1"/>
  <c r="BD38" i="1" a="1"/>
  <c r="AZ29" i="1" a="1"/>
  <c r="BF19" i="1" a="1"/>
  <c r="AK3" i="1" a="1"/>
  <c r="BA32" i="1" a="1"/>
  <c r="AY35" i="1" a="1"/>
  <c r="AK15" i="1" a="1"/>
  <c r="AN8" i="1" a="1"/>
  <c r="AN36" i="1" a="1"/>
  <c r="AA29" i="1" a="1"/>
  <c r="W10" i="1" a="1"/>
  <c r="AV31" i="1" a="1"/>
  <c r="AC35" i="1" a="1"/>
  <c r="BF34" i="1" a="1"/>
  <c r="AY15" i="1" a="1"/>
  <c r="AB5" i="1" a="1"/>
  <c r="AU6" i="1" a="1"/>
  <c r="BF22" i="1" a="1"/>
  <c r="AD8" i="1" a="1"/>
  <c r="BF5" i="1" a="1"/>
  <c r="AY25" i="1" a="1"/>
  <c r="BC25" i="1" a="1"/>
  <c r="S31" i="1" a="1"/>
  <c r="BB2" i="1" a="1"/>
  <c r="BB20" i="1" a="1"/>
  <c r="AP39" i="1" a="1"/>
  <c r="AX8" i="1" a="1"/>
  <c r="Z23" i="1" a="1"/>
  <c r="BF31" i="1" a="1"/>
  <c r="AM36" i="1" a="1"/>
  <c r="AK34" i="1" a="1"/>
  <c r="AJ8" i="1" a="1"/>
  <c r="AN34" i="1" a="1"/>
  <c r="Y13" i="1" a="1"/>
  <c r="AT13" i="1" a="1"/>
  <c r="AJ5" i="1" a="1"/>
  <c r="U25" i="1" a="1"/>
  <c r="AB14" i="1" a="1"/>
  <c r="AR20" i="1" a="1"/>
  <c r="AH3" i="1" a="1"/>
  <c r="AG28" i="1" a="1"/>
  <c r="AU7" i="1" a="1"/>
  <c r="AQ35" i="1" a="1"/>
  <c r="X4" i="1" a="1"/>
  <c r="AR25" i="1" a="1"/>
  <c r="Y16" i="1" a="1"/>
  <c r="AN16" i="1" a="1"/>
  <c r="AE31" i="1" a="1"/>
  <c r="BF10" i="1" a="1"/>
  <c r="AM11" i="1" a="1"/>
  <c r="AY20" i="1" a="1"/>
  <c r="AK27" i="1" a="1"/>
  <c r="AR23" i="1" a="1"/>
  <c r="BD28" i="1" a="1"/>
  <c r="U31" i="1" a="1"/>
  <c r="S33" i="1" a="1"/>
  <c r="AA10" i="1" a="1"/>
  <c r="AE27" i="1" a="1"/>
  <c r="U28" i="1" a="1"/>
  <c r="AA31" i="1" a="1"/>
  <c r="X37" i="1" a="1"/>
  <c r="BC7" i="1" a="1"/>
  <c r="S16" i="1" a="1"/>
  <c r="AX6" i="1" a="1"/>
  <c r="AT22" i="1" a="1"/>
  <c r="AB18" i="1" a="1"/>
  <c r="AB26" i="1" a="1"/>
  <c r="AE25" i="1" a="1"/>
  <c r="BD36" i="1" a="1"/>
  <c r="BD8" i="1" a="1"/>
  <c r="BC20" i="1" a="1"/>
  <c r="AE35" i="1" a="1"/>
  <c r="AK23" i="1" a="1"/>
  <c r="Z21" i="1" a="1"/>
  <c r="AZ8" i="1" a="1"/>
  <c r="W31" i="1" a="1"/>
  <c r="AG19" i="1" a="1"/>
  <c r="S14" i="1" a="1"/>
  <c r="AT29" i="1" a="1"/>
  <c r="AM34" i="1" a="1"/>
  <c r="AL20" i="1" a="1"/>
  <c r="AD24" i="1" a="1"/>
  <c r="AL5" i="1" a="1"/>
  <c r="AO36" i="1" a="1"/>
  <c r="Z4" i="1" a="1"/>
  <c r="AO18" i="1" a="1"/>
  <c r="AR22" i="1" a="1"/>
  <c r="BC18" i="1" a="1"/>
  <c r="AW18" i="1" a="1"/>
  <c r="AX5" i="1" a="1"/>
  <c r="AW27" i="1" a="1"/>
  <c r="AA25" i="1" a="1"/>
  <c r="AE24" i="1" a="1"/>
  <c r="AK37" i="1" a="1"/>
  <c r="AZ18" i="1" a="1"/>
  <c r="AY14" i="1" a="1"/>
  <c r="AR33" i="1" a="1"/>
  <c r="BC27" i="1" a="1"/>
  <c r="BB28" i="1" a="1"/>
  <c r="BF27" i="1" a="1"/>
  <c r="AZ33" i="1" a="1"/>
  <c r="BE13" i="1" a="1"/>
  <c r="AH14" i="1" a="1"/>
  <c r="AL36" i="1" a="1"/>
  <c r="AO34" i="1" a="1"/>
  <c r="BA11" i="1" a="1"/>
  <c r="BA21" i="1" a="1"/>
  <c r="S3" i="1" a="1"/>
  <c r="AJ29" i="1" a="1"/>
  <c r="AU9" i="1" a="1"/>
  <c r="W3" i="1" a="1"/>
  <c r="BE34" i="1" a="1"/>
  <c r="AA13" i="1" a="1"/>
  <c r="AJ31" i="1" a="1"/>
  <c r="AE13" i="1" a="1"/>
  <c r="X21" i="1" a="1"/>
  <c r="X18" i="1" a="1"/>
  <c r="AR8" i="1" a="1"/>
  <c r="Z34" i="1" a="1"/>
  <c r="AW12" i="1" a="1"/>
  <c r="AW30" i="1" a="1"/>
  <c r="AV22" i="1" a="1"/>
  <c r="AT32" i="1" a="1"/>
  <c r="BE24" i="1" a="1"/>
  <c r="AH5" i="1" a="1"/>
  <c r="AG36" i="1" a="1"/>
  <c r="AD13" i="1" a="1"/>
  <c r="BC32" i="1" a="1"/>
  <c r="AD26" i="1" a="1"/>
  <c r="V12" i="1" a="1"/>
  <c r="AX21" i="1" a="1"/>
  <c r="AI19" i="1" a="1"/>
  <c r="AV17" i="1" a="1"/>
  <c r="AG18" i="1" a="1"/>
  <c r="AM23" i="1" a="1"/>
  <c r="AF21" i="1" a="1"/>
  <c r="U6" i="1" a="1"/>
  <c r="AP38" i="1" a="1"/>
  <c r="Y23" i="1" a="1"/>
  <c r="AP31" i="1" a="1"/>
  <c r="BC14" i="1" a="1"/>
  <c r="U5" i="1" a="1"/>
  <c r="AQ34" i="1" a="1"/>
  <c r="AB39" i="1" a="1"/>
  <c r="U11" i="1" a="1"/>
  <c r="V20" i="1" a="1"/>
  <c r="AJ3" i="1" a="1"/>
  <c r="AA17" i="1" a="1"/>
  <c r="AA15" i="1" a="1"/>
  <c r="U9" i="1" a="1"/>
  <c r="AB38" i="1" a="1"/>
  <c r="AR2" i="1" a="1"/>
  <c r="AM2" i="1" a="1"/>
  <c r="AQ6" i="1" a="1"/>
  <c r="AB21" i="1" a="1"/>
  <c r="AW37" i="1" a="1"/>
  <c r="AB33" i="1" a="1"/>
  <c r="BA28" i="1" a="1"/>
  <c r="BD17" i="1" a="1"/>
  <c r="BF18" i="1" a="1"/>
  <c r="AY17" i="1" a="1"/>
  <c r="AN35" i="1" a="1"/>
  <c r="BF3" i="1" a="1"/>
  <c r="U7" i="1" a="1"/>
  <c r="AQ14" i="1" a="1"/>
  <c r="AB13" i="1" a="1"/>
  <c r="BC10" i="1" a="1"/>
  <c r="AG38" i="1" a="1"/>
  <c r="AF26" i="1" a="1"/>
  <c r="AA6" i="1" a="1"/>
  <c r="AV9" i="1" a="1"/>
  <c r="AJ19" i="1" a="1"/>
  <c r="AA11" i="1" a="1"/>
  <c r="AC7" i="1" a="1"/>
  <c r="AX23" i="1" a="1"/>
  <c r="AF2" i="1" a="1"/>
  <c r="AC36" i="1" a="1"/>
  <c r="AQ19" i="1" a="1"/>
  <c r="AI12" i="1" a="1"/>
  <c r="AR36" i="1" a="1"/>
  <c r="BC6" i="1" a="1"/>
  <c r="BF33" i="1" a="1"/>
  <c r="AF27" i="1" a="1"/>
  <c r="AN14" i="1" a="1"/>
  <c r="AC33" i="1" a="1"/>
  <c r="AM15" i="1" a="1"/>
  <c r="AK11" i="1" a="1"/>
  <c r="AL25" i="1" a="1"/>
  <c r="AQ38" i="1" a="1"/>
  <c r="AF35" i="1" a="1"/>
  <c r="U27" i="1" a="1"/>
  <c r="AR17" i="1" a="1"/>
  <c r="AN10" i="1" a="1"/>
  <c r="AR10" i="1" a="1"/>
  <c r="AJ39" i="1" a="1"/>
  <c r="T27" i="1" a="1"/>
  <c r="AA33" i="1" a="1"/>
  <c r="AS38" i="1" a="1"/>
  <c r="AL11" i="1" a="1"/>
  <c r="AI8" i="1" a="1"/>
  <c r="BF16" i="1" a="1"/>
  <c r="AK2" i="1" a="1"/>
  <c r="Z15" i="1" a="1"/>
  <c r="V16" i="1" a="1"/>
  <c r="BA23" i="1" a="1"/>
  <c r="T36" i="1" a="1"/>
  <c r="AX33" i="1" a="1"/>
  <c r="U17" i="1" a="1"/>
  <c r="S38" i="1" a="1"/>
  <c r="AD17" i="1" a="1"/>
  <c r="S37" i="1" a="1"/>
  <c r="AH20" i="1" a="1"/>
  <c r="AN6" i="1" a="1"/>
  <c r="Y31" i="1" a="1"/>
  <c r="BE19" i="1" a="1"/>
  <c r="AE21" i="1" a="1"/>
  <c r="AW14" i="1" a="1"/>
  <c r="AR26" i="1" a="1"/>
  <c r="AG7" i="1" a="1"/>
  <c r="AW9" i="1" a="1"/>
  <c r="AK18" i="1" a="1"/>
  <c r="AB15" i="1" a="1"/>
  <c r="AF9" i="1" a="1"/>
  <c r="AZ7" i="1" a="1"/>
  <c r="BC38" i="1" a="1"/>
  <c r="V30" i="1" a="1"/>
  <c r="BB5" i="1" a="1"/>
  <c r="X8" i="1" a="1"/>
  <c r="AR27" i="1" a="1"/>
  <c r="AA3" i="1" a="1"/>
  <c r="BA39" i="1" a="1"/>
  <c r="AR37" i="1" a="1"/>
  <c r="T39" i="1" a="1"/>
  <c r="AZ24" i="1" a="1"/>
  <c r="AM6" i="1" a="1"/>
  <c r="AM10" i="1" a="1"/>
  <c r="U8" i="1" a="1"/>
  <c r="BD35" i="1" a="1"/>
  <c r="AW36" i="1" a="1"/>
  <c r="AZ2" i="1" a="1"/>
  <c r="AF4" i="1" a="1"/>
  <c r="AO27" i="1" a="1"/>
  <c r="AG20" i="1" a="1"/>
  <c r="AZ31" i="1" a="1"/>
  <c r="AL24" i="1" a="1"/>
  <c r="BC23" i="1" a="1"/>
  <c r="AW15" i="1" a="1"/>
  <c r="AR11" i="1" a="1"/>
  <c r="T13" i="1" a="1"/>
  <c r="AJ38" i="1" a="1"/>
  <c r="BE11" i="1" a="1"/>
  <c r="AD2" i="1" a="1"/>
  <c r="V27" i="1" a="1"/>
  <c r="AW38" i="1" a="1"/>
  <c r="AQ36" i="1" a="1"/>
  <c r="AO4" i="1" a="1"/>
  <c r="AC16" i="1" a="1"/>
  <c r="AI36" i="1" a="1"/>
  <c r="AK10" i="1" a="1"/>
  <c r="W14" i="1" a="1"/>
  <c r="AY12" i="1" a="1"/>
  <c r="AH17" i="1" a="1"/>
  <c r="AM3" i="1" a="1"/>
  <c r="AA5" i="1" a="1"/>
  <c r="BE28" i="1" a="1"/>
  <c r="AC24" i="1" a="1"/>
  <c r="BA5" i="1" a="1"/>
  <c r="AT36" i="1" a="1"/>
  <c r="BA14" i="1" a="1"/>
  <c r="AP32" i="1" a="1"/>
  <c r="AZ6" i="1" a="1"/>
  <c r="AY21" i="1" a="1"/>
  <c r="AP4" i="1" a="1"/>
  <c r="AH32" i="1" a="1"/>
  <c r="BB12" i="1" a="1"/>
  <c r="AW6" i="1" a="1"/>
  <c r="AW28" i="1" a="1"/>
  <c r="U20" i="1" a="1"/>
  <c r="AL8" i="1" a="1"/>
  <c r="BA26" i="1" a="1"/>
  <c r="AF14" i="1" a="1"/>
  <c r="AE12" i="1" a="1"/>
  <c r="AH23" i="1" a="1"/>
  <c r="W23" i="1" a="1"/>
  <c r="BF29" i="1" a="1"/>
  <c r="W36" i="1" a="1"/>
  <c r="U12" i="1" a="1"/>
  <c r="AJ10" i="1" a="1"/>
  <c r="AH7" i="1" a="1"/>
  <c r="AW32" i="1" a="1"/>
  <c r="AC3" i="1" a="1"/>
  <c r="AY19" i="1" a="1"/>
  <c r="AI15" i="1" a="1"/>
  <c r="AM25" i="1" a="1"/>
  <c r="AG14" i="1" a="1"/>
  <c r="S8" i="1" a="1"/>
  <c r="AI25" i="1" a="1"/>
  <c r="AP9" i="1" a="1"/>
  <c r="AC28" i="1" a="1"/>
  <c r="AS17" i="1" a="1"/>
  <c r="AD10" i="1" a="1"/>
  <c r="V38" i="1" a="1"/>
  <c r="U36" i="1" a="1"/>
  <c r="AD32" i="1" a="1"/>
  <c r="BA3" i="1" a="1"/>
  <c r="BA20" i="1" a="1"/>
  <c r="BB32" i="1" a="1"/>
  <c r="AT30" i="1" a="1"/>
  <c r="U30" i="1" a="1"/>
  <c r="AU18" i="1" a="1"/>
  <c r="AB8" i="1" a="1"/>
  <c r="AO3" i="1" a="1"/>
  <c r="AZ5" i="1" a="1"/>
  <c r="AY26" i="1" a="1"/>
  <c r="BD16" i="1" a="1"/>
  <c r="BD2" i="1" a="1"/>
  <c r="AD28" i="1" a="1"/>
  <c r="AO11" i="1" a="1"/>
  <c r="AP11" i="1" a="1"/>
  <c r="AU30" i="1" a="1"/>
  <c r="AP37" i="1" a="1"/>
  <c r="AY28" i="1" a="1"/>
  <c r="W11" i="1" a="1"/>
  <c r="T30" i="1" a="1"/>
  <c r="BB3" i="1" a="1"/>
  <c r="AQ22" i="1" a="1"/>
  <c r="Y28" i="1" a="1"/>
  <c r="T7" i="1" a="1"/>
  <c r="BE26" i="1" a="1"/>
  <c r="Z31" i="1" a="1"/>
  <c r="AA22" i="1" a="1"/>
  <c r="AL7" i="1" a="1"/>
  <c r="AF37" i="1" a="1"/>
  <c r="AG21" i="1" a="1"/>
  <c r="BE23" i="1" a="1"/>
  <c r="AH31" i="1" a="1"/>
  <c r="AR31" i="1" a="1"/>
  <c r="AG35" i="1" a="1"/>
  <c r="T9" i="1" a="1"/>
  <c r="AU25" i="1" a="1"/>
  <c r="AI14" i="1" a="1"/>
  <c r="AB35" i="1" a="1"/>
  <c r="BE37" i="1" a="1"/>
  <c r="X39" i="1" a="1"/>
  <c r="AR30" i="1" a="1"/>
  <c r="AR4" i="1" a="1"/>
  <c r="S12" i="1" a="1"/>
  <c r="AM31" i="1" a="1"/>
  <c r="AY7" i="1" a="1"/>
  <c r="X28" i="1" a="1"/>
  <c r="AT2" i="1" a="1"/>
  <c r="AQ13" i="1" a="1"/>
  <c r="AT8" i="1" a="1"/>
  <c r="AJ12" i="1" a="1"/>
  <c r="AS11" i="1" a="1"/>
  <c r="AA28" i="1" a="1"/>
  <c r="AG34" i="1" a="1"/>
  <c r="S4" i="1" a="1"/>
  <c r="V24" i="1" a="1"/>
  <c r="X34" i="1" a="1"/>
  <c r="AG37" i="1" a="1"/>
  <c r="BE6" i="1" a="1"/>
  <c r="BA13" i="1" a="1"/>
  <c r="AR7" i="1" a="1"/>
  <c r="T18" i="1" a="1"/>
  <c r="T10" i="1" a="1"/>
  <c r="T31" i="1" a="1"/>
  <c r="Y27" i="1" a="1"/>
  <c r="AZ37" i="1" a="1"/>
  <c r="S25" i="1" a="1"/>
  <c r="AO16" i="1" a="1"/>
  <c r="AH27" i="1" a="1"/>
  <c r="AV23" i="1" a="1"/>
  <c r="AN39" i="1" a="1"/>
  <c r="AK24" i="1" a="1"/>
  <c r="AV10" i="1" a="1"/>
  <c r="AE33" i="1" a="1"/>
  <c r="AS32" i="1" a="1"/>
  <c r="BE38" i="1" a="1"/>
  <c r="W20" i="1" a="1"/>
  <c r="BF39" i="1" a="1"/>
  <c r="AK36" i="1" a="1"/>
  <c r="AI6" i="1" a="1"/>
  <c r="AV30" i="1" a="1"/>
  <c r="AY27" i="1" a="1"/>
  <c r="W22" i="1" a="1"/>
  <c r="AM14" i="1" a="1"/>
  <c r="AQ26" i="1" a="1"/>
  <c r="AQ39" i="1" a="1"/>
  <c r="AZ27" i="1" a="1"/>
  <c r="V7" i="1" a="1"/>
  <c r="AV18" i="1" a="1"/>
  <c r="AY6" i="1" a="1"/>
  <c r="BD3" i="1" a="1"/>
  <c r="AP18" i="1" a="1"/>
  <c r="AD34" i="1" a="1"/>
  <c r="Z30" i="1" a="1"/>
  <c r="AD35" i="1" a="1"/>
  <c r="AT5" i="1" a="1"/>
  <c r="BC22" i="1" a="1"/>
  <c r="T20" i="1" a="1"/>
  <c r="AO5" i="1" a="1"/>
  <c r="AJ9" i="1" a="1"/>
  <c r="W37" i="1" a="1"/>
  <c r="AD27" i="1" a="1"/>
  <c r="AT24" i="1" a="1"/>
  <c r="AW2" i="1" a="1"/>
  <c r="AC31" i="1" a="1"/>
  <c r="Y20" i="1" a="1"/>
  <c r="AU35" i="1" a="1"/>
  <c r="T11" i="1" a="1"/>
  <c r="BD27" i="1" a="1"/>
  <c r="BC4" i="1" a="1"/>
  <c r="AZ32" i="1" a="1"/>
  <c r="BB6" i="1" a="1"/>
  <c r="AG22" i="1" a="1"/>
  <c r="AE29" i="1" a="1"/>
  <c r="AG3" i="1" a="1"/>
  <c r="BA8" i="1" a="1"/>
  <c r="AX12" i="1" a="1"/>
  <c r="AE11" i="1" a="1"/>
  <c r="BB14" i="1" a="1"/>
  <c r="AJ16" i="1" a="1"/>
  <c r="BC3" i="1" a="1"/>
  <c r="V5" i="1" a="1"/>
  <c r="AY31" i="1" a="1"/>
  <c r="AS19" i="1" a="1"/>
  <c r="S21" i="1" a="1"/>
  <c r="AD11" i="1" a="1"/>
  <c r="T35" i="1" a="1"/>
  <c r="AV32" i="1" a="1"/>
  <c r="AR39" i="1" a="1"/>
  <c r="U21" i="1" a="1"/>
  <c r="BA18" i="1" a="1"/>
  <c r="AD33" i="1" a="1"/>
  <c r="AQ3" i="1" a="1"/>
  <c r="BA30" i="1" a="1"/>
  <c r="W28" i="1" a="1"/>
  <c r="AV7" i="1" a="1"/>
  <c r="Z12" i="1" a="1"/>
  <c r="AB36" i="1" a="1"/>
  <c r="BD31" i="1" a="1"/>
  <c r="AQ15" i="1" a="1"/>
  <c r="AC8" i="1" a="1"/>
  <c r="AW23" i="1" a="1"/>
  <c r="AE30" i="1" a="1"/>
  <c r="V28" i="1" a="1"/>
  <c r="BA17" i="1" a="1"/>
  <c r="AF22" i="1" a="1"/>
  <c r="AN25" i="1" a="1"/>
  <c r="AL33" i="1" a="1"/>
  <c r="AO2" i="1" a="1"/>
  <c r="AB16" i="1" a="1"/>
  <c r="AZ30" i="1" a="1"/>
  <c r="AI23" i="1" a="1"/>
  <c r="AS4" i="1" a="1"/>
  <c r="Y35" i="1" a="1"/>
  <c r="AY22" i="1" a="1"/>
  <c r="S13" i="1" a="1"/>
  <c r="AA2" i="1" a="1"/>
  <c r="AL22" i="1" a="1"/>
  <c r="AT27" i="1" a="1"/>
  <c r="AD37" i="1" a="1"/>
  <c r="AB32" i="1" a="1"/>
  <c r="AZ9" i="1" a="1"/>
  <c r="BD15" i="1" a="1"/>
  <c r="AB30" i="1" a="1"/>
  <c r="AM35" i="1" a="1"/>
  <c r="AN15" i="1" a="1"/>
  <c r="Z25" i="1" a="1"/>
  <c r="AK32" i="1" a="1"/>
  <c r="AL26" i="1" a="1"/>
  <c r="Z28" i="1" a="1"/>
  <c r="AL14" i="1" a="1"/>
  <c r="AK7" i="1" a="1"/>
  <c r="AY23" i="1" a="1"/>
  <c r="BD11" i="1" a="1"/>
  <c r="AO30" i="1" a="1"/>
  <c r="AV20" i="1" a="1"/>
  <c r="AO9" i="1" a="1"/>
  <c r="Z27" i="1" a="1"/>
  <c r="AV26" i="1" a="1"/>
  <c r="T17" i="1" a="1"/>
  <c r="AZ22" i="1" a="1"/>
  <c r="AJ6" i="1" a="1"/>
  <c r="AT39" i="1" a="1"/>
  <c r="AI9" i="1" a="1"/>
  <c r="AL27" i="1" a="1"/>
  <c r="AH4" i="1" a="1"/>
  <c r="AW7" i="1" a="1"/>
  <c r="BA35" i="1" a="1"/>
  <c r="AB24" i="1" a="1"/>
  <c r="BF35" i="1" a="1"/>
  <c r="AJ11" i="1" a="1"/>
  <c r="AD25" i="1" a="1"/>
  <c r="BB30" i="1" a="1"/>
  <c r="V39" i="1" a="1"/>
  <c r="AH24" i="1" a="1"/>
  <c r="AJ37" i="1" a="1"/>
  <c r="X10" i="1" a="1"/>
  <c r="AW20" i="1" a="1"/>
  <c r="X16" i="1" a="1"/>
  <c r="AZ11" i="1" a="1"/>
  <c r="BB25" i="1" a="1"/>
  <c r="BD6" i="1" a="1"/>
  <c r="AU17" i="1" a="1"/>
  <c r="AX28" i="1" a="1"/>
  <c r="AI38" i="1" a="1"/>
  <c r="AJ34" i="1" a="1"/>
  <c r="T19" i="1" a="1"/>
  <c r="AG5" i="1" a="1"/>
  <c r="AU13" i="1" a="1"/>
  <c r="BD39" i="1" a="1"/>
  <c r="AG2" i="1" a="1"/>
  <c r="BF32" i="1" a="1"/>
  <c r="AW22" i="1" a="1"/>
  <c r="AH30" i="1" a="1"/>
  <c r="S19" i="1" a="1"/>
  <c r="AT9" i="1" a="1"/>
  <c r="W30" i="1" a="1"/>
  <c r="U39" i="1" a="1"/>
  <c r="AJ13" i="1" a="1"/>
  <c r="AP20" i="1" a="1"/>
  <c r="AK31" i="1" a="1"/>
  <c r="X26" i="1" a="1"/>
  <c r="AN3" i="1" a="1"/>
  <c r="Z32" i="1" a="1"/>
  <c r="BD7" i="1" a="1"/>
  <c r="AV25" i="1" a="1"/>
  <c r="BF7" i="1" a="1"/>
  <c r="AH21" i="1" a="1"/>
  <c r="AH37" i="1" a="1"/>
  <c r="T14" i="1" a="1"/>
  <c r="T38" i="1" a="1"/>
  <c r="AN21" i="1" a="1"/>
  <c r="BA24" i="1" a="1"/>
  <c r="AI4" i="1" a="1"/>
  <c r="AE9" i="1" a="1"/>
  <c r="W9" i="1" a="1"/>
  <c r="Z8" i="1" a="1"/>
  <c r="AM17" i="1" a="1"/>
  <c r="AY2" i="1" a="1"/>
  <c r="V17" i="1" a="1"/>
  <c r="Y7" i="1" a="1"/>
  <c r="AA4" i="1" a="1"/>
  <c r="BD13" i="1" a="1"/>
  <c r="BE18" i="1" a="1"/>
  <c r="AN26" i="1" a="1"/>
  <c r="BC34" i="1" a="1"/>
  <c r="T16" i="1" a="1"/>
  <c r="AS23" i="1" a="1"/>
  <c r="AT26" i="1" a="1"/>
  <c r="BF11" i="1" a="1"/>
  <c r="AL2" i="1" a="1"/>
  <c r="AN13" i="1" a="1"/>
  <c r="AP25" i="1" a="1"/>
  <c r="AO8" i="1" a="1"/>
  <c r="Z11" i="1" a="1"/>
  <c r="AJ7" i="1" a="1"/>
  <c r="BE25" i="1" a="1"/>
  <c r="AY30" i="1" a="1"/>
  <c r="Y18" i="1" a="1"/>
  <c r="AK9" i="1" a="1"/>
  <c r="S10" i="1" a="1"/>
  <c r="T15" i="1" a="1"/>
  <c r="AM37" i="1" a="1"/>
  <c r="W8" i="1" a="1"/>
  <c r="U13" i="1" a="1"/>
  <c r="AV11" i="1" a="1"/>
  <c r="Z2" i="1" a="1"/>
  <c r="Z29" i="1" a="1"/>
  <c r="AG4" i="1" a="1"/>
  <c r="U19" i="1" a="1"/>
  <c r="AN27" i="1" a="1"/>
  <c r="AR16" i="1" a="1"/>
  <c r="BD19" i="1" a="1"/>
  <c r="AC13" i="1" a="1"/>
  <c r="AQ27" i="1" a="1"/>
  <c r="AD23" i="1" a="1"/>
  <c r="AA7" i="1" a="1"/>
  <c r="AI26" i="1" a="1"/>
  <c r="BB23" i="1" a="1"/>
  <c r="AT38" i="1" a="1"/>
  <c r="BC9" i="1" a="1"/>
  <c r="AD31" i="1" a="1"/>
  <c r="AP36" i="1" a="1"/>
  <c r="AA39" i="1" a="1"/>
  <c r="AB27" i="1" a="1"/>
  <c r="S20" i="1" a="1"/>
  <c r="AD7" i="1" a="1"/>
  <c r="Z36" i="1" a="1"/>
  <c r="U34" i="1" a="1"/>
  <c r="Y2" i="1" a="1"/>
  <c r="U10" i="1" a="1"/>
  <c r="AV21" i="1" a="1"/>
  <c r="AH34" i="1" a="1"/>
  <c r="AK38" i="1" a="1"/>
  <c r="BB16" i="1" a="1"/>
  <c r="AS22" i="1" a="1"/>
  <c r="BE33" i="1" a="1"/>
  <c r="AX15" i="1" a="1"/>
  <c r="AF20" i="1" a="1"/>
  <c r="AC37" i="1" a="1"/>
  <c r="BE3" i="1" a="1"/>
  <c r="BC17" i="1" a="1"/>
  <c r="AZ25" i="1" a="1"/>
  <c r="AX17" i="1" a="1"/>
  <c r="AC19" i="1" a="1"/>
  <c r="BA7" i="1" a="1"/>
  <c r="BE29" i="1" a="1"/>
  <c r="BC37" i="1" a="1"/>
  <c r="AV19" i="1" a="1"/>
  <c r="BC19" i="1" a="1"/>
  <c r="AG27" i="1" a="1"/>
  <c r="AI5" i="1" a="1"/>
  <c r="BF4" i="1" a="1"/>
  <c r="W21" i="1" a="1"/>
  <c r="AL17" i="1" a="1"/>
  <c r="T8" i="1" a="1"/>
  <c r="AS29" i="1" a="1"/>
  <c r="BF38" i="1" a="1"/>
  <c r="AS28" i="1" a="1"/>
  <c r="AZ21" i="1" a="1"/>
  <c r="AZ35" i="1" a="1"/>
  <c r="AS2" i="1" a="1"/>
  <c r="Z6" i="1" a="1"/>
  <c r="AX30" i="1" a="1"/>
  <c r="W17" i="1" a="1"/>
  <c r="V10" i="1" a="1"/>
  <c r="AA27" i="1" a="1"/>
  <c r="AO13" i="1" a="1"/>
  <c r="X2" i="1" a="1"/>
  <c r="AT28" i="1" a="1"/>
  <c r="AK6" i="1" a="1"/>
  <c r="AF24" i="1" a="1"/>
  <c r="AG17" i="1" a="1"/>
  <c r="BC16" i="1" a="1"/>
  <c r="AY37" i="1" a="1"/>
  <c r="AI31" i="1" a="1"/>
  <c r="BF30" i="1" a="1"/>
  <c r="AM16" i="1" a="1"/>
  <c r="AD22" i="1" a="1"/>
  <c r="X31" i="1" a="1"/>
  <c r="BB37" i="1" a="1"/>
  <c r="AY18" i="1" a="1"/>
  <c r="AR35" i="1" a="1"/>
  <c r="BD4" i="1" a="1"/>
  <c r="BB33" i="1" a="1"/>
  <c r="AI30" i="1" a="1"/>
  <c r="AH36" i="1" a="1"/>
  <c r="AN20" i="1" a="1"/>
  <c r="AM4" i="1" a="1"/>
  <c r="AG26" i="1" a="1"/>
  <c r="AC39" i="1" a="1"/>
  <c r="Y6" i="1" a="1"/>
  <c r="BE20" i="1" a="1"/>
  <c r="X22" i="1" a="1"/>
  <c r="AQ16" i="1" a="1"/>
  <c r="AP23" i="1" a="1"/>
  <c r="V23" i="1" a="1"/>
  <c r="T4" i="1" a="1"/>
  <c r="AC12" i="1" a="1"/>
  <c r="V34" i="1" a="1"/>
  <c r="AU36" i="1" a="1"/>
  <c r="BC28" i="1" a="1"/>
  <c r="AU5" i="1" a="1"/>
  <c r="AL12" i="1" a="1"/>
  <c r="AW29" i="1" a="1"/>
  <c r="AY36" i="1" a="1"/>
  <c r="AF7" i="1" a="1"/>
  <c r="AE26" i="1" a="1"/>
  <c r="V14" i="1" a="1"/>
  <c r="AQ32" i="1" a="1"/>
  <c r="BB4" i="1" a="1"/>
  <c r="AJ26" i="1" a="1"/>
  <c r="AO15" i="1" a="1"/>
  <c r="AE6" i="1" a="1"/>
  <c r="V36" i="1" a="1"/>
  <c r="AT4" i="1" a="1"/>
  <c r="T26" i="1" a="1"/>
  <c r="AA18" i="1" a="1"/>
  <c r="Y25" i="1" a="1"/>
  <c r="AR38" i="1" a="1"/>
  <c r="U14" i="1" a="1"/>
  <c r="BC11" i="1" a="1"/>
  <c r="BA37" i="1" a="1"/>
  <c r="Y39" i="1" a="1"/>
  <c r="AX24" i="1" a="1"/>
  <c r="AF34" i="1" a="1"/>
  <c r="AV16" i="1" a="1"/>
  <c r="S22" i="1" a="1"/>
  <c r="S22" i="1" l="1"/>
  <c r="AV16" i="1"/>
  <c r="AF34" i="1"/>
  <c r="AX24" i="1"/>
  <c r="Y39" i="1"/>
  <c r="BA37" i="1"/>
  <c r="BC11" i="1"/>
  <c r="U14" i="1"/>
  <c r="AR38" i="1"/>
  <c r="Y25" i="1"/>
  <c r="AA18" i="1"/>
  <c r="T26" i="1"/>
  <c r="AT4" i="1"/>
  <c r="V36" i="1"/>
  <c r="AE6" i="1"/>
  <c r="AO15" i="1"/>
  <c r="AJ26" i="1"/>
  <c r="BB4" i="1"/>
  <c r="AQ32" i="1"/>
  <c r="V14" i="1"/>
  <c r="AE26" i="1"/>
  <c r="AF7" i="1"/>
  <c r="AY36" i="1"/>
  <c r="AW29" i="1"/>
  <c r="AL12" i="1"/>
  <c r="AU5" i="1"/>
  <c r="BC28" i="1"/>
  <c r="AU36" i="1"/>
  <c r="V34" i="1"/>
  <c r="AC12" i="1"/>
  <c r="T4" i="1"/>
  <c r="V23" i="1"/>
  <c r="AP23" i="1"/>
  <c r="AQ16" i="1"/>
  <c r="X22" i="1"/>
  <c r="BE20" i="1"/>
  <c r="Y6" i="1"/>
  <c r="AC39" i="1"/>
  <c r="AG26" i="1"/>
  <c r="AM4" i="1"/>
  <c r="AN20" i="1"/>
  <c r="AH36" i="1"/>
  <c r="AI30" i="1"/>
  <c r="BB33" i="1"/>
  <c r="BD4" i="1"/>
  <c r="AR35" i="1"/>
  <c r="AY18" i="1"/>
  <c r="BB37" i="1"/>
  <c r="X31" i="1"/>
  <c r="AD22" i="1"/>
  <c r="AM16" i="1"/>
  <c r="BF30" i="1"/>
  <c r="AI31" i="1"/>
  <c r="AY37" i="1"/>
  <c r="BC16" i="1"/>
  <c r="AG17" i="1"/>
  <c r="AF24" i="1"/>
  <c r="AK6" i="1"/>
  <c r="AT28" i="1"/>
  <c r="X2" i="1"/>
  <c r="AO13" i="1"/>
  <c r="AA27" i="1"/>
  <c r="V10" i="1"/>
  <c r="W17" i="1"/>
  <c r="AX30" i="1"/>
  <c r="Z6" i="1"/>
  <c r="AS2" i="1"/>
  <c r="AZ35" i="1"/>
  <c r="AZ21" i="1"/>
  <c r="AS28" i="1"/>
  <c r="BF38" i="1"/>
  <c r="AS29" i="1"/>
  <c r="T8" i="1"/>
  <c r="AL17" i="1"/>
  <c r="W21" i="1"/>
  <c r="BF4" i="1"/>
  <c r="AI5" i="1"/>
  <c r="AG27" i="1"/>
  <c r="BC19" i="1"/>
  <c r="AV19" i="1"/>
  <c r="BC37" i="1"/>
  <c r="BE29" i="1"/>
  <c r="BA7" i="1"/>
  <c r="AC19" i="1"/>
  <c r="AX17" i="1"/>
  <c r="AZ25" i="1"/>
  <c r="BC17" i="1"/>
  <c r="BE3" i="1"/>
  <c r="AC37" i="1"/>
  <c r="AF20" i="1"/>
  <c r="AX15" i="1"/>
  <c r="BE33" i="1"/>
  <c r="AS22" i="1"/>
  <c r="BB16" i="1"/>
  <c r="AK38" i="1"/>
  <c r="AH34" i="1"/>
  <c r="AV21" i="1"/>
  <c r="U10" i="1"/>
  <c r="Y2" i="1"/>
  <c r="U34" i="1"/>
  <c r="Z36" i="1"/>
  <c r="AD7" i="1"/>
  <c r="S20" i="1"/>
  <c r="AB27" i="1"/>
  <c r="AA39" i="1"/>
  <c r="AP36" i="1"/>
  <c r="AD31" i="1"/>
  <c r="BC9" i="1"/>
  <c r="AT38" i="1"/>
  <c r="BB23" i="1"/>
  <c r="AI26" i="1"/>
  <c r="AA7" i="1"/>
  <c r="AD23" i="1"/>
  <c r="AQ27" i="1"/>
  <c r="AC13" i="1"/>
  <c r="BD19" i="1"/>
  <c r="AR16" i="1"/>
  <c r="AN27" i="1"/>
  <c r="U19" i="1"/>
  <c r="AG4" i="1"/>
  <c r="Z29" i="1"/>
  <c r="Z2" i="1"/>
  <c r="AV11" i="1"/>
  <c r="U13" i="1"/>
  <c r="W8" i="1"/>
  <c r="AM37" i="1"/>
  <c r="T15" i="1"/>
  <c r="S10" i="1"/>
  <c r="AK9" i="1"/>
  <c r="Y18" i="1"/>
  <c r="AY30" i="1"/>
  <c r="BE25" i="1"/>
  <c r="AJ7" i="1"/>
  <c r="Z11" i="1"/>
  <c r="AO8" i="1"/>
  <c r="AP25" i="1"/>
  <c r="AN13" i="1"/>
  <c r="AL2" i="1"/>
  <c r="BF11" i="1"/>
  <c r="AT26" i="1"/>
  <c r="AS23" i="1"/>
  <c r="T16" i="1"/>
  <c r="BC34" i="1"/>
  <c r="AN26" i="1"/>
  <c r="BE18" i="1"/>
  <c r="BD13" i="1"/>
  <c r="AA4" i="1"/>
  <c r="Y7" i="1"/>
  <c r="V17" i="1"/>
  <c r="AY2" i="1"/>
  <c r="AM17" i="1"/>
  <c r="Z8" i="1"/>
  <c r="W9" i="1"/>
  <c r="AE9" i="1"/>
  <c r="AI4" i="1"/>
  <c r="BA24" i="1"/>
  <c r="AN21" i="1"/>
  <c r="T38" i="1"/>
  <c r="T14" i="1"/>
  <c r="AH37" i="1"/>
  <c r="AH21" i="1"/>
  <c r="BF7" i="1"/>
  <c r="AV25" i="1"/>
  <c r="BD7" i="1"/>
  <c r="Z32" i="1"/>
  <c r="AN3" i="1"/>
  <c r="X26" i="1"/>
  <c r="AK31" i="1"/>
  <c r="AP20" i="1"/>
  <c r="AJ13" i="1"/>
  <c r="U39" i="1"/>
  <c r="W30" i="1"/>
  <c r="AT9" i="1"/>
  <c r="S19" i="1"/>
  <c r="AH30" i="1"/>
  <c r="AW22" i="1"/>
  <c r="BF32" i="1"/>
  <c r="AG2" i="1"/>
  <c r="BD39" i="1"/>
  <c r="AU13" i="1"/>
  <c r="AG5" i="1"/>
  <c r="T19" i="1"/>
  <c r="AJ34" i="1"/>
  <c r="AI38" i="1"/>
  <c r="AX28" i="1"/>
  <c r="AU17" i="1"/>
  <c r="BD6" i="1"/>
  <c r="BB25" i="1"/>
  <c r="AZ11" i="1"/>
  <c r="X16" i="1"/>
  <c r="AW20" i="1"/>
  <c r="X10" i="1"/>
  <c r="AJ37" i="1"/>
  <c r="AH24" i="1"/>
  <c r="V39" i="1"/>
  <c r="BB30" i="1"/>
  <c r="AD25" i="1"/>
  <c r="AJ11" i="1"/>
  <c r="BF35" i="1"/>
  <c r="AB24" i="1"/>
  <c r="BA35" i="1"/>
  <c r="AW7" i="1"/>
  <c r="AH4" i="1"/>
  <c r="AL27" i="1"/>
  <c r="AI9" i="1"/>
  <c r="AT39" i="1"/>
  <c r="AJ6" i="1"/>
  <c r="AZ22" i="1"/>
  <c r="T17" i="1"/>
  <c r="AV26" i="1"/>
  <c r="Z27" i="1"/>
  <c r="AO9" i="1"/>
  <c r="AV20" i="1"/>
  <c r="AO30" i="1"/>
  <c r="BD11" i="1"/>
  <c r="AY23" i="1"/>
  <c r="AK7" i="1"/>
  <c r="AL14" i="1"/>
  <c r="Z28" i="1"/>
  <c r="AL26" i="1"/>
  <c r="AK32" i="1"/>
  <c r="Z25" i="1"/>
  <c r="AN15" i="1"/>
  <c r="AM35" i="1"/>
  <c r="AB30" i="1"/>
  <c r="BD15" i="1"/>
  <c r="AZ9" i="1"/>
  <c r="AB32" i="1"/>
  <c r="AD37" i="1"/>
  <c r="AT27" i="1"/>
  <c r="AL22" i="1"/>
  <c r="AA2" i="1"/>
  <c r="S13" i="1"/>
  <c r="AY22" i="1"/>
  <c r="Y35" i="1"/>
  <c r="AS4" i="1"/>
  <c r="AI23" i="1"/>
  <c r="AZ30" i="1"/>
  <c r="AB16" i="1"/>
  <c r="AO2" i="1"/>
  <c r="AL33" i="1"/>
  <c r="AN25" i="1"/>
  <c r="AF22" i="1"/>
  <c r="BA17" i="1"/>
  <c r="V28" i="1"/>
  <c r="AE30" i="1"/>
  <c r="AW23" i="1"/>
  <c r="AC8" i="1"/>
  <c r="AQ15" i="1"/>
  <c r="BD31" i="1"/>
  <c r="AB36" i="1"/>
  <c r="Z12" i="1"/>
  <c r="AV7" i="1"/>
  <c r="W28" i="1"/>
  <c r="BA30" i="1"/>
  <c r="AQ3" i="1"/>
  <c r="AD33" i="1"/>
  <c r="BA18" i="1"/>
  <c r="U21" i="1"/>
  <c r="AR39" i="1"/>
  <c r="AV32" i="1"/>
  <c r="T35" i="1"/>
  <c r="AD11" i="1"/>
  <c r="S21" i="1"/>
  <c r="AS19" i="1"/>
  <c r="AY31" i="1"/>
  <c r="V5" i="1"/>
  <c r="BC3" i="1"/>
  <c r="AJ16" i="1"/>
  <c r="BB14" i="1"/>
  <c r="AE11" i="1"/>
  <c r="AX12" i="1"/>
  <c r="BA8" i="1"/>
  <c r="AG3" i="1"/>
  <c r="AE29" i="1"/>
  <c r="AG22" i="1"/>
  <c r="BB6" i="1"/>
  <c r="AZ32" i="1"/>
  <c r="BC4" i="1"/>
  <c r="BD27" i="1"/>
  <c r="T11" i="1"/>
  <c r="AU35" i="1"/>
  <c r="Y20" i="1"/>
  <c r="AC31" i="1"/>
  <c r="AW2" i="1"/>
  <c r="AT24" i="1"/>
  <c r="AD27" i="1"/>
  <c r="W37" i="1"/>
  <c r="AJ9" i="1"/>
  <c r="AO5" i="1"/>
  <c r="T20" i="1"/>
  <c r="BC22" i="1"/>
  <c r="AT5" i="1"/>
  <c r="AD35" i="1"/>
  <c r="Z30" i="1"/>
  <c r="AD34" i="1"/>
  <c r="AP18" i="1"/>
  <c r="BD3" i="1"/>
  <c r="AY6" i="1"/>
  <c r="AV18" i="1"/>
  <c r="V7" i="1"/>
  <c r="AZ27" i="1"/>
  <c r="AQ39" i="1"/>
  <c r="AQ26" i="1"/>
  <c r="AM14" i="1"/>
  <c r="W22" i="1"/>
  <c r="AY27" i="1"/>
  <c r="AV30" i="1"/>
  <c r="AI6" i="1"/>
  <c r="AK36" i="1"/>
  <c r="BF39" i="1"/>
  <c r="W20" i="1"/>
  <c r="BE38" i="1"/>
  <c r="AS32" i="1"/>
  <c r="AE33" i="1"/>
  <c r="AV10" i="1"/>
  <c r="AK24" i="1"/>
  <c r="AN39" i="1"/>
  <c r="AV23" i="1"/>
  <c r="AH27" i="1"/>
  <c r="AO16" i="1"/>
  <c r="S25" i="1"/>
  <c r="AZ37" i="1"/>
  <c r="Y27" i="1"/>
  <c r="T31" i="1"/>
  <c r="T10" i="1"/>
  <c r="T18" i="1"/>
  <c r="AR7" i="1"/>
  <c r="BA13" i="1"/>
  <c r="BE6" i="1"/>
  <c r="AG37" i="1"/>
  <c r="X34" i="1"/>
  <c r="V24" i="1"/>
  <c r="S4" i="1"/>
  <c r="AG34" i="1"/>
  <c r="AA28" i="1"/>
  <c r="AS11" i="1"/>
  <c r="AJ12" i="1"/>
  <c r="AT8" i="1"/>
  <c r="AQ13" i="1"/>
  <c r="AT2" i="1"/>
  <c r="X28" i="1"/>
  <c r="AY7" i="1"/>
  <c r="AM31" i="1"/>
  <c r="S12" i="1"/>
  <c r="AR4" i="1"/>
  <c r="AR30" i="1"/>
  <c r="X39" i="1"/>
  <c r="BE37" i="1"/>
  <c r="AB35" i="1"/>
  <c r="AI14" i="1"/>
  <c r="AU25" i="1"/>
  <c r="T9" i="1"/>
  <c r="AG35" i="1"/>
  <c r="AR31" i="1"/>
  <c r="AH31" i="1"/>
  <c r="BE23" i="1"/>
  <c r="AG21" i="1"/>
  <c r="AF37" i="1"/>
  <c r="AL7" i="1"/>
  <c r="AA22" i="1"/>
  <c r="Z31" i="1"/>
  <c r="BE26" i="1"/>
  <c r="T7" i="1"/>
  <c r="Y28" i="1"/>
  <c r="AQ22" i="1"/>
  <c r="BB3" i="1"/>
  <c r="T30" i="1"/>
  <c r="W11" i="1"/>
  <c r="AY28" i="1"/>
  <c r="AP37" i="1"/>
  <c r="AU30" i="1"/>
  <c r="AP11" i="1"/>
  <c r="AO11" i="1"/>
  <c r="AD28" i="1"/>
  <c r="BD2" i="1"/>
  <c r="BD16" i="1"/>
  <c r="AY26" i="1"/>
  <c r="AZ5" i="1"/>
  <c r="AO3" i="1"/>
  <c r="AB8" i="1"/>
  <c r="AU18" i="1"/>
  <c r="U30" i="1"/>
  <c r="AT30" i="1"/>
  <c r="BB32" i="1"/>
  <c r="BA20" i="1"/>
  <c r="BA3" i="1"/>
  <c r="AD32" i="1"/>
  <c r="U36" i="1"/>
  <c r="V38" i="1"/>
  <c r="AD10" i="1"/>
  <c r="AS17" i="1"/>
  <c r="AC28" i="1"/>
  <c r="AP9" i="1"/>
  <c r="AI25" i="1"/>
  <c r="S8" i="1"/>
  <c r="AG14" i="1"/>
  <c r="AM25" i="1"/>
  <c r="AI15" i="1"/>
  <c r="AY19" i="1"/>
  <c r="AC3" i="1"/>
  <c r="AW32" i="1"/>
  <c r="AH7" i="1"/>
  <c r="AJ10" i="1"/>
  <c r="U12" i="1"/>
  <c r="W36" i="1"/>
  <c r="BF29" i="1"/>
  <c r="W23" i="1"/>
  <c r="AH23" i="1"/>
  <c r="AE12" i="1"/>
  <c r="AF14" i="1"/>
  <c r="BA26" i="1"/>
  <c r="AL8" i="1"/>
  <c r="U20" i="1"/>
  <c r="AW28" i="1"/>
  <c r="AW6" i="1"/>
  <c r="BB12" i="1"/>
  <c r="AH32" i="1"/>
  <c r="AP4" i="1"/>
  <c r="AY21" i="1"/>
  <c r="AZ6" i="1"/>
  <c r="AP32" i="1"/>
  <c r="BA14" i="1"/>
  <c r="AT36" i="1"/>
  <c r="BA5" i="1"/>
  <c r="AC24" i="1"/>
  <c r="BE28" i="1"/>
  <c r="AA5" i="1"/>
  <c r="AM3" i="1"/>
  <c r="AH17" i="1"/>
  <c r="AY12" i="1"/>
  <c r="W14" i="1"/>
  <c r="AK10" i="1"/>
  <c r="AI36" i="1"/>
  <c r="AC16" i="1"/>
  <c r="AO4" i="1"/>
  <c r="AQ36" i="1"/>
  <c r="AW38" i="1"/>
  <c r="V27" i="1"/>
  <c r="AD2" i="1"/>
  <c r="BE11" i="1"/>
  <c r="AJ38" i="1"/>
  <c r="T13" i="1"/>
  <c r="AR11" i="1"/>
  <c r="AW15" i="1"/>
  <c r="BC23" i="1"/>
  <c r="AL24" i="1"/>
  <c r="AZ31" i="1"/>
  <c r="AG20" i="1"/>
  <c r="AO27" i="1"/>
  <c r="AF4" i="1"/>
  <c r="AZ2" i="1"/>
  <c r="AW36" i="1"/>
  <c r="BD35" i="1"/>
  <c r="U8" i="1"/>
  <c r="AM10" i="1"/>
  <c r="AM6" i="1"/>
  <c r="AZ24" i="1"/>
  <c r="T39" i="1"/>
  <c r="AR37" i="1"/>
  <c r="BA39" i="1"/>
  <c r="AA3" i="1"/>
  <c r="AR27" i="1"/>
  <c r="X8" i="1"/>
  <c r="BB5" i="1"/>
  <c r="V30" i="1"/>
  <c r="BC38" i="1"/>
  <c r="AZ7" i="1"/>
  <c r="AF9" i="1"/>
  <c r="AB15" i="1"/>
  <c r="AK18" i="1"/>
  <c r="AW9" i="1"/>
  <c r="AG7" i="1"/>
  <c r="AR26" i="1"/>
  <c r="AW14" i="1"/>
  <c r="AE21" i="1"/>
  <c r="BE19" i="1"/>
  <c r="Y31" i="1"/>
  <c r="AN6" i="1"/>
  <c r="AH20" i="1"/>
  <c r="S37" i="1"/>
  <c r="AD17" i="1"/>
  <c r="S38" i="1"/>
  <c r="U17" i="1"/>
  <c r="AX33" i="1"/>
  <c r="T36" i="1"/>
  <c r="BA23" i="1"/>
  <c r="V16" i="1"/>
  <c r="Z15" i="1"/>
  <c r="AK2" i="1"/>
  <c r="BF16" i="1"/>
  <c r="AI8" i="1"/>
  <c r="AL11" i="1"/>
  <c r="AS38" i="1"/>
  <c r="AA33" i="1"/>
  <c r="T27" i="1"/>
  <c r="AJ39" i="1"/>
  <c r="AR10" i="1"/>
  <c r="AN10" i="1"/>
  <c r="AR17" i="1"/>
  <c r="U27" i="1"/>
  <c r="AF35" i="1"/>
  <c r="AQ38" i="1"/>
  <c r="AL25" i="1"/>
  <c r="AK11" i="1"/>
  <c r="AM15" i="1"/>
  <c r="AC33" i="1"/>
  <c r="AN14" i="1"/>
  <c r="AF27" i="1"/>
  <c r="BF33" i="1"/>
  <c r="BC6" i="1"/>
  <c r="AR36" i="1"/>
  <c r="AI12" i="1"/>
  <c r="AQ19" i="1"/>
  <c r="AC36" i="1"/>
  <c r="AF2" i="1"/>
  <c r="AX23" i="1"/>
  <c r="AC7" i="1"/>
  <c r="AA11" i="1"/>
  <c r="AJ19" i="1"/>
  <c r="AV9" i="1"/>
  <c r="AA6" i="1"/>
  <c r="AF26" i="1"/>
  <c r="AG38" i="1"/>
  <c r="BC10" i="1"/>
  <c r="AB13" i="1"/>
  <c r="AQ14" i="1"/>
  <c r="U7" i="1"/>
  <c r="BF3" i="1"/>
  <c r="AN35" i="1"/>
  <c r="AY17" i="1"/>
  <c r="BF18" i="1"/>
  <c r="BD17" i="1"/>
  <c r="BA28" i="1"/>
  <c r="AB33" i="1"/>
  <c r="AW37" i="1"/>
  <c r="AB21" i="1"/>
  <c r="AQ6" i="1"/>
  <c r="AM2" i="1"/>
  <c r="AR2" i="1"/>
  <c r="AB38" i="1"/>
  <c r="U9" i="1"/>
  <c r="AA15" i="1"/>
  <c r="AA17" i="1"/>
  <c r="AJ3" i="1"/>
  <c r="V20" i="1"/>
  <c r="U11" i="1"/>
  <c r="AB39" i="1"/>
  <c r="AQ34" i="1"/>
  <c r="U5" i="1"/>
  <c r="BC14" i="1"/>
  <c r="AP31" i="1"/>
  <c r="Y23" i="1"/>
  <c r="AP38" i="1"/>
  <c r="U6" i="1"/>
  <c r="AF21" i="1"/>
  <c r="AM23" i="1"/>
  <c r="AG18" i="1"/>
  <c r="AV17" i="1"/>
  <c r="AI19" i="1"/>
  <c r="AX21" i="1"/>
  <c r="V12" i="1"/>
  <c r="AD26" i="1"/>
  <c r="BC32" i="1"/>
  <c r="AD13" i="1"/>
  <c r="AG36" i="1"/>
  <c r="AH5" i="1"/>
  <c r="BE24" i="1"/>
  <c r="AT32" i="1"/>
  <c r="AV22" i="1"/>
  <c r="AW30" i="1"/>
  <c r="AW12" i="1"/>
  <c r="Z34" i="1"/>
  <c r="AR8" i="1"/>
  <c r="X18" i="1"/>
  <c r="X21" i="1"/>
  <c r="AE13" i="1"/>
  <c r="AJ31" i="1"/>
  <c r="AA13" i="1"/>
  <c r="BE34" i="1"/>
  <c r="W3" i="1"/>
  <c r="AU9" i="1"/>
  <c r="AJ29" i="1"/>
  <c r="S3" i="1"/>
  <c r="BA21" i="1"/>
  <c r="BA11" i="1"/>
  <c r="AO34" i="1"/>
  <c r="AL36" i="1"/>
  <c r="AH14" i="1"/>
  <c r="BE13" i="1"/>
  <c r="AZ33" i="1"/>
  <c r="BF27" i="1"/>
  <c r="BB28" i="1"/>
  <c r="BC27" i="1"/>
  <c r="AR33" i="1"/>
  <c r="AY14" i="1"/>
  <c r="AZ18" i="1"/>
  <c r="AK37" i="1"/>
  <c r="AE24" i="1"/>
  <c r="AA25" i="1"/>
  <c r="AW27" i="1"/>
  <c r="AX5" i="1"/>
  <c r="AW18" i="1"/>
  <c r="BC18" i="1"/>
  <c r="AR22" i="1"/>
  <c r="AO18" i="1"/>
  <c r="Z4" i="1"/>
  <c r="AO36" i="1"/>
  <c r="AL5" i="1"/>
  <c r="AD24" i="1"/>
  <c r="AL20" i="1"/>
  <c r="AM34" i="1"/>
  <c r="AT29" i="1"/>
  <c r="S14" i="1"/>
  <c r="AG19" i="1"/>
  <c r="W31" i="1"/>
  <c r="AZ8" i="1"/>
  <c r="Z21" i="1"/>
  <c r="AK23" i="1"/>
  <c r="AE35" i="1"/>
  <c r="BC20" i="1"/>
  <c r="BD8" i="1"/>
  <c r="BD36" i="1"/>
  <c r="AE25" i="1"/>
  <c r="AB26" i="1"/>
  <c r="AB18" i="1"/>
  <c r="AT22" i="1"/>
  <c r="AX6" i="1"/>
  <c r="S16" i="1"/>
  <c r="BC7" i="1"/>
  <c r="X37" i="1"/>
  <c r="AA31" i="1"/>
  <c r="U28" i="1"/>
  <c r="AE27" i="1"/>
  <c r="AA10" i="1"/>
  <c r="S33" i="1"/>
  <c r="U31" i="1"/>
  <c r="BD28" i="1"/>
  <c r="AR23" i="1"/>
  <c r="AK27" i="1"/>
  <c r="AY20" i="1"/>
  <c r="AM11" i="1"/>
  <c r="BF10" i="1"/>
  <c r="AE31" i="1"/>
  <c r="AN16" i="1"/>
  <c r="Y16" i="1"/>
  <c r="AR25" i="1"/>
  <c r="X4" i="1"/>
  <c r="AQ35" i="1"/>
  <c r="AU7" i="1"/>
  <c r="AG28" i="1"/>
  <c r="AH3" i="1"/>
  <c r="AR20" i="1"/>
  <c r="AB14" i="1"/>
  <c r="U25" i="1"/>
  <c r="AJ5" i="1"/>
  <c r="AT13" i="1"/>
  <c r="Y13" i="1"/>
  <c r="AN34" i="1"/>
  <c r="AJ8" i="1"/>
  <c r="AK34" i="1"/>
  <c r="AM36" i="1"/>
  <c r="BF31" i="1"/>
  <c r="Z23" i="1"/>
  <c r="AX8" i="1"/>
  <c r="AP39" i="1"/>
  <c r="BB20" i="1"/>
  <c r="BB2" i="1"/>
  <c r="S31" i="1"/>
  <c r="BC25" i="1"/>
  <c r="AY25" i="1"/>
  <c r="BF5" i="1"/>
  <c r="AD8" i="1"/>
  <c r="BF22" i="1"/>
  <c r="AU6" i="1"/>
  <c r="AB5" i="1"/>
  <c r="AY15" i="1"/>
  <c r="BF34" i="1"/>
  <c r="AC35" i="1"/>
  <c r="AV31" i="1"/>
  <c r="W10" i="1"/>
  <c r="AA29" i="1"/>
  <c r="AN36" i="1"/>
  <c r="AN8" i="1"/>
  <c r="AK15" i="1"/>
  <c r="AY35" i="1"/>
  <c r="BA32" i="1"/>
  <c r="AK3" i="1"/>
  <c r="BF19" i="1"/>
  <c r="AZ29" i="1"/>
  <c r="BD38" i="1"/>
  <c r="Y32" i="1"/>
  <c r="AQ11" i="1"/>
  <c r="BE31" i="1"/>
  <c r="AI17" i="1"/>
  <c r="AQ21" i="1"/>
  <c r="AW26" i="1"/>
  <c r="BF36" i="1"/>
  <c r="AP14" i="1"/>
  <c r="V4" i="1"/>
  <c r="AM33" i="1"/>
  <c r="AU10" i="1"/>
  <c r="AE39" i="1"/>
  <c r="AE23" i="1"/>
  <c r="AQ24" i="1"/>
  <c r="AL18" i="1"/>
  <c r="AV3" i="1"/>
  <c r="AL34" i="1"/>
  <c r="AX29" i="1"/>
  <c r="AN30" i="1"/>
  <c r="S15" i="1"/>
  <c r="AY39" i="1"/>
  <c r="AR24" i="1"/>
  <c r="AY38" i="1"/>
  <c r="S26" i="1"/>
  <c r="BC21" i="1"/>
  <c r="U2" i="1"/>
  <c r="W27" i="1"/>
  <c r="T6" i="1"/>
  <c r="AA14" i="1"/>
  <c r="AT12" i="1"/>
  <c r="AS31" i="1"/>
  <c r="AO24" i="1"/>
  <c r="W13" i="1"/>
  <c r="AA37" i="1"/>
  <c r="AU24" i="1"/>
  <c r="AJ25" i="1"/>
  <c r="AJ22" i="1"/>
  <c r="AV36" i="1"/>
  <c r="T3" i="1"/>
  <c r="AH2" i="1"/>
  <c r="AI34" i="1"/>
  <c r="X36" i="1"/>
  <c r="BB13" i="1"/>
  <c r="AZ10" i="1"/>
  <c r="AS30" i="1"/>
  <c r="BE35" i="1"/>
  <c r="AI24" i="1"/>
  <c r="BA29" i="1"/>
  <c r="BE27" i="1"/>
  <c r="V9" i="1"/>
  <c r="AK5" i="1"/>
  <c r="AA34" i="1"/>
  <c r="AT17" i="1"/>
  <c r="AM21" i="1"/>
  <c r="X12" i="1"/>
  <c r="AK39" i="1"/>
  <c r="AV15" i="1"/>
  <c r="BB15" i="1"/>
  <c r="AB7" i="1"/>
  <c r="AX32" i="1"/>
  <c r="AN32" i="1"/>
  <c r="AC4" i="1"/>
  <c r="BC36" i="1"/>
  <c r="V19" i="1"/>
  <c r="AE16" i="1"/>
  <c r="AB22" i="1"/>
  <c r="AQ28" i="1"/>
  <c r="AU28" i="1"/>
  <c r="Y4" i="1"/>
  <c r="AX22" i="1"/>
  <c r="AS20" i="1"/>
  <c r="AG10" i="1"/>
  <c r="AM9" i="1"/>
  <c r="X35" i="1"/>
  <c r="BB26" i="1"/>
  <c r="AB31" i="1"/>
  <c r="AK29" i="1"/>
  <c r="BB9" i="1"/>
  <c r="AA16" i="1"/>
  <c r="T5" i="1"/>
  <c r="U32" i="1"/>
  <c r="W5" i="1"/>
  <c r="BE10" i="1"/>
  <c r="BE9" i="1"/>
  <c r="S24" i="1"/>
  <c r="AC5" i="1"/>
  <c r="BE7" i="1"/>
  <c r="AW35" i="1"/>
  <c r="X15" i="1"/>
  <c r="AX2" i="1"/>
  <c r="AM22" i="1"/>
  <c r="AQ29" i="1"/>
  <c r="AM29" i="1"/>
  <c r="X5" i="1"/>
  <c r="S6" i="1"/>
  <c r="BD25" i="1"/>
  <c r="BD21" i="1"/>
  <c r="Z35" i="1"/>
  <c r="AQ7" i="1"/>
  <c r="AB29" i="1"/>
  <c r="AL32" i="1"/>
  <c r="AH6" i="1"/>
  <c r="AF17" i="1"/>
  <c r="AQ2" i="1"/>
  <c r="U38" i="1"/>
  <c r="AQ25" i="1"/>
  <c r="S2" i="1"/>
  <c r="AE36" i="1"/>
  <c r="V3" i="1"/>
  <c r="U15" i="1"/>
  <c r="Z7" i="1"/>
  <c r="AP26" i="1"/>
  <c r="AG9" i="1"/>
  <c r="S27" i="1"/>
  <c r="BB21" i="1"/>
  <c r="V2" i="1"/>
  <c r="V15" i="1"/>
  <c r="AC32" i="1"/>
  <c r="AM27" i="1"/>
  <c r="AG24" i="1"/>
  <c r="AT7" i="1"/>
  <c r="AP17" i="1"/>
  <c r="AO37" i="1"/>
  <c r="AB25" i="1"/>
  <c r="AB3" i="1"/>
  <c r="AB20" i="1"/>
  <c r="T32" i="1"/>
  <c r="AN11" i="1"/>
  <c r="AQ30" i="1"/>
  <c r="AH35" i="1"/>
  <c r="AV8" i="1"/>
  <c r="AT20" i="1"/>
  <c r="AN2" i="1"/>
  <c r="V13" i="1"/>
  <c r="AH12" i="1"/>
  <c r="AI22" i="1"/>
  <c r="BA36" i="1"/>
  <c r="S17" i="1"/>
  <c r="AU16" i="1"/>
  <c r="W32" i="1"/>
  <c r="Y29" i="1"/>
  <c r="AE3" i="1"/>
  <c r="BB24" i="1"/>
  <c r="AO26" i="1"/>
  <c r="BA2" i="1"/>
  <c r="AK16" i="1"/>
  <c r="BB29" i="1"/>
  <c r="AV33" i="1"/>
  <c r="BA9" i="1"/>
  <c r="BB22" i="1"/>
  <c r="AK35" i="1"/>
  <c r="X27" i="1"/>
  <c r="X24" i="1"/>
  <c r="AJ24" i="1"/>
  <c r="AF25" i="1"/>
  <c r="AZ12" i="1"/>
  <c r="AK8" i="1"/>
  <c r="AF3" i="1"/>
  <c r="AC14" i="1"/>
  <c r="BB10" i="1"/>
  <c r="S23" i="1"/>
  <c r="AN37" i="1"/>
  <c r="AY8" i="1"/>
  <c r="AP5" i="1"/>
  <c r="AU39" i="1"/>
  <c r="U24" i="1"/>
  <c r="AE32" i="1"/>
  <c r="AO21" i="1"/>
  <c r="BC35" i="1"/>
  <c r="V11" i="1"/>
  <c r="S18" i="1"/>
  <c r="AQ37" i="1"/>
  <c r="U33" i="1"/>
  <c r="AJ28" i="1"/>
  <c r="AY16" i="1"/>
  <c r="AX39" i="1"/>
  <c r="W16" i="1"/>
  <c r="AT14" i="1"/>
  <c r="AB37" i="1"/>
  <c r="W33" i="1"/>
  <c r="AT33" i="1"/>
  <c r="AK28" i="1"/>
  <c r="AE37" i="1"/>
  <c r="Y37" i="1"/>
  <c r="AV12" i="1"/>
  <c r="AE15" i="1"/>
  <c r="BC30" i="1"/>
  <c r="AZ15" i="1"/>
  <c r="AQ12" i="1"/>
  <c r="AF8" i="1"/>
  <c r="AX37" i="1"/>
  <c r="BC12" i="1"/>
  <c r="AV39" i="1"/>
  <c r="AF28" i="1"/>
  <c r="AG8" i="1"/>
  <c r="AL21" i="1"/>
  <c r="BF26" i="1"/>
  <c r="AI35" i="1"/>
  <c r="AU2" i="1"/>
  <c r="AH13" i="1"/>
  <c r="AU20" i="1"/>
  <c r="AA24" i="1"/>
  <c r="BC5" i="1"/>
  <c r="BC33" i="1"/>
  <c r="X7" i="1"/>
  <c r="AO33" i="1"/>
  <c r="AN4" i="1"/>
  <c r="AI21" i="1"/>
  <c r="AX9" i="1"/>
  <c r="BE12" i="1"/>
  <c r="AM18" i="1"/>
  <c r="AS36" i="1"/>
  <c r="W25" i="1"/>
  <c r="BA4" i="1"/>
  <c r="BE36" i="1"/>
  <c r="AP35" i="1"/>
  <c r="X23" i="1"/>
  <c r="AB6" i="1"/>
  <c r="V26" i="1"/>
  <c r="AY24" i="1"/>
  <c r="AZ20" i="1"/>
  <c r="AH9" i="1"/>
  <c r="AD15" i="1"/>
  <c r="U29" i="1"/>
  <c r="BA10" i="1"/>
  <c r="BD33" i="1"/>
  <c r="AJ33" i="1"/>
  <c r="T34" i="1"/>
  <c r="BC15" i="1"/>
  <c r="AD3" i="1"/>
  <c r="AU23" i="1"/>
  <c r="AZ39" i="1"/>
  <c r="AF19" i="1"/>
  <c r="AO6" i="1"/>
  <c r="AD16" i="1"/>
  <c r="AU8" i="1"/>
  <c r="BF37" i="1"/>
  <c r="V25" i="1"/>
  <c r="S29" i="1"/>
  <c r="AR15" i="1"/>
  <c r="Z39" i="1"/>
  <c r="BD30" i="1"/>
  <c r="AD5" i="1"/>
  <c r="AT19" i="1"/>
  <c r="AD30" i="1"/>
  <c r="AL37" i="1"/>
  <c r="Y15" i="1"/>
  <c r="AQ33" i="1"/>
  <c r="AC27" i="1"/>
  <c r="AV5" i="1"/>
  <c r="AV13" i="1"/>
  <c r="U35" i="1"/>
  <c r="AF13" i="1"/>
  <c r="AF39" i="1"/>
  <c r="AI39" i="1"/>
  <c r="AC25" i="1"/>
  <c r="AL23" i="1"/>
  <c r="T21" i="1"/>
  <c r="AC26" i="1"/>
  <c r="AP34" i="1"/>
  <c r="S28" i="1"/>
  <c r="AQ8" i="1"/>
  <c r="AW4" i="1"/>
  <c r="AO20" i="1"/>
  <c r="AV14" i="1"/>
  <c r="AX26" i="1"/>
  <c r="AL31" i="1"/>
  <c r="AR5" i="1"/>
  <c r="V31" i="1"/>
  <c r="Y17" i="1"/>
  <c r="AY33" i="1"/>
  <c r="AR18" i="1"/>
  <c r="AK33" i="1"/>
  <c r="BF25" i="1"/>
  <c r="X6" i="1"/>
  <c r="AK12" i="1"/>
  <c r="Z9" i="1"/>
  <c r="BD18" i="1"/>
  <c r="AN5" i="1"/>
  <c r="AN31" i="1"/>
  <c r="AL35" i="1"/>
  <c r="BA27" i="1"/>
  <c r="AN18" i="1"/>
  <c r="AE19" i="1"/>
  <c r="AI13" i="1"/>
  <c r="AB9" i="1"/>
  <c r="BE15" i="1"/>
  <c r="AX36" i="1"/>
  <c r="BF2" i="1"/>
  <c r="AJ20" i="1"/>
  <c r="AW34" i="1"/>
  <c r="AY34" i="1"/>
  <c r="AW21" i="1"/>
  <c r="AS15" i="1"/>
  <c r="S34" i="1"/>
  <c r="BD32" i="1"/>
  <c r="AX31" i="1"/>
  <c r="BF20" i="1"/>
  <c r="AH38" i="1"/>
  <c r="AV29" i="1"/>
  <c r="AB4" i="1"/>
  <c r="AA21" i="1"/>
  <c r="AV4" i="1"/>
  <c r="BA6" i="1"/>
  <c r="AO10" i="1"/>
  <c r="AA35" i="1"/>
  <c r="AW19" i="1"/>
  <c r="BF6" i="1"/>
  <c r="AM19" i="1"/>
  <c r="AF38" i="1"/>
  <c r="AK25" i="1"/>
  <c r="AZ3" i="1"/>
  <c r="BA38" i="1"/>
  <c r="AC20" i="1"/>
  <c r="S9" i="1"/>
  <c r="AV28" i="1"/>
  <c r="AX38" i="1"/>
  <c r="AU19" i="1"/>
  <c r="Y8" i="1"/>
  <c r="AC29" i="1"/>
  <c r="AT31" i="1"/>
  <c r="AG32" i="1"/>
  <c r="AW39" i="1"/>
  <c r="U18" i="1"/>
  <c r="AU26" i="1"/>
  <c r="AV2" i="1"/>
  <c r="BF13" i="1"/>
  <c r="AD9" i="1"/>
  <c r="X3" i="1"/>
  <c r="BE32" i="1"/>
  <c r="AW11" i="1"/>
  <c r="AC34" i="1"/>
  <c r="AW3" i="1"/>
  <c r="AI20" i="1"/>
  <c r="BD10" i="1"/>
  <c r="AJ2" i="1"/>
  <c r="AB11" i="1"/>
  <c r="V37" i="1"/>
  <c r="AH29" i="1"/>
  <c r="V29" i="1"/>
  <c r="AI11" i="1"/>
  <c r="AG16" i="1"/>
  <c r="AX4" i="1"/>
  <c r="AM30" i="1"/>
  <c r="BE39" i="1"/>
  <c r="S30" i="1"/>
  <c r="AN19" i="1"/>
  <c r="AP19" i="1"/>
  <c r="AS7" i="1"/>
  <c r="AW25" i="1"/>
  <c r="AZ36" i="1"/>
  <c r="AQ10" i="1"/>
  <c r="BE30" i="1"/>
  <c r="BE4" i="1"/>
  <c r="AH28" i="1"/>
  <c r="W12" i="1"/>
  <c r="AS24" i="1"/>
  <c r="AJ4" i="1"/>
  <c r="AO17" i="1"/>
  <c r="T12" i="1"/>
  <c r="AJ30" i="1"/>
  <c r="AM8" i="1"/>
  <c r="BD20" i="1"/>
  <c r="BB11" i="1"/>
  <c r="AI33" i="1"/>
  <c r="AV6" i="1"/>
  <c r="AX14" i="1"/>
  <c r="Y10" i="1"/>
  <c r="AE38" i="1"/>
  <c r="AL29" i="1"/>
  <c r="AG6" i="1"/>
  <c r="BA31" i="1"/>
  <c r="Z3" i="1"/>
  <c r="BA16" i="1"/>
  <c r="AC23" i="1"/>
  <c r="AM26" i="1"/>
  <c r="AD14" i="1"/>
  <c r="Z22" i="1"/>
  <c r="BC31" i="1"/>
  <c r="AA23" i="1"/>
  <c r="BD23" i="1"/>
  <c r="BD29" i="1"/>
  <c r="AD39" i="1"/>
  <c r="BA33" i="1"/>
  <c r="AD6" i="1"/>
  <c r="AR13" i="1"/>
  <c r="AM12" i="1"/>
  <c r="AT3" i="1"/>
  <c r="BA34" i="1"/>
  <c r="T28" i="1"/>
  <c r="AG30" i="1"/>
  <c r="AT6" i="1"/>
  <c r="AW17" i="1"/>
  <c r="AE10" i="1"/>
  <c r="AQ17" i="1"/>
  <c r="AP22" i="1"/>
  <c r="BC24" i="1"/>
  <c r="T25" i="1"/>
  <c r="AK4" i="1"/>
  <c r="AL39" i="1"/>
  <c r="AP27" i="1"/>
  <c r="X11" i="1"/>
  <c r="AL19" i="1"/>
  <c r="Y30" i="1"/>
  <c r="AO39" i="1"/>
  <c r="X20" i="1"/>
  <c r="AH11" i="1"/>
  <c r="AU31" i="1"/>
  <c r="BF28" i="1"/>
  <c r="BC29" i="1"/>
  <c r="AP8" i="1"/>
  <c r="AH10" i="1"/>
  <c r="AW5" i="1"/>
  <c r="AL28" i="1"/>
  <c r="AZ28" i="1"/>
  <c r="AO31" i="1"/>
  <c r="AP21" i="1"/>
  <c r="AI16" i="1"/>
  <c r="AK17" i="1"/>
  <c r="Y26" i="1"/>
  <c r="AI27" i="1"/>
  <c r="BB18" i="1"/>
  <c r="V8" i="1"/>
  <c r="AJ27" i="1"/>
  <c r="Y19" i="1"/>
  <c r="AB12" i="1"/>
  <c r="AF18" i="1"/>
  <c r="BB38" i="1"/>
  <c r="AE20" i="1"/>
  <c r="AY13" i="1"/>
  <c r="AO25" i="1"/>
  <c r="AS25" i="1"/>
  <c r="AK26" i="1"/>
  <c r="AC17" i="1"/>
  <c r="AB19" i="1"/>
  <c r="AH16" i="1"/>
  <c r="AF31" i="1"/>
  <c r="AS13" i="1"/>
  <c r="AA36" i="1"/>
  <c r="AI28" i="1"/>
  <c r="X29" i="1"/>
  <c r="AB34" i="1"/>
  <c r="BD22" i="1"/>
  <c r="AH33" i="1"/>
  <c r="AF5" i="1"/>
  <c r="AE14" i="1"/>
  <c r="BD9" i="1"/>
  <c r="AX10" i="1"/>
  <c r="BC2" i="1"/>
  <c r="X25" i="1"/>
  <c r="W29" i="1"/>
  <c r="BA22" i="1"/>
  <c r="AZ14" i="1"/>
  <c r="Y34" i="1"/>
  <c r="U26" i="1"/>
  <c r="U4" i="1"/>
  <c r="AN17" i="1"/>
  <c r="AW31" i="1"/>
  <c r="Z17" i="1"/>
  <c r="Y9" i="1"/>
  <c r="AC2" i="1"/>
  <c r="BF23" i="1"/>
  <c r="AH8" i="1"/>
  <c r="AX34" i="1"/>
  <c r="AI29" i="1"/>
  <c r="AF30" i="1"/>
  <c r="Z19" i="1"/>
  <c r="BF14" i="1"/>
  <c r="T29" i="1"/>
  <c r="AT23" i="1"/>
  <c r="AX18" i="1"/>
  <c r="AA12" i="1"/>
  <c r="AO22" i="1"/>
  <c r="AK21" i="1"/>
  <c r="AE18" i="1"/>
  <c r="BD34" i="1"/>
  <c r="AN23" i="1"/>
  <c r="BB8" i="1"/>
  <c r="BF9" i="1"/>
  <c r="AK22" i="1"/>
  <c r="V6" i="1"/>
  <c r="AD38" i="1"/>
  <c r="AO29" i="1"/>
  <c r="AV24" i="1"/>
  <c r="AF16" i="1"/>
  <c r="W34" i="1"/>
  <c r="AA30" i="1"/>
  <c r="Z5" i="1"/>
  <c r="AQ18" i="1"/>
  <c r="AZ13" i="1"/>
  <c r="AF29" i="1"/>
  <c r="W18" i="1"/>
  <c r="BB31" i="1"/>
  <c r="Y38" i="1"/>
  <c r="BB35" i="1"/>
  <c r="AF23" i="1"/>
  <c r="AM24" i="1"/>
  <c r="AP13" i="1"/>
  <c r="AH19" i="1"/>
  <c r="W6" i="1"/>
  <c r="BC26" i="1"/>
  <c r="AY5" i="1"/>
  <c r="BF12" i="1"/>
  <c r="AG12" i="1"/>
  <c r="S36" i="1"/>
  <c r="AP24" i="1"/>
  <c r="AV35" i="1"/>
  <c r="AS37" i="1"/>
  <c r="AH18" i="1"/>
  <c r="AE5" i="1"/>
  <c r="AE17" i="1"/>
  <c r="AS10" i="1"/>
  <c r="T37" i="1"/>
  <c r="W24" i="1"/>
  <c r="BB36" i="1"/>
  <c r="AP16" i="1"/>
  <c r="AE34" i="1"/>
  <c r="AC10" i="1"/>
  <c r="V21" i="1"/>
  <c r="V33" i="1"/>
  <c r="AY32" i="1"/>
  <c r="Z37" i="1"/>
  <c r="AS16" i="1"/>
  <c r="AS12" i="1"/>
  <c r="S11" i="1"/>
  <c r="AW24" i="1"/>
  <c r="Z38" i="1"/>
  <c r="Z24" i="1"/>
  <c r="AB17" i="1"/>
  <c r="AP10" i="1"/>
  <c r="AY10" i="1"/>
  <c r="AS14" i="1"/>
  <c r="BE2" i="1"/>
  <c r="X19" i="1"/>
  <c r="AP7" i="1"/>
  <c r="AM7" i="1"/>
  <c r="W39" i="1"/>
  <c r="AX20" i="1"/>
  <c r="AX3" i="1"/>
  <c r="W15" i="1"/>
  <c r="AS35" i="1"/>
  <c r="AW16" i="1"/>
  <c r="W4" i="1"/>
  <c r="AN9" i="1"/>
  <c r="AO38" i="1"/>
  <c r="AU32" i="1"/>
  <c r="AI2" i="1"/>
  <c r="AP2" i="1"/>
  <c r="AH39" i="1"/>
  <c r="Y33" i="1"/>
  <c r="AQ20" i="1"/>
  <c r="AT11" i="1"/>
  <c r="BF17" i="1"/>
  <c r="AO7" i="1"/>
  <c r="AL9" i="1"/>
  <c r="AP29" i="1"/>
  <c r="AJ21" i="1"/>
  <c r="W35" i="1"/>
  <c r="AA8" i="1"/>
  <c r="AP33" i="1"/>
  <c r="AB2" i="1"/>
  <c r="AX16" i="1"/>
  <c r="AS9" i="1"/>
  <c r="AO14" i="1"/>
  <c r="AD19" i="1"/>
  <c r="AI37" i="1"/>
  <c r="AK14" i="1"/>
  <c r="AT21" i="1"/>
  <c r="AD12" i="1"/>
  <c r="V32" i="1"/>
  <c r="V35" i="1"/>
  <c r="AR3" i="1"/>
  <c r="AD18" i="1"/>
  <c r="BD5" i="1"/>
  <c r="AS27" i="1"/>
  <c r="W19" i="1"/>
  <c r="AZ16" i="1"/>
  <c r="Z18" i="1"/>
  <c r="AJ36" i="1"/>
  <c r="AL13" i="1"/>
  <c r="AR6" i="1"/>
  <c r="Z33" i="1"/>
  <c r="BE14" i="1"/>
  <c r="AR19" i="1"/>
  <c r="AW13" i="1"/>
  <c r="AZ38" i="1"/>
  <c r="Z14" i="1"/>
  <c r="AV38" i="1"/>
  <c r="AJ23" i="1"/>
  <c r="AM5" i="1"/>
  <c r="AI10" i="1"/>
  <c r="AM32" i="1"/>
  <c r="AA26" i="1"/>
  <c r="AU15" i="1"/>
  <c r="AE8" i="1"/>
  <c r="AQ5" i="1"/>
  <c r="AY4" i="1"/>
  <c r="AW8" i="1"/>
  <c r="AX35" i="1"/>
  <c r="AT25" i="1"/>
  <c r="AH25" i="1"/>
  <c r="U23" i="1"/>
  <c r="X33" i="1"/>
  <c r="AM38" i="1"/>
  <c r="AC11" i="1"/>
  <c r="BB17" i="1"/>
  <c r="Y24" i="1"/>
  <c r="AC21" i="1"/>
  <c r="AR9" i="1"/>
  <c r="AC15" i="1"/>
  <c r="AJ32" i="1"/>
  <c r="AE7" i="1"/>
  <c r="AB10" i="1"/>
  <c r="AC30" i="1"/>
  <c r="BB39" i="1"/>
  <c r="BA15" i="1"/>
  <c r="AU12" i="1"/>
  <c r="AH22" i="1"/>
  <c r="AY29" i="1"/>
  <c r="AN28" i="1"/>
  <c r="Z20" i="1"/>
  <c r="AJ15" i="1"/>
  <c r="AK30" i="1"/>
  <c r="AS8" i="1"/>
  <c r="AS3" i="1"/>
  <c r="AM39" i="1"/>
  <c r="W26" i="1"/>
  <c r="AZ26" i="1"/>
  <c r="AC6" i="1"/>
  <c r="AY3" i="1"/>
  <c r="AU34" i="1"/>
  <c r="AK13" i="1"/>
  <c r="BA19" i="1"/>
  <c r="AL10" i="1"/>
  <c r="AL30" i="1"/>
  <c r="S39" i="1"/>
  <c r="AW10" i="1"/>
  <c r="AG25" i="1"/>
  <c r="AE2" i="1"/>
  <c r="AU27" i="1"/>
  <c r="S32" i="1"/>
  <c r="AN29" i="1"/>
  <c r="AS5" i="1"/>
  <c r="AR12" i="1"/>
  <c r="BB19" i="1"/>
  <c r="BE16" i="1"/>
  <c r="AG11" i="1"/>
  <c r="AO23" i="1"/>
  <c r="AC9" i="1"/>
  <c r="Y5" i="1"/>
  <c r="AC38" i="1"/>
  <c r="AV27" i="1"/>
  <c r="AX25" i="1"/>
  <c r="BE21" i="1"/>
  <c r="BB7" i="1"/>
  <c r="AP12" i="1"/>
  <c r="AI3" i="1"/>
  <c r="AM20" i="1"/>
  <c r="AN12" i="1"/>
  <c r="S35" i="1"/>
  <c r="BC39" i="1"/>
  <c r="AU22" i="1"/>
  <c r="X13" i="1"/>
  <c r="U3" i="1"/>
  <c r="AU14" i="1"/>
  <c r="AF10" i="1"/>
  <c r="AU38" i="1"/>
  <c r="AU37" i="1"/>
  <c r="AT18" i="1"/>
  <c r="AO32" i="1"/>
  <c r="AU3" i="1"/>
  <c r="BD14" i="1"/>
  <c r="AM13" i="1"/>
  <c r="BE17" i="1"/>
  <c r="AQ4" i="1"/>
  <c r="AX11" i="1"/>
  <c r="Z26" i="1"/>
  <c r="AL16" i="1"/>
  <c r="Z13" i="1"/>
  <c r="AE22" i="1"/>
  <c r="AW33" i="1"/>
  <c r="T33" i="1"/>
  <c r="BE5" i="1"/>
  <c r="AY9" i="1"/>
  <c r="AG31" i="1"/>
  <c r="AG29" i="1"/>
  <c r="AT37" i="1"/>
  <c r="AT10" i="1"/>
  <c r="AL4" i="1"/>
  <c r="AU21" i="1"/>
  <c r="BA12" i="1"/>
  <c r="AF33" i="1"/>
  <c r="AX27" i="1"/>
  <c r="BF8" i="1"/>
  <c r="AF15" i="1"/>
  <c r="AM28" i="1"/>
  <c r="AR29" i="1"/>
  <c r="AP15" i="1"/>
  <c r="Z16" i="1"/>
  <c r="AS39" i="1"/>
  <c r="AI32" i="1"/>
  <c r="AF32" i="1"/>
  <c r="AZ17" i="1"/>
  <c r="AK19" i="1"/>
  <c r="AO28" i="1"/>
  <c r="BD26" i="1"/>
  <c r="AU29" i="1"/>
  <c r="AD20" i="1"/>
  <c r="V22" i="1"/>
  <c r="AI18" i="1"/>
  <c r="AG13" i="1"/>
  <c r="AR34" i="1"/>
  <c r="AF36" i="1"/>
  <c r="AA9" i="1"/>
  <c r="BC13" i="1"/>
  <c r="AE4" i="1"/>
  <c r="AN33" i="1"/>
  <c r="AU33" i="1"/>
  <c r="AR14" i="1"/>
  <c r="AK20" i="1"/>
  <c r="AP6" i="1"/>
  <c r="AH26" i="1"/>
  <c r="BF24" i="1"/>
  <c r="W38" i="1"/>
  <c r="AT15" i="1"/>
  <c r="AD4" i="1"/>
  <c r="Y3" i="1"/>
  <c r="AQ31" i="1"/>
  <c r="U22" i="1"/>
  <c r="AF11" i="1"/>
  <c r="BE8" i="1"/>
  <c r="T24" i="1"/>
  <c r="AJ18" i="1"/>
  <c r="AF12" i="1"/>
  <c r="U16" i="1"/>
  <c r="AZ23" i="1"/>
  <c r="Y11" i="1"/>
  <c r="AG15" i="1"/>
  <c r="X9" i="1"/>
  <c r="AS34" i="1"/>
  <c r="AR32" i="1"/>
  <c r="AT16" i="1"/>
  <c r="AN7" i="1"/>
  <c r="BE22" i="1"/>
  <c r="BD37" i="1"/>
  <c r="AO35" i="1"/>
  <c r="AA20" i="1"/>
  <c r="T2" i="1"/>
  <c r="AA38" i="1"/>
  <c r="X30" i="1"/>
  <c r="AZ19" i="1"/>
  <c r="AR21" i="1"/>
  <c r="BD24" i="1"/>
  <c r="AG33" i="1"/>
  <c r="AU4" i="1"/>
  <c r="X17" i="1"/>
  <c r="AI7" i="1"/>
  <c r="W2" i="1"/>
  <c r="AX13" i="1"/>
  <c r="Z10" i="1"/>
  <c r="Y22" i="1"/>
  <c r="AP28" i="1"/>
  <c r="AN38" i="1"/>
  <c r="Y14" i="1"/>
  <c r="AO19" i="1"/>
  <c r="AX19" i="1"/>
  <c r="AZ4" i="1"/>
  <c r="AG39" i="1"/>
  <c r="AD29" i="1"/>
  <c r="AH15" i="1"/>
  <c r="AJ14" i="1"/>
  <c r="BC8" i="1"/>
  <c r="AL3" i="1"/>
  <c r="AR28" i="1"/>
  <c r="X32" i="1"/>
  <c r="T22" i="1"/>
  <c r="AJ17" i="1"/>
  <c r="AL38" i="1"/>
  <c r="AT34" i="1"/>
  <c r="S5" i="1"/>
  <c r="BF21" i="1"/>
  <c r="AQ23" i="1"/>
  <c r="W7" i="1"/>
  <c r="AF6" i="1"/>
  <c r="AX7" i="1"/>
  <c r="BF15" i="1"/>
  <c r="AS33" i="1"/>
  <c r="AV34" i="1"/>
  <c r="AJ35" i="1"/>
  <c r="AN22" i="1"/>
  <c r="AL15" i="1"/>
  <c r="AO12" i="1"/>
  <c r="AS18" i="1"/>
  <c r="AB28" i="1"/>
  <c r="AP30" i="1"/>
  <c r="AD36" i="1"/>
  <c r="AS26" i="1"/>
  <c r="AS6" i="1"/>
  <c r="AC18" i="1"/>
  <c r="AA19" i="1"/>
  <c r="AD21" i="1"/>
  <c r="V18" i="1"/>
  <c r="AN24" i="1"/>
  <c r="BB34" i="1"/>
  <c r="Y12" i="1"/>
  <c r="AL6" i="1"/>
  <c r="Y36" i="1"/>
  <c r="BA25" i="1"/>
  <c r="AB23" i="1"/>
  <c r="AS21" i="1"/>
  <c r="X14" i="1"/>
  <c r="Y21" i="1"/>
  <c r="AG23" i="1"/>
  <c r="AT35" i="1"/>
  <c r="U37" i="1"/>
  <c r="AU11" i="1"/>
  <c r="AY11" i="1"/>
  <c r="AC22" i="1"/>
  <c r="AV37" i="1"/>
  <c r="AA32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<sst xmlns="http://schemas.openxmlformats.org/spreadsheetml/2006/main" count="92" uniqueCount="52">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</sst>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147</c:v>
                </c:pt>
                <c:pt idx="1">
                  <c:v>5092</c:v>
                </c:pt>
                <c:pt idx="2">
                  <c:v>10306</c:v>
                </c:pt>
                <c:pt idx="3">
                  <c:v>8311</c:v>
                </c:pt>
                <c:pt idx="4">
                  <c:v>8520</c:v>
                </c:pt>
                <c:pt idx="5">
                  <c:v>11308</c:v>
                </c:pt>
                <c:pt idx="6">
                  <c:v>13017</c:v>
                </c:pt>
                <c:pt idx="7">
                  <c:v>15157</c:v>
                </c:pt>
                <c:pt idx="8">
                  <c:v>17292</c:v>
                </c:pt>
                <c:pt idx="9">
                  <c:v>20065</c:v>
                </c:pt>
                <c:pt idx="10">
                  <c:v>23172</c:v>
                </c:pt>
                <c:pt idx="11">
                  <c:v>26295</c:v>
                </c:pt>
                <c:pt idx="12">
                  <c:v>29159</c:v>
                </c:pt>
                <c:pt idx="13">
                  <c:v>50435</c:v>
                </c:pt>
                <c:pt idx="14">
                  <c:v>57652</c:v>
                </c:pt>
                <c:pt idx="15">
                  <c:v>64227</c:v>
                </c:pt>
                <c:pt idx="16">
                  <c:v>71457</c:v>
                </c:pt>
                <c:pt idx="17">
                  <c:v>81126</c:v>
                </c:pt>
                <c:pt idx="18">
                  <c:v>84889</c:v>
                </c:pt>
                <c:pt idx="19">
                  <c:v>94788</c:v>
                </c:pt>
                <c:pt idx="20">
                  <c:v>102961</c:v>
                </c:pt>
                <c:pt idx="21">
                  <c:v>97081</c:v>
                </c:pt>
                <c:pt idx="22">
                  <c:v>123187</c:v>
                </c:pt>
                <c:pt idx="23">
                  <c:v>133064</c:v>
                </c:pt>
                <c:pt idx="24">
                  <c:v>145084</c:v>
                </c:pt>
                <c:pt idx="25">
                  <c:v>158398</c:v>
                </c:pt>
                <c:pt idx="26">
                  <c:v>143522</c:v>
                </c:pt>
                <c:pt idx="27">
                  <c:v>154384</c:v>
                </c:pt>
                <c:pt idx="28">
                  <c:v>191309</c:v>
                </c:pt>
                <c:pt idx="29">
                  <c:v>203755</c:v>
                </c:pt>
                <c:pt idx="30">
                  <c:v>232212</c:v>
                </c:pt>
                <c:pt idx="31">
                  <c:v>195265</c:v>
                </c:pt>
                <c:pt idx="32">
                  <c:v>244538</c:v>
                </c:pt>
                <c:pt idx="33">
                  <c:v>256567</c:v>
                </c:pt>
                <c:pt idx="34">
                  <c:v>276890</c:v>
                </c:pt>
                <c:pt idx="35">
                  <c:v>243008</c:v>
                </c:pt>
                <c:pt idx="36">
                  <c:v>306946</c:v>
                </c:pt>
                <c:pt idx="37">
                  <c:v>318352</c:v>
                </c:pt>
                <c:pt idx="38">
                  <c:v>333907</c:v>
                </c:pt>
                <c:pt idx="39">
                  <c:v>353762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147</c:v>
                </c:pt>
                <c:pt idx="1">
                  <c:v>5092</c:v>
                </c:pt>
                <c:pt idx="2">
                  <c:v>10306</c:v>
                </c:pt>
                <c:pt idx="3">
                  <c:v>8311</c:v>
                </c:pt>
                <c:pt idx="4">
                  <c:v>8520</c:v>
                </c:pt>
                <c:pt idx="5">
                  <c:v>11308</c:v>
                </c:pt>
                <c:pt idx="6">
                  <c:v>13017</c:v>
                </c:pt>
                <c:pt idx="7">
                  <c:v>15157</c:v>
                </c:pt>
                <c:pt idx="8">
                  <c:v>17292</c:v>
                </c:pt>
                <c:pt idx="9">
                  <c:v>20065</c:v>
                </c:pt>
                <c:pt idx="10">
                  <c:v>23172</c:v>
                </c:pt>
                <c:pt idx="11">
                  <c:v>26295</c:v>
                </c:pt>
                <c:pt idx="12">
                  <c:v>29159</c:v>
                </c:pt>
                <c:pt idx="13">
                  <c:v>50435</c:v>
                </c:pt>
                <c:pt idx="14">
                  <c:v>57652</c:v>
                </c:pt>
                <c:pt idx="15">
                  <c:v>64227</c:v>
                </c:pt>
                <c:pt idx="16">
                  <c:v>71457</c:v>
                </c:pt>
                <c:pt idx="17">
                  <c:v>81126</c:v>
                </c:pt>
                <c:pt idx="18">
                  <c:v>84889</c:v>
                </c:pt>
                <c:pt idx="19">
                  <c:v>94788</c:v>
                </c:pt>
                <c:pt idx="20">
                  <c:v>102961</c:v>
                </c:pt>
                <c:pt idx="21">
                  <c:v>97081</c:v>
                </c:pt>
                <c:pt idx="22">
                  <c:v>123187</c:v>
                </c:pt>
                <c:pt idx="23">
                  <c:v>133064</c:v>
                </c:pt>
                <c:pt idx="24">
                  <c:v>145084</c:v>
                </c:pt>
                <c:pt idx="25">
                  <c:v>158398</c:v>
                </c:pt>
                <c:pt idx="26">
                  <c:v>143522</c:v>
                </c:pt>
                <c:pt idx="27">
                  <c:v>154384</c:v>
                </c:pt>
                <c:pt idx="28">
                  <c:v>191309</c:v>
                </c:pt>
                <c:pt idx="29">
                  <c:v>203755</c:v>
                </c:pt>
                <c:pt idx="30">
                  <c:v>232212</c:v>
                </c:pt>
                <c:pt idx="31">
                  <c:v>195265</c:v>
                </c:pt>
                <c:pt idx="32">
                  <c:v>244538</c:v>
                </c:pt>
                <c:pt idx="33">
                  <c:v>256567</c:v>
                </c:pt>
                <c:pt idx="34">
                  <c:v>276890</c:v>
                </c:pt>
                <c:pt idx="35">
                  <c:v>243008</c:v>
                </c:pt>
                <c:pt idx="36">
                  <c:v>306946</c:v>
                </c:pt>
                <c:pt idx="37">
                  <c:v>318352</c:v>
                </c:pt>
                <c:pt idx="38">
                  <c:v>333907</c:v>
                </c:pt>
                <c:pt idx="39">
                  <c:v>353762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4</c:v>
                </c:pt>
                <c:pt idx="1">
                  <c:v>22122</c:v>
                </c:pt>
                <c:pt idx="2">
                  <c:v>1501</c:v>
                </c:pt>
                <c:pt idx="3">
                  <c:v>1080</c:v>
                </c:pt>
                <c:pt idx="4">
                  <c:v>830</c:v>
                </c:pt>
                <c:pt idx="5">
                  <c:v>1392</c:v>
                </c:pt>
                <c:pt idx="6">
                  <c:v>2554</c:v>
                </c:pt>
                <c:pt idx="7">
                  <c:v>802</c:v>
                </c:pt>
                <c:pt idx="8">
                  <c:v>990</c:v>
                </c:pt>
                <c:pt idx="9">
                  <c:v>4801</c:v>
                </c:pt>
                <c:pt idx="10">
                  <c:v>916</c:v>
                </c:pt>
                <c:pt idx="11">
                  <c:v>968</c:v>
                </c:pt>
                <c:pt idx="12">
                  <c:v>7810</c:v>
                </c:pt>
                <c:pt idx="13">
                  <c:v>3272</c:v>
                </c:pt>
                <c:pt idx="14">
                  <c:v>14875</c:v>
                </c:pt>
                <c:pt idx="15">
                  <c:v>17695</c:v>
                </c:pt>
                <c:pt idx="16">
                  <c:v>8978</c:v>
                </c:pt>
                <c:pt idx="17">
                  <c:v>13762</c:v>
                </c:pt>
                <c:pt idx="18">
                  <c:v>28158</c:v>
                </c:pt>
                <c:pt idx="19">
                  <c:v>32059</c:v>
                </c:pt>
                <c:pt idx="20">
                  <c:v>31288</c:v>
                </c:pt>
                <c:pt idx="21">
                  <c:v>36625</c:v>
                </c:pt>
                <c:pt idx="22">
                  <c:v>20334</c:v>
                </c:pt>
                <c:pt idx="23">
                  <c:v>12453</c:v>
                </c:pt>
                <c:pt idx="24">
                  <c:v>31789</c:v>
                </c:pt>
                <c:pt idx="25">
                  <c:v>33966</c:v>
                </c:pt>
                <c:pt idx="26">
                  <c:v>41400</c:v>
                </c:pt>
                <c:pt idx="27">
                  <c:v>41326</c:v>
                </c:pt>
                <c:pt idx="28">
                  <c:v>52797</c:v>
                </c:pt>
                <c:pt idx="29">
                  <c:v>50664</c:v>
                </c:pt>
                <c:pt idx="30">
                  <c:v>60396</c:v>
                </c:pt>
                <c:pt idx="31">
                  <c:v>58106</c:v>
                </c:pt>
                <c:pt idx="32">
                  <c:v>59422</c:v>
                </c:pt>
                <c:pt idx="33">
                  <c:v>97522</c:v>
                </c:pt>
                <c:pt idx="34">
                  <c:v>94909</c:v>
                </c:pt>
                <c:pt idx="35">
                  <c:v>71265</c:v>
                </c:pt>
                <c:pt idx="36">
                  <c:v>108703</c:v>
                </c:pt>
                <c:pt idx="37">
                  <c:v>92568</c:v>
                </c:pt>
                <c:pt idx="38">
                  <c:v>55888</c:v>
                </c:pt>
                <c:pt idx="39">
                  <c:v>121160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4</c:v>
                </c:pt>
                <c:pt idx="1">
                  <c:v>22122</c:v>
                </c:pt>
                <c:pt idx="2">
                  <c:v>1501</c:v>
                </c:pt>
                <c:pt idx="3">
                  <c:v>1080</c:v>
                </c:pt>
                <c:pt idx="4">
                  <c:v>830</c:v>
                </c:pt>
                <c:pt idx="5">
                  <c:v>1392</c:v>
                </c:pt>
                <c:pt idx="6">
                  <c:v>2554</c:v>
                </c:pt>
                <c:pt idx="7">
                  <c:v>802</c:v>
                </c:pt>
                <c:pt idx="8">
                  <c:v>990</c:v>
                </c:pt>
                <c:pt idx="9">
                  <c:v>4801</c:v>
                </c:pt>
                <c:pt idx="10">
                  <c:v>916</c:v>
                </c:pt>
                <c:pt idx="11">
                  <c:v>968</c:v>
                </c:pt>
                <c:pt idx="12">
                  <c:v>7810</c:v>
                </c:pt>
                <c:pt idx="13">
                  <c:v>3272</c:v>
                </c:pt>
                <c:pt idx="14">
                  <c:v>14875</c:v>
                </c:pt>
                <c:pt idx="15">
                  <c:v>17695</c:v>
                </c:pt>
                <c:pt idx="16">
                  <c:v>8978</c:v>
                </c:pt>
                <c:pt idx="17">
                  <c:v>13762</c:v>
                </c:pt>
                <c:pt idx="18">
                  <c:v>28158</c:v>
                </c:pt>
                <c:pt idx="19">
                  <c:v>32059</c:v>
                </c:pt>
                <c:pt idx="20">
                  <c:v>31288</c:v>
                </c:pt>
                <c:pt idx="21">
                  <c:v>36625</c:v>
                </c:pt>
                <c:pt idx="22">
                  <c:v>20334</c:v>
                </c:pt>
                <c:pt idx="23">
                  <c:v>12453</c:v>
                </c:pt>
                <c:pt idx="24">
                  <c:v>31789</c:v>
                </c:pt>
                <c:pt idx="25">
                  <c:v>33966</c:v>
                </c:pt>
                <c:pt idx="26">
                  <c:v>41400</c:v>
                </c:pt>
                <c:pt idx="27">
                  <c:v>41326</c:v>
                </c:pt>
                <c:pt idx="28">
                  <c:v>52797</c:v>
                </c:pt>
                <c:pt idx="29">
                  <c:v>50664</c:v>
                </c:pt>
                <c:pt idx="30">
                  <c:v>60396</c:v>
                </c:pt>
                <c:pt idx="31">
                  <c:v>58106</c:v>
                </c:pt>
                <c:pt idx="32">
                  <c:v>59422</c:v>
                </c:pt>
                <c:pt idx="33">
                  <c:v>97522</c:v>
                </c:pt>
                <c:pt idx="34">
                  <c:v>94909</c:v>
                </c:pt>
                <c:pt idx="35">
                  <c:v>71265</c:v>
                </c:pt>
                <c:pt idx="36">
                  <c:v>108703</c:v>
                </c:pt>
                <c:pt idx="37">
                  <c:v>92568</c:v>
                </c:pt>
                <c:pt idx="38">
                  <c:v>55888</c:v>
                </c:pt>
                <c:pt idx="39">
                  <c:v>121160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4</c:v>
                </c:pt>
                <c:pt idx="1">
                  <c:v>22122</c:v>
                </c:pt>
                <c:pt idx="2">
                  <c:v>1501</c:v>
                </c:pt>
                <c:pt idx="3">
                  <c:v>1080</c:v>
                </c:pt>
                <c:pt idx="4">
                  <c:v>830</c:v>
                </c:pt>
                <c:pt idx="5">
                  <c:v>1392</c:v>
                </c:pt>
                <c:pt idx="6">
                  <c:v>2554</c:v>
                </c:pt>
                <c:pt idx="7">
                  <c:v>802</c:v>
                </c:pt>
                <c:pt idx="8">
                  <c:v>990</c:v>
                </c:pt>
                <c:pt idx="9">
                  <c:v>4801</c:v>
                </c:pt>
                <c:pt idx="10">
                  <c:v>916</c:v>
                </c:pt>
                <c:pt idx="11">
                  <c:v>968</c:v>
                </c:pt>
                <c:pt idx="12">
                  <c:v>7810</c:v>
                </c:pt>
                <c:pt idx="13">
                  <c:v>3272</c:v>
                </c:pt>
                <c:pt idx="14">
                  <c:v>14875</c:v>
                </c:pt>
                <c:pt idx="15">
                  <c:v>17695</c:v>
                </c:pt>
                <c:pt idx="16">
                  <c:v>8978</c:v>
                </c:pt>
                <c:pt idx="17">
                  <c:v>13762</c:v>
                </c:pt>
                <c:pt idx="18">
                  <c:v>28158</c:v>
                </c:pt>
                <c:pt idx="19">
                  <c:v>32059</c:v>
                </c:pt>
                <c:pt idx="20">
                  <c:v>31288</c:v>
                </c:pt>
                <c:pt idx="21">
                  <c:v>36625</c:v>
                </c:pt>
                <c:pt idx="22">
                  <c:v>13426</c:v>
                </c:pt>
                <c:pt idx="23">
                  <c:v>10003</c:v>
                </c:pt>
                <c:pt idx="24">
                  <c:v>31789</c:v>
                </c:pt>
                <c:pt idx="25">
                  <c:v>33966</c:v>
                </c:pt>
                <c:pt idx="26">
                  <c:v>41400</c:v>
                </c:pt>
                <c:pt idx="27">
                  <c:v>41326</c:v>
                </c:pt>
                <c:pt idx="28">
                  <c:v>52797</c:v>
                </c:pt>
                <c:pt idx="29">
                  <c:v>50664</c:v>
                </c:pt>
                <c:pt idx="30">
                  <c:v>60396</c:v>
                </c:pt>
                <c:pt idx="31">
                  <c:v>58106</c:v>
                </c:pt>
                <c:pt idx="32">
                  <c:v>59422</c:v>
                </c:pt>
                <c:pt idx="33">
                  <c:v>97522</c:v>
                </c:pt>
                <c:pt idx="34">
                  <c:v>94909</c:v>
                </c:pt>
                <c:pt idx="35">
                  <c:v>71265</c:v>
                </c:pt>
                <c:pt idx="36">
                  <c:v>108703</c:v>
                </c:pt>
                <c:pt idx="37">
                  <c:v>92568</c:v>
                </c:pt>
                <c:pt idx="38">
                  <c:v>55888</c:v>
                </c:pt>
                <c:pt idx="39">
                  <c:v>121160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4</c:v>
                </c:pt>
                <c:pt idx="1">
                  <c:v>22122</c:v>
                </c:pt>
                <c:pt idx="2">
                  <c:v>1501</c:v>
                </c:pt>
                <c:pt idx="3">
                  <c:v>1080</c:v>
                </c:pt>
                <c:pt idx="4">
                  <c:v>970</c:v>
                </c:pt>
                <c:pt idx="5">
                  <c:v>1513</c:v>
                </c:pt>
                <c:pt idx="6">
                  <c:v>1703</c:v>
                </c:pt>
                <c:pt idx="7">
                  <c:v>1077</c:v>
                </c:pt>
                <c:pt idx="8">
                  <c:v>4213</c:v>
                </c:pt>
                <c:pt idx="9">
                  <c:v>7300</c:v>
                </c:pt>
                <c:pt idx="10">
                  <c:v>1085</c:v>
                </c:pt>
                <c:pt idx="11">
                  <c:v>2397</c:v>
                </c:pt>
                <c:pt idx="12">
                  <c:v>8207</c:v>
                </c:pt>
                <c:pt idx="13">
                  <c:v>2883</c:v>
                </c:pt>
                <c:pt idx="14">
                  <c:v>11420</c:v>
                </c:pt>
                <c:pt idx="15">
                  <c:v>8961</c:v>
                </c:pt>
                <c:pt idx="16">
                  <c:v>7433</c:v>
                </c:pt>
                <c:pt idx="17">
                  <c:v>13699</c:v>
                </c:pt>
                <c:pt idx="18">
                  <c:v>13892</c:v>
                </c:pt>
                <c:pt idx="19">
                  <c:v>5042</c:v>
                </c:pt>
                <c:pt idx="20">
                  <c:v>19859</c:v>
                </c:pt>
                <c:pt idx="21">
                  <c:v>20774</c:v>
                </c:pt>
                <c:pt idx="22">
                  <c:v>37458</c:v>
                </c:pt>
                <c:pt idx="23">
                  <c:v>26948</c:v>
                </c:pt>
                <c:pt idx="24">
                  <c:v>39880</c:v>
                </c:pt>
                <c:pt idx="25">
                  <c:v>21219</c:v>
                </c:pt>
                <c:pt idx="26">
                  <c:v>32653</c:v>
                </c:pt>
                <c:pt idx="27">
                  <c:v>26616</c:v>
                </c:pt>
                <c:pt idx="28">
                  <c:v>52517</c:v>
                </c:pt>
                <c:pt idx="29">
                  <c:v>14922</c:v>
                </c:pt>
                <c:pt idx="30">
                  <c:v>40329</c:v>
                </c:pt>
                <c:pt idx="31">
                  <c:v>86980</c:v>
                </c:pt>
                <c:pt idx="32">
                  <c:v>93512</c:v>
                </c:pt>
                <c:pt idx="33">
                  <c:v>58842</c:v>
                </c:pt>
                <c:pt idx="34">
                  <c:v>50092</c:v>
                </c:pt>
                <c:pt idx="35">
                  <c:v>52131</c:v>
                </c:pt>
                <c:pt idx="36">
                  <c:v>59528</c:v>
                </c:pt>
                <c:pt idx="37">
                  <c:v>59346</c:v>
                </c:pt>
                <c:pt idx="38">
                  <c:v>83698</c:v>
                </c:pt>
                <c:pt idx="39">
                  <c:v>95722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4</c:v>
                </c:pt>
                <c:pt idx="1">
                  <c:v>15721</c:v>
                </c:pt>
                <c:pt idx="2">
                  <c:v>1501</c:v>
                </c:pt>
                <c:pt idx="3">
                  <c:v>1080</c:v>
                </c:pt>
                <c:pt idx="4">
                  <c:v>1072</c:v>
                </c:pt>
                <c:pt idx="5">
                  <c:v>1188</c:v>
                </c:pt>
                <c:pt idx="6">
                  <c:v>1150</c:v>
                </c:pt>
                <c:pt idx="7">
                  <c:v>953</c:v>
                </c:pt>
                <c:pt idx="8">
                  <c:v>3264</c:v>
                </c:pt>
                <c:pt idx="9">
                  <c:v>3809</c:v>
                </c:pt>
                <c:pt idx="10">
                  <c:v>1085</c:v>
                </c:pt>
                <c:pt idx="11">
                  <c:v>2397</c:v>
                </c:pt>
                <c:pt idx="12">
                  <c:v>8207</c:v>
                </c:pt>
                <c:pt idx="13">
                  <c:v>2883</c:v>
                </c:pt>
                <c:pt idx="14">
                  <c:v>11420</c:v>
                </c:pt>
                <c:pt idx="15">
                  <c:v>8961</c:v>
                </c:pt>
                <c:pt idx="16">
                  <c:v>7207</c:v>
                </c:pt>
                <c:pt idx="17">
                  <c:v>13699</c:v>
                </c:pt>
                <c:pt idx="18">
                  <c:v>13892</c:v>
                </c:pt>
                <c:pt idx="19">
                  <c:v>5042</c:v>
                </c:pt>
                <c:pt idx="20">
                  <c:v>19859</c:v>
                </c:pt>
                <c:pt idx="21">
                  <c:v>20774</c:v>
                </c:pt>
                <c:pt idx="22">
                  <c:v>18451</c:v>
                </c:pt>
                <c:pt idx="23">
                  <c:v>26948</c:v>
                </c:pt>
                <c:pt idx="24">
                  <c:v>39880</c:v>
                </c:pt>
                <c:pt idx="25">
                  <c:v>21219</c:v>
                </c:pt>
                <c:pt idx="26">
                  <c:v>32653</c:v>
                </c:pt>
                <c:pt idx="27">
                  <c:v>26616</c:v>
                </c:pt>
                <c:pt idx="28">
                  <c:v>52517</c:v>
                </c:pt>
                <c:pt idx="29">
                  <c:v>14922</c:v>
                </c:pt>
                <c:pt idx="30">
                  <c:v>40329</c:v>
                </c:pt>
                <c:pt idx="31">
                  <c:v>86980</c:v>
                </c:pt>
                <c:pt idx="32">
                  <c:v>93512</c:v>
                </c:pt>
                <c:pt idx="33">
                  <c:v>58842</c:v>
                </c:pt>
                <c:pt idx="34">
                  <c:v>50092</c:v>
                </c:pt>
                <c:pt idx="35">
                  <c:v>52131</c:v>
                </c:pt>
                <c:pt idx="36">
                  <c:v>59528</c:v>
                </c:pt>
                <c:pt idx="37">
                  <c:v>59346</c:v>
                </c:pt>
                <c:pt idx="38">
                  <c:v>83698</c:v>
                </c:pt>
                <c:pt idx="39">
                  <c:v>95722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4</c:v>
                </c:pt>
                <c:pt idx="1">
                  <c:v>15267</c:v>
                </c:pt>
                <c:pt idx="2">
                  <c:v>2013</c:v>
                </c:pt>
                <c:pt idx="3">
                  <c:v>1116</c:v>
                </c:pt>
                <c:pt idx="4">
                  <c:v>916</c:v>
                </c:pt>
                <c:pt idx="5">
                  <c:v>846</c:v>
                </c:pt>
                <c:pt idx="6">
                  <c:v>888</c:v>
                </c:pt>
                <c:pt idx="7">
                  <c:v>981</c:v>
                </c:pt>
                <c:pt idx="8">
                  <c:v>988</c:v>
                </c:pt>
                <c:pt idx="9">
                  <c:v>3861</c:v>
                </c:pt>
                <c:pt idx="10">
                  <c:v>1172</c:v>
                </c:pt>
                <c:pt idx="11">
                  <c:v>5338</c:v>
                </c:pt>
                <c:pt idx="12">
                  <c:v>9918</c:v>
                </c:pt>
                <c:pt idx="13">
                  <c:v>15137</c:v>
                </c:pt>
                <c:pt idx="14">
                  <c:v>12714</c:v>
                </c:pt>
                <c:pt idx="15">
                  <c:v>6666</c:v>
                </c:pt>
                <c:pt idx="16">
                  <c:v>14447</c:v>
                </c:pt>
                <c:pt idx="17">
                  <c:v>3199</c:v>
                </c:pt>
                <c:pt idx="18">
                  <c:v>18459</c:v>
                </c:pt>
                <c:pt idx="19">
                  <c:v>18641</c:v>
                </c:pt>
                <c:pt idx="20">
                  <c:v>16467</c:v>
                </c:pt>
                <c:pt idx="21">
                  <c:v>20750</c:v>
                </c:pt>
                <c:pt idx="22">
                  <c:v>27677</c:v>
                </c:pt>
                <c:pt idx="23">
                  <c:v>6441</c:v>
                </c:pt>
                <c:pt idx="24">
                  <c:v>33408</c:v>
                </c:pt>
                <c:pt idx="25">
                  <c:v>38389</c:v>
                </c:pt>
                <c:pt idx="26">
                  <c:v>15235</c:v>
                </c:pt>
                <c:pt idx="27">
                  <c:v>56728</c:v>
                </c:pt>
                <c:pt idx="28">
                  <c:v>46510</c:v>
                </c:pt>
                <c:pt idx="29">
                  <c:v>64244</c:v>
                </c:pt>
                <c:pt idx="30">
                  <c:v>10191</c:v>
                </c:pt>
                <c:pt idx="31">
                  <c:v>33540</c:v>
                </c:pt>
                <c:pt idx="32">
                  <c:v>49082</c:v>
                </c:pt>
                <c:pt idx="33">
                  <c:v>20068</c:v>
                </c:pt>
                <c:pt idx="34">
                  <c:v>64978</c:v>
                </c:pt>
                <c:pt idx="35">
                  <c:v>58363</c:v>
                </c:pt>
                <c:pt idx="36">
                  <c:v>65632</c:v>
                </c:pt>
                <c:pt idx="37">
                  <c:v>64637</c:v>
                </c:pt>
                <c:pt idx="38">
                  <c:v>69019</c:v>
                </c:pt>
                <c:pt idx="39">
                  <c:v>78277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4</c:v>
                </c:pt>
                <c:pt idx="1">
                  <c:v>15384</c:v>
                </c:pt>
                <c:pt idx="2">
                  <c:v>1490</c:v>
                </c:pt>
                <c:pt idx="3">
                  <c:v>1020</c:v>
                </c:pt>
                <c:pt idx="4">
                  <c:v>1128</c:v>
                </c:pt>
                <c:pt idx="5">
                  <c:v>909</c:v>
                </c:pt>
                <c:pt idx="6">
                  <c:v>1002</c:v>
                </c:pt>
                <c:pt idx="7">
                  <c:v>1422</c:v>
                </c:pt>
                <c:pt idx="8">
                  <c:v>1056</c:v>
                </c:pt>
                <c:pt idx="9">
                  <c:v>1117</c:v>
                </c:pt>
                <c:pt idx="10">
                  <c:v>958</c:v>
                </c:pt>
                <c:pt idx="11">
                  <c:v>1351</c:v>
                </c:pt>
                <c:pt idx="12">
                  <c:v>1594</c:v>
                </c:pt>
                <c:pt idx="13">
                  <c:v>4044</c:v>
                </c:pt>
                <c:pt idx="14">
                  <c:v>12996</c:v>
                </c:pt>
                <c:pt idx="15">
                  <c:v>11619</c:v>
                </c:pt>
                <c:pt idx="16">
                  <c:v>13418</c:v>
                </c:pt>
                <c:pt idx="17">
                  <c:v>17733</c:v>
                </c:pt>
                <c:pt idx="18">
                  <c:v>13451</c:v>
                </c:pt>
                <c:pt idx="19">
                  <c:v>12210</c:v>
                </c:pt>
                <c:pt idx="20">
                  <c:v>10144</c:v>
                </c:pt>
                <c:pt idx="21">
                  <c:v>23876</c:v>
                </c:pt>
                <c:pt idx="22">
                  <c:v>29222</c:v>
                </c:pt>
                <c:pt idx="23">
                  <c:v>23916</c:v>
                </c:pt>
                <c:pt idx="24">
                  <c:v>51560</c:v>
                </c:pt>
                <c:pt idx="25">
                  <c:v>40419</c:v>
                </c:pt>
                <c:pt idx="26">
                  <c:v>23893</c:v>
                </c:pt>
                <c:pt idx="27">
                  <c:v>49232</c:v>
                </c:pt>
                <c:pt idx="28">
                  <c:v>39231</c:v>
                </c:pt>
                <c:pt idx="29">
                  <c:v>48331</c:v>
                </c:pt>
                <c:pt idx="30">
                  <c:v>67015</c:v>
                </c:pt>
                <c:pt idx="31">
                  <c:v>78258</c:v>
                </c:pt>
                <c:pt idx="32">
                  <c:v>77724</c:v>
                </c:pt>
                <c:pt idx="33">
                  <c:v>55240</c:v>
                </c:pt>
                <c:pt idx="34">
                  <c:v>95894</c:v>
                </c:pt>
                <c:pt idx="35">
                  <c:v>57168</c:v>
                </c:pt>
                <c:pt idx="36">
                  <c:v>55873</c:v>
                </c:pt>
                <c:pt idx="37">
                  <c:v>60027</c:v>
                </c:pt>
                <c:pt idx="38">
                  <c:v>63059</c:v>
                </c:pt>
                <c:pt idx="39">
                  <c:v>30702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4</c:v>
                </c:pt>
                <c:pt idx="1">
                  <c:v>15384</c:v>
                </c:pt>
                <c:pt idx="2">
                  <c:v>1802</c:v>
                </c:pt>
                <c:pt idx="3">
                  <c:v>1350</c:v>
                </c:pt>
                <c:pt idx="4">
                  <c:v>949</c:v>
                </c:pt>
                <c:pt idx="5">
                  <c:v>1143</c:v>
                </c:pt>
                <c:pt idx="6">
                  <c:v>1070</c:v>
                </c:pt>
                <c:pt idx="7">
                  <c:v>1838</c:v>
                </c:pt>
                <c:pt idx="8">
                  <c:v>2352</c:v>
                </c:pt>
                <c:pt idx="9">
                  <c:v>3351</c:v>
                </c:pt>
                <c:pt idx="10">
                  <c:v>4194</c:v>
                </c:pt>
                <c:pt idx="11">
                  <c:v>5920</c:v>
                </c:pt>
                <c:pt idx="12">
                  <c:v>6591</c:v>
                </c:pt>
                <c:pt idx="13">
                  <c:v>8178</c:v>
                </c:pt>
                <c:pt idx="14">
                  <c:v>8281</c:v>
                </c:pt>
                <c:pt idx="15">
                  <c:v>13116</c:v>
                </c:pt>
                <c:pt idx="16">
                  <c:v>9676</c:v>
                </c:pt>
                <c:pt idx="17">
                  <c:v>10736</c:v>
                </c:pt>
                <c:pt idx="18">
                  <c:v>15011</c:v>
                </c:pt>
                <c:pt idx="19">
                  <c:v>4553</c:v>
                </c:pt>
                <c:pt idx="20">
                  <c:v>12538</c:v>
                </c:pt>
                <c:pt idx="21">
                  <c:v>30071</c:v>
                </c:pt>
                <c:pt idx="22">
                  <c:v>28978</c:v>
                </c:pt>
                <c:pt idx="23">
                  <c:v>9608</c:v>
                </c:pt>
                <c:pt idx="24">
                  <c:v>35449</c:v>
                </c:pt>
                <c:pt idx="25">
                  <c:v>31445</c:v>
                </c:pt>
                <c:pt idx="26">
                  <c:v>41243</c:v>
                </c:pt>
                <c:pt idx="27">
                  <c:v>44290</c:v>
                </c:pt>
                <c:pt idx="28">
                  <c:v>50127</c:v>
                </c:pt>
                <c:pt idx="29">
                  <c:v>49502</c:v>
                </c:pt>
                <c:pt idx="30">
                  <c:v>44868</c:v>
                </c:pt>
                <c:pt idx="31">
                  <c:v>45483</c:v>
                </c:pt>
                <c:pt idx="32">
                  <c:v>55496</c:v>
                </c:pt>
                <c:pt idx="33">
                  <c:v>47693</c:v>
                </c:pt>
                <c:pt idx="34">
                  <c:v>17803</c:v>
                </c:pt>
                <c:pt idx="35">
                  <c:v>44608</c:v>
                </c:pt>
                <c:pt idx="36">
                  <c:v>65227</c:v>
                </c:pt>
                <c:pt idx="37">
                  <c:v>67186</c:v>
                </c:pt>
                <c:pt idx="38">
                  <c:v>103834</c:v>
                </c:pt>
                <c:pt idx="39">
                  <c:v>102570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4</c:v>
                </c:pt>
                <c:pt idx="1">
                  <c:v>30019</c:v>
                </c:pt>
                <c:pt idx="2">
                  <c:v>1435</c:v>
                </c:pt>
                <c:pt idx="3">
                  <c:v>1376</c:v>
                </c:pt>
                <c:pt idx="4">
                  <c:v>1251</c:v>
                </c:pt>
                <c:pt idx="5">
                  <c:v>874</c:v>
                </c:pt>
                <c:pt idx="6">
                  <c:v>1070</c:v>
                </c:pt>
                <c:pt idx="7">
                  <c:v>815</c:v>
                </c:pt>
                <c:pt idx="8">
                  <c:v>2084</c:v>
                </c:pt>
                <c:pt idx="9">
                  <c:v>2981</c:v>
                </c:pt>
                <c:pt idx="10">
                  <c:v>4722</c:v>
                </c:pt>
                <c:pt idx="11">
                  <c:v>2993</c:v>
                </c:pt>
                <c:pt idx="12">
                  <c:v>6053</c:v>
                </c:pt>
                <c:pt idx="13">
                  <c:v>8769</c:v>
                </c:pt>
                <c:pt idx="14">
                  <c:v>8395</c:v>
                </c:pt>
                <c:pt idx="15">
                  <c:v>8236</c:v>
                </c:pt>
                <c:pt idx="16">
                  <c:v>13027</c:v>
                </c:pt>
                <c:pt idx="17">
                  <c:v>12700</c:v>
                </c:pt>
                <c:pt idx="18">
                  <c:v>13442</c:v>
                </c:pt>
                <c:pt idx="19">
                  <c:v>19706</c:v>
                </c:pt>
                <c:pt idx="20">
                  <c:v>14756</c:v>
                </c:pt>
                <c:pt idx="21">
                  <c:v>15827</c:v>
                </c:pt>
                <c:pt idx="22">
                  <c:v>20247</c:v>
                </c:pt>
                <c:pt idx="23">
                  <c:v>21974</c:v>
                </c:pt>
                <c:pt idx="24">
                  <c:v>28962</c:v>
                </c:pt>
                <c:pt idx="25">
                  <c:v>24023</c:v>
                </c:pt>
                <c:pt idx="26">
                  <c:v>37684</c:v>
                </c:pt>
                <c:pt idx="27">
                  <c:v>44821</c:v>
                </c:pt>
                <c:pt idx="28">
                  <c:v>26301</c:v>
                </c:pt>
                <c:pt idx="29">
                  <c:v>36195</c:v>
                </c:pt>
                <c:pt idx="30">
                  <c:v>36657</c:v>
                </c:pt>
                <c:pt idx="31">
                  <c:v>32359</c:v>
                </c:pt>
                <c:pt idx="32">
                  <c:v>41477</c:v>
                </c:pt>
                <c:pt idx="33">
                  <c:v>44331</c:v>
                </c:pt>
                <c:pt idx="34">
                  <c:v>51270</c:v>
                </c:pt>
                <c:pt idx="35">
                  <c:v>46250</c:v>
                </c:pt>
                <c:pt idx="36">
                  <c:v>57553</c:v>
                </c:pt>
                <c:pt idx="37">
                  <c:v>47799</c:v>
                </c:pt>
                <c:pt idx="38">
                  <c:v>66566</c:v>
                </c:pt>
                <c:pt idx="39">
                  <c:v>73472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4</c:v>
                </c:pt>
                <c:pt idx="1">
                  <c:v>22083</c:v>
                </c:pt>
                <c:pt idx="2">
                  <c:v>1493</c:v>
                </c:pt>
                <c:pt idx="3">
                  <c:v>1479</c:v>
                </c:pt>
                <c:pt idx="4">
                  <c:v>857</c:v>
                </c:pt>
                <c:pt idx="5">
                  <c:v>926</c:v>
                </c:pt>
                <c:pt idx="6">
                  <c:v>989</c:v>
                </c:pt>
                <c:pt idx="7">
                  <c:v>1364</c:v>
                </c:pt>
                <c:pt idx="8">
                  <c:v>1310</c:v>
                </c:pt>
                <c:pt idx="9">
                  <c:v>1394</c:v>
                </c:pt>
                <c:pt idx="10">
                  <c:v>1374</c:v>
                </c:pt>
                <c:pt idx="11">
                  <c:v>3142</c:v>
                </c:pt>
                <c:pt idx="12">
                  <c:v>1647</c:v>
                </c:pt>
                <c:pt idx="13">
                  <c:v>3422</c:v>
                </c:pt>
                <c:pt idx="14">
                  <c:v>9283</c:v>
                </c:pt>
                <c:pt idx="15">
                  <c:v>12070</c:v>
                </c:pt>
                <c:pt idx="16">
                  <c:v>11752</c:v>
                </c:pt>
                <c:pt idx="17">
                  <c:v>14275</c:v>
                </c:pt>
                <c:pt idx="18">
                  <c:v>13802</c:v>
                </c:pt>
                <c:pt idx="19">
                  <c:v>14137</c:v>
                </c:pt>
                <c:pt idx="20">
                  <c:v>24230</c:v>
                </c:pt>
                <c:pt idx="21">
                  <c:v>24127</c:v>
                </c:pt>
                <c:pt idx="22">
                  <c:v>5486</c:v>
                </c:pt>
                <c:pt idx="23">
                  <c:v>26500</c:v>
                </c:pt>
                <c:pt idx="24">
                  <c:v>22745</c:v>
                </c:pt>
                <c:pt idx="25">
                  <c:v>34991</c:v>
                </c:pt>
                <c:pt idx="26">
                  <c:v>33930</c:v>
                </c:pt>
                <c:pt idx="27">
                  <c:v>41012</c:v>
                </c:pt>
                <c:pt idx="28">
                  <c:v>34064</c:v>
                </c:pt>
                <c:pt idx="29">
                  <c:v>42172</c:v>
                </c:pt>
                <c:pt idx="30">
                  <c:v>41094</c:v>
                </c:pt>
                <c:pt idx="31">
                  <c:v>36206</c:v>
                </c:pt>
                <c:pt idx="32">
                  <c:v>49948</c:v>
                </c:pt>
                <c:pt idx="33">
                  <c:v>56033</c:v>
                </c:pt>
                <c:pt idx="34">
                  <c:v>56258</c:v>
                </c:pt>
                <c:pt idx="35">
                  <c:v>66625</c:v>
                </c:pt>
                <c:pt idx="36">
                  <c:v>69302</c:v>
                </c:pt>
                <c:pt idx="37">
                  <c:v>66724</c:v>
                </c:pt>
                <c:pt idx="38">
                  <c:v>60762</c:v>
                </c:pt>
                <c:pt idx="39">
                  <c:v>76156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4</c:v>
                </c:pt>
                <c:pt idx="1">
                  <c:v>15452</c:v>
                </c:pt>
                <c:pt idx="2">
                  <c:v>1480</c:v>
                </c:pt>
                <c:pt idx="3">
                  <c:v>1366</c:v>
                </c:pt>
                <c:pt idx="4">
                  <c:v>1280</c:v>
                </c:pt>
                <c:pt idx="5">
                  <c:v>656</c:v>
                </c:pt>
                <c:pt idx="6">
                  <c:v>985</c:v>
                </c:pt>
                <c:pt idx="7">
                  <c:v>931</c:v>
                </c:pt>
                <c:pt idx="8">
                  <c:v>1495</c:v>
                </c:pt>
                <c:pt idx="9">
                  <c:v>1782</c:v>
                </c:pt>
                <c:pt idx="10">
                  <c:v>2690</c:v>
                </c:pt>
                <c:pt idx="11">
                  <c:v>2997</c:v>
                </c:pt>
                <c:pt idx="12">
                  <c:v>2180</c:v>
                </c:pt>
                <c:pt idx="13">
                  <c:v>8759</c:v>
                </c:pt>
                <c:pt idx="14">
                  <c:v>6502</c:v>
                </c:pt>
                <c:pt idx="15">
                  <c:v>2644</c:v>
                </c:pt>
                <c:pt idx="16">
                  <c:v>13909</c:v>
                </c:pt>
                <c:pt idx="17">
                  <c:v>13969</c:v>
                </c:pt>
                <c:pt idx="18">
                  <c:v>15345</c:v>
                </c:pt>
                <c:pt idx="19">
                  <c:v>11258</c:v>
                </c:pt>
                <c:pt idx="20">
                  <c:v>13215</c:v>
                </c:pt>
                <c:pt idx="21">
                  <c:v>16902</c:v>
                </c:pt>
                <c:pt idx="22">
                  <c:v>19278</c:v>
                </c:pt>
                <c:pt idx="23">
                  <c:v>18997</c:v>
                </c:pt>
                <c:pt idx="24">
                  <c:v>22919</c:v>
                </c:pt>
                <c:pt idx="25">
                  <c:v>28251</c:v>
                </c:pt>
                <c:pt idx="26">
                  <c:v>26478</c:v>
                </c:pt>
                <c:pt idx="27">
                  <c:v>34475</c:v>
                </c:pt>
                <c:pt idx="28">
                  <c:v>29099</c:v>
                </c:pt>
                <c:pt idx="29">
                  <c:v>40863</c:v>
                </c:pt>
                <c:pt idx="30">
                  <c:v>31490</c:v>
                </c:pt>
                <c:pt idx="31">
                  <c:v>50688</c:v>
                </c:pt>
                <c:pt idx="32">
                  <c:v>35789</c:v>
                </c:pt>
                <c:pt idx="33">
                  <c:v>49068</c:v>
                </c:pt>
                <c:pt idx="34">
                  <c:v>49446</c:v>
                </c:pt>
                <c:pt idx="35">
                  <c:v>69148</c:v>
                </c:pt>
                <c:pt idx="36">
                  <c:v>52196</c:v>
                </c:pt>
                <c:pt idx="37">
                  <c:v>68810</c:v>
                </c:pt>
                <c:pt idx="38">
                  <c:v>62737</c:v>
                </c:pt>
                <c:pt idx="39">
                  <c:v>62466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4</c:v>
                </c:pt>
                <c:pt idx="1">
                  <c:v>15409</c:v>
                </c:pt>
                <c:pt idx="2">
                  <c:v>1732</c:v>
                </c:pt>
                <c:pt idx="3">
                  <c:v>1380</c:v>
                </c:pt>
                <c:pt idx="4">
                  <c:v>1056</c:v>
                </c:pt>
                <c:pt idx="5">
                  <c:v>1083</c:v>
                </c:pt>
                <c:pt idx="6">
                  <c:v>1270</c:v>
                </c:pt>
                <c:pt idx="7">
                  <c:v>1428</c:v>
                </c:pt>
                <c:pt idx="8">
                  <c:v>1245</c:v>
                </c:pt>
                <c:pt idx="9">
                  <c:v>1009</c:v>
                </c:pt>
                <c:pt idx="10">
                  <c:v>1753</c:v>
                </c:pt>
                <c:pt idx="11">
                  <c:v>6156</c:v>
                </c:pt>
                <c:pt idx="12">
                  <c:v>6671</c:v>
                </c:pt>
                <c:pt idx="13">
                  <c:v>8335</c:v>
                </c:pt>
                <c:pt idx="14">
                  <c:v>10915</c:v>
                </c:pt>
                <c:pt idx="15">
                  <c:v>12074</c:v>
                </c:pt>
                <c:pt idx="16">
                  <c:v>12541</c:v>
                </c:pt>
                <c:pt idx="17">
                  <c:v>16774</c:v>
                </c:pt>
                <c:pt idx="18">
                  <c:v>18595</c:v>
                </c:pt>
                <c:pt idx="19">
                  <c:v>21838</c:v>
                </c:pt>
                <c:pt idx="20">
                  <c:v>17806</c:v>
                </c:pt>
                <c:pt idx="21">
                  <c:v>20962</c:v>
                </c:pt>
                <c:pt idx="22">
                  <c:v>23374</c:v>
                </c:pt>
                <c:pt idx="23">
                  <c:v>29540</c:v>
                </c:pt>
                <c:pt idx="24">
                  <c:v>27752</c:v>
                </c:pt>
                <c:pt idx="25">
                  <c:v>26803</c:v>
                </c:pt>
                <c:pt idx="26">
                  <c:v>31903</c:v>
                </c:pt>
                <c:pt idx="27">
                  <c:v>51667</c:v>
                </c:pt>
                <c:pt idx="28">
                  <c:v>35736</c:v>
                </c:pt>
                <c:pt idx="29">
                  <c:v>38172</c:v>
                </c:pt>
                <c:pt idx="30">
                  <c:v>40275</c:v>
                </c:pt>
                <c:pt idx="31">
                  <c:v>32892</c:v>
                </c:pt>
                <c:pt idx="32">
                  <c:v>50096</c:v>
                </c:pt>
                <c:pt idx="33">
                  <c:v>49206</c:v>
                </c:pt>
                <c:pt idx="34">
                  <c:v>43268</c:v>
                </c:pt>
                <c:pt idx="35">
                  <c:v>59832</c:v>
                </c:pt>
                <c:pt idx="36">
                  <c:v>54973</c:v>
                </c:pt>
                <c:pt idx="37">
                  <c:v>76776</c:v>
                </c:pt>
                <c:pt idx="38">
                  <c:v>57188</c:v>
                </c:pt>
                <c:pt idx="39">
                  <c:v>82215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4</c:v>
                </c:pt>
                <c:pt idx="1">
                  <c:v>15354</c:v>
                </c:pt>
                <c:pt idx="2">
                  <c:v>1722</c:v>
                </c:pt>
                <c:pt idx="3">
                  <c:v>1461</c:v>
                </c:pt>
                <c:pt idx="4">
                  <c:v>1297</c:v>
                </c:pt>
                <c:pt idx="5">
                  <c:v>1206</c:v>
                </c:pt>
                <c:pt idx="6">
                  <c:v>964</c:v>
                </c:pt>
                <c:pt idx="7">
                  <c:v>1532</c:v>
                </c:pt>
                <c:pt idx="8">
                  <c:v>1853</c:v>
                </c:pt>
                <c:pt idx="9">
                  <c:v>2606</c:v>
                </c:pt>
                <c:pt idx="10">
                  <c:v>5374</c:v>
                </c:pt>
                <c:pt idx="11">
                  <c:v>4617</c:v>
                </c:pt>
                <c:pt idx="12">
                  <c:v>7607</c:v>
                </c:pt>
                <c:pt idx="13">
                  <c:v>5048</c:v>
                </c:pt>
                <c:pt idx="14">
                  <c:v>8950</c:v>
                </c:pt>
                <c:pt idx="15">
                  <c:v>13522</c:v>
                </c:pt>
                <c:pt idx="16">
                  <c:v>11858</c:v>
                </c:pt>
                <c:pt idx="17">
                  <c:v>11771</c:v>
                </c:pt>
                <c:pt idx="18">
                  <c:v>14537</c:v>
                </c:pt>
                <c:pt idx="19">
                  <c:v>17735</c:v>
                </c:pt>
                <c:pt idx="20">
                  <c:v>6572</c:v>
                </c:pt>
                <c:pt idx="21">
                  <c:v>20086</c:v>
                </c:pt>
                <c:pt idx="22">
                  <c:v>20738</c:v>
                </c:pt>
                <c:pt idx="23">
                  <c:v>25219</c:v>
                </c:pt>
                <c:pt idx="24">
                  <c:v>28445</c:v>
                </c:pt>
                <c:pt idx="25">
                  <c:v>27369</c:v>
                </c:pt>
                <c:pt idx="26">
                  <c:v>29274</c:v>
                </c:pt>
                <c:pt idx="27">
                  <c:v>22679</c:v>
                </c:pt>
                <c:pt idx="28">
                  <c:v>36502</c:v>
                </c:pt>
                <c:pt idx="29">
                  <c:v>34454</c:v>
                </c:pt>
                <c:pt idx="30">
                  <c:v>24271</c:v>
                </c:pt>
                <c:pt idx="31">
                  <c:v>32876</c:v>
                </c:pt>
                <c:pt idx="32">
                  <c:v>17405</c:v>
                </c:pt>
                <c:pt idx="33">
                  <c:v>46978</c:v>
                </c:pt>
                <c:pt idx="34">
                  <c:v>48425</c:v>
                </c:pt>
                <c:pt idx="35">
                  <c:v>55551</c:v>
                </c:pt>
                <c:pt idx="36">
                  <c:v>54811</c:v>
                </c:pt>
                <c:pt idx="37">
                  <c:v>52190</c:v>
                </c:pt>
                <c:pt idx="38">
                  <c:v>44969</c:v>
                </c:pt>
                <c:pt idx="39">
                  <c:v>82697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4</c:v>
                </c:pt>
                <c:pt idx="1">
                  <c:v>15683</c:v>
                </c:pt>
                <c:pt idx="2">
                  <c:v>1579</c:v>
                </c:pt>
                <c:pt idx="3">
                  <c:v>1142</c:v>
                </c:pt>
                <c:pt idx="4">
                  <c:v>1086</c:v>
                </c:pt>
                <c:pt idx="5">
                  <c:v>1045</c:v>
                </c:pt>
                <c:pt idx="6">
                  <c:v>1404</c:v>
                </c:pt>
                <c:pt idx="7">
                  <c:v>1665</c:v>
                </c:pt>
                <c:pt idx="8">
                  <c:v>3022</c:v>
                </c:pt>
                <c:pt idx="9">
                  <c:v>2144</c:v>
                </c:pt>
                <c:pt idx="10">
                  <c:v>2418</c:v>
                </c:pt>
                <c:pt idx="11">
                  <c:v>4756</c:v>
                </c:pt>
                <c:pt idx="12">
                  <c:v>1932</c:v>
                </c:pt>
                <c:pt idx="13">
                  <c:v>9680</c:v>
                </c:pt>
                <c:pt idx="14">
                  <c:v>8166</c:v>
                </c:pt>
                <c:pt idx="15">
                  <c:v>3935</c:v>
                </c:pt>
                <c:pt idx="16">
                  <c:v>13521</c:v>
                </c:pt>
                <c:pt idx="17">
                  <c:v>2189</c:v>
                </c:pt>
                <c:pt idx="18">
                  <c:v>11158</c:v>
                </c:pt>
                <c:pt idx="19">
                  <c:v>4139</c:v>
                </c:pt>
                <c:pt idx="20">
                  <c:v>22134</c:v>
                </c:pt>
                <c:pt idx="21">
                  <c:v>22407</c:v>
                </c:pt>
                <c:pt idx="22">
                  <c:v>21259</c:v>
                </c:pt>
                <c:pt idx="23">
                  <c:v>25207</c:v>
                </c:pt>
                <c:pt idx="24">
                  <c:v>28284</c:v>
                </c:pt>
                <c:pt idx="25">
                  <c:v>32713</c:v>
                </c:pt>
                <c:pt idx="26">
                  <c:v>38270</c:v>
                </c:pt>
                <c:pt idx="27">
                  <c:v>42029</c:v>
                </c:pt>
                <c:pt idx="28">
                  <c:v>36680</c:v>
                </c:pt>
                <c:pt idx="29">
                  <c:v>31230</c:v>
                </c:pt>
                <c:pt idx="30">
                  <c:v>42775</c:v>
                </c:pt>
                <c:pt idx="31">
                  <c:v>36311</c:v>
                </c:pt>
                <c:pt idx="32">
                  <c:v>43500</c:v>
                </c:pt>
                <c:pt idx="33">
                  <c:v>42556</c:v>
                </c:pt>
                <c:pt idx="34">
                  <c:v>38004</c:v>
                </c:pt>
                <c:pt idx="35">
                  <c:v>55914</c:v>
                </c:pt>
                <c:pt idx="36">
                  <c:v>52072</c:v>
                </c:pt>
                <c:pt idx="37">
                  <c:v>49676</c:v>
                </c:pt>
                <c:pt idx="38">
                  <c:v>55848</c:v>
                </c:pt>
                <c:pt idx="39">
                  <c:v>51940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4</c:v>
                </c:pt>
                <c:pt idx="1">
                  <c:v>15357</c:v>
                </c:pt>
                <c:pt idx="2">
                  <c:v>1576</c:v>
                </c:pt>
                <c:pt idx="3">
                  <c:v>1196</c:v>
                </c:pt>
                <c:pt idx="4">
                  <c:v>1201</c:v>
                </c:pt>
                <c:pt idx="5">
                  <c:v>1278</c:v>
                </c:pt>
                <c:pt idx="6">
                  <c:v>1626</c:v>
                </c:pt>
                <c:pt idx="7">
                  <c:v>1470</c:v>
                </c:pt>
                <c:pt idx="8">
                  <c:v>3053</c:v>
                </c:pt>
                <c:pt idx="9">
                  <c:v>3972</c:v>
                </c:pt>
                <c:pt idx="10">
                  <c:v>2198</c:v>
                </c:pt>
                <c:pt idx="11">
                  <c:v>5654</c:v>
                </c:pt>
                <c:pt idx="12">
                  <c:v>2931</c:v>
                </c:pt>
                <c:pt idx="13">
                  <c:v>8877</c:v>
                </c:pt>
                <c:pt idx="14">
                  <c:v>10468</c:v>
                </c:pt>
                <c:pt idx="15">
                  <c:v>5573</c:v>
                </c:pt>
                <c:pt idx="16">
                  <c:v>13592</c:v>
                </c:pt>
                <c:pt idx="17">
                  <c:v>16230</c:v>
                </c:pt>
                <c:pt idx="18">
                  <c:v>12693</c:v>
                </c:pt>
                <c:pt idx="19">
                  <c:v>13831</c:v>
                </c:pt>
                <c:pt idx="20">
                  <c:v>19539</c:v>
                </c:pt>
                <c:pt idx="21">
                  <c:v>19713</c:v>
                </c:pt>
                <c:pt idx="22">
                  <c:v>22280</c:v>
                </c:pt>
                <c:pt idx="23">
                  <c:v>20570</c:v>
                </c:pt>
                <c:pt idx="24">
                  <c:v>27744</c:v>
                </c:pt>
                <c:pt idx="25">
                  <c:v>26052</c:v>
                </c:pt>
                <c:pt idx="26">
                  <c:v>29572</c:v>
                </c:pt>
                <c:pt idx="27">
                  <c:v>30013</c:v>
                </c:pt>
                <c:pt idx="28">
                  <c:v>30540</c:v>
                </c:pt>
                <c:pt idx="29">
                  <c:v>44038</c:v>
                </c:pt>
                <c:pt idx="30">
                  <c:v>33316</c:v>
                </c:pt>
                <c:pt idx="31">
                  <c:v>20115</c:v>
                </c:pt>
                <c:pt idx="32">
                  <c:v>46452</c:v>
                </c:pt>
                <c:pt idx="33">
                  <c:v>58061</c:v>
                </c:pt>
                <c:pt idx="34">
                  <c:v>49533</c:v>
                </c:pt>
                <c:pt idx="35">
                  <c:v>57530</c:v>
                </c:pt>
                <c:pt idx="36">
                  <c:v>48236</c:v>
                </c:pt>
                <c:pt idx="37">
                  <c:v>65233</c:v>
                </c:pt>
                <c:pt idx="38">
                  <c:v>84282</c:v>
                </c:pt>
                <c:pt idx="39">
                  <c:v>41849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4</c:v>
                </c:pt>
                <c:pt idx="1">
                  <c:v>22368</c:v>
                </c:pt>
                <c:pt idx="2">
                  <c:v>2068</c:v>
                </c:pt>
                <c:pt idx="3">
                  <c:v>1472</c:v>
                </c:pt>
                <c:pt idx="4">
                  <c:v>1384</c:v>
                </c:pt>
                <c:pt idx="5">
                  <c:v>1386</c:v>
                </c:pt>
                <c:pt idx="6">
                  <c:v>1256</c:v>
                </c:pt>
                <c:pt idx="7">
                  <c:v>1239</c:v>
                </c:pt>
                <c:pt idx="8">
                  <c:v>2914</c:v>
                </c:pt>
                <c:pt idx="9">
                  <c:v>2580</c:v>
                </c:pt>
                <c:pt idx="10">
                  <c:v>5250</c:v>
                </c:pt>
                <c:pt idx="11">
                  <c:v>2770</c:v>
                </c:pt>
                <c:pt idx="12">
                  <c:v>7135</c:v>
                </c:pt>
                <c:pt idx="13">
                  <c:v>7570</c:v>
                </c:pt>
                <c:pt idx="14">
                  <c:v>8978</c:v>
                </c:pt>
                <c:pt idx="15">
                  <c:v>11016</c:v>
                </c:pt>
                <c:pt idx="16">
                  <c:v>10784</c:v>
                </c:pt>
                <c:pt idx="17">
                  <c:v>13940</c:v>
                </c:pt>
                <c:pt idx="18">
                  <c:v>16235</c:v>
                </c:pt>
                <c:pt idx="19">
                  <c:v>18788</c:v>
                </c:pt>
                <c:pt idx="20">
                  <c:v>17617</c:v>
                </c:pt>
                <c:pt idx="21">
                  <c:v>17693</c:v>
                </c:pt>
                <c:pt idx="22">
                  <c:v>25217</c:v>
                </c:pt>
                <c:pt idx="23">
                  <c:v>21450</c:v>
                </c:pt>
                <c:pt idx="24">
                  <c:v>18934</c:v>
                </c:pt>
                <c:pt idx="25">
                  <c:v>22994</c:v>
                </c:pt>
                <c:pt idx="26">
                  <c:v>14856</c:v>
                </c:pt>
                <c:pt idx="27">
                  <c:v>32505</c:v>
                </c:pt>
                <c:pt idx="28">
                  <c:v>34151</c:v>
                </c:pt>
                <c:pt idx="29">
                  <c:v>34395</c:v>
                </c:pt>
                <c:pt idx="30">
                  <c:v>37103</c:v>
                </c:pt>
                <c:pt idx="31">
                  <c:v>53320</c:v>
                </c:pt>
                <c:pt idx="32">
                  <c:v>45176</c:v>
                </c:pt>
                <c:pt idx="33">
                  <c:v>40971</c:v>
                </c:pt>
                <c:pt idx="34">
                  <c:v>38059</c:v>
                </c:pt>
                <c:pt idx="35">
                  <c:v>56933</c:v>
                </c:pt>
                <c:pt idx="36">
                  <c:v>54323</c:v>
                </c:pt>
                <c:pt idx="37">
                  <c:v>65784</c:v>
                </c:pt>
                <c:pt idx="38">
                  <c:v>40808</c:v>
                </c:pt>
                <c:pt idx="39">
                  <c:v>53680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29401</c:v>
                </c:pt>
                <c:pt idx="2">
                  <c:v>1905</c:v>
                </c:pt>
                <c:pt idx="3">
                  <c:v>1329</c:v>
                </c:pt>
                <c:pt idx="4">
                  <c:v>1358</c:v>
                </c:pt>
                <c:pt idx="5">
                  <c:v>1476</c:v>
                </c:pt>
                <c:pt idx="6">
                  <c:v>1454</c:v>
                </c:pt>
                <c:pt idx="7">
                  <c:v>1482</c:v>
                </c:pt>
                <c:pt idx="8">
                  <c:v>2013</c:v>
                </c:pt>
                <c:pt idx="9">
                  <c:v>4244</c:v>
                </c:pt>
                <c:pt idx="10">
                  <c:v>3816</c:v>
                </c:pt>
                <c:pt idx="11">
                  <c:v>5167</c:v>
                </c:pt>
                <c:pt idx="12">
                  <c:v>6323</c:v>
                </c:pt>
                <c:pt idx="13">
                  <c:v>8325</c:v>
                </c:pt>
                <c:pt idx="14">
                  <c:v>10850</c:v>
                </c:pt>
                <c:pt idx="15">
                  <c:v>9915</c:v>
                </c:pt>
                <c:pt idx="16">
                  <c:v>11998</c:v>
                </c:pt>
                <c:pt idx="17">
                  <c:v>14908</c:v>
                </c:pt>
                <c:pt idx="18">
                  <c:v>15797</c:v>
                </c:pt>
                <c:pt idx="19">
                  <c:v>16652</c:v>
                </c:pt>
                <c:pt idx="20">
                  <c:v>16524</c:v>
                </c:pt>
                <c:pt idx="21">
                  <c:v>17416</c:v>
                </c:pt>
                <c:pt idx="22">
                  <c:v>19247</c:v>
                </c:pt>
                <c:pt idx="23">
                  <c:v>23652</c:v>
                </c:pt>
                <c:pt idx="24">
                  <c:v>25719</c:v>
                </c:pt>
                <c:pt idx="25">
                  <c:v>27330</c:v>
                </c:pt>
                <c:pt idx="26">
                  <c:v>31699</c:v>
                </c:pt>
                <c:pt idx="27">
                  <c:v>26101</c:v>
                </c:pt>
                <c:pt idx="28">
                  <c:v>2846</c:v>
                </c:pt>
                <c:pt idx="29">
                  <c:v>31779</c:v>
                </c:pt>
                <c:pt idx="30">
                  <c:v>40302</c:v>
                </c:pt>
                <c:pt idx="31">
                  <c:v>32075</c:v>
                </c:pt>
                <c:pt idx="32">
                  <c:v>38472</c:v>
                </c:pt>
                <c:pt idx="33">
                  <c:v>48750</c:v>
                </c:pt>
                <c:pt idx="34">
                  <c:v>49822</c:v>
                </c:pt>
                <c:pt idx="35">
                  <c:v>50109</c:v>
                </c:pt>
                <c:pt idx="36">
                  <c:v>69208</c:v>
                </c:pt>
                <c:pt idx="37">
                  <c:v>62840</c:v>
                </c:pt>
                <c:pt idx="38">
                  <c:v>47712</c:v>
                </c:pt>
                <c:pt idx="39">
                  <c:v>69621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3448301</c:v>
                </c:pt>
                <c:pt idx="1">
                  <c:v>72627500</c:v>
                </c:pt>
                <c:pt idx="2">
                  <c:v>156931200</c:v>
                </c:pt>
                <c:pt idx="3">
                  <c:v>127563700</c:v>
                </c:pt>
                <c:pt idx="4">
                  <c:v>127391100</c:v>
                </c:pt>
                <c:pt idx="5">
                  <c:v>161471899</c:v>
                </c:pt>
                <c:pt idx="6">
                  <c:v>188933400</c:v>
                </c:pt>
                <c:pt idx="7">
                  <c:v>224765899</c:v>
                </c:pt>
                <c:pt idx="8">
                  <c:v>250141200</c:v>
                </c:pt>
                <c:pt idx="9">
                  <c:v>303008900</c:v>
                </c:pt>
                <c:pt idx="10">
                  <c:v>372621301</c:v>
                </c:pt>
                <c:pt idx="11">
                  <c:v>389311700</c:v>
                </c:pt>
                <c:pt idx="12">
                  <c:v>432149300</c:v>
                </c:pt>
                <c:pt idx="13">
                  <c:v>819625500</c:v>
                </c:pt>
                <c:pt idx="14">
                  <c:v>876647599</c:v>
                </c:pt>
                <c:pt idx="15">
                  <c:v>964114699</c:v>
                </c:pt>
                <c:pt idx="16">
                  <c:v>1034266599</c:v>
                </c:pt>
                <c:pt idx="17">
                  <c:v>1147904400</c:v>
                </c:pt>
                <c:pt idx="18">
                  <c:v>1220502201</c:v>
                </c:pt>
                <c:pt idx="19">
                  <c:v>1391549701</c:v>
                </c:pt>
                <c:pt idx="20">
                  <c:v>1478356901</c:v>
                </c:pt>
                <c:pt idx="21">
                  <c:v>1374125001</c:v>
                </c:pt>
                <c:pt idx="22">
                  <c:v>1758099501</c:v>
                </c:pt>
                <c:pt idx="23">
                  <c:v>1961706899</c:v>
                </c:pt>
                <c:pt idx="24">
                  <c:v>2105569200</c:v>
                </c:pt>
                <c:pt idx="25">
                  <c:v>2239196000</c:v>
                </c:pt>
                <c:pt idx="26">
                  <c:v>2034206100</c:v>
                </c:pt>
                <c:pt idx="27">
                  <c:v>2203763100</c:v>
                </c:pt>
                <c:pt idx="28">
                  <c:v>2833855500</c:v>
                </c:pt>
                <c:pt idx="29">
                  <c:v>2890042100</c:v>
                </c:pt>
                <c:pt idx="30">
                  <c:v>3317587999</c:v>
                </c:pt>
                <c:pt idx="31">
                  <c:v>2881107901</c:v>
                </c:pt>
                <c:pt idx="32">
                  <c:v>3497786600</c:v>
                </c:pt>
                <c:pt idx="33">
                  <c:v>3715787700</c:v>
                </c:pt>
                <c:pt idx="34">
                  <c:v>4017222500</c:v>
                </c:pt>
                <c:pt idx="35">
                  <c:v>3447302700</c:v>
                </c:pt>
                <c:pt idx="36">
                  <c:v>4405704400</c:v>
                </c:pt>
                <c:pt idx="37">
                  <c:v>4480258601</c:v>
                </c:pt>
                <c:pt idx="38">
                  <c:v>4898426701</c:v>
                </c:pt>
                <c:pt idx="39">
                  <c:v>5011739100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311500</c:v>
                </c:pt>
                <c:pt idx="1">
                  <c:v>995607700</c:v>
                </c:pt>
                <c:pt idx="2">
                  <c:v>65847000</c:v>
                </c:pt>
                <c:pt idx="3">
                  <c:v>44608800</c:v>
                </c:pt>
                <c:pt idx="4">
                  <c:v>34263500</c:v>
                </c:pt>
                <c:pt idx="5">
                  <c:v>57437100</c:v>
                </c:pt>
                <c:pt idx="6">
                  <c:v>101722699</c:v>
                </c:pt>
                <c:pt idx="7">
                  <c:v>35252299</c:v>
                </c:pt>
                <c:pt idx="8">
                  <c:v>48211500</c:v>
                </c:pt>
                <c:pt idx="9">
                  <c:v>188264100</c:v>
                </c:pt>
                <c:pt idx="10">
                  <c:v>40108500</c:v>
                </c:pt>
                <c:pt idx="11">
                  <c:v>40768500</c:v>
                </c:pt>
                <c:pt idx="12">
                  <c:v>343696699</c:v>
                </c:pt>
                <c:pt idx="13">
                  <c:v>151126100</c:v>
                </c:pt>
                <c:pt idx="14">
                  <c:v>640142800</c:v>
                </c:pt>
                <c:pt idx="15">
                  <c:v>686540300</c:v>
                </c:pt>
                <c:pt idx="16">
                  <c:v>369232700</c:v>
                </c:pt>
                <c:pt idx="17">
                  <c:v>532621299</c:v>
                </c:pt>
                <c:pt idx="18">
                  <c:v>1120355501</c:v>
                </c:pt>
                <c:pt idx="19">
                  <c:v>1234291899</c:v>
                </c:pt>
                <c:pt idx="20">
                  <c:v>1225628200</c:v>
                </c:pt>
                <c:pt idx="21">
                  <c:v>1472811300</c:v>
                </c:pt>
                <c:pt idx="22">
                  <c:v>819649100</c:v>
                </c:pt>
                <c:pt idx="23">
                  <c:v>561769599</c:v>
                </c:pt>
                <c:pt idx="24">
                  <c:v>1253118700</c:v>
                </c:pt>
                <c:pt idx="25">
                  <c:v>1322791100</c:v>
                </c:pt>
                <c:pt idx="26">
                  <c:v>1663227801</c:v>
                </c:pt>
                <c:pt idx="27">
                  <c:v>1611874099</c:v>
                </c:pt>
                <c:pt idx="28">
                  <c:v>2070169199</c:v>
                </c:pt>
                <c:pt idx="29">
                  <c:v>1989395701</c:v>
                </c:pt>
                <c:pt idx="30">
                  <c:v>2423379100</c:v>
                </c:pt>
                <c:pt idx="31">
                  <c:v>2299161000</c:v>
                </c:pt>
                <c:pt idx="32">
                  <c:v>2312598600</c:v>
                </c:pt>
                <c:pt idx="33">
                  <c:v>3791671301</c:v>
                </c:pt>
                <c:pt idx="34">
                  <c:v>3686266101</c:v>
                </c:pt>
                <c:pt idx="35">
                  <c:v>2823759301</c:v>
                </c:pt>
                <c:pt idx="36">
                  <c:v>4369485299</c:v>
                </c:pt>
                <c:pt idx="37">
                  <c:v>3620325400</c:v>
                </c:pt>
                <c:pt idx="38">
                  <c:v>2389853001</c:v>
                </c:pt>
                <c:pt idx="39">
                  <c:v>4579288000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277601</c:v>
                </c:pt>
                <c:pt idx="1">
                  <c:v>1026752701</c:v>
                </c:pt>
                <c:pt idx="2">
                  <c:v>64380100</c:v>
                </c:pt>
                <c:pt idx="3">
                  <c:v>49072701</c:v>
                </c:pt>
                <c:pt idx="4">
                  <c:v>37012200</c:v>
                </c:pt>
                <c:pt idx="5">
                  <c:v>55500801</c:v>
                </c:pt>
                <c:pt idx="6">
                  <c:v>103293899</c:v>
                </c:pt>
                <c:pt idx="7">
                  <c:v>35822400</c:v>
                </c:pt>
                <c:pt idx="8">
                  <c:v>41612399</c:v>
                </c:pt>
                <c:pt idx="9">
                  <c:v>187128399</c:v>
                </c:pt>
                <c:pt idx="10">
                  <c:v>38005700</c:v>
                </c:pt>
                <c:pt idx="11">
                  <c:v>41099901</c:v>
                </c:pt>
                <c:pt idx="12">
                  <c:v>327731100</c:v>
                </c:pt>
                <c:pt idx="13">
                  <c:v>156123400</c:v>
                </c:pt>
                <c:pt idx="14">
                  <c:v>677738700</c:v>
                </c:pt>
                <c:pt idx="15">
                  <c:v>702970901</c:v>
                </c:pt>
                <c:pt idx="16">
                  <c:v>359959499</c:v>
                </c:pt>
                <c:pt idx="17">
                  <c:v>535251499</c:v>
                </c:pt>
                <c:pt idx="18">
                  <c:v>1086087301</c:v>
                </c:pt>
                <c:pt idx="19">
                  <c:v>1258182500</c:v>
                </c:pt>
                <c:pt idx="20">
                  <c:v>1279159501</c:v>
                </c:pt>
                <c:pt idx="21">
                  <c:v>1533322500</c:v>
                </c:pt>
                <c:pt idx="22">
                  <c:v>797662500</c:v>
                </c:pt>
                <c:pt idx="23">
                  <c:v>498880600</c:v>
                </c:pt>
                <c:pt idx="24">
                  <c:v>1276120199</c:v>
                </c:pt>
                <c:pt idx="25">
                  <c:v>1642190399</c:v>
                </c:pt>
                <c:pt idx="26">
                  <c:v>1700747099</c:v>
                </c:pt>
                <c:pt idx="27">
                  <c:v>1638654801</c:v>
                </c:pt>
                <c:pt idx="28">
                  <c:v>2233083499</c:v>
                </c:pt>
                <c:pt idx="29">
                  <c:v>2021607800</c:v>
                </c:pt>
                <c:pt idx="30">
                  <c:v>2371761100</c:v>
                </c:pt>
                <c:pt idx="31">
                  <c:v>2309774500</c:v>
                </c:pt>
                <c:pt idx="32">
                  <c:v>2348387599</c:v>
                </c:pt>
                <c:pt idx="33">
                  <c:v>3823878200</c:v>
                </c:pt>
                <c:pt idx="34">
                  <c:v>3745442500</c:v>
                </c:pt>
                <c:pt idx="35">
                  <c:v>2853701700</c:v>
                </c:pt>
                <c:pt idx="36">
                  <c:v>4475714399</c:v>
                </c:pt>
                <c:pt idx="37">
                  <c:v>3645652499</c:v>
                </c:pt>
                <c:pt idx="38">
                  <c:v>2274461400</c:v>
                </c:pt>
                <c:pt idx="39">
                  <c:v>4683659599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318900</c:v>
                </c:pt>
                <c:pt idx="1">
                  <c:v>1045631301</c:v>
                </c:pt>
                <c:pt idx="2">
                  <c:v>64684900</c:v>
                </c:pt>
                <c:pt idx="3">
                  <c:v>48547100</c:v>
                </c:pt>
                <c:pt idx="4">
                  <c:v>35890899</c:v>
                </c:pt>
                <c:pt idx="5">
                  <c:v>55838100</c:v>
                </c:pt>
                <c:pt idx="6">
                  <c:v>103281601</c:v>
                </c:pt>
                <c:pt idx="7">
                  <c:v>34924499</c:v>
                </c:pt>
                <c:pt idx="8">
                  <c:v>39671000</c:v>
                </c:pt>
                <c:pt idx="9">
                  <c:v>194948501</c:v>
                </c:pt>
                <c:pt idx="10">
                  <c:v>40330100</c:v>
                </c:pt>
                <c:pt idx="11">
                  <c:v>42183800</c:v>
                </c:pt>
                <c:pt idx="12">
                  <c:v>352569000</c:v>
                </c:pt>
                <c:pt idx="13">
                  <c:v>172789400</c:v>
                </c:pt>
                <c:pt idx="14">
                  <c:v>682343400</c:v>
                </c:pt>
                <c:pt idx="15">
                  <c:v>683262700</c:v>
                </c:pt>
                <c:pt idx="16">
                  <c:v>362359000</c:v>
                </c:pt>
                <c:pt idx="17">
                  <c:v>556904100</c:v>
                </c:pt>
                <c:pt idx="18">
                  <c:v>1080129200</c:v>
                </c:pt>
                <c:pt idx="19">
                  <c:v>1210722300</c:v>
                </c:pt>
                <c:pt idx="20">
                  <c:v>1249836900</c:v>
                </c:pt>
                <c:pt idx="21">
                  <c:v>1475827800</c:v>
                </c:pt>
                <c:pt idx="22">
                  <c:v>531767600</c:v>
                </c:pt>
                <c:pt idx="23">
                  <c:v>522224299</c:v>
                </c:pt>
                <c:pt idx="24">
                  <c:v>1274996000</c:v>
                </c:pt>
                <c:pt idx="25">
                  <c:v>1436878300</c:v>
                </c:pt>
                <c:pt idx="26">
                  <c:v>1643566299</c:v>
                </c:pt>
                <c:pt idx="27">
                  <c:v>1646043900</c:v>
                </c:pt>
                <c:pt idx="28">
                  <c:v>2138635500</c:v>
                </c:pt>
                <c:pt idx="29">
                  <c:v>1994741401</c:v>
                </c:pt>
                <c:pt idx="30">
                  <c:v>2355478600</c:v>
                </c:pt>
                <c:pt idx="31">
                  <c:v>2347545700</c:v>
                </c:pt>
                <c:pt idx="32">
                  <c:v>2277135100</c:v>
                </c:pt>
                <c:pt idx="33">
                  <c:v>3781372400</c:v>
                </c:pt>
                <c:pt idx="34">
                  <c:v>3796003300</c:v>
                </c:pt>
                <c:pt idx="35">
                  <c:v>2847041901</c:v>
                </c:pt>
                <c:pt idx="36">
                  <c:v>4299828300</c:v>
                </c:pt>
                <c:pt idx="37">
                  <c:v>3585768700</c:v>
                </c:pt>
                <c:pt idx="38">
                  <c:v>2208396601</c:v>
                </c:pt>
                <c:pt idx="39">
                  <c:v>4663642400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278100</c:v>
                </c:pt>
                <c:pt idx="1">
                  <c:v>967861200</c:v>
                </c:pt>
                <c:pt idx="2">
                  <c:v>62822800</c:v>
                </c:pt>
                <c:pt idx="3">
                  <c:v>47699800</c:v>
                </c:pt>
                <c:pt idx="4">
                  <c:v>39224099</c:v>
                </c:pt>
                <c:pt idx="5">
                  <c:v>62972700</c:v>
                </c:pt>
                <c:pt idx="6">
                  <c:v>69597200</c:v>
                </c:pt>
                <c:pt idx="7">
                  <c:v>45032701</c:v>
                </c:pt>
                <c:pt idx="8">
                  <c:v>168943599</c:v>
                </c:pt>
                <c:pt idx="9">
                  <c:v>286326801</c:v>
                </c:pt>
                <c:pt idx="10">
                  <c:v>47890900</c:v>
                </c:pt>
                <c:pt idx="11">
                  <c:v>101636201</c:v>
                </c:pt>
                <c:pt idx="12">
                  <c:v>386560800</c:v>
                </c:pt>
                <c:pt idx="13">
                  <c:v>133303800</c:v>
                </c:pt>
                <c:pt idx="14">
                  <c:v>504710200</c:v>
                </c:pt>
                <c:pt idx="15">
                  <c:v>359217500</c:v>
                </c:pt>
                <c:pt idx="16">
                  <c:v>296102100</c:v>
                </c:pt>
                <c:pt idx="17">
                  <c:v>538053500</c:v>
                </c:pt>
                <c:pt idx="18">
                  <c:v>539743099</c:v>
                </c:pt>
                <c:pt idx="19">
                  <c:v>201428800</c:v>
                </c:pt>
                <c:pt idx="20">
                  <c:v>802093301</c:v>
                </c:pt>
                <c:pt idx="21">
                  <c:v>835196799</c:v>
                </c:pt>
                <c:pt idx="22">
                  <c:v>1467217701</c:v>
                </c:pt>
                <c:pt idx="23">
                  <c:v>1352772500</c:v>
                </c:pt>
                <c:pt idx="24">
                  <c:v>1570906201</c:v>
                </c:pt>
                <c:pt idx="25">
                  <c:v>1006808599</c:v>
                </c:pt>
                <c:pt idx="26">
                  <c:v>1304816101</c:v>
                </c:pt>
                <c:pt idx="27">
                  <c:v>1105181299</c:v>
                </c:pt>
                <c:pt idx="28">
                  <c:v>2121242000</c:v>
                </c:pt>
                <c:pt idx="29">
                  <c:v>598159101</c:v>
                </c:pt>
                <c:pt idx="30">
                  <c:v>1589188800</c:v>
                </c:pt>
                <c:pt idx="31">
                  <c:v>3293882900</c:v>
                </c:pt>
                <c:pt idx="32">
                  <c:v>3714809600</c:v>
                </c:pt>
                <c:pt idx="33">
                  <c:v>2690748400</c:v>
                </c:pt>
                <c:pt idx="34">
                  <c:v>1962289900</c:v>
                </c:pt>
                <c:pt idx="35">
                  <c:v>2107692200</c:v>
                </c:pt>
                <c:pt idx="36">
                  <c:v>2416999300</c:v>
                </c:pt>
                <c:pt idx="37">
                  <c:v>2401609200</c:v>
                </c:pt>
                <c:pt idx="38">
                  <c:v>3347821399</c:v>
                </c:pt>
                <c:pt idx="39">
                  <c:v>3757726700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280500</c:v>
                </c:pt>
                <c:pt idx="1">
                  <c:v>716864300</c:v>
                </c:pt>
                <c:pt idx="2">
                  <c:v>63662300</c:v>
                </c:pt>
                <c:pt idx="3">
                  <c:v>50555400</c:v>
                </c:pt>
                <c:pt idx="4">
                  <c:v>43880800</c:v>
                </c:pt>
                <c:pt idx="5">
                  <c:v>48743101</c:v>
                </c:pt>
                <c:pt idx="6">
                  <c:v>47825500</c:v>
                </c:pt>
                <c:pt idx="7">
                  <c:v>42985300</c:v>
                </c:pt>
                <c:pt idx="8">
                  <c:v>132651000</c:v>
                </c:pt>
                <c:pt idx="9">
                  <c:v>161334301</c:v>
                </c:pt>
                <c:pt idx="10">
                  <c:v>47329899</c:v>
                </c:pt>
                <c:pt idx="11">
                  <c:v>103890500</c:v>
                </c:pt>
                <c:pt idx="12">
                  <c:v>367259499</c:v>
                </c:pt>
                <c:pt idx="13">
                  <c:v>123745900</c:v>
                </c:pt>
                <c:pt idx="14">
                  <c:v>484789300</c:v>
                </c:pt>
                <c:pt idx="15">
                  <c:v>356528201</c:v>
                </c:pt>
                <c:pt idx="16">
                  <c:v>276074199</c:v>
                </c:pt>
                <c:pt idx="17">
                  <c:v>528386599</c:v>
                </c:pt>
                <c:pt idx="18">
                  <c:v>545542700</c:v>
                </c:pt>
                <c:pt idx="19">
                  <c:v>191934500</c:v>
                </c:pt>
                <c:pt idx="20">
                  <c:v>793677300</c:v>
                </c:pt>
                <c:pt idx="21">
                  <c:v>802263099</c:v>
                </c:pt>
                <c:pt idx="22">
                  <c:v>727757401</c:v>
                </c:pt>
                <c:pt idx="23">
                  <c:v>1116457400</c:v>
                </c:pt>
                <c:pt idx="24">
                  <c:v>1644637900</c:v>
                </c:pt>
                <c:pt idx="25">
                  <c:v>816830101</c:v>
                </c:pt>
                <c:pt idx="26">
                  <c:v>1290777299</c:v>
                </c:pt>
                <c:pt idx="27">
                  <c:v>1047134600</c:v>
                </c:pt>
                <c:pt idx="28">
                  <c:v>2126752101</c:v>
                </c:pt>
                <c:pt idx="29">
                  <c:v>588761699</c:v>
                </c:pt>
                <c:pt idx="30">
                  <c:v>1522466600</c:v>
                </c:pt>
                <c:pt idx="31">
                  <c:v>3333849001</c:v>
                </c:pt>
                <c:pt idx="32">
                  <c:v>3662518200</c:v>
                </c:pt>
                <c:pt idx="33">
                  <c:v>2370347999</c:v>
                </c:pt>
                <c:pt idx="34">
                  <c:v>1953200900</c:v>
                </c:pt>
                <c:pt idx="35">
                  <c:v>2050739800</c:v>
                </c:pt>
                <c:pt idx="36">
                  <c:v>2329381700</c:v>
                </c:pt>
                <c:pt idx="37">
                  <c:v>2377717701</c:v>
                </c:pt>
                <c:pt idx="38">
                  <c:v>3350174601</c:v>
                </c:pt>
                <c:pt idx="39">
                  <c:v>3760819000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283899</c:v>
                </c:pt>
                <c:pt idx="1">
                  <c:v>707934700</c:v>
                </c:pt>
                <c:pt idx="2">
                  <c:v>85283100</c:v>
                </c:pt>
                <c:pt idx="3">
                  <c:v>51207000</c:v>
                </c:pt>
                <c:pt idx="4">
                  <c:v>38214001</c:v>
                </c:pt>
                <c:pt idx="5">
                  <c:v>35767301</c:v>
                </c:pt>
                <c:pt idx="6">
                  <c:v>38199900</c:v>
                </c:pt>
                <c:pt idx="7">
                  <c:v>53856199</c:v>
                </c:pt>
                <c:pt idx="8">
                  <c:v>44067500</c:v>
                </c:pt>
                <c:pt idx="9">
                  <c:v>161018400</c:v>
                </c:pt>
                <c:pt idx="10">
                  <c:v>50173701</c:v>
                </c:pt>
                <c:pt idx="11">
                  <c:v>253083300</c:v>
                </c:pt>
                <c:pt idx="12">
                  <c:v>422956800</c:v>
                </c:pt>
                <c:pt idx="13">
                  <c:v>630217501</c:v>
                </c:pt>
                <c:pt idx="14">
                  <c:v>532293301</c:v>
                </c:pt>
                <c:pt idx="15">
                  <c:v>263634000</c:v>
                </c:pt>
                <c:pt idx="16">
                  <c:v>566275000</c:v>
                </c:pt>
                <c:pt idx="17">
                  <c:v>131176700</c:v>
                </c:pt>
                <c:pt idx="18">
                  <c:v>735212100</c:v>
                </c:pt>
                <c:pt idx="19">
                  <c:v>736844201</c:v>
                </c:pt>
                <c:pt idx="20">
                  <c:v>662482299</c:v>
                </c:pt>
                <c:pt idx="21">
                  <c:v>840565900</c:v>
                </c:pt>
                <c:pt idx="22">
                  <c:v>1163139100</c:v>
                </c:pt>
                <c:pt idx="23">
                  <c:v>261044299</c:v>
                </c:pt>
                <c:pt idx="24">
                  <c:v>1303394299</c:v>
                </c:pt>
                <c:pt idx="25">
                  <c:v>1510147400</c:v>
                </c:pt>
                <c:pt idx="26">
                  <c:v>616800001</c:v>
                </c:pt>
                <c:pt idx="27">
                  <c:v>2199622600</c:v>
                </c:pt>
                <c:pt idx="28">
                  <c:v>1954078901</c:v>
                </c:pt>
                <c:pt idx="29">
                  <c:v>2522523500</c:v>
                </c:pt>
                <c:pt idx="30">
                  <c:v>399680500</c:v>
                </c:pt>
                <c:pt idx="31">
                  <c:v>1363718901</c:v>
                </c:pt>
                <c:pt idx="32">
                  <c:v>1908893001</c:v>
                </c:pt>
                <c:pt idx="33">
                  <c:v>828924300</c:v>
                </c:pt>
                <c:pt idx="34">
                  <c:v>2561050400</c:v>
                </c:pt>
                <c:pt idx="35">
                  <c:v>2340885100</c:v>
                </c:pt>
                <c:pt idx="36">
                  <c:v>2585699000</c:v>
                </c:pt>
                <c:pt idx="37">
                  <c:v>2520669100</c:v>
                </c:pt>
                <c:pt idx="38">
                  <c:v>2654611900</c:v>
                </c:pt>
                <c:pt idx="39">
                  <c:v>3061558700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276800</c:v>
                </c:pt>
                <c:pt idx="1">
                  <c:v>697354700</c:v>
                </c:pt>
                <c:pt idx="2">
                  <c:v>65379100</c:v>
                </c:pt>
                <c:pt idx="3">
                  <c:v>43830900</c:v>
                </c:pt>
                <c:pt idx="4">
                  <c:v>48117899</c:v>
                </c:pt>
                <c:pt idx="5">
                  <c:v>38528800</c:v>
                </c:pt>
                <c:pt idx="6">
                  <c:v>44266400</c:v>
                </c:pt>
                <c:pt idx="7">
                  <c:v>62105800</c:v>
                </c:pt>
                <c:pt idx="8">
                  <c:v>48594801</c:v>
                </c:pt>
                <c:pt idx="9">
                  <c:v>54673900</c:v>
                </c:pt>
                <c:pt idx="10">
                  <c:v>41574699</c:v>
                </c:pt>
                <c:pt idx="11">
                  <c:v>57622400</c:v>
                </c:pt>
                <c:pt idx="12">
                  <c:v>64764899</c:v>
                </c:pt>
                <c:pt idx="13">
                  <c:v>169142300</c:v>
                </c:pt>
                <c:pt idx="14">
                  <c:v>539114500</c:v>
                </c:pt>
                <c:pt idx="15">
                  <c:v>479081801</c:v>
                </c:pt>
                <c:pt idx="16">
                  <c:v>519990200</c:v>
                </c:pt>
                <c:pt idx="17">
                  <c:v>745478700</c:v>
                </c:pt>
                <c:pt idx="18">
                  <c:v>515699000</c:v>
                </c:pt>
                <c:pt idx="19">
                  <c:v>497676900</c:v>
                </c:pt>
                <c:pt idx="20">
                  <c:v>423123899</c:v>
                </c:pt>
                <c:pt idx="21">
                  <c:v>910510399</c:v>
                </c:pt>
                <c:pt idx="22">
                  <c:v>1126273500</c:v>
                </c:pt>
                <c:pt idx="23">
                  <c:v>967233500</c:v>
                </c:pt>
                <c:pt idx="24">
                  <c:v>2005078000</c:v>
                </c:pt>
                <c:pt idx="25">
                  <c:v>1590694901</c:v>
                </c:pt>
                <c:pt idx="26">
                  <c:v>992697300</c:v>
                </c:pt>
                <c:pt idx="27">
                  <c:v>1913804000</c:v>
                </c:pt>
                <c:pt idx="28">
                  <c:v>1598312500</c:v>
                </c:pt>
                <c:pt idx="29">
                  <c:v>1905841999</c:v>
                </c:pt>
                <c:pt idx="30">
                  <c:v>2554350000</c:v>
                </c:pt>
                <c:pt idx="31">
                  <c:v>3004144600</c:v>
                </c:pt>
                <c:pt idx="32">
                  <c:v>3021856301</c:v>
                </c:pt>
                <c:pt idx="33">
                  <c:v>2313579800</c:v>
                </c:pt>
                <c:pt idx="34">
                  <c:v>3801774700</c:v>
                </c:pt>
                <c:pt idx="35">
                  <c:v>2327611901</c:v>
                </c:pt>
                <c:pt idx="36">
                  <c:v>2251292300</c:v>
                </c:pt>
                <c:pt idx="37">
                  <c:v>2421568000</c:v>
                </c:pt>
                <c:pt idx="38">
                  <c:v>2509170600</c:v>
                </c:pt>
                <c:pt idx="39">
                  <c:v>1244339100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274900</c:v>
                </c:pt>
                <c:pt idx="1">
                  <c:v>678664899</c:v>
                </c:pt>
                <c:pt idx="2">
                  <c:v>77927600</c:v>
                </c:pt>
                <c:pt idx="3">
                  <c:v>56408399</c:v>
                </c:pt>
                <c:pt idx="4">
                  <c:v>38596400</c:v>
                </c:pt>
                <c:pt idx="5">
                  <c:v>47624200</c:v>
                </c:pt>
                <c:pt idx="6">
                  <c:v>48404100</c:v>
                </c:pt>
                <c:pt idx="7">
                  <c:v>76313399</c:v>
                </c:pt>
                <c:pt idx="8">
                  <c:v>95750500</c:v>
                </c:pt>
                <c:pt idx="9">
                  <c:v>132061200</c:v>
                </c:pt>
                <c:pt idx="10">
                  <c:v>178684300</c:v>
                </c:pt>
                <c:pt idx="11">
                  <c:v>248341799</c:v>
                </c:pt>
                <c:pt idx="12">
                  <c:v>280908101</c:v>
                </c:pt>
                <c:pt idx="13">
                  <c:v>334417001</c:v>
                </c:pt>
                <c:pt idx="14">
                  <c:v>334331600</c:v>
                </c:pt>
                <c:pt idx="15">
                  <c:v>501325500</c:v>
                </c:pt>
                <c:pt idx="16">
                  <c:v>411976799</c:v>
                </c:pt>
                <c:pt idx="17">
                  <c:v>425984399</c:v>
                </c:pt>
                <c:pt idx="18">
                  <c:v>584181300</c:v>
                </c:pt>
                <c:pt idx="19">
                  <c:v>181139900</c:v>
                </c:pt>
                <c:pt idx="20">
                  <c:v>515905299</c:v>
                </c:pt>
                <c:pt idx="21">
                  <c:v>1213734200</c:v>
                </c:pt>
                <c:pt idx="22">
                  <c:v>1157025401</c:v>
                </c:pt>
                <c:pt idx="23">
                  <c:v>379325900</c:v>
                </c:pt>
                <c:pt idx="24">
                  <c:v>1405361300</c:v>
                </c:pt>
                <c:pt idx="25">
                  <c:v>1238769800</c:v>
                </c:pt>
                <c:pt idx="26">
                  <c:v>1611459199</c:v>
                </c:pt>
                <c:pt idx="27">
                  <c:v>1752849800</c:v>
                </c:pt>
                <c:pt idx="28">
                  <c:v>2001714400</c:v>
                </c:pt>
                <c:pt idx="29">
                  <c:v>1893972800</c:v>
                </c:pt>
                <c:pt idx="30">
                  <c:v>1812880800</c:v>
                </c:pt>
                <c:pt idx="31">
                  <c:v>1807851200</c:v>
                </c:pt>
                <c:pt idx="32">
                  <c:v>2158514100</c:v>
                </c:pt>
                <c:pt idx="33">
                  <c:v>1914961500</c:v>
                </c:pt>
                <c:pt idx="34">
                  <c:v>679345699</c:v>
                </c:pt>
                <c:pt idx="35">
                  <c:v>1780130500</c:v>
                </c:pt>
                <c:pt idx="36">
                  <c:v>2578688300</c:v>
                </c:pt>
                <c:pt idx="37">
                  <c:v>2618586599</c:v>
                </c:pt>
                <c:pt idx="38">
                  <c:v>4111276200</c:v>
                </c:pt>
                <c:pt idx="39">
                  <c:v>4023244000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282001</c:v>
                </c:pt>
                <c:pt idx="1">
                  <c:v>1333750499</c:v>
                </c:pt>
                <c:pt idx="2">
                  <c:v>61310001</c:v>
                </c:pt>
                <c:pt idx="3">
                  <c:v>57649300</c:v>
                </c:pt>
                <c:pt idx="4">
                  <c:v>50220600</c:v>
                </c:pt>
                <c:pt idx="5">
                  <c:v>36901900</c:v>
                </c:pt>
                <c:pt idx="6">
                  <c:v>45333200</c:v>
                </c:pt>
                <c:pt idx="7">
                  <c:v>35709399</c:v>
                </c:pt>
                <c:pt idx="8">
                  <c:v>88085301</c:v>
                </c:pt>
                <c:pt idx="9">
                  <c:v>119134799</c:v>
                </c:pt>
                <c:pt idx="10">
                  <c:v>194535701</c:v>
                </c:pt>
                <c:pt idx="11">
                  <c:v>131009501</c:v>
                </c:pt>
                <c:pt idx="12">
                  <c:v>276317900</c:v>
                </c:pt>
                <c:pt idx="13">
                  <c:v>383716200</c:v>
                </c:pt>
                <c:pt idx="14">
                  <c:v>350159000</c:v>
                </c:pt>
                <c:pt idx="15">
                  <c:v>320450600</c:v>
                </c:pt>
                <c:pt idx="16">
                  <c:v>500443500</c:v>
                </c:pt>
                <c:pt idx="17">
                  <c:v>532070400</c:v>
                </c:pt>
                <c:pt idx="18">
                  <c:v>552858701</c:v>
                </c:pt>
                <c:pt idx="19">
                  <c:v>784573200</c:v>
                </c:pt>
                <c:pt idx="20">
                  <c:v>603807200</c:v>
                </c:pt>
                <c:pt idx="21">
                  <c:v>629986201</c:v>
                </c:pt>
                <c:pt idx="22">
                  <c:v>787697600</c:v>
                </c:pt>
                <c:pt idx="23">
                  <c:v>870931600</c:v>
                </c:pt>
                <c:pt idx="24">
                  <c:v>1292338399</c:v>
                </c:pt>
                <c:pt idx="25">
                  <c:v>946946500</c:v>
                </c:pt>
                <c:pt idx="26">
                  <c:v>1459747700</c:v>
                </c:pt>
                <c:pt idx="27">
                  <c:v>1779210499</c:v>
                </c:pt>
                <c:pt idx="28">
                  <c:v>1055728200</c:v>
                </c:pt>
                <c:pt idx="29">
                  <c:v>1442661100</c:v>
                </c:pt>
                <c:pt idx="30">
                  <c:v>1440800300</c:v>
                </c:pt>
                <c:pt idx="31">
                  <c:v>1259498901</c:v>
                </c:pt>
                <c:pt idx="32">
                  <c:v>1624083401</c:v>
                </c:pt>
                <c:pt idx="33">
                  <c:v>1742849900</c:v>
                </c:pt>
                <c:pt idx="34">
                  <c:v>1993366201</c:v>
                </c:pt>
                <c:pt idx="35">
                  <c:v>1843613900</c:v>
                </c:pt>
                <c:pt idx="36">
                  <c:v>2250186801</c:v>
                </c:pt>
                <c:pt idx="37">
                  <c:v>1881734400</c:v>
                </c:pt>
                <c:pt idx="38">
                  <c:v>2811396000</c:v>
                </c:pt>
                <c:pt idx="39">
                  <c:v>2880582400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278799</c:v>
                </c:pt>
                <c:pt idx="1">
                  <c:v>997348400</c:v>
                </c:pt>
                <c:pt idx="2">
                  <c:v>64518200</c:v>
                </c:pt>
                <c:pt idx="3">
                  <c:v>60813799</c:v>
                </c:pt>
                <c:pt idx="4">
                  <c:v>39115100</c:v>
                </c:pt>
                <c:pt idx="5">
                  <c:v>37195201</c:v>
                </c:pt>
                <c:pt idx="6">
                  <c:v>42595100</c:v>
                </c:pt>
                <c:pt idx="7">
                  <c:v>58340500</c:v>
                </c:pt>
                <c:pt idx="8">
                  <c:v>58668800</c:v>
                </c:pt>
                <c:pt idx="9">
                  <c:v>58993300</c:v>
                </c:pt>
                <c:pt idx="10">
                  <c:v>58264500</c:v>
                </c:pt>
                <c:pt idx="11">
                  <c:v>155821400</c:v>
                </c:pt>
                <c:pt idx="12">
                  <c:v>87798100</c:v>
                </c:pt>
                <c:pt idx="13">
                  <c:v>140403500</c:v>
                </c:pt>
                <c:pt idx="14">
                  <c:v>380612700</c:v>
                </c:pt>
                <c:pt idx="15">
                  <c:v>479635200</c:v>
                </c:pt>
                <c:pt idx="16">
                  <c:v>464718899</c:v>
                </c:pt>
                <c:pt idx="17">
                  <c:v>567914900</c:v>
                </c:pt>
                <c:pt idx="18">
                  <c:v>582751499</c:v>
                </c:pt>
                <c:pt idx="19">
                  <c:v>567537900</c:v>
                </c:pt>
                <c:pt idx="20">
                  <c:v>1014243999</c:v>
                </c:pt>
                <c:pt idx="21">
                  <c:v>944298700</c:v>
                </c:pt>
                <c:pt idx="22">
                  <c:v>235375999</c:v>
                </c:pt>
                <c:pt idx="23">
                  <c:v>1104559000</c:v>
                </c:pt>
                <c:pt idx="24">
                  <c:v>1150347499</c:v>
                </c:pt>
                <c:pt idx="25">
                  <c:v>1408608701</c:v>
                </c:pt>
                <c:pt idx="26">
                  <c:v>1344192300</c:v>
                </c:pt>
                <c:pt idx="27">
                  <c:v>1626478500</c:v>
                </c:pt>
                <c:pt idx="28">
                  <c:v>1339630500</c:v>
                </c:pt>
                <c:pt idx="29">
                  <c:v>1647428500</c:v>
                </c:pt>
                <c:pt idx="30">
                  <c:v>1609562701</c:v>
                </c:pt>
                <c:pt idx="31">
                  <c:v>1399688100</c:v>
                </c:pt>
                <c:pt idx="32">
                  <c:v>2045350200</c:v>
                </c:pt>
                <c:pt idx="33">
                  <c:v>2212975999</c:v>
                </c:pt>
                <c:pt idx="34">
                  <c:v>2257960501</c:v>
                </c:pt>
                <c:pt idx="35">
                  <c:v>2647044800</c:v>
                </c:pt>
                <c:pt idx="36">
                  <c:v>2702804800</c:v>
                </c:pt>
                <c:pt idx="37">
                  <c:v>2657548900</c:v>
                </c:pt>
                <c:pt idx="38">
                  <c:v>2520517700</c:v>
                </c:pt>
                <c:pt idx="39">
                  <c:v>3030198401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278400</c:v>
                </c:pt>
                <c:pt idx="1">
                  <c:v>718177701</c:v>
                </c:pt>
                <c:pt idx="2">
                  <c:v>62105200</c:v>
                </c:pt>
                <c:pt idx="3">
                  <c:v>61811500</c:v>
                </c:pt>
                <c:pt idx="4">
                  <c:v>53649200</c:v>
                </c:pt>
                <c:pt idx="5">
                  <c:v>30066800</c:v>
                </c:pt>
                <c:pt idx="6">
                  <c:v>44074900</c:v>
                </c:pt>
                <c:pt idx="7">
                  <c:v>41948401</c:v>
                </c:pt>
                <c:pt idx="8">
                  <c:v>80391601</c:v>
                </c:pt>
                <c:pt idx="9">
                  <c:v>80127300</c:v>
                </c:pt>
                <c:pt idx="10">
                  <c:v>112816400</c:v>
                </c:pt>
                <c:pt idx="11">
                  <c:v>146921401</c:v>
                </c:pt>
                <c:pt idx="12">
                  <c:v>91682099</c:v>
                </c:pt>
                <c:pt idx="13">
                  <c:v>401903701</c:v>
                </c:pt>
                <c:pt idx="14">
                  <c:v>281108800</c:v>
                </c:pt>
                <c:pt idx="15">
                  <c:v>113178600</c:v>
                </c:pt>
                <c:pt idx="16">
                  <c:v>536688700</c:v>
                </c:pt>
                <c:pt idx="17">
                  <c:v>543343600</c:v>
                </c:pt>
                <c:pt idx="18">
                  <c:v>634718701</c:v>
                </c:pt>
                <c:pt idx="19">
                  <c:v>448570700</c:v>
                </c:pt>
                <c:pt idx="20">
                  <c:v>542228000</c:v>
                </c:pt>
                <c:pt idx="21">
                  <c:v>659213600</c:v>
                </c:pt>
                <c:pt idx="22">
                  <c:v>748625101</c:v>
                </c:pt>
                <c:pt idx="23">
                  <c:v>748635600</c:v>
                </c:pt>
                <c:pt idx="24">
                  <c:v>915686800</c:v>
                </c:pt>
                <c:pt idx="25">
                  <c:v>1113286800</c:v>
                </c:pt>
                <c:pt idx="26">
                  <c:v>1067499700</c:v>
                </c:pt>
                <c:pt idx="27">
                  <c:v>1367416200</c:v>
                </c:pt>
                <c:pt idx="28">
                  <c:v>1154698001</c:v>
                </c:pt>
                <c:pt idx="29">
                  <c:v>1661047600</c:v>
                </c:pt>
                <c:pt idx="30">
                  <c:v>1227787399</c:v>
                </c:pt>
                <c:pt idx="31">
                  <c:v>2069793000</c:v>
                </c:pt>
                <c:pt idx="32">
                  <c:v>1486544200</c:v>
                </c:pt>
                <c:pt idx="33">
                  <c:v>1958793001</c:v>
                </c:pt>
                <c:pt idx="34">
                  <c:v>2006733399</c:v>
                </c:pt>
                <c:pt idx="35">
                  <c:v>2682889999</c:v>
                </c:pt>
                <c:pt idx="36">
                  <c:v>2026844101</c:v>
                </c:pt>
                <c:pt idx="37">
                  <c:v>2674323900</c:v>
                </c:pt>
                <c:pt idx="38">
                  <c:v>2603573699</c:v>
                </c:pt>
                <c:pt idx="39">
                  <c:v>2456874601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276600</c:v>
                </c:pt>
                <c:pt idx="1">
                  <c:v>686898400</c:v>
                </c:pt>
                <c:pt idx="2">
                  <c:v>74720701</c:v>
                </c:pt>
                <c:pt idx="3">
                  <c:v>56458100</c:v>
                </c:pt>
                <c:pt idx="4">
                  <c:v>49138100</c:v>
                </c:pt>
                <c:pt idx="5">
                  <c:v>46611400</c:v>
                </c:pt>
                <c:pt idx="6">
                  <c:v>69726199</c:v>
                </c:pt>
                <c:pt idx="7">
                  <c:v>59359300</c:v>
                </c:pt>
                <c:pt idx="8">
                  <c:v>64165400</c:v>
                </c:pt>
                <c:pt idx="9">
                  <c:v>46089800</c:v>
                </c:pt>
                <c:pt idx="10">
                  <c:v>83399200</c:v>
                </c:pt>
                <c:pt idx="11">
                  <c:v>279011299</c:v>
                </c:pt>
                <c:pt idx="12">
                  <c:v>323008499</c:v>
                </c:pt>
                <c:pt idx="13">
                  <c:v>362033300</c:v>
                </c:pt>
                <c:pt idx="14">
                  <c:v>498927301</c:v>
                </c:pt>
                <c:pt idx="15">
                  <c:v>468350900</c:v>
                </c:pt>
                <c:pt idx="16">
                  <c:v>567979799</c:v>
                </c:pt>
                <c:pt idx="17">
                  <c:v>658075100</c:v>
                </c:pt>
                <c:pt idx="18">
                  <c:v>726862999</c:v>
                </c:pt>
                <c:pt idx="19">
                  <c:v>899516599</c:v>
                </c:pt>
                <c:pt idx="20">
                  <c:v>834597599</c:v>
                </c:pt>
                <c:pt idx="21">
                  <c:v>812262199</c:v>
                </c:pt>
                <c:pt idx="22">
                  <c:v>989720200</c:v>
                </c:pt>
                <c:pt idx="23">
                  <c:v>1516621200</c:v>
                </c:pt>
                <c:pt idx="24">
                  <c:v>1073185800</c:v>
                </c:pt>
                <c:pt idx="25">
                  <c:v>1032511199</c:v>
                </c:pt>
                <c:pt idx="26">
                  <c:v>1319423101</c:v>
                </c:pt>
                <c:pt idx="27">
                  <c:v>1972649500</c:v>
                </c:pt>
                <c:pt idx="28">
                  <c:v>1396071999</c:v>
                </c:pt>
                <c:pt idx="29">
                  <c:v>1533093700</c:v>
                </c:pt>
                <c:pt idx="30">
                  <c:v>1580244699</c:v>
                </c:pt>
                <c:pt idx="31">
                  <c:v>1372786599</c:v>
                </c:pt>
                <c:pt idx="32">
                  <c:v>1953168900</c:v>
                </c:pt>
                <c:pt idx="33">
                  <c:v>1958730499</c:v>
                </c:pt>
                <c:pt idx="34">
                  <c:v>1918538201</c:v>
                </c:pt>
                <c:pt idx="35">
                  <c:v>2453214800</c:v>
                </c:pt>
                <c:pt idx="36">
                  <c:v>2123747500</c:v>
                </c:pt>
                <c:pt idx="37">
                  <c:v>3347446399</c:v>
                </c:pt>
                <c:pt idx="38">
                  <c:v>2306069000</c:v>
                </c:pt>
                <c:pt idx="39">
                  <c:v>3217242201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287500</c:v>
                </c:pt>
                <c:pt idx="1">
                  <c:v>690764601</c:v>
                </c:pt>
                <c:pt idx="2">
                  <c:v>71431800</c:v>
                </c:pt>
                <c:pt idx="3">
                  <c:v>60367400</c:v>
                </c:pt>
                <c:pt idx="4">
                  <c:v>53968700</c:v>
                </c:pt>
                <c:pt idx="5">
                  <c:v>52621800</c:v>
                </c:pt>
                <c:pt idx="6">
                  <c:v>42142901</c:v>
                </c:pt>
                <c:pt idx="7">
                  <c:v>66818201</c:v>
                </c:pt>
                <c:pt idx="8">
                  <c:v>86911000</c:v>
                </c:pt>
                <c:pt idx="9">
                  <c:v>110651201</c:v>
                </c:pt>
                <c:pt idx="10">
                  <c:v>230924999</c:v>
                </c:pt>
                <c:pt idx="11">
                  <c:v>216838100</c:v>
                </c:pt>
                <c:pt idx="12">
                  <c:v>321178301</c:v>
                </c:pt>
                <c:pt idx="13">
                  <c:v>237315700</c:v>
                </c:pt>
                <c:pt idx="14">
                  <c:v>392209700</c:v>
                </c:pt>
                <c:pt idx="15">
                  <c:v>536510000</c:v>
                </c:pt>
                <c:pt idx="16">
                  <c:v>475602399</c:v>
                </c:pt>
                <c:pt idx="17">
                  <c:v>464497700</c:v>
                </c:pt>
                <c:pt idx="18">
                  <c:v>579351200</c:v>
                </c:pt>
                <c:pt idx="19">
                  <c:v>749336600</c:v>
                </c:pt>
                <c:pt idx="20">
                  <c:v>277231401</c:v>
                </c:pt>
                <c:pt idx="21">
                  <c:v>791600400</c:v>
                </c:pt>
                <c:pt idx="22">
                  <c:v>792633300</c:v>
                </c:pt>
                <c:pt idx="23">
                  <c:v>1053419200</c:v>
                </c:pt>
                <c:pt idx="24">
                  <c:v>1184600700</c:v>
                </c:pt>
                <c:pt idx="25">
                  <c:v>1062387800</c:v>
                </c:pt>
                <c:pt idx="26">
                  <c:v>1198035500</c:v>
                </c:pt>
                <c:pt idx="27">
                  <c:v>900675899</c:v>
                </c:pt>
                <c:pt idx="28">
                  <c:v>1416143499</c:v>
                </c:pt>
                <c:pt idx="29">
                  <c:v>1406229899</c:v>
                </c:pt>
                <c:pt idx="30">
                  <c:v>964354500</c:v>
                </c:pt>
                <c:pt idx="31">
                  <c:v>1344311001</c:v>
                </c:pt>
                <c:pt idx="32">
                  <c:v>674161001</c:v>
                </c:pt>
                <c:pt idx="33">
                  <c:v>1868877001</c:v>
                </c:pt>
                <c:pt idx="34">
                  <c:v>2008476900</c:v>
                </c:pt>
                <c:pt idx="35">
                  <c:v>2246849800</c:v>
                </c:pt>
                <c:pt idx="36">
                  <c:v>2148440800</c:v>
                </c:pt>
                <c:pt idx="37">
                  <c:v>2177204000</c:v>
                </c:pt>
                <c:pt idx="38">
                  <c:v>1754862800</c:v>
                </c:pt>
                <c:pt idx="39">
                  <c:v>3175602900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275400</c:v>
                </c:pt>
                <c:pt idx="1">
                  <c:v>712068500</c:v>
                </c:pt>
                <c:pt idx="2">
                  <c:v>81593399</c:v>
                </c:pt>
                <c:pt idx="3">
                  <c:v>51305700</c:v>
                </c:pt>
                <c:pt idx="4">
                  <c:v>45141299</c:v>
                </c:pt>
                <c:pt idx="5">
                  <c:v>44987099</c:v>
                </c:pt>
                <c:pt idx="6">
                  <c:v>62231799</c:v>
                </c:pt>
                <c:pt idx="7">
                  <c:v>77938500</c:v>
                </c:pt>
                <c:pt idx="8">
                  <c:v>139940300</c:v>
                </c:pt>
                <c:pt idx="9">
                  <c:v>93565000</c:v>
                </c:pt>
                <c:pt idx="10">
                  <c:v>107733400</c:v>
                </c:pt>
                <c:pt idx="11">
                  <c:v>206431601</c:v>
                </c:pt>
                <c:pt idx="12">
                  <c:v>92214399</c:v>
                </c:pt>
                <c:pt idx="13">
                  <c:v>405856400</c:v>
                </c:pt>
                <c:pt idx="14">
                  <c:v>350097899</c:v>
                </c:pt>
                <c:pt idx="15">
                  <c:v>189628701</c:v>
                </c:pt>
                <c:pt idx="16">
                  <c:v>533636301</c:v>
                </c:pt>
                <c:pt idx="17">
                  <c:v>102928101</c:v>
                </c:pt>
                <c:pt idx="18">
                  <c:v>437171100</c:v>
                </c:pt>
                <c:pt idx="19">
                  <c:v>168547599</c:v>
                </c:pt>
                <c:pt idx="20">
                  <c:v>901193500</c:v>
                </c:pt>
                <c:pt idx="21">
                  <c:v>875601600</c:v>
                </c:pt>
                <c:pt idx="22">
                  <c:v>870754900</c:v>
                </c:pt>
                <c:pt idx="23">
                  <c:v>1199343200</c:v>
                </c:pt>
                <c:pt idx="24">
                  <c:v>1265473900</c:v>
                </c:pt>
                <c:pt idx="25">
                  <c:v>1258698100</c:v>
                </c:pt>
                <c:pt idx="26">
                  <c:v>1530987699</c:v>
                </c:pt>
                <c:pt idx="27">
                  <c:v>1621778499</c:v>
                </c:pt>
                <c:pt idx="28">
                  <c:v>1441404500</c:v>
                </c:pt>
                <c:pt idx="29">
                  <c:v>1235125100</c:v>
                </c:pt>
                <c:pt idx="30">
                  <c:v>1645393601</c:v>
                </c:pt>
                <c:pt idx="31">
                  <c:v>1506557700</c:v>
                </c:pt>
                <c:pt idx="32">
                  <c:v>1721262401</c:v>
                </c:pt>
                <c:pt idx="33">
                  <c:v>1736439200</c:v>
                </c:pt>
                <c:pt idx="34">
                  <c:v>1462006701</c:v>
                </c:pt>
                <c:pt idx="35">
                  <c:v>2224071100</c:v>
                </c:pt>
                <c:pt idx="36">
                  <c:v>2036502700</c:v>
                </c:pt>
                <c:pt idx="37">
                  <c:v>2060952501</c:v>
                </c:pt>
                <c:pt idx="38">
                  <c:v>2224248600</c:v>
                </c:pt>
                <c:pt idx="39">
                  <c:v>2085131601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273700</c:v>
                </c:pt>
                <c:pt idx="1">
                  <c:v>684072300</c:v>
                </c:pt>
                <c:pt idx="2">
                  <c:v>80306600</c:v>
                </c:pt>
                <c:pt idx="3">
                  <c:v>54128200</c:v>
                </c:pt>
                <c:pt idx="4">
                  <c:v>53772500</c:v>
                </c:pt>
                <c:pt idx="5">
                  <c:v>56507501</c:v>
                </c:pt>
                <c:pt idx="6">
                  <c:v>77077899</c:v>
                </c:pt>
                <c:pt idx="7">
                  <c:v>71298600</c:v>
                </c:pt>
                <c:pt idx="8">
                  <c:v>137691700</c:v>
                </c:pt>
                <c:pt idx="9">
                  <c:v>177639900</c:v>
                </c:pt>
                <c:pt idx="10">
                  <c:v>104028501</c:v>
                </c:pt>
                <c:pt idx="11">
                  <c:v>250871700</c:v>
                </c:pt>
                <c:pt idx="12">
                  <c:v>141003400</c:v>
                </c:pt>
                <c:pt idx="13">
                  <c:v>383310000</c:v>
                </c:pt>
                <c:pt idx="14">
                  <c:v>432417000</c:v>
                </c:pt>
                <c:pt idx="15">
                  <c:v>258503000</c:v>
                </c:pt>
                <c:pt idx="16">
                  <c:v>540454000</c:v>
                </c:pt>
                <c:pt idx="17">
                  <c:v>638739600</c:v>
                </c:pt>
                <c:pt idx="18">
                  <c:v>506598799</c:v>
                </c:pt>
                <c:pt idx="19">
                  <c:v>565755300</c:v>
                </c:pt>
                <c:pt idx="20">
                  <c:v>809780500</c:v>
                </c:pt>
                <c:pt idx="21">
                  <c:v>794536800</c:v>
                </c:pt>
                <c:pt idx="22">
                  <c:v>864561100</c:v>
                </c:pt>
                <c:pt idx="23">
                  <c:v>873430001</c:v>
                </c:pt>
                <c:pt idx="24">
                  <c:v>1215888699</c:v>
                </c:pt>
                <c:pt idx="25">
                  <c:v>1068652099</c:v>
                </c:pt>
                <c:pt idx="26">
                  <c:v>1188468499</c:v>
                </c:pt>
                <c:pt idx="27">
                  <c:v>1189595500</c:v>
                </c:pt>
                <c:pt idx="28">
                  <c:v>1184944300</c:v>
                </c:pt>
                <c:pt idx="29">
                  <c:v>1744471299</c:v>
                </c:pt>
                <c:pt idx="30">
                  <c:v>1293841500</c:v>
                </c:pt>
                <c:pt idx="31">
                  <c:v>829462799</c:v>
                </c:pt>
                <c:pt idx="32">
                  <c:v>1818725201</c:v>
                </c:pt>
                <c:pt idx="33">
                  <c:v>2342440800</c:v>
                </c:pt>
                <c:pt idx="34">
                  <c:v>1918138199</c:v>
                </c:pt>
                <c:pt idx="35">
                  <c:v>2281059201</c:v>
                </c:pt>
                <c:pt idx="36">
                  <c:v>1865544701</c:v>
                </c:pt>
                <c:pt idx="37">
                  <c:v>2504979600</c:v>
                </c:pt>
                <c:pt idx="38">
                  <c:v>3315196900</c:v>
                </c:pt>
                <c:pt idx="39">
                  <c:v>1648646200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278001</c:v>
                </c:pt>
                <c:pt idx="1">
                  <c:v>990746199</c:v>
                </c:pt>
                <c:pt idx="2">
                  <c:v>109838199</c:v>
                </c:pt>
                <c:pt idx="3">
                  <c:v>65423801</c:v>
                </c:pt>
                <c:pt idx="4">
                  <c:v>66972999</c:v>
                </c:pt>
                <c:pt idx="5">
                  <c:v>67147400</c:v>
                </c:pt>
                <c:pt idx="6">
                  <c:v>65270700</c:v>
                </c:pt>
                <c:pt idx="7">
                  <c:v>64039701</c:v>
                </c:pt>
                <c:pt idx="8">
                  <c:v>136968800</c:v>
                </c:pt>
                <c:pt idx="9">
                  <c:v>127901999</c:v>
                </c:pt>
                <c:pt idx="10">
                  <c:v>229794499</c:v>
                </c:pt>
                <c:pt idx="11">
                  <c:v>141525500</c:v>
                </c:pt>
                <c:pt idx="12">
                  <c:v>343150000</c:v>
                </c:pt>
                <c:pt idx="13">
                  <c:v>341946500</c:v>
                </c:pt>
                <c:pt idx="14">
                  <c:v>371343601</c:v>
                </c:pt>
                <c:pt idx="15">
                  <c:v>442955800</c:v>
                </c:pt>
                <c:pt idx="16">
                  <c:v>430435400</c:v>
                </c:pt>
                <c:pt idx="17">
                  <c:v>563238500</c:v>
                </c:pt>
                <c:pt idx="18">
                  <c:v>638853900</c:v>
                </c:pt>
                <c:pt idx="19">
                  <c:v>762985700</c:v>
                </c:pt>
                <c:pt idx="20">
                  <c:v>749087999</c:v>
                </c:pt>
                <c:pt idx="21">
                  <c:v>716140601</c:v>
                </c:pt>
                <c:pt idx="22">
                  <c:v>973706401</c:v>
                </c:pt>
                <c:pt idx="23">
                  <c:v>880495700</c:v>
                </c:pt>
                <c:pt idx="24">
                  <c:v>798019100</c:v>
                </c:pt>
                <c:pt idx="25">
                  <c:v>913979700</c:v>
                </c:pt>
                <c:pt idx="26">
                  <c:v>612569600</c:v>
                </c:pt>
                <c:pt idx="27">
                  <c:v>1288161600</c:v>
                </c:pt>
                <c:pt idx="28">
                  <c:v>1392081999</c:v>
                </c:pt>
                <c:pt idx="29">
                  <c:v>1391566599</c:v>
                </c:pt>
                <c:pt idx="30">
                  <c:v>1464500900</c:v>
                </c:pt>
                <c:pt idx="31">
                  <c:v>2121167199</c:v>
                </c:pt>
                <c:pt idx="32">
                  <c:v>1750251400</c:v>
                </c:pt>
                <c:pt idx="33">
                  <c:v>1673322700</c:v>
                </c:pt>
                <c:pt idx="34">
                  <c:v>1507706700</c:v>
                </c:pt>
                <c:pt idx="35">
                  <c:v>2316609699</c:v>
                </c:pt>
                <c:pt idx="36">
                  <c:v>2147746900</c:v>
                </c:pt>
                <c:pt idx="37">
                  <c:v>2572671899</c:v>
                </c:pt>
                <c:pt idx="38">
                  <c:v>1603582100</c:v>
                </c:pt>
                <c:pt idx="39">
                  <c:v>2054878000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322100</c:v>
                </c:pt>
                <c:pt idx="1">
                  <c:v>1309931500</c:v>
                </c:pt>
                <c:pt idx="2">
                  <c:v>111252600</c:v>
                </c:pt>
                <c:pt idx="3">
                  <c:v>66730101</c:v>
                </c:pt>
                <c:pt idx="4">
                  <c:v>69430100</c:v>
                </c:pt>
                <c:pt idx="5">
                  <c:v>78664800</c:v>
                </c:pt>
                <c:pt idx="6">
                  <c:v>74683499</c:v>
                </c:pt>
                <c:pt idx="7">
                  <c:v>76529600</c:v>
                </c:pt>
                <c:pt idx="8">
                  <c:v>102437200</c:v>
                </c:pt>
                <c:pt idx="9">
                  <c:v>213501300</c:v>
                </c:pt>
                <c:pt idx="10">
                  <c:v>175381999</c:v>
                </c:pt>
                <c:pt idx="11">
                  <c:v>229050401</c:v>
                </c:pt>
                <c:pt idx="12">
                  <c:v>288828901</c:v>
                </c:pt>
                <c:pt idx="13">
                  <c:v>354561599</c:v>
                </c:pt>
                <c:pt idx="14">
                  <c:v>443958401</c:v>
                </c:pt>
                <c:pt idx="15">
                  <c:v>406841301</c:v>
                </c:pt>
                <c:pt idx="16">
                  <c:v>488611900</c:v>
                </c:pt>
                <c:pt idx="17">
                  <c:v>599602500</c:v>
                </c:pt>
                <c:pt idx="18">
                  <c:v>621738901</c:v>
                </c:pt>
                <c:pt idx="19">
                  <c:v>680597800</c:v>
                </c:pt>
                <c:pt idx="20">
                  <c:v>690549899</c:v>
                </c:pt>
                <c:pt idx="21">
                  <c:v>695665800</c:v>
                </c:pt>
                <c:pt idx="22">
                  <c:v>758626401</c:v>
                </c:pt>
                <c:pt idx="23">
                  <c:v>955873800</c:v>
                </c:pt>
                <c:pt idx="24">
                  <c:v>1041925499</c:v>
                </c:pt>
                <c:pt idx="25">
                  <c:v>1120040199</c:v>
                </c:pt>
                <c:pt idx="26">
                  <c:v>1305419000</c:v>
                </c:pt>
                <c:pt idx="27">
                  <c:v>1066025700</c:v>
                </c:pt>
                <c:pt idx="28">
                  <c:v>153065800</c:v>
                </c:pt>
                <c:pt idx="29">
                  <c:v>1291263700</c:v>
                </c:pt>
                <c:pt idx="30">
                  <c:v>1562367201</c:v>
                </c:pt>
                <c:pt idx="31">
                  <c:v>1352338400</c:v>
                </c:pt>
                <c:pt idx="32">
                  <c:v>1487809900</c:v>
                </c:pt>
                <c:pt idx="33">
                  <c:v>1962025100</c:v>
                </c:pt>
                <c:pt idx="34">
                  <c:v>2075484600</c:v>
                </c:pt>
                <c:pt idx="35">
                  <c:v>1966566799</c:v>
                </c:pt>
                <c:pt idx="36">
                  <c:v>2781815100</c:v>
                </c:pt>
                <c:pt idx="37">
                  <c:v>2455020700</c:v>
                </c:pt>
                <c:pt idx="38">
                  <c:v>1864329700</c:v>
                </c:pt>
                <c:pt idx="39">
                  <c:v>2662864100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147</v>
      </c>
      <c r="D3" s="1">
        <v>9.6496018092054098E-4</v>
      </c>
      <c r="E3">
        <v>0.125</v>
      </c>
      <c r="F3">
        <v>0.13250000000000001</v>
      </c>
      <c r="G3">
        <v>0.49591234551636398</v>
      </c>
      <c r="H3">
        <v>1.0788670608970301E-3</v>
      </c>
      <c r="I3">
        <v>0.123978086379091</v>
      </c>
      <c r="J3">
        <v>3448301</v>
      </c>
      <c r="R3" t="s">
        <v>16</v>
      </c>
      <c r="S3" cm="1">
        <f t="array" aca="1" ref="S3" ca="1">CELL("contents", INDIRECT("C"&amp;CELL("contents", S$1)))</f>
        <v>147</v>
      </c>
      <c r="T3" cm="1">
        <f t="array" aca="1" ref="T3" ca="1">CELL("contents", INDIRECT("C"&amp;CELL("contents", T$1)))</f>
        <v>5092</v>
      </c>
      <c r="U3" cm="1">
        <f t="array" aca="1" ref="U3" ca="1">CELL("contents", INDIRECT("C"&amp;CELL("contents", U$1)))</f>
        <v>10306</v>
      </c>
      <c r="V3" cm="1">
        <f t="array" aca="1" ref="V3" ca="1">CELL("contents", INDIRECT("C"&amp;CELL("contents", V$1)))</f>
        <v>8311</v>
      </c>
      <c r="W3" cm="1">
        <f t="array" aca="1" ref="W3" ca="1">CELL("contents", INDIRECT("C"&amp;CELL("contents", W$1)))</f>
        <v>8520</v>
      </c>
      <c r="X3" cm="1">
        <f t="array" aca="1" ref="X3" ca="1">CELL("contents", INDIRECT("C"&amp;CELL("contents", X$1)))</f>
        <v>11308</v>
      </c>
      <c r="Y3" cm="1">
        <f t="array" aca="1" ref="Y3" ca="1">CELL("contents", INDIRECT("C"&amp;CELL("contents", Y$1)))</f>
        <v>13017</v>
      </c>
      <c r="Z3" cm="1">
        <f t="array" aca="1" ref="Z3" ca="1">CELL("contents", INDIRECT("C"&amp;CELL("contents", Z$1)))</f>
        <v>15157</v>
      </c>
      <c r="AA3" cm="1">
        <f t="array" aca="1" ref="AA3" ca="1">CELL("contents", INDIRECT("C"&amp;CELL("contents", AA$1)))</f>
        <v>17292</v>
      </c>
      <c r="AB3" cm="1">
        <f t="array" aca="1" ref="AB3" ca="1">CELL("contents", INDIRECT("C"&amp;CELL("contents", AB$1)))</f>
        <v>20065</v>
      </c>
      <c r="AC3" cm="1">
        <f t="array" aca="1" ref="AC3" ca="1">CELL("contents", INDIRECT("C"&amp;CELL("contents", AC$1)))</f>
        <v>23172</v>
      </c>
      <c r="AD3" cm="1">
        <f t="array" aca="1" ref="AD3" ca="1">CELL("contents", INDIRECT("C"&amp;CELL("contents", AD$1)))</f>
        <v>26295</v>
      </c>
      <c r="AE3" cm="1">
        <f t="array" aca="1" ref="AE3" ca="1">CELL("contents", INDIRECT("C"&amp;CELL("contents", AE$1)))</f>
        <v>29159</v>
      </c>
      <c r="AF3" cm="1">
        <f t="array" aca="1" ref="AF3" ca="1">CELL("contents", INDIRECT("C"&amp;CELL("contents", AF$1)))</f>
        <v>50435</v>
      </c>
      <c r="AG3" cm="1">
        <f t="array" aca="1" ref="AG3" ca="1">CELL("contents", INDIRECT("C"&amp;CELL("contents", AG$1)))</f>
        <v>57652</v>
      </c>
      <c r="AH3" cm="1">
        <f t="array" aca="1" ref="AH3" ca="1">CELL("contents", INDIRECT("C"&amp;CELL("contents", AH$1)))</f>
        <v>64227</v>
      </c>
      <c r="AI3" cm="1">
        <f t="array" aca="1" ref="AI3" ca="1">CELL("contents", INDIRECT("C"&amp;CELL("contents", AI$1)))</f>
        <v>71457</v>
      </c>
      <c r="AJ3" cm="1">
        <f t="array" aca="1" ref="AJ3" ca="1">CELL("contents", INDIRECT("C"&amp;CELL("contents", AJ$1)))</f>
        <v>81126</v>
      </c>
      <c r="AK3" cm="1">
        <f t="array" aca="1" ref="AK3" ca="1">CELL("contents", INDIRECT("C"&amp;CELL("contents", AK$1)))</f>
        <v>84889</v>
      </c>
      <c r="AL3" cm="1">
        <f t="array" aca="1" ref="AL3" ca="1">CELL("contents", INDIRECT("C"&amp;CELL("contents", AL$1)))</f>
        <v>94788</v>
      </c>
      <c r="AM3" cm="1">
        <f t="array" aca="1" ref="AM3" ca="1">CELL("contents", INDIRECT("C"&amp;CELL("contents", AM$1)))</f>
        <v>102961</v>
      </c>
      <c r="AN3" cm="1">
        <f t="array" aca="1" ref="AN3" ca="1">CELL("contents", INDIRECT("C"&amp;CELL("contents", AN$1)))</f>
        <v>97081</v>
      </c>
      <c r="AO3" cm="1">
        <f t="array" aca="1" ref="AO3" ca="1">CELL("contents", INDIRECT("C"&amp;CELL("contents", AO$1)))</f>
        <v>123187</v>
      </c>
      <c r="AP3" cm="1">
        <f t="array" aca="1" ref="AP3" ca="1">CELL("contents", INDIRECT("C"&amp;CELL("contents", AP$1)))</f>
        <v>133064</v>
      </c>
      <c r="AQ3" cm="1">
        <f t="array" aca="1" ref="AQ3" ca="1">CELL("contents", INDIRECT("C"&amp;CELL("contents", AQ$1)))</f>
        <v>145084</v>
      </c>
      <c r="AR3" cm="1">
        <f t="array" aca="1" ref="AR3" ca="1">CELL("contents", INDIRECT("C"&amp;CELL("contents", AR$1)))</f>
        <v>158398</v>
      </c>
      <c r="AS3" cm="1">
        <f t="array" aca="1" ref="AS3" ca="1">CELL("contents", INDIRECT("C"&amp;CELL("contents", AS$1)))</f>
        <v>143522</v>
      </c>
      <c r="AT3" cm="1">
        <f t="array" aca="1" ref="AT3" ca="1">CELL("contents", INDIRECT("C"&amp;CELL("contents", AT$1)))</f>
        <v>154384</v>
      </c>
      <c r="AU3" cm="1">
        <f t="array" aca="1" ref="AU3" ca="1">CELL("contents", INDIRECT("C"&amp;CELL("contents", AU$1)))</f>
        <v>191309</v>
      </c>
      <c r="AV3" cm="1">
        <f t="array" aca="1" ref="AV3" ca="1">CELL("contents", INDIRECT("C"&amp;CELL("contents", AV$1)))</f>
        <v>203755</v>
      </c>
      <c r="AW3" cm="1">
        <f t="array" aca="1" ref="AW3" ca="1">CELL("contents", INDIRECT("C"&amp;CELL("contents", AW$1)))</f>
        <v>232212</v>
      </c>
      <c r="AX3" cm="1">
        <f t="array" aca="1" ref="AX3" ca="1">CELL("contents", INDIRECT("C"&amp;CELL("contents", AX$1)))</f>
        <v>195265</v>
      </c>
      <c r="AY3" cm="1">
        <f t="array" aca="1" ref="AY3" ca="1">CELL("contents", INDIRECT("C"&amp;CELL("contents", AY$1)))</f>
        <v>244538</v>
      </c>
      <c r="AZ3" cm="1">
        <f t="array" aca="1" ref="AZ3" ca="1">CELL("contents", INDIRECT("C"&amp;CELL("contents", AZ$1)))</f>
        <v>256567</v>
      </c>
      <c r="BA3" cm="1">
        <f t="array" aca="1" ref="BA3" ca="1">CELL("contents", INDIRECT("C"&amp;CELL("contents", BA$1)))</f>
        <v>276890</v>
      </c>
      <c r="BB3" cm="1">
        <f t="array" aca="1" ref="BB3" ca="1">CELL("contents", INDIRECT("C"&amp;CELL("contents", BB$1)))</f>
        <v>243008</v>
      </c>
      <c r="BC3" cm="1">
        <f t="array" aca="1" ref="BC3" ca="1">CELL("contents", INDIRECT("C"&amp;CELL("contents", BC$1)))</f>
        <v>306946</v>
      </c>
      <c r="BD3" cm="1">
        <f t="array" aca="1" ref="BD3" ca="1">CELL("contents", INDIRECT("C"&amp;CELL("contents", BD$1)))</f>
        <v>318352</v>
      </c>
      <c r="BE3" cm="1">
        <f t="array" aca="1" ref="BE3" ca="1">CELL("contents", INDIRECT("C"&amp;CELL("contents", BE$1)))</f>
        <v>333907</v>
      </c>
      <c r="BF3" cm="1">
        <f t="array" aca="1" ref="BF3" ca="1">CELL("contents", INDIRECT("C"&amp;CELL("contents", BF$1)))</f>
        <v>353762</v>
      </c>
    </row>
    <row r="4" spans="1:58" x14ac:dyDescent="0.25">
      <c r="A4">
        <v>1.024</v>
      </c>
      <c r="B4">
        <v>0.5</v>
      </c>
      <c r="C4">
        <v>4</v>
      </c>
      <c r="D4">
        <v>1.21163841324658E-2</v>
      </c>
      <c r="E4">
        <v>0.125</v>
      </c>
      <c r="F4">
        <v>0.13250000000000001</v>
      </c>
      <c r="G4">
        <v>0.45130904236999703</v>
      </c>
      <c r="H4">
        <v>1.22290946825353E-2</v>
      </c>
      <c r="I4">
        <v>0.11282726059249901</v>
      </c>
      <c r="J4">
        <v>311500</v>
      </c>
      <c r="K4">
        <v>147</v>
      </c>
      <c r="L4">
        <v>3448301</v>
      </c>
      <c r="M4">
        <v>0.125</v>
      </c>
      <c r="N4">
        <v>0.49591234551636398</v>
      </c>
      <c r="O4">
        <v>1.0788670608970301E-3</v>
      </c>
      <c r="P4">
        <v>0.123978086379091</v>
      </c>
      <c r="R4" t="s">
        <v>15</v>
      </c>
      <c r="S4" cm="1">
        <f t="array" aca="1" ref="S4" ca="1">CELL("contents", INDIRECT("J"&amp;CELL("contents", S$1)))</f>
        <v>3448301</v>
      </c>
      <c r="T4" cm="1">
        <f t="array" aca="1" ref="T4" ca="1">CELL("contents", INDIRECT("J"&amp;CELL("contents", T$1)))</f>
        <v>72627500</v>
      </c>
      <c r="U4" cm="1">
        <f t="array" aca="1" ref="U4" ca="1">CELL("contents", INDIRECT("J"&amp;CELL("contents", U$1)))</f>
        <v>156931200</v>
      </c>
      <c r="V4" cm="1">
        <f t="array" aca="1" ref="V4" ca="1">CELL("contents", INDIRECT("J"&amp;CELL("contents", V$1)))</f>
        <v>127563700</v>
      </c>
      <c r="W4" cm="1">
        <f t="array" aca="1" ref="W4" ca="1">CELL("contents", INDIRECT("J"&amp;CELL("contents", W$1)))</f>
        <v>127391100</v>
      </c>
      <c r="X4" cm="1">
        <f t="array" aca="1" ref="X4" ca="1">CELL("contents", INDIRECT("J"&amp;CELL("contents", X$1)))</f>
        <v>161471899</v>
      </c>
      <c r="Y4" cm="1">
        <f t="array" aca="1" ref="Y4" ca="1">CELL("contents", INDIRECT("J"&amp;CELL("contents", Y$1)))</f>
        <v>188933400</v>
      </c>
      <c r="Z4" cm="1">
        <f t="array" aca="1" ref="Z4" ca="1">CELL("contents", INDIRECT("J"&amp;CELL("contents", Z$1)))</f>
        <v>224765899</v>
      </c>
      <c r="AA4" cm="1">
        <f t="array" aca="1" ref="AA4" ca="1">CELL("contents", INDIRECT("J"&amp;CELL("contents", AA$1)))</f>
        <v>250141200</v>
      </c>
      <c r="AB4" cm="1">
        <f t="array" aca="1" ref="AB4" ca="1">CELL("contents", INDIRECT("J"&amp;CELL("contents", AB$1)))</f>
        <v>303008900</v>
      </c>
      <c r="AC4" cm="1">
        <f t="array" aca="1" ref="AC4" ca="1">CELL("contents", INDIRECT("J"&amp;CELL("contents", AC$1)))</f>
        <v>372621301</v>
      </c>
      <c r="AD4" cm="1">
        <f t="array" aca="1" ref="AD4" ca="1">CELL("contents", INDIRECT("J"&amp;CELL("contents", AD$1)))</f>
        <v>389311700</v>
      </c>
      <c r="AE4" cm="1">
        <f t="array" aca="1" ref="AE4" ca="1">CELL("contents", INDIRECT("J"&amp;CELL("contents", AE$1)))</f>
        <v>432149300</v>
      </c>
      <c r="AF4" cm="1">
        <f t="array" aca="1" ref="AF4" ca="1">CELL("contents", INDIRECT("J"&amp;CELL("contents", AF$1)))</f>
        <v>819625500</v>
      </c>
      <c r="AG4" cm="1">
        <f t="array" aca="1" ref="AG4" ca="1">CELL("contents", INDIRECT("J"&amp;CELL("contents", AG$1)))</f>
        <v>876647599</v>
      </c>
      <c r="AH4" cm="1">
        <f t="array" aca="1" ref="AH4" ca="1">CELL("contents", INDIRECT("J"&amp;CELL("contents", AH$1)))</f>
        <v>964114699</v>
      </c>
      <c r="AI4" cm="1">
        <f t="array" aca="1" ref="AI4" ca="1">CELL("contents", INDIRECT("J"&amp;CELL("contents", AI$1)))</f>
        <v>1034266599</v>
      </c>
      <c r="AJ4" cm="1">
        <f t="array" aca="1" ref="AJ4" ca="1">CELL("contents", INDIRECT("J"&amp;CELL("contents", AJ$1)))</f>
        <v>1147904400</v>
      </c>
      <c r="AK4" cm="1">
        <f t="array" aca="1" ref="AK4" ca="1">CELL("contents", INDIRECT("J"&amp;CELL("contents", AK$1)))</f>
        <v>1220502201</v>
      </c>
      <c r="AL4" cm="1">
        <f t="array" aca="1" ref="AL4" ca="1">CELL("contents", INDIRECT("J"&amp;CELL("contents", AL$1)))</f>
        <v>1391549701</v>
      </c>
      <c r="AM4" cm="1">
        <f t="array" aca="1" ref="AM4" ca="1">CELL("contents", INDIRECT("J"&amp;CELL("contents", AM$1)))</f>
        <v>1478356901</v>
      </c>
      <c r="AN4" cm="1">
        <f t="array" aca="1" ref="AN4" ca="1">CELL("contents", INDIRECT("J"&amp;CELL("contents", AN$1)))</f>
        <v>1374125001</v>
      </c>
      <c r="AO4" cm="1">
        <f t="array" aca="1" ref="AO4" ca="1">CELL("contents", INDIRECT("J"&amp;CELL("contents", AO$1)))</f>
        <v>1758099501</v>
      </c>
      <c r="AP4" cm="1">
        <f t="array" aca="1" ref="AP4" ca="1">CELL("contents", INDIRECT("J"&amp;CELL("contents", AP$1)))</f>
        <v>1961706899</v>
      </c>
      <c r="AQ4" cm="1">
        <f t="array" aca="1" ref="AQ4" ca="1">CELL("contents", INDIRECT("J"&amp;CELL("contents", AQ$1)))</f>
        <v>2105569200</v>
      </c>
      <c r="AR4" cm="1">
        <f t="array" aca="1" ref="AR4" ca="1">CELL("contents", INDIRECT("J"&amp;CELL("contents", AR$1)))</f>
        <v>2239196000</v>
      </c>
      <c r="AS4" cm="1">
        <f t="array" aca="1" ref="AS4" ca="1">CELL("contents", INDIRECT("J"&amp;CELL("contents", AS$1)))</f>
        <v>2034206100</v>
      </c>
      <c r="AT4" cm="1">
        <f t="array" aca="1" ref="AT4" ca="1">CELL("contents", INDIRECT("J"&amp;CELL("contents", AT$1)))</f>
        <v>2203763100</v>
      </c>
      <c r="AU4" cm="1">
        <f t="array" aca="1" ref="AU4" ca="1">CELL("contents", INDIRECT("J"&amp;CELL("contents", AU$1)))</f>
        <v>2833855500</v>
      </c>
      <c r="AV4" cm="1">
        <f t="array" aca="1" ref="AV4" ca="1">CELL("contents", INDIRECT("J"&amp;CELL("contents", AV$1)))</f>
        <v>2890042100</v>
      </c>
      <c r="AW4" cm="1">
        <f t="array" aca="1" ref="AW4" ca="1">CELL("contents", INDIRECT("J"&amp;CELL("contents", AW$1)))</f>
        <v>3317587999</v>
      </c>
      <c r="AX4" cm="1">
        <f t="array" aca="1" ref="AX4" ca="1">CELL("contents", INDIRECT("J"&amp;CELL("contents", AX$1)))</f>
        <v>2881107901</v>
      </c>
      <c r="AY4" cm="1">
        <f t="array" aca="1" ref="AY4" ca="1">CELL("contents", INDIRECT("J"&amp;CELL("contents", AY$1)))</f>
        <v>3497786600</v>
      </c>
      <c r="AZ4" cm="1">
        <f t="array" aca="1" ref="AZ4" ca="1">CELL("contents", INDIRECT("J"&amp;CELL("contents", AZ$1)))</f>
        <v>3715787700</v>
      </c>
      <c r="BA4" cm="1">
        <f t="array" aca="1" ref="BA4" ca="1">CELL("contents", INDIRECT("J"&amp;CELL("contents", BA$1)))</f>
        <v>4017222500</v>
      </c>
      <c r="BB4" cm="1">
        <f t="array" aca="1" ref="BB4" ca="1">CELL("contents", INDIRECT("J"&amp;CELL("contents", BB$1)))</f>
        <v>3447302700</v>
      </c>
      <c r="BC4" cm="1">
        <f t="array" aca="1" ref="BC4" ca="1">CELL("contents", INDIRECT("J"&amp;CELL("contents", BC$1)))</f>
        <v>4405704400</v>
      </c>
      <c r="BD4" cm="1">
        <f t="array" aca="1" ref="BD4" ca="1">CELL("contents", INDIRECT("J"&amp;CELL("contents", BD$1)))</f>
        <v>4480258601</v>
      </c>
      <c r="BE4" cm="1">
        <f t="array" aca="1" ref="BE4" ca="1">CELL("contents", INDIRECT("J"&amp;CELL("contents", BE$1)))</f>
        <v>4898426701</v>
      </c>
      <c r="BF4" cm="1">
        <f t="array" aca="1" ref="BF4" ca="1">CELL("contents", INDIRECT("J"&amp;CELL("contents", BF$1)))</f>
        <v>5011739100</v>
      </c>
    </row>
    <row r="5" spans="1:58" x14ac:dyDescent="0.25">
      <c r="A5">
        <v>0.51200000000000001</v>
      </c>
      <c r="B5">
        <v>0.5</v>
      </c>
      <c r="C5">
        <v>4</v>
      </c>
      <c r="D5">
        <v>1.21163841324658E-2</v>
      </c>
      <c r="E5">
        <v>0.125</v>
      </c>
      <c r="F5">
        <v>0.13250000000000001</v>
      </c>
      <c r="G5">
        <v>0.45130904236999703</v>
      </c>
      <c r="H5">
        <v>1.22290946825353E-2</v>
      </c>
      <c r="I5">
        <v>0.11282726059249901</v>
      </c>
      <c r="J5">
        <v>277601</v>
      </c>
      <c r="K5">
        <v>147</v>
      </c>
      <c r="L5">
        <v>3448301</v>
      </c>
      <c r="M5">
        <v>0.125</v>
      </c>
      <c r="N5">
        <v>0.49591234551636398</v>
      </c>
      <c r="O5">
        <v>1.0788670608970301E-3</v>
      </c>
      <c r="P5">
        <v>0.123978086379091</v>
      </c>
      <c r="R5" t="s">
        <v>18</v>
      </c>
      <c r="S5" cm="1">
        <f t="array" aca="1" ref="S5" ca="1">CELL("contents", INDIRECT("C"&amp;CELL("contents", S$1)+1))</f>
        <v>4</v>
      </c>
      <c r="T5" cm="1">
        <f t="array" aca="1" ref="T5" ca="1">CELL("contents", INDIRECT("C"&amp;CELL("contents", T$1)+1))</f>
        <v>22122</v>
      </c>
      <c r="U5" cm="1">
        <f t="array" aca="1" ref="U5" ca="1">CELL("contents", INDIRECT("C"&amp;CELL("contents", U$1)+1))</f>
        <v>1501</v>
      </c>
      <c r="V5" cm="1">
        <f t="array" aca="1" ref="V5" ca="1">CELL("contents", INDIRECT("C"&amp;CELL("contents", V$1)+1))</f>
        <v>1080</v>
      </c>
      <c r="W5" cm="1">
        <f t="array" aca="1" ref="W5" ca="1">CELL("contents", INDIRECT("C"&amp;CELL("contents", W$1)+1))</f>
        <v>830</v>
      </c>
      <c r="X5" cm="1">
        <f t="array" aca="1" ref="X5" ca="1">CELL("contents", INDIRECT("C"&amp;CELL("contents", X$1)+1))</f>
        <v>1392</v>
      </c>
      <c r="Y5" cm="1">
        <f t="array" aca="1" ref="Y5" ca="1">CELL("contents", INDIRECT("C"&amp;CELL("contents", Y$1)+1))</f>
        <v>2554</v>
      </c>
      <c r="Z5" cm="1">
        <f t="array" aca="1" ref="Z5" ca="1">CELL("contents", INDIRECT("C"&amp;CELL("contents", Z$1)+1))</f>
        <v>802</v>
      </c>
      <c r="AA5" cm="1">
        <f t="array" aca="1" ref="AA5" ca="1">CELL("contents", INDIRECT("C"&amp;CELL("contents", AA$1)+1))</f>
        <v>990</v>
      </c>
      <c r="AB5" cm="1">
        <f t="array" aca="1" ref="AB5" ca="1">CELL("contents", INDIRECT("C"&amp;CELL("contents", AB$1)+1))</f>
        <v>4801</v>
      </c>
      <c r="AC5" cm="1">
        <f t="array" aca="1" ref="AC5" ca="1">CELL("contents", INDIRECT("C"&amp;CELL("contents", AC$1)+1))</f>
        <v>916</v>
      </c>
      <c r="AD5" cm="1">
        <f t="array" aca="1" ref="AD5" ca="1">CELL("contents", INDIRECT("C"&amp;CELL("contents", AD$1)+1))</f>
        <v>968</v>
      </c>
      <c r="AE5" cm="1">
        <f t="array" aca="1" ref="AE5" ca="1">CELL("contents", INDIRECT("C"&amp;CELL("contents", AE$1)+1))</f>
        <v>7810</v>
      </c>
      <c r="AF5" cm="1">
        <f t="array" aca="1" ref="AF5" ca="1">CELL("contents", INDIRECT("C"&amp;CELL("contents", AF$1)+1))</f>
        <v>3272</v>
      </c>
      <c r="AG5" cm="1">
        <f t="array" aca="1" ref="AG5" ca="1">CELL("contents", INDIRECT("C"&amp;CELL("contents", AG$1)+1))</f>
        <v>14875</v>
      </c>
      <c r="AH5" cm="1">
        <f t="array" aca="1" ref="AH5" ca="1">CELL("contents", INDIRECT("C"&amp;CELL("contents", AH$1)+1))</f>
        <v>17695</v>
      </c>
      <c r="AI5" cm="1">
        <f t="array" aca="1" ref="AI5" ca="1">CELL("contents", INDIRECT("C"&amp;CELL("contents", AI$1)+1))</f>
        <v>8978</v>
      </c>
      <c r="AJ5" cm="1">
        <f t="array" aca="1" ref="AJ5" ca="1">CELL("contents", INDIRECT("C"&amp;CELL("contents", AJ$1)+1))</f>
        <v>13762</v>
      </c>
      <c r="AK5" cm="1">
        <f t="array" aca="1" ref="AK5" ca="1">CELL("contents", INDIRECT("C"&amp;CELL("contents", AK$1)+1))</f>
        <v>28158</v>
      </c>
      <c r="AL5" cm="1">
        <f t="array" aca="1" ref="AL5" ca="1">CELL("contents", INDIRECT("C"&amp;CELL("contents", AL$1)+1))</f>
        <v>32059</v>
      </c>
      <c r="AM5" cm="1">
        <f t="array" aca="1" ref="AM5" ca="1">CELL("contents", INDIRECT("C"&amp;CELL("contents", AM$1)+1))</f>
        <v>31288</v>
      </c>
      <c r="AN5" cm="1">
        <f t="array" aca="1" ref="AN5" ca="1">CELL("contents", INDIRECT("C"&amp;CELL("contents", AN$1)+1))</f>
        <v>36625</v>
      </c>
      <c r="AO5" cm="1">
        <f t="array" aca="1" ref="AO5" ca="1">CELL("contents", INDIRECT("C"&amp;CELL("contents", AO$1)+1))</f>
        <v>20334</v>
      </c>
      <c r="AP5" cm="1">
        <f t="array" aca="1" ref="AP5" ca="1">CELL("contents", INDIRECT("C"&amp;CELL("contents", AP$1)+1))</f>
        <v>12453</v>
      </c>
      <c r="AQ5" cm="1">
        <f t="array" aca="1" ref="AQ5" ca="1">CELL("contents", INDIRECT("C"&amp;CELL("contents", AQ$1)+1))</f>
        <v>31789</v>
      </c>
      <c r="AR5" cm="1">
        <f t="array" aca="1" ref="AR5" ca="1">CELL("contents", INDIRECT("C"&amp;CELL("contents", AR$1)+1))</f>
        <v>33966</v>
      </c>
      <c r="AS5" cm="1">
        <f t="array" aca="1" ref="AS5" ca="1">CELL("contents", INDIRECT("C"&amp;CELL("contents", AS$1)+1))</f>
        <v>41400</v>
      </c>
      <c r="AT5" cm="1">
        <f t="array" aca="1" ref="AT5" ca="1">CELL("contents", INDIRECT("C"&amp;CELL("contents", AT$1)+1))</f>
        <v>41326</v>
      </c>
      <c r="AU5" cm="1">
        <f t="array" aca="1" ref="AU5" ca="1">CELL("contents", INDIRECT("C"&amp;CELL("contents", AU$1)+1))</f>
        <v>52797</v>
      </c>
      <c r="AV5" cm="1">
        <f t="array" aca="1" ref="AV5" ca="1">CELL("contents", INDIRECT("C"&amp;CELL("contents", AV$1)+1))</f>
        <v>50664</v>
      </c>
      <c r="AW5" cm="1">
        <f t="array" aca="1" ref="AW5" ca="1">CELL("contents", INDIRECT("C"&amp;CELL("contents", AW$1)+1))</f>
        <v>60396</v>
      </c>
      <c r="AX5" cm="1">
        <f t="array" aca="1" ref="AX5" ca="1">CELL("contents", INDIRECT("C"&amp;CELL("contents", AX$1)+1))</f>
        <v>58106</v>
      </c>
      <c r="AY5" cm="1">
        <f t="array" aca="1" ref="AY5" ca="1">CELL("contents", INDIRECT("C"&amp;CELL("contents", AY$1)+1))</f>
        <v>59422</v>
      </c>
      <c r="AZ5" cm="1">
        <f t="array" aca="1" ref="AZ5" ca="1">CELL("contents", INDIRECT("C"&amp;CELL("contents", AZ$1)+1))</f>
        <v>97522</v>
      </c>
      <c r="BA5" cm="1">
        <f t="array" aca="1" ref="BA5" ca="1">CELL("contents", INDIRECT("C"&amp;CELL("contents", BA$1)+1))</f>
        <v>94909</v>
      </c>
      <c r="BB5" cm="1">
        <f t="array" aca="1" ref="BB5" ca="1">CELL("contents", INDIRECT("C"&amp;CELL("contents", BB$1)+1))</f>
        <v>71265</v>
      </c>
      <c r="BC5" cm="1">
        <f t="array" aca="1" ref="BC5" ca="1">CELL("contents", INDIRECT("C"&amp;CELL("contents", BC$1)+1))</f>
        <v>108703</v>
      </c>
      <c r="BD5" cm="1">
        <f t="array" aca="1" ref="BD5" ca="1">CELL("contents", INDIRECT("C"&amp;CELL("contents", BD$1)+1))</f>
        <v>92568</v>
      </c>
      <c r="BE5" cm="1">
        <f t="array" aca="1" ref="BE5" ca="1">CELL("contents", INDIRECT("C"&amp;CELL("contents", BE$1)+1))</f>
        <v>55888</v>
      </c>
      <c r="BF5" cm="1">
        <f t="array" aca="1" ref="BF5" ca="1">CELL("contents", INDIRECT("C"&amp;CELL("contents", BF$1)+1))</f>
        <v>121160</v>
      </c>
    </row>
    <row r="6" spans="1:58" x14ac:dyDescent="0.25">
      <c r="A6">
        <v>0.25600000000000001</v>
      </c>
      <c r="B6">
        <v>0.5</v>
      </c>
      <c r="C6">
        <v>4</v>
      </c>
      <c r="D6">
        <v>1.21163841324658E-2</v>
      </c>
      <c r="E6">
        <v>0.125</v>
      </c>
      <c r="F6">
        <v>0.13250000000000001</v>
      </c>
      <c r="G6">
        <v>0.45130904236999703</v>
      </c>
      <c r="H6">
        <v>1.22290946825353E-2</v>
      </c>
      <c r="I6">
        <v>0.11282726059249901</v>
      </c>
      <c r="J6">
        <v>318900</v>
      </c>
      <c r="K6">
        <v>147</v>
      </c>
      <c r="L6">
        <v>3448301</v>
      </c>
      <c r="M6">
        <v>0.125</v>
      </c>
      <c r="N6">
        <v>0.49591234551636398</v>
      </c>
      <c r="O6">
        <v>1.0788670608970301E-3</v>
      </c>
      <c r="P6">
        <v>0.123978086379091</v>
      </c>
      <c r="R6" t="s">
        <v>19</v>
      </c>
      <c r="S6" cm="1">
        <f t="array" aca="1" ref="S6" ca="1">CELL("contents", INDIRECT("C"&amp;CELL("contents", S$1)+2))</f>
        <v>4</v>
      </c>
      <c r="T6" cm="1">
        <f t="array" aca="1" ref="T6" ca="1">CELL("contents", INDIRECT("C"&amp;CELL("contents", T$1)+2))</f>
        <v>22122</v>
      </c>
      <c r="U6" cm="1">
        <f t="array" aca="1" ref="U6" ca="1">CELL("contents", INDIRECT("C"&amp;CELL("contents", U$1)+2))</f>
        <v>1501</v>
      </c>
      <c r="V6" cm="1">
        <f t="array" aca="1" ref="V6" ca="1">CELL("contents", INDIRECT("C"&amp;CELL("contents", V$1)+2))</f>
        <v>1080</v>
      </c>
      <c r="W6" cm="1">
        <f t="array" aca="1" ref="W6" ca="1">CELL("contents", INDIRECT("C"&amp;CELL("contents", W$1)+2))</f>
        <v>830</v>
      </c>
      <c r="X6" cm="1">
        <f t="array" aca="1" ref="X6" ca="1">CELL("contents", INDIRECT("C"&amp;CELL("contents", X$1)+2))</f>
        <v>1392</v>
      </c>
      <c r="Y6" cm="1">
        <f t="array" aca="1" ref="Y6" ca="1">CELL("contents", INDIRECT("C"&amp;CELL("contents", Y$1)+2))</f>
        <v>2554</v>
      </c>
      <c r="Z6" cm="1">
        <f t="array" aca="1" ref="Z6" ca="1">CELL("contents", INDIRECT("C"&amp;CELL("contents", Z$1)+2))</f>
        <v>802</v>
      </c>
      <c r="AA6" cm="1">
        <f t="array" aca="1" ref="AA6" ca="1">CELL("contents", INDIRECT("C"&amp;CELL("contents", AA$1)+2))</f>
        <v>990</v>
      </c>
      <c r="AB6" cm="1">
        <f t="array" aca="1" ref="AB6" ca="1">CELL("contents", INDIRECT("C"&amp;CELL("contents", AB$1)+2))</f>
        <v>4801</v>
      </c>
      <c r="AC6" cm="1">
        <f t="array" aca="1" ref="AC6" ca="1">CELL("contents", INDIRECT("C"&amp;CELL("contents", AC$1)+2))</f>
        <v>916</v>
      </c>
      <c r="AD6" cm="1">
        <f t="array" aca="1" ref="AD6" ca="1">CELL("contents", INDIRECT("C"&amp;CELL("contents", AD$1)+2))</f>
        <v>968</v>
      </c>
      <c r="AE6" cm="1">
        <f t="array" aca="1" ref="AE6" ca="1">CELL("contents", INDIRECT("C"&amp;CELL("contents", AE$1)+2))</f>
        <v>7810</v>
      </c>
      <c r="AF6" cm="1">
        <f t="array" aca="1" ref="AF6" ca="1">CELL("contents", INDIRECT("C"&amp;CELL("contents", AF$1)+2))</f>
        <v>3272</v>
      </c>
      <c r="AG6" cm="1">
        <f t="array" aca="1" ref="AG6" ca="1">CELL("contents", INDIRECT("C"&amp;CELL("contents", AG$1)+2))</f>
        <v>14875</v>
      </c>
      <c r="AH6" cm="1">
        <f t="array" aca="1" ref="AH6" ca="1">CELL("contents", INDIRECT("C"&amp;CELL("contents", AH$1)+2))</f>
        <v>17695</v>
      </c>
      <c r="AI6" cm="1">
        <f t="array" aca="1" ref="AI6" ca="1">CELL("contents", INDIRECT("C"&amp;CELL("contents", AI$1)+2))</f>
        <v>8978</v>
      </c>
      <c r="AJ6" cm="1">
        <f t="array" aca="1" ref="AJ6" ca="1">CELL("contents", INDIRECT("C"&amp;CELL("contents", AJ$1)+2))</f>
        <v>13762</v>
      </c>
      <c r="AK6" cm="1">
        <f t="array" aca="1" ref="AK6" ca="1">CELL("contents", INDIRECT("C"&amp;CELL("contents", AK$1)+2))</f>
        <v>28158</v>
      </c>
      <c r="AL6" cm="1">
        <f t="array" aca="1" ref="AL6" ca="1">CELL("contents", INDIRECT("C"&amp;CELL("contents", AL$1)+2))</f>
        <v>32059</v>
      </c>
      <c r="AM6" cm="1">
        <f t="array" aca="1" ref="AM6" ca="1">CELL("contents", INDIRECT("C"&amp;CELL("contents", AM$1)+2))</f>
        <v>31288</v>
      </c>
      <c r="AN6" cm="1">
        <f t="array" aca="1" ref="AN6" ca="1">CELL("contents", INDIRECT("C"&amp;CELL("contents", AN$1)+2))</f>
        <v>36625</v>
      </c>
      <c r="AO6" cm="1">
        <f t="array" aca="1" ref="AO6" ca="1">CELL("contents", INDIRECT("C"&amp;CELL("contents", AO$1)+2))</f>
        <v>20334</v>
      </c>
      <c r="AP6" cm="1">
        <f t="array" aca="1" ref="AP6" ca="1">CELL("contents", INDIRECT("C"&amp;CELL("contents", AP$1)+2))</f>
        <v>12453</v>
      </c>
      <c r="AQ6" cm="1">
        <f t="array" aca="1" ref="AQ6" ca="1">CELL("contents", INDIRECT("C"&amp;CELL("contents", AQ$1)+2))</f>
        <v>31789</v>
      </c>
      <c r="AR6" cm="1">
        <f t="array" aca="1" ref="AR6" ca="1">CELL("contents", INDIRECT("C"&amp;CELL("contents", AR$1)+2))</f>
        <v>33966</v>
      </c>
      <c r="AS6" cm="1">
        <f t="array" aca="1" ref="AS6" ca="1">CELL("contents", INDIRECT("C"&amp;CELL("contents", AS$1)+2))</f>
        <v>41400</v>
      </c>
      <c r="AT6" cm="1">
        <f t="array" aca="1" ref="AT6" ca="1">CELL("contents", INDIRECT("C"&amp;CELL("contents", AT$1)+2))</f>
        <v>41326</v>
      </c>
      <c r="AU6" cm="1">
        <f t="array" aca="1" ref="AU6" ca="1">CELL("contents", INDIRECT("C"&amp;CELL("contents", AU$1)+2))</f>
        <v>52797</v>
      </c>
      <c r="AV6" cm="1">
        <f t="array" aca="1" ref="AV6" ca="1">CELL("contents", INDIRECT("C"&amp;CELL("contents", AV$1)+2))</f>
        <v>50664</v>
      </c>
      <c r="AW6" cm="1">
        <f t="array" aca="1" ref="AW6" ca="1">CELL("contents", INDIRECT("C"&amp;CELL("contents", AW$1)+2))</f>
        <v>60396</v>
      </c>
      <c r="AX6" cm="1">
        <f t="array" aca="1" ref="AX6" ca="1">CELL("contents", INDIRECT("C"&amp;CELL("contents", AX$1)+2))</f>
        <v>58106</v>
      </c>
      <c r="AY6" cm="1">
        <f t="array" aca="1" ref="AY6" ca="1">CELL("contents", INDIRECT("C"&amp;CELL("contents", AY$1)+2))</f>
        <v>59422</v>
      </c>
      <c r="AZ6" cm="1">
        <f t="array" aca="1" ref="AZ6" ca="1">CELL("contents", INDIRECT("C"&amp;CELL("contents", AZ$1)+2))</f>
        <v>97522</v>
      </c>
      <c r="BA6" cm="1">
        <f t="array" aca="1" ref="BA6" ca="1">CELL("contents", INDIRECT("C"&amp;CELL("contents", BA$1)+2))</f>
        <v>94909</v>
      </c>
      <c r="BB6" cm="1">
        <f t="array" aca="1" ref="BB6" ca="1">CELL("contents", INDIRECT("C"&amp;CELL("contents", BB$1)+2))</f>
        <v>71265</v>
      </c>
      <c r="BC6" cm="1">
        <f t="array" aca="1" ref="BC6" ca="1">CELL("contents", INDIRECT("C"&amp;CELL("contents", BC$1)+2))</f>
        <v>108703</v>
      </c>
      <c r="BD6" cm="1">
        <f t="array" aca="1" ref="BD6" ca="1">CELL("contents", INDIRECT("C"&amp;CELL("contents", BD$1)+2))</f>
        <v>92568</v>
      </c>
      <c r="BE6" cm="1">
        <f t="array" aca="1" ref="BE6" ca="1">CELL("contents", INDIRECT("C"&amp;CELL("contents", BE$1)+2))</f>
        <v>55888</v>
      </c>
      <c r="BF6" cm="1">
        <f t="array" aca="1" ref="BF6" ca="1">CELL("contents", INDIRECT("C"&amp;CELL("contents", BF$1)+2))</f>
        <v>121160</v>
      </c>
    </row>
    <row r="7" spans="1:58" x14ac:dyDescent="0.25">
      <c r="A7">
        <v>0.128</v>
      </c>
      <c r="B7">
        <v>0.5</v>
      </c>
      <c r="C7">
        <v>4</v>
      </c>
      <c r="D7">
        <v>1.21163841324658E-2</v>
      </c>
      <c r="E7">
        <v>0.125</v>
      </c>
      <c r="F7">
        <v>0.13250000000000001</v>
      </c>
      <c r="G7">
        <v>0.45130904236999703</v>
      </c>
      <c r="H7">
        <v>1.22290946825353E-2</v>
      </c>
      <c r="I7">
        <v>0.11282726059249901</v>
      </c>
      <c r="J7">
        <v>278100</v>
      </c>
      <c r="K7">
        <v>147</v>
      </c>
      <c r="L7">
        <v>3448301</v>
      </c>
      <c r="M7">
        <v>0.125</v>
      </c>
      <c r="N7">
        <v>0.49591234551636398</v>
      </c>
      <c r="O7">
        <v>1.0788670608970301E-3</v>
      </c>
      <c r="P7">
        <v>0.123978086379091</v>
      </c>
      <c r="R7" t="s">
        <v>20</v>
      </c>
      <c r="S7" cm="1">
        <f t="array" aca="1" ref="S7" ca="1">CELL("contents", INDIRECT("C"&amp;CELL("contents", S$1)+3))</f>
        <v>4</v>
      </c>
      <c r="T7" cm="1">
        <f t="array" aca="1" ref="T7" ca="1">CELL("contents", INDIRECT("C"&amp;CELL("contents", T$1)+3))</f>
        <v>22122</v>
      </c>
      <c r="U7" cm="1">
        <f t="array" aca="1" ref="U7" ca="1">CELL("contents", INDIRECT("C"&amp;CELL("contents", U$1)+3))</f>
        <v>1501</v>
      </c>
      <c r="V7" cm="1">
        <f t="array" aca="1" ref="V7" ca="1">CELL("contents", INDIRECT("C"&amp;CELL("contents", V$1)+3))</f>
        <v>1080</v>
      </c>
      <c r="W7" cm="1">
        <f t="array" aca="1" ref="W7" ca="1">CELL("contents", INDIRECT("C"&amp;CELL("contents", W$1)+3))</f>
        <v>830</v>
      </c>
      <c r="X7" cm="1">
        <f t="array" aca="1" ref="X7" ca="1">CELL("contents", INDIRECT("C"&amp;CELL("contents", X$1)+3))</f>
        <v>1392</v>
      </c>
      <c r="Y7" cm="1">
        <f t="array" aca="1" ref="Y7" ca="1">CELL("contents", INDIRECT("C"&amp;CELL("contents", Y$1)+3))</f>
        <v>2554</v>
      </c>
      <c r="Z7" cm="1">
        <f t="array" aca="1" ref="Z7" ca="1">CELL("contents", INDIRECT("C"&amp;CELL("contents", Z$1)+3))</f>
        <v>802</v>
      </c>
      <c r="AA7" cm="1">
        <f t="array" aca="1" ref="AA7" ca="1">CELL("contents", INDIRECT("C"&amp;CELL("contents", AA$1)+3))</f>
        <v>990</v>
      </c>
      <c r="AB7" cm="1">
        <f t="array" aca="1" ref="AB7" ca="1">CELL("contents", INDIRECT("C"&amp;CELL("contents", AB$1)+3))</f>
        <v>4801</v>
      </c>
      <c r="AC7" cm="1">
        <f t="array" aca="1" ref="AC7" ca="1">CELL("contents", INDIRECT("C"&amp;CELL("contents", AC$1)+3))</f>
        <v>916</v>
      </c>
      <c r="AD7" cm="1">
        <f t="array" aca="1" ref="AD7" ca="1">CELL("contents", INDIRECT("C"&amp;CELL("contents", AD$1)+3))</f>
        <v>968</v>
      </c>
      <c r="AE7" cm="1">
        <f t="array" aca="1" ref="AE7" ca="1">CELL("contents", INDIRECT("C"&amp;CELL("contents", AE$1)+3))</f>
        <v>7810</v>
      </c>
      <c r="AF7" cm="1">
        <f t="array" aca="1" ref="AF7" ca="1">CELL("contents", INDIRECT("C"&amp;CELL("contents", AF$1)+3))</f>
        <v>3272</v>
      </c>
      <c r="AG7" cm="1">
        <f t="array" aca="1" ref="AG7" ca="1">CELL("contents", INDIRECT("C"&amp;CELL("contents", AG$1)+3))</f>
        <v>14875</v>
      </c>
      <c r="AH7" cm="1">
        <f t="array" aca="1" ref="AH7" ca="1">CELL("contents", INDIRECT("C"&amp;CELL("contents", AH$1)+3))</f>
        <v>17695</v>
      </c>
      <c r="AI7" cm="1">
        <f t="array" aca="1" ref="AI7" ca="1">CELL("contents", INDIRECT("C"&amp;CELL("contents", AI$1)+3))</f>
        <v>8978</v>
      </c>
      <c r="AJ7" cm="1">
        <f t="array" aca="1" ref="AJ7" ca="1">CELL("contents", INDIRECT("C"&amp;CELL("contents", AJ$1)+3))</f>
        <v>13762</v>
      </c>
      <c r="AK7" cm="1">
        <f t="array" aca="1" ref="AK7" ca="1">CELL("contents", INDIRECT("C"&amp;CELL("contents", AK$1)+3))</f>
        <v>28158</v>
      </c>
      <c r="AL7" cm="1">
        <f t="array" aca="1" ref="AL7" ca="1">CELL("contents", INDIRECT("C"&amp;CELL("contents", AL$1)+3))</f>
        <v>32059</v>
      </c>
      <c r="AM7" cm="1">
        <f t="array" aca="1" ref="AM7" ca="1">CELL("contents", INDIRECT("C"&amp;CELL("contents", AM$1)+3))</f>
        <v>31288</v>
      </c>
      <c r="AN7" cm="1">
        <f t="array" aca="1" ref="AN7" ca="1">CELL("contents", INDIRECT("C"&amp;CELL("contents", AN$1)+3))</f>
        <v>36625</v>
      </c>
      <c r="AO7" cm="1">
        <f t="array" aca="1" ref="AO7" ca="1">CELL("contents", INDIRECT("C"&amp;CELL("contents", AO$1)+3))</f>
        <v>13426</v>
      </c>
      <c r="AP7" cm="1">
        <f t="array" aca="1" ref="AP7" ca="1">CELL("contents", INDIRECT("C"&amp;CELL("contents", AP$1)+3))</f>
        <v>10003</v>
      </c>
      <c r="AQ7" cm="1">
        <f t="array" aca="1" ref="AQ7" ca="1">CELL("contents", INDIRECT("C"&amp;CELL("contents", AQ$1)+3))</f>
        <v>31789</v>
      </c>
      <c r="AR7" cm="1">
        <f t="array" aca="1" ref="AR7" ca="1">CELL("contents", INDIRECT("C"&amp;CELL("contents", AR$1)+3))</f>
        <v>33966</v>
      </c>
      <c r="AS7" cm="1">
        <f t="array" aca="1" ref="AS7" ca="1">CELL("contents", INDIRECT("C"&amp;CELL("contents", AS$1)+3))</f>
        <v>41400</v>
      </c>
      <c r="AT7" cm="1">
        <f t="array" aca="1" ref="AT7" ca="1">CELL("contents", INDIRECT("C"&amp;CELL("contents", AT$1)+3))</f>
        <v>41326</v>
      </c>
      <c r="AU7" cm="1">
        <f t="array" aca="1" ref="AU7" ca="1">CELL("contents", INDIRECT("C"&amp;CELL("contents", AU$1)+3))</f>
        <v>52797</v>
      </c>
      <c r="AV7" cm="1">
        <f t="array" aca="1" ref="AV7" ca="1">CELL("contents", INDIRECT("C"&amp;CELL("contents", AV$1)+3))</f>
        <v>50664</v>
      </c>
      <c r="AW7" cm="1">
        <f t="array" aca="1" ref="AW7" ca="1">CELL("contents", INDIRECT("C"&amp;CELL("contents", AW$1)+3))</f>
        <v>60396</v>
      </c>
      <c r="AX7" cm="1">
        <f t="array" aca="1" ref="AX7" ca="1">CELL("contents", INDIRECT("C"&amp;CELL("contents", AX$1)+3))</f>
        <v>58106</v>
      </c>
      <c r="AY7" cm="1">
        <f t="array" aca="1" ref="AY7" ca="1">CELL("contents", INDIRECT("C"&amp;CELL("contents", AY$1)+3))</f>
        <v>59422</v>
      </c>
      <c r="AZ7" cm="1">
        <f t="array" aca="1" ref="AZ7" ca="1">CELL("contents", INDIRECT("C"&amp;CELL("contents", AZ$1)+3))</f>
        <v>97522</v>
      </c>
      <c r="BA7" cm="1">
        <f t="array" aca="1" ref="BA7" ca="1">CELL("contents", INDIRECT("C"&amp;CELL("contents", BA$1)+3))</f>
        <v>94909</v>
      </c>
      <c r="BB7" cm="1">
        <f t="array" aca="1" ref="BB7" ca="1">CELL("contents", INDIRECT("C"&amp;CELL("contents", BB$1)+3))</f>
        <v>71265</v>
      </c>
      <c r="BC7" cm="1">
        <f t="array" aca="1" ref="BC7" ca="1">CELL("contents", INDIRECT("C"&amp;CELL("contents", BC$1)+3))</f>
        <v>108703</v>
      </c>
      <c r="BD7" cm="1">
        <f t="array" aca="1" ref="BD7" ca="1">CELL("contents", INDIRECT("C"&amp;CELL("contents", BD$1)+3))</f>
        <v>92568</v>
      </c>
      <c r="BE7" cm="1">
        <f t="array" aca="1" ref="BE7" ca="1">CELL("contents", INDIRECT("C"&amp;CELL("contents", BE$1)+3))</f>
        <v>55888</v>
      </c>
      <c r="BF7" cm="1">
        <f t="array" aca="1" ref="BF7" ca="1">CELL("contents", INDIRECT("C"&amp;CELL("contents", BF$1)+3))</f>
        <v>121160</v>
      </c>
    </row>
    <row r="8" spans="1:58" x14ac:dyDescent="0.25">
      <c r="A8">
        <v>6.4000000000000001E-2</v>
      </c>
      <c r="B8">
        <v>0.5</v>
      </c>
      <c r="C8">
        <v>4</v>
      </c>
      <c r="D8">
        <v>1.21163841324658E-2</v>
      </c>
      <c r="E8">
        <v>0.125</v>
      </c>
      <c r="F8">
        <v>0.13250000000000001</v>
      </c>
      <c r="G8">
        <v>0.45130904236999703</v>
      </c>
      <c r="H8">
        <v>1.22290946825353E-2</v>
      </c>
      <c r="I8">
        <v>0.11282726059249901</v>
      </c>
      <c r="J8">
        <v>280500</v>
      </c>
      <c r="K8">
        <v>147</v>
      </c>
      <c r="L8">
        <v>3448301</v>
      </c>
      <c r="M8">
        <v>0.125</v>
      </c>
      <c r="N8">
        <v>0.49591234551636398</v>
      </c>
      <c r="O8">
        <v>1.0788670608970301E-3</v>
      </c>
      <c r="P8">
        <v>0.123978086379091</v>
      </c>
      <c r="R8" t="s">
        <v>21</v>
      </c>
      <c r="S8" cm="1">
        <f t="array" aca="1" ref="S8" ca="1">CELL("contents", INDIRECT("C"&amp;CELL("contents", S$1)+4))</f>
        <v>4</v>
      </c>
      <c r="T8" cm="1">
        <f t="array" aca="1" ref="T8" ca="1">CELL("contents", INDIRECT("C"&amp;CELL("contents", T$1)+4))</f>
        <v>22122</v>
      </c>
      <c r="U8" cm="1">
        <f t="array" aca="1" ref="U8" ca="1">CELL("contents", INDIRECT("C"&amp;CELL("contents", U$1)+4))</f>
        <v>1501</v>
      </c>
      <c r="V8" cm="1">
        <f t="array" aca="1" ref="V8" ca="1">CELL("contents", INDIRECT("C"&amp;CELL("contents", V$1)+4))</f>
        <v>1080</v>
      </c>
      <c r="W8" cm="1">
        <f t="array" aca="1" ref="W8" ca="1">CELL("contents", INDIRECT("C"&amp;CELL("contents", W$1)+4))</f>
        <v>970</v>
      </c>
      <c r="X8" cm="1">
        <f t="array" aca="1" ref="X8" ca="1">CELL("contents", INDIRECT("C"&amp;CELL("contents", X$1)+4))</f>
        <v>1513</v>
      </c>
      <c r="Y8" cm="1">
        <f t="array" aca="1" ref="Y8" ca="1">CELL("contents", INDIRECT("C"&amp;CELL("contents", Y$1)+4))</f>
        <v>1703</v>
      </c>
      <c r="Z8" cm="1">
        <f t="array" aca="1" ref="Z8" ca="1">CELL("contents", INDIRECT("C"&amp;CELL("contents", Z$1)+4))</f>
        <v>1077</v>
      </c>
      <c r="AA8" cm="1">
        <f t="array" aca="1" ref="AA8" ca="1">CELL("contents", INDIRECT("C"&amp;CELL("contents", AA$1)+4))</f>
        <v>4213</v>
      </c>
      <c r="AB8" cm="1">
        <f t="array" aca="1" ref="AB8" ca="1">CELL("contents", INDIRECT("C"&amp;CELL("contents", AB$1)+4))</f>
        <v>7300</v>
      </c>
      <c r="AC8" cm="1">
        <f t="array" aca="1" ref="AC8" ca="1">CELL("contents", INDIRECT("C"&amp;CELL("contents", AC$1)+4))</f>
        <v>1085</v>
      </c>
      <c r="AD8" cm="1">
        <f t="array" aca="1" ref="AD8" ca="1">CELL("contents", INDIRECT("C"&amp;CELL("contents", AD$1)+4))</f>
        <v>2397</v>
      </c>
      <c r="AE8" cm="1">
        <f t="array" aca="1" ref="AE8" ca="1">CELL("contents", INDIRECT("C"&amp;CELL("contents", AE$1)+4))</f>
        <v>8207</v>
      </c>
      <c r="AF8" cm="1">
        <f t="array" aca="1" ref="AF8" ca="1">CELL("contents", INDIRECT("C"&amp;CELL("contents", AF$1)+4))</f>
        <v>2883</v>
      </c>
      <c r="AG8" cm="1">
        <f t="array" aca="1" ref="AG8" ca="1">CELL("contents", INDIRECT("C"&amp;CELL("contents", AG$1)+4))</f>
        <v>11420</v>
      </c>
      <c r="AH8" cm="1">
        <f t="array" aca="1" ref="AH8" ca="1">CELL("contents", INDIRECT("C"&amp;CELL("contents", AH$1)+4))</f>
        <v>8961</v>
      </c>
      <c r="AI8" cm="1">
        <f t="array" aca="1" ref="AI8" ca="1">CELL("contents", INDIRECT("C"&amp;CELL("contents", AI$1)+4))</f>
        <v>7433</v>
      </c>
      <c r="AJ8" cm="1">
        <f t="array" aca="1" ref="AJ8" ca="1">CELL("contents", INDIRECT("C"&amp;CELL("contents", AJ$1)+4))</f>
        <v>13699</v>
      </c>
      <c r="AK8" cm="1">
        <f t="array" aca="1" ref="AK8" ca="1">CELL("contents", INDIRECT("C"&amp;CELL("contents", AK$1)+4))</f>
        <v>13892</v>
      </c>
      <c r="AL8" cm="1">
        <f t="array" aca="1" ref="AL8" ca="1">CELL("contents", INDIRECT("C"&amp;CELL("contents", AL$1)+4))</f>
        <v>5042</v>
      </c>
      <c r="AM8" cm="1">
        <f t="array" aca="1" ref="AM8" ca="1">CELL("contents", INDIRECT("C"&amp;CELL("contents", AM$1)+4))</f>
        <v>19859</v>
      </c>
      <c r="AN8" cm="1">
        <f t="array" aca="1" ref="AN8" ca="1">CELL("contents", INDIRECT("C"&amp;CELL("contents", AN$1)+4))</f>
        <v>20774</v>
      </c>
      <c r="AO8" cm="1">
        <f t="array" aca="1" ref="AO8" ca="1">CELL("contents", INDIRECT("C"&amp;CELL("contents", AO$1)+4))</f>
        <v>37458</v>
      </c>
      <c r="AP8" cm="1">
        <f t="array" aca="1" ref="AP8" ca="1">CELL("contents", INDIRECT("C"&amp;CELL("contents", AP$1)+4))</f>
        <v>26948</v>
      </c>
      <c r="AQ8" cm="1">
        <f t="array" aca="1" ref="AQ8" ca="1">CELL("contents", INDIRECT("C"&amp;CELL("contents", AQ$1)+4))</f>
        <v>39880</v>
      </c>
      <c r="AR8" cm="1">
        <f t="array" aca="1" ref="AR8" ca="1">CELL("contents", INDIRECT("C"&amp;CELL("contents", AR$1)+4))</f>
        <v>21219</v>
      </c>
      <c r="AS8" cm="1">
        <f t="array" aca="1" ref="AS8" ca="1">CELL("contents", INDIRECT("C"&amp;CELL("contents", AS$1)+4))</f>
        <v>32653</v>
      </c>
      <c r="AT8" cm="1">
        <f t="array" aca="1" ref="AT8" ca="1">CELL("contents", INDIRECT("C"&amp;CELL("contents", AT$1)+4))</f>
        <v>26616</v>
      </c>
      <c r="AU8" cm="1">
        <f t="array" aca="1" ref="AU8" ca="1">CELL("contents", INDIRECT("C"&amp;CELL("contents", AU$1)+4))</f>
        <v>52517</v>
      </c>
      <c r="AV8" cm="1">
        <f t="array" aca="1" ref="AV8" ca="1">CELL("contents", INDIRECT("C"&amp;CELL("contents", AV$1)+4))</f>
        <v>14922</v>
      </c>
      <c r="AW8" cm="1">
        <f t="array" aca="1" ref="AW8" ca="1">CELL("contents", INDIRECT("C"&amp;CELL("contents", AW$1)+4))</f>
        <v>40329</v>
      </c>
      <c r="AX8" cm="1">
        <f t="array" aca="1" ref="AX8" ca="1">CELL("contents", INDIRECT("C"&amp;CELL("contents", AX$1)+4))</f>
        <v>86980</v>
      </c>
      <c r="AY8" cm="1">
        <f t="array" aca="1" ref="AY8" ca="1">CELL("contents", INDIRECT("C"&amp;CELL("contents", AY$1)+4))</f>
        <v>93512</v>
      </c>
      <c r="AZ8" cm="1">
        <f t="array" aca="1" ref="AZ8" ca="1">CELL("contents", INDIRECT("C"&amp;CELL("contents", AZ$1)+4))</f>
        <v>58842</v>
      </c>
      <c r="BA8" cm="1">
        <f t="array" aca="1" ref="BA8" ca="1">CELL("contents", INDIRECT("C"&amp;CELL("contents", BA$1)+4))</f>
        <v>50092</v>
      </c>
      <c r="BB8" cm="1">
        <f t="array" aca="1" ref="BB8" ca="1">CELL("contents", INDIRECT("C"&amp;CELL("contents", BB$1)+4))</f>
        <v>52131</v>
      </c>
      <c r="BC8" cm="1">
        <f t="array" aca="1" ref="BC8" ca="1">CELL("contents", INDIRECT("C"&amp;CELL("contents", BC$1)+4))</f>
        <v>59528</v>
      </c>
      <c r="BD8" cm="1">
        <f t="array" aca="1" ref="BD8" ca="1">CELL("contents", INDIRECT("C"&amp;CELL("contents", BD$1)+4))</f>
        <v>59346</v>
      </c>
      <c r="BE8" cm="1">
        <f t="array" aca="1" ref="BE8" ca="1">CELL("contents", INDIRECT("C"&amp;CELL("contents", BE$1)+4))</f>
        <v>83698</v>
      </c>
      <c r="BF8" cm="1">
        <f t="array" aca="1" ref="BF8" ca="1">CELL("contents", INDIRECT("C"&amp;CELL("contents", BF$1)+4))</f>
        <v>95722</v>
      </c>
    </row>
    <row r="9" spans="1:58" x14ac:dyDescent="0.25">
      <c r="A9">
        <v>3.2000000000000001E-2</v>
      </c>
      <c r="B9">
        <v>0.5</v>
      </c>
      <c r="C9">
        <v>4</v>
      </c>
      <c r="D9">
        <v>1.21163841324658E-2</v>
      </c>
      <c r="E9">
        <v>0.125</v>
      </c>
      <c r="F9">
        <v>0.13250000000000001</v>
      </c>
      <c r="G9">
        <v>0.45130904236999703</v>
      </c>
      <c r="H9">
        <v>1.22290946825353E-2</v>
      </c>
      <c r="I9">
        <v>0.11282726059249901</v>
      </c>
      <c r="J9">
        <v>283899</v>
      </c>
      <c r="K9">
        <v>147</v>
      </c>
      <c r="L9">
        <v>3448301</v>
      </c>
      <c r="M9">
        <v>0.125</v>
      </c>
      <c r="N9">
        <v>0.49591234551636398</v>
      </c>
      <c r="O9">
        <v>1.0788670608970301E-3</v>
      </c>
      <c r="P9">
        <v>0.123978086379091</v>
      </c>
      <c r="R9" t="s">
        <v>22</v>
      </c>
      <c r="S9" cm="1">
        <f t="array" aca="1" ref="S9" ca="1">CELL("contents", INDIRECT("C"&amp;CELL("contents", S$1)+5))</f>
        <v>4</v>
      </c>
      <c r="T9" cm="1">
        <f t="array" aca="1" ref="T9" ca="1">CELL("contents", INDIRECT("C"&amp;CELL("contents", T$1)+5))</f>
        <v>15721</v>
      </c>
      <c r="U9" cm="1">
        <f t="array" aca="1" ref="U9" ca="1">CELL("contents", INDIRECT("C"&amp;CELL("contents", U$1)+5))</f>
        <v>1501</v>
      </c>
      <c r="V9" cm="1">
        <f t="array" aca="1" ref="V9" ca="1">CELL("contents", INDIRECT("C"&amp;CELL("contents", V$1)+5))</f>
        <v>1080</v>
      </c>
      <c r="W9" cm="1">
        <f t="array" aca="1" ref="W9" ca="1">CELL("contents", INDIRECT("C"&amp;CELL("contents", W$1)+5))</f>
        <v>1072</v>
      </c>
      <c r="X9" cm="1">
        <f t="array" aca="1" ref="X9" ca="1">CELL("contents", INDIRECT("C"&amp;CELL("contents", X$1)+5))</f>
        <v>1188</v>
      </c>
      <c r="Y9" cm="1">
        <f t="array" aca="1" ref="Y9" ca="1">CELL("contents", INDIRECT("C"&amp;CELL("contents", Y$1)+5))</f>
        <v>1150</v>
      </c>
      <c r="Z9" cm="1">
        <f t="array" aca="1" ref="Z9" ca="1">CELL("contents", INDIRECT("C"&amp;CELL("contents", Z$1)+5))</f>
        <v>953</v>
      </c>
      <c r="AA9" cm="1">
        <f t="array" aca="1" ref="AA9" ca="1">CELL("contents", INDIRECT("C"&amp;CELL("contents", AA$1)+5))</f>
        <v>3264</v>
      </c>
      <c r="AB9" cm="1">
        <f t="array" aca="1" ref="AB9" ca="1">CELL("contents", INDIRECT("C"&amp;CELL("contents", AB$1)+5))</f>
        <v>3809</v>
      </c>
      <c r="AC9" cm="1">
        <f t="array" aca="1" ref="AC9" ca="1">CELL("contents", INDIRECT("C"&amp;CELL("contents", AC$1)+5))</f>
        <v>1085</v>
      </c>
      <c r="AD9" cm="1">
        <f t="array" aca="1" ref="AD9" ca="1">CELL("contents", INDIRECT("C"&amp;CELL("contents", AD$1)+5))</f>
        <v>2397</v>
      </c>
      <c r="AE9" cm="1">
        <f t="array" aca="1" ref="AE9" ca="1">CELL("contents", INDIRECT("C"&amp;CELL("contents", AE$1)+5))</f>
        <v>8207</v>
      </c>
      <c r="AF9" cm="1">
        <f t="array" aca="1" ref="AF9" ca="1">CELL("contents", INDIRECT("C"&amp;CELL("contents", AF$1)+5))</f>
        <v>2883</v>
      </c>
      <c r="AG9" cm="1">
        <f t="array" aca="1" ref="AG9" ca="1">CELL("contents", INDIRECT("C"&amp;CELL("contents", AG$1)+5))</f>
        <v>11420</v>
      </c>
      <c r="AH9" cm="1">
        <f t="array" aca="1" ref="AH9" ca="1">CELL("contents", INDIRECT("C"&amp;CELL("contents", AH$1)+5))</f>
        <v>8961</v>
      </c>
      <c r="AI9" cm="1">
        <f t="array" aca="1" ref="AI9" ca="1">CELL("contents", INDIRECT("C"&amp;CELL("contents", AI$1)+5))</f>
        <v>7207</v>
      </c>
      <c r="AJ9" cm="1">
        <f t="array" aca="1" ref="AJ9" ca="1">CELL("contents", INDIRECT("C"&amp;CELL("contents", AJ$1)+5))</f>
        <v>13699</v>
      </c>
      <c r="AK9" cm="1">
        <f t="array" aca="1" ref="AK9" ca="1">CELL("contents", INDIRECT("C"&amp;CELL("contents", AK$1)+5))</f>
        <v>13892</v>
      </c>
      <c r="AL9" cm="1">
        <f t="array" aca="1" ref="AL9" ca="1">CELL("contents", INDIRECT("C"&amp;CELL("contents", AL$1)+5))</f>
        <v>5042</v>
      </c>
      <c r="AM9" cm="1">
        <f t="array" aca="1" ref="AM9" ca="1">CELL("contents", INDIRECT("C"&amp;CELL("contents", AM$1)+5))</f>
        <v>19859</v>
      </c>
      <c r="AN9" cm="1">
        <f t="array" aca="1" ref="AN9" ca="1">CELL("contents", INDIRECT("C"&amp;CELL("contents", AN$1)+5))</f>
        <v>20774</v>
      </c>
      <c r="AO9" cm="1">
        <f t="array" aca="1" ref="AO9" ca="1">CELL("contents", INDIRECT("C"&amp;CELL("contents", AO$1)+5))</f>
        <v>18451</v>
      </c>
      <c r="AP9" cm="1">
        <f t="array" aca="1" ref="AP9" ca="1">CELL("contents", INDIRECT("C"&amp;CELL("contents", AP$1)+5))</f>
        <v>26948</v>
      </c>
      <c r="AQ9" cm="1">
        <f t="array" aca="1" ref="AQ9" ca="1">CELL("contents", INDIRECT("C"&amp;CELL("contents", AQ$1)+5))</f>
        <v>39880</v>
      </c>
      <c r="AR9" cm="1">
        <f t="array" aca="1" ref="AR9" ca="1">CELL("contents", INDIRECT("C"&amp;CELL("contents", AR$1)+5))</f>
        <v>21219</v>
      </c>
      <c r="AS9" cm="1">
        <f t="array" aca="1" ref="AS9" ca="1">CELL("contents", INDIRECT("C"&amp;CELL("contents", AS$1)+5))</f>
        <v>32653</v>
      </c>
      <c r="AT9" cm="1">
        <f t="array" aca="1" ref="AT9" ca="1">CELL("contents", INDIRECT("C"&amp;CELL("contents", AT$1)+5))</f>
        <v>26616</v>
      </c>
      <c r="AU9" cm="1">
        <f t="array" aca="1" ref="AU9" ca="1">CELL("contents", INDIRECT("C"&amp;CELL("contents", AU$1)+5))</f>
        <v>52517</v>
      </c>
      <c r="AV9" cm="1">
        <f t="array" aca="1" ref="AV9" ca="1">CELL("contents", INDIRECT("C"&amp;CELL("contents", AV$1)+5))</f>
        <v>14922</v>
      </c>
      <c r="AW9" cm="1">
        <f t="array" aca="1" ref="AW9" ca="1">CELL("contents", INDIRECT("C"&amp;CELL("contents", AW$1)+5))</f>
        <v>40329</v>
      </c>
      <c r="AX9" cm="1">
        <f t="array" aca="1" ref="AX9" ca="1">CELL("contents", INDIRECT("C"&amp;CELL("contents", AX$1)+5))</f>
        <v>86980</v>
      </c>
      <c r="AY9" cm="1">
        <f t="array" aca="1" ref="AY9" ca="1">CELL("contents", INDIRECT("C"&amp;CELL("contents", AY$1)+5))</f>
        <v>93512</v>
      </c>
      <c r="AZ9" cm="1">
        <f t="array" aca="1" ref="AZ9" ca="1">CELL("contents", INDIRECT("C"&amp;CELL("contents", AZ$1)+5))</f>
        <v>58842</v>
      </c>
      <c r="BA9" cm="1">
        <f t="array" aca="1" ref="BA9" ca="1">CELL("contents", INDIRECT("C"&amp;CELL("contents", BA$1)+5))</f>
        <v>50092</v>
      </c>
      <c r="BB9" cm="1">
        <f t="array" aca="1" ref="BB9" ca="1">CELL("contents", INDIRECT("C"&amp;CELL("contents", BB$1)+5))</f>
        <v>52131</v>
      </c>
      <c r="BC9" cm="1">
        <f t="array" aca="1" ref="BC9" ca="1">CELL("contents", INDIRECT("C"&amp;CELL("contents", BC$1)+5))</f>
        <v>59528</v>
      </c>
      <c r="BD9" cm="1">
        <f t="array" aca="1" ref="BD9" ca="1">CELL("contents", INDIRECT("C"&amp;CELL("contents", BD$1)+5))</f>
        <v>59346</v>
      </c>
      <c r="BE9" cm="1">
        <f t="array" aca="1" ref="BE9" ca="1">CELL("contents", INDIRECT("C"&amp;CELL("contents", BE$1)+5))</f>
        <v>83698</v>
      </c>
      <c r="BF9" cm="1">
        <f t="array" aca="1" ref="BF9" ca="1">CELL("contents", INDIRECT("C"&amp;CELL("contents", BF$1)+5))</f>
        <v>95722</v>
      </c>
    </row>
    <row r="10" spans="1:58" x14ac:dyDescent="0.25">
      <c r="A10">
        <v>1.6E-2</v>
      </c>
      <c r="B10">
        <v>0.5</v>
      </c>
      <c r="C10">
        <v>4</v>
      </c>
      <c r="D10">
        <v>1.21163841324658E-2</v>
      </c>
      <c r="E10">
        <v>0.125</v>
      </c>
      <c r="F10">
        <v>0.13250000000000001</v>
      </c>
      <c r="G10">
        <v>0.45130904236999703</v>
      </c>
      <c r="H10">
        <v>1.22290946825353E-2</v>
      </c>
      <c r="I10">
        <v>0.11282726059249901</v>
      </c>
      <c r="J10">
        <v>276800</v>
      </c>
      <c r="K10">
        <v>147</v>
      </c>
      <c r="L10">
        <v>3448301</v>
      </c>
      <c r="M10">
        <v>0.125</v>
      </c>
      <c r="N10">
        <v>0.49591234551636398</v>
      </c>
      <c r="O10">
        <v>1.0788670608970301E-3</v>
      </c>
      <c r="P10">
        <v>0.123978086379091</v>
      </c>
      <c r="R10" t="s">
        <v>23</v>
      </c>
      <c r="S10" cm="1">
        <f t="array" aca="1" ref="S10" ca="1">CELL("contents", INDIRECT("C"&amp;CELL("contents", S$1)+6))</f>
        <v>4</v>
      </c>
      <c r="T10" cm="1">
        <f t="array" aca="1" ref="T10" ca="1">CELL("contents", INDIRECT("C"&amp;CELL("contents", T$1)+6))</f>
        <v>15267</v>
      </c>
      <c r="U10" cm="1">
        <f t="array" aca="1" ref="U10" ca="1">CELL("contents", INDIRECT("C"&amp;CELL("contents", U$1)+6))</f>
        <v>2013</v>
      </c>
      <c r="V10" cm="1">
        <f t="array" aca="1" ref="V10" ca="1">CELL("contents", INDIRECT("C"&amp;CELL("contents", V$1)+6))</f>
        <v>1116</v>
      </c>
      <c r="W10" cm="1">
        <f t="array" aca="1" ref="W10" ca="1">CELL("contents", INDIRECT("C"&amp;CELL("contents", W$1)+6))</f>
        <v>916</v>
      </c>
      <c r="X10" cm="1">
        <f t="array" aca="1" ref="X10" ca="1">CELL("contents", INDIRECT("C"&amp;CELL("contents", X$1)+6))</f>
        <v>846</v>
      </c>
      <c r="Y10" cm="1">
        <f t="array" aca="1" ref="Y10" ca="1">CELL("contents", INDIRECT("C"&amp;CELL("contents", Y$1)+6))</f>
        <v>888</v>
      </c>
      <c r="Z10" cm="1">
        <f t="array" aca="1" ref="Z10" ca="1">CELL("contents", INDIRECT("C"&amp;CELL("contents", Z$1)+6))</f>
        <v>981</v>
      </c>
      <c r="AA10" cm="1">
        <f t="array" aca="1" ref="AA10" ca="1">CELL("contents", INDIRECT("C"&amp;CELL("contents", AA$1)+6))</f>
        <v>988</v>
      </c>
      <c r="AB10" cm="1">
        <f t="array" aca="1" ref="AB10" ca="1">CELL("contents", INDIRECT("C"&amp;CELL("contents", AB$1)+6))</f>
        <v>3861</v>
      </c>
      <c r="AC10" cm="1">
        <f t="array" aca="1" ref="AC10" ca="1">CELL("contents", INDIRECT("C"&amp;CELL("contents", AC$1)+6))</f>
        <v>1172</v>
      </c>
      <c r="AD10" cm="1">
        <f t="array" aca="1" ref="AD10" ca="1">CELL("contents", INDIRECT("C"&amp;CELL("contents", AD$1)+6))</f>
        <v>5338</v>
      </c>
      <c r="AE10" cm="1">
        <f t="array" aca="1" ref="AE10" ca="1">CELL("contents", INDIRECT("C"&amp;CELL("contents", AE$1)+6))</f>
        <v>9918</v>
      </c>
      <c r="AF10" cm="1">
        <f t="array" aca="1" ref="AF10" ca="1">CELL("contents", INDIRECT("C"&amp;CELL("contents", AF$1)+6))</f>
        <v>15137</v>
      </c>
      <c r="AG10" cm="1">
        <f t="array" aca="1" ref="AG10" ca="1">CELL("contents", INDIRECT("C"&amp;CELL("contents", AG$1)+6))</f>
        <v>12714</v>
      </c>
      <c r="AH10" cm="1">
        <f t="array" aca="1" ref="AH10" ca="1">CELL("contents", INDIRECT("C"&amp;CELL("contents", AH$1)+6))</f>
        <v>6666</v>
      </c>
      <c r="AI10" cm="1">
        <f t="array" aca="1" ref="AI10" ca="1">CELL("contents", INDIRECT("C"&amp;CELL("contents", AI$1)+6))</f>
        <v>14447</v>
      </c>
      <c r="AJ10" cm="1">
        <f t="array" aca="1" ref="AJ10" ca="1">CELL("contents", INDIRECT("C"&amp;CELL("contents", AJ$1)+6))</f>
        <v>3199</v>
      </c>
      <c r="AK10" cm="1">
        <f t="array" aca="1" ref="AK10" ca="1">CELL("contents", INDIRECT("C"&amp;CELL("contents", AK$1)+6))</f>
        <v>18459</v>
      </c>
      <c r="AL10" cm="1">
        <f t="array" aca="1" ref="AL10" ca="1">CELL("contents", INDIRECT("C"&amp;CELL("contents", AL$1)+6))</f>
        <v>18641</v>
      </c>
      <c r="AM10" cm="1">
        <f t="array" aca="1" ref="AM10" ca="1">CELL("contents", INDIRECT("C"&amp;CELL("contents", AM$1)+6))</f>
        <v>16467</v>
      </c>
      <c r="AN10" cm="1">
        <f t="array" aca="1" ref="AN10" ca="1">CELL("contents", INDIRECT("C"&amp;CELL("contents", AN$1)+6))</f>
        <v>20750</v>
      </c>
      <c r="AO10" cm="1">
        <f t="array" aca="1" ref="AO10" ca="1">CELL("contents", INDIRECT("C"&amp;CELL("contents", AO$1)+6))</f>
        <v>27677</v>
      </c>
      <c r="AP10" cm="1">
        <f t="array" aca="1" ref="AP10" ca="1">CELL("contents", INDIRECT("C"&amp;CELL("contents", AP$1)+6))</f>
        <v>6441</v>
      </c>
      <c r="AQ10" cm="1">
        <f t="array" aca="1" ref="AQ10" ca="1">CELL("contents", INDIRECT("C"&amp;CELL("contents", AQ$1)+6))</f>
        <v>33408</v>
      </c>
      <c r="AR10" cm="1">
        <f t="array" aca="1" ref="AR10" ca="1">CELL("contents", INDIRECT("C"&amp;CELL("contents", AR$1)+6))</f>
        <v>38389</v>
      </c>
      <c r="AS10" cm="1">
        <f t="array" aca="1" ref="AS10" ca="1">CELL("contents", INDIRECT("C"&amp;CELL("contents", AS$1)+6))</f>
        <v>15235</v>
      </c>
      <c r="AT10" cm="1">
        <f t="array" aca="1" ref="AT10" ca="1">CELL("contents", INDIRECT("C"&amp;CELL("contents", AT$1)+6))</f>
        <v>56728</v>
      </c>
      <c r="AU10" cm="1">
        <f t="array" aca="1" ref="AU10" ca="1">CELL("contents", INDIRECT("C"&amp;CELL("contents", AU$1)+6))</f>
        <v>46510</v>
      </c>
      <c r="AV10" cm="1">
        <f t="array" aca="1" ref="AV10" ca="1">CELL("contents", INDIRECT("C"&amp;CELL("contents", AV$1)+6))</f>
        <v>64244</v>
      </c>
      <c r="AW10" cm="1">
        <f t="array" aca="1" ref="AW10" ca="1">CELL("contents", INDIRECT("C"&amp;CELL("contents", AW$1)+6))</f>
        <v>10191</v>
      </c>
      <c r="AX10" cm="1">
        <f t="array" aca="1" ref="AX10" ca="1">CELL("contents", INDIRECT("C"&amp;CELL("contents", AX$1)+6))</f>
        <v>33540</v>
      </c>
      <c r="AY10" cm="1">
        <f t="array" aca="1" ref="AY10" ca="1">CELL("contents", INDIRECT("C"&amp;CELL("contents", AY$1)+6))</f>
        <v>49082</v>
      </c>
      <c r="AZ10" cm="1">
        <f t="array" aca="1" ref="AZ10" ca="1">CELL("contents", INDIRECT("C"&amp;CELL("contents", AZ$1)+6))</f>
        <v>20068</v>
      </c>
      <c r="BA10" cm="1">
        <f t="array" aca="1" ref="BA10" ca="1">CELL("contents", INDIRECT("C"&amp;CELL("contents", BA$1)+6))</f>
        <v>64978</v>
      </c>
      <c r="BB10" cm="1">
        <f t="array" aca="1" ref="BB10" ca="1">CELL("contents", INDIRECT("C"&amp;CELL("contents", BB$1)+6))</f>
        <v>58363</v>
      </c>
      <c r="BC10" cm="1">
        <f t="array" aca="1" ref="BC10" ca="1">CELL("contents", INDIRECT("C"&amp;CELL("contents", BC$1)+6))</f>
        <v>65632</v>
      </c>
      <c r="BD10" cm="1">
        <f t="array" aca="1" ref="BD10" ca="1">CELL("contents", INDIRECT("C"&amp;CELL("contents", BD$1)+6))</f>
        <v>64637</v>
      </c>
      <c r="BE10" cm="1">
        <f t="array" aca="1" ref="BE10" ca="1">CELL("contents", INDIRECT("C"&amp;CELL("contents", BE$1)+6))</f>
        <v>69019</v>
      </c>
      <c r="BF10" cm="1">
        <f t="array" aca="1" ref="BF10" ca="1">CELL("contents", INDIRECT("C"&amp;CELL("contents", BF$1)+6))</f>
        <v>78277</v>
      </c>
    </row>
    <row r="11" spans="1:58" x14ac:dyDescent="0.25">
      <c r="A11">
        <v>8.0000000000000002E-3</v>
      </c>
      <c r="B11">
        <v>0.5</v>
      </c>
      <c r="C11">
        <v>4</v>
      </c>
      <c r="D11">
        <v>1.21163841324658E-2</v>
      </c>
      <c r="E11">
        <v>0.125</v>
      </c>
      <c r="F11">
        <v>0.13250000000000001</v>
      </c>
      <c r="G11">
        <v>0.45130904236999703</v>
      </c>
      <c r="H11">
        <v>1.22290946825353E-2</v>
      </c>
      <c r="I11">
        <v>0.11282726059249901</v>
      </c>
      <c r="J11">
        <v>274900</v>
      </c>
      <c r="K11">
        <v>147</v>
      </c>
      <c r="L11">
        <v>3448301</v>
      </c>
      <c r="M11">
        <v>0.125</v>
      </c>
      <c r="N11">
        <v>0.49591234551636398</v>
      </c>
      <c r="O11">
        <v>1.0788670608970301E-3</v>
      </c>
      <c r="P11">
        <v>0.123978086379091</v>
      </c>
      <c r="R11" t="s">
        <v>24</v>
      </c>
      <c r="S11" cm="1">
        <f t="array" aca="1" ref="S11" ca="1">CELL("contents", INDIRECT("C"&amp;CELL("contents", S$1)+7))</f>
        <v>4</v>
      </c>
      <c r="T11" cm="1">
        <f t="array" aca="1" ref="T11" ca="1">CELL("contents", INDIRECT("C"&amp;CELL("contents", T$1)+7))</f>
        <v>15384</v>
      </c>
      <c r="U11" cm="1">
        <f t="array" aca="1" ref="U11" ca="1">CELL("contents", INDIRECT("C"&amp;CELL("contents", U$1)+7))</f>
        <v>1490</v>
      </c>
      <c r="V11" cm="1">
        <f t="array" aca="1" ref="V11" ca="1">CELL("contents", INDIRECT("C"&amp;CELL("contents", V$1)+7))</f>
        <v>1020</v>
      </c>
      <c r="W11" cm="1">
        <f t="array" aca="1" ref="W11" ca="1">CELL("contents", INDIRECT("C"&amp;CELL("contents", W$1)+7))</f>
        <v>1128</v>
      </c>
      <c r="X11" cm="1">
        <f t="array" aca="1" ref="X11" ca="1">CELL("contents", INDIRECT("C"&amp;CELL("contents", X$1)+7))</f>
        <v>909</v>
      </c>
      <c r="Y11" cm="1">
        <f t="array" aca="1" ref="Y11" ca="1">CELL("contents", INDIRECT("C"&amp;CELL("contents", Y$1)+7))</f>
        <v>1002</v>
      </c>
      <c r="Z11" cm="1">
        <f t="array" aca="1" ref="Z11" ca="1">CELL("contents", INDIRECT("C"&amp;CELL("contents", Z$1)+7))</f>
        <v>1422</v>
      </c>
      <c r="AA11" cm="1">
        <f t="array" aca="1" ref="AA11" ca="1">CELL("contents", INDIRECT("C"&amp;CELL("contents", AA$1)+7))</f>
        <v>1056</v>
      </c>
      <c r="AB11" cm="1">
        <f t="array" aca="1" ref="AB11" ca="1">CELL("contents", INDIRECT("C"&amp;CELL("contents", AB$1)+7))</f>
        <v>1117</v>
      </c>
      <c r="AC11" cm="1">
        <f t="array" aca="1" ref="AC11" ca="1">CELL("contents", INDIRECT("C"&amp;CELL("contents", AC$1)+7))</f>
        <v>958</v>
      </c>
      <c r="AD11" cm="1">
        <f t="array" aca="1" ref="AD11" ca="1">CELL("contents", INDIRECT("C"&amp;CELL("contents", AD$1)+7))</f>
        <v>1351</v>
      </c>
      <c r="AE11" cm="1">
        <f t="array" aca="1" ref="AE11" ca="1">CELL("contents", INDIRECT("C"&amp;CELL("contents", AE$1)+7))</f>
        <v>1594</v>
      </c>
      <c r="AF11" cm="1">
        <f t="array" aca="1" ref="AF11" ca="1">CELL("contents", INDIRECT("C"&amp;CELL("contents", AF$1)+7))</f>
        <v>4044</v>
      </c>
      <c r="AG11" cm="1">
        <f t="array" aca="1" ref="AG11" ca="1">CELL("contents", INDIRECT("C"&amp;CELL("contents", AG$1)+7))</f>
        <v>12996</v>
      </c>
      <c r="AH11" cm="1">
        <f t="array" aca="1" ref="AH11" ca="1">CELL("contents", INDIRECT("C"&amp;CELL("contents", AH$1)+7))</f>
        <v>11619</v>
      </c>
      <c r="AI11" cm="1">
        <f t="array" aca="1" ref="AI11" ca="1">CELL("contents", INDIRECT("C"&amp;CELL("contents", AI$1)+7))</f>
        <v>13418</v>
      </c>
      <c r="AJ11" cm="1">
        <f t="array" aca="1" ref="AJ11" ca="1">CELL("contents", INDIRECT("C"&amp;CELL("contents", AJ$1)+7))</f>
        <v>17733</v>
      </c>
      <c r="AK11" cm="1">
        <f t="array" aca="1" ref="AK11" ca="1">CELL("contents", INDIRECT("C"&amp;CELL("contents", AK$1)+7))</f>
        <v>13451</v>
      </c>
      <c r="AL11" cm="1">
        <f t="array" aca="1" ref="AL11" ca="1">CELL("contents", INDIRECT("C"&amp;CELL("contents", AL$1)+7))</f>
        <v>12210</v>
      </c>
      <c r="AM11" cm="1">
        <f t="array" aca="1" ref="AM11" ca="1">CELL("contents", INDIRECT("C"&amp;CELL("contents", AM$1)+7))</f>
        <v>10144</v>
      </c>
      <c r="AN11" cm="1">
        <f t="array" aca="1" ref="AN11" ca="1">CELL("contents", INDIRECT("C"&amp;CELL("contents", AN$1)+7))</f>
        <v>23876</v>
      </c>
      <c r="AO11" cm="1">
        <f t="array" aca="1" ref="AO11" ca="1">CELL("contents", INDIRECT("C"&amp;CELL("contents", AO$1)+7))</f>
        <v>29222</v>
      </c>
      <c r="AP11" cm="1">
        <f t="array" aca="1" ref="AP11" ca="1">CELL("contents", INDIRECT("C"&amp;CELL("contents", AP$1)+7))</f>
        <v>23916</v>
      </c>
      <c r="AQ11" cm="1">
        <f t="array" aca="1" ref="AQ11" ca="1">CELL("contents", INDIRECT("C"&amp;CELL("contents", AQ$1)+7))</f>
        <v>51560</v>
      </c>
      <c r="AR11" cm="1">
        <f t="array" aca="1" ref="AR11" ca="1">CELL("contents", INDIRECT("C"&amp;CELL("contents", AR$1)+7))</f>
        <v>40419</v>
      </c>
      <c r="AS11" cm="1">
        <f t="array" aca="1" ref="AS11" ca="1">CELL("contents", INDIRECT("C"&amp;CELL("contents", AS$1)+7))</f>
        <v>23893</v>
      </c>
      <c r="AT11" cm="1">
        <f t="array" aca="1" ref="AT11" ca="1">CELL("contents", INDIRECT("C"&amp;CELL("contents", AT$1)+7))</f>
        <v>49232</v>
      </c>
      <c r="AU11" cm="1">
        <f t="array" aca="1" ref="AU11" ca="1">CELL("contents", INDIRECT("C"&amp;CELL("contents", AU$1)+7))</f>
        <v>39231</v>
      </c>
      <c r="AV11" cm="1">
        <f t="array" aca="1" ref="AV11" ca="1">CELL("contents", INDIRECT("C"&amp;CELL("contents", AV$1)+7))</f>
        <v>48331</v>
      </c>
      <c r="AW11" cm="1">
        <f t="array" aca="1" ref="AW11" ca="1">CELL("contents", INDIRECT("C"&amp;CELL("contents", AW$1)+7))</f>
        <v>67015</v>
      </c>
      <c r="AX11" cm="1">
        <f t="array" aca="1" ref="AX11" ca="1">CELL("contents", INDIRECT("C"&amp;CELL("contents", AX$1)+7))</f>
        <v>78258</v>
      </c>
      <c r="AY11" cm="1">
        <f t="array" aca="1" ref="AY11" ca="1">CELL("contents", INDIRECT("C"&amp;CELL("contents", AY$1)+7))</f>
        <v>77724</v>
      </c>
      <c r="AZ11" cm="1">
        <f t="array" aca="1" ref="AZ11" ca="1">CELL("contents", INDIRECT("C"&amp;CELL("contents", AZ$1)+7))</f>
        <v>55240</v>
      </c>
      <c r="BA11" cm="1">
        <f t="array" aca="1" ref="BA11" ca="1">CELL("contents", INDIRECT("C"&amp;CELL("contents", BA$1)+7))</f>
        <v>95894</v>
      </c>
      <c r="BB11" cm="1">
        <f t="array" aca="1" ref="BB11" ca="1">CELL("contents", INDIRECT("C"&amp;CELL("contents", BB$1)+7))</f>
        <v>57168</v>
      </c>
      <c r="BC11" cm="1">
        <f t="array" aca="1" ref="BC11" ca="1">CELL("contents", INDIRECT("C"&amp;CELL("contents", BC$1)+7))</f>
        <v>55873</v>
      </c>
      <c r="BD11" cm="1">
        <f t="array" aca="1" ref="BD11" ca="1">CELL("contents", INDIRECT("C"&amp;CELL("contents", BD$1)+7))</f>
        <v>60027</v>
      </c>
      <c r="BE11" cm="1">
        <f t="array" aca="1" ref="BE11" ca="1">CELL("contents", INDIRECT("C"&amp;CELL("contents", BE$1)+7))</f>
        <v>63059</v>
      </c>
      <c r="BF11" cm="1">
        <f t="array" aca="1" ref="BF11" ca="1">CELL("contents", INDIRECT("C"&amp;CELL("contents", BF$1)+7))</f>
        <v>30702</v>
      </c>
    </row>
    <row r="12" spans="1:58" x14ac:dyDescent="0.25">
      <c r="A12">
        <v>4.0000000000000001E-3</v>
      </c>
      <c r="B12">
        <v>0.5</v>
      </c>
      <c r="C12">
        <v>4</v>
      </c>
      <c r="D12">
        <v>1.21163841324658E-2</v>
      </c>
      <c r="E12">
        <v>0.125</v>
      </c>
      <c r="F12">
        <v>0.13250000000000001</v>
      </c>
      <c r="G12">
        <v>0.45130904236999703</v>
      </c>
      <c r="H12">
        <v>1.22290946825353E-2</v>
      </c>
      <c r="I12">
        <v>0.11282726059249901</v>
      </c>
      <c r="J12">
        <v>282001</v>
      </c>
      <c r="K12">
        <v>147</v>
      </c>
      <c r="L12">
        <v>3448301</v>
      </c>
      <c r="M12">
        <v>0.125</v>
      </c>
      <c r="N12">
        <v>0.49591234551636398</v>
      </c>
      <c r="O12">
        <v>1.0788670608970301E-3</v>
      </c>
      <c r="P12">
        <v>0.123978086379091</v>
      </c>
      <c r="R12" t="s">
        <v>25</v>
      </c>
      <c r="S12" cm="1">
        <f t="array" aca="1" ref="S12" ca="1">CELL("contents", INDIRECT("C"&amp;CELL("contents", S$1)+8))</f>
        <v>4</v>
      </c>
      <c r="T12" cm="1">
        <f t="array" aca="1" ref="T12" ca="1">CELL("contents", INDIRECT("C"&amp;CELL("contents", T$1)+8))</f>
        <v>15384</v>
      </c>
      <c r="U12" cm="1">
        <f t="array" aca="1" ref="U12" ca="1">CELL("contents", INDIRECT("C"&amp;CELL("contents", U$1)+8))</f>
        <v>1802</v>
      </c>
      <c r="V12" cm="1">
        <f t="array" aca="1" ref="V12" ca="1">CELL("contents", INDIRECT("C"&amp;CELL("contents", V$1)+8))</f>
        <v>1350</v>
      </c>
      <c r="W12" cm="1">
        <f t="array" aca="1" ref="W12" ca="1">CELL("contents", INDIRECT("C"&amp;CELL("contents", W$1)+8))</f>
        <v>949</v>
      </c>
      <c r="X12" cm="1">
        <f t="array" aca="1" ref="X12" ca="1">CELL("contents", INDIRECT("C"&amp;CELL("contents", X$1)+8))</f>
        <v>1143</v>
      </c>
      <c r="Y12" cm="1">
        <f t="array" aca="1" ref="Y12" ca="1">CELL("contents", INDIRECT("C"&amp;CELL("contents", Y$1)+8))</f>
        <v>1070</v>
      </c>
      <c r="Z12" cm="1">
        <f t="array" aca="1" ref="Z12" ca="1">CELL("contents", INDIRECT("C"&amp;CELL("contents", Z$1)+8))</f>
        <v>1838</v>
      </c>
      <c r="AA12" cm="1">
        <f t="array" aca="1" ref="AA12" ca="1">CELL("contents", INDIRECT("C"&amp;CELL("contents", AA$1)+8))</f>
        <v>2352</v>
      </c>
      <c r="AB12" cm="1">
        <f t="array" aca="1" ref="AB12" ca="1">CELL("contents", INDIRECT("C"&amp;CELL("contents", AB$1)+8))</f>
        <v>3351</v>
      </c>
      <c r="AC12" cm="1">
        <f t="array" aca="1" ref="AC12" ca="1">CELL("contents", INDIRECT("C"&amp;CELL("contents", AC$1)+8))</f>
        <v>4194</v>
      </c>
      <c r="AD12" cm="1">
        <f t="array" aca="1" ref="AD12" ca="1">CELL("contents", INDIRECT("C"&amp;CELL("contents", AD$1)+8))</f>
        <v>5920</v>
      </c>
      <c r="AE12" cm="1">
        <f t="array" aca="1" ref="AE12" ca="1">CELL("contents", INDIRECT("C"&amp;CELL("contents", AE$1)+8))</f>
        <v>6591</v>
      </c>
      <c r="AF12" cm="1">
        <f t="array" aca="1" ref="AF12" ca="1">CELL("contents", INDIRECT("C"&amp;CELL("contents", AF$1)+8))</f>
        <v>8178</v>
      </c>
      <c r="AG12" cm="1">
        <f t="array" aca="1" ref="AG12" ca="1">CELL("contents", INDIRECT("C"&amp;CELL("contents", AG$1)+8))</f>
        <v>8281</v>
      </c>
      <c r="AH12" cm="1">
        <f t="array" aca="1" ref="AH12" ca="1">CELL("contents", INDIRECT("C"&amp;CELL("contents", AH$1)+8))</f>
        <v>13116</v>
      </c>
      <c r="AI12" cm="1">
        <f t="array" aca="1" ref="AI12" ca="1">CELL("contents", INDIRECT("C"&amp;CELL("contents", AI$1)+8))</f>
        <v>9676</v>
      </c>
      <c r="AJ12" cm="1">
        <f t="array" aca="1" ref="AJ12" ca="1">CELL("contents", INDIRECT("C"&amp;CELL("contents", AJ$1)+8))</f>
        <v>10736</v>
      </c>
      <c r="AK12" cm="1">
        <f t="array" aca="1" ref="AK12" ca="1">CELL("contents", INDIRECT("C"&amp;CELL("contents", AK$1)+8))</f>
        <v>15011</v>
      </c>
      <c r="AL12" cm="1">
        <f t="array" aca="1" ref="AL12" ca="1">CELL("contents", INDIRECT("C"&amp;CELL("contents", AL$1)+8))</f>
        <v>4553</v>
      </c>
      <c r="AM12" cm="1">
        <f t="array" aca="1" ref="AM12" ca="1">CELL("contents", INDIRECT("C"&amp;CELL("contents", AM$1)+8))</f>
        <v>12538</v>
      </c>
      <c r="AN12" cm="1">
        <f t="array" aca="1" ref="AN12" ca="1">CELL("contents", INDIRECT("C"&amp;CELL("contents", AN$1)+8))</f>
        <v>30071</v>
      </c>
      <c r="AO12" cm="1">
        <f t="array" aca="1" ref="AO12" ca="1">CELL("contents", INDIRECT("C"&amp;CELL("contents", AO$1)+8))</f>
        <v>28978</v>
      </c>
      <c r="AP12" cm="1">
        <f t="array" aca="1" ref="AP12" ca="1">CELL("contents", INDIRECT("C"&amp;CELL("contents", AP$1)+8))</f>
        <v>9608</v>
      </c>
      <c r="AQ12" cm="1">
        <f t="array" aca="1" ref="AQ12" ca="1">CELL("contents", INDIRECT("C"&amp;CELL("contents", AQ$1)+8))</f>
        <v>35449</v>
      </c>
      <c r="AR12" cm="1">
        <f t="array" aca="1" ref="AR12" ca="1">CELL("contents", INDIRECT("C"&amp;CELL("contents", AR$1)+8))</f>
        <v>31445</v>
      </c>
      <c r="AS12" cm="1">
        <f t="array" aca="1" ref="AS12" ca="1">CELL("contents", INDIRECT("C"&amp;CELL("contents", AS$1)+8))</f>
        <v>41243</v>
      </c>
      <c r="AT12" cm="1">
        <f t="array" aca="1" ref="AT12" ca="1">CELL("contents", INDIRECT("C"&amp;CELL("contents", AT$1)+8))</f>
        <v>44290</v>
      </c>
      <c r="AU12" cm="1">
        <f t="array" aca="1" ref="AU12" ca="1">CELL("contents", INDIRECT("C"&amp;CELL("contents", AU$1)+8))</f>
        <v>50127</v>
      </c>
      <c r="AV12" cm="1">
        <f t="array" aca="1" ref="AV12" ca="1">CELL("contents", INDIRECT("C"&amp;CELL("contents", AV$1)+8))</f>
        <v>49502</v>
      </c>
      <c r="AW12" cm="1">
        <f t="array" aca="1" ref="AW12" ca="1">CELL("contents", INDIRECT("C"&amp;CELL("contents", AW$1)+8))</f>
        <v>44868</v>
      </c>
      <c r="AX12" cm="1">
        <f t="array" aca="1" ref="AX12" ca="1">CELL("contents", INDIRECT("C"&amp;CELL("contents", AX$1)+8))</f>
        <v>45483</v>
      </c>
      <c r="AY12" cm="1">
        <f t="array" aca="1" ref="AY12" ca="1">CELL("contents", INDIRECT("C"&amp;CELL("contents", AY$1)+8))</f>
        <v>55496</v>
      </c>
      <c r="AZ12" cm="1">
        <f t="array" aca="1" ref="AZ12" ca="1">CELL("contents", INDIRECT("C"&amp;CELL("contents", AZ$1)+8))</f>
        <v>47693</v>
      </c>
      <c r="BA12" cm="1">
        <f t="array" aca="1" ref="BA12" ca="1">CELL("contents", INDIRECT("C"&amp;CELL("contents", BA$1)+8))</f>
        <v>17803</v>
      </c>
      <c r="BB12" cm="1">
        <f t="array" aca="1" ref="BB12" ca="1">CELL("contents", INDIRECT("C"&amp;CELL("contents", BB$1)+8))</f>
        <v>44608</v>
      </c>
      <c r="BC12" cm="1">
        <f t="array" aca="1" ref="BC12" ca="1">CELL("contents", INDIRECT("C"&amp;CELL("contents", BC$1)+8))</f>
        <v>65227</v>
      </c>
      <c r="BD12" cm="1">
        <f t="array" aca="1" ref="BD12" ca="1">CELL("contents", INDIRECT("C"&amp;CELL("contents", BD$1)+8))</f>
        <v>67186</v>
      </c>
      <c r="BE12" cm="1">
        <f t="array" aca="1" ref="BE12" ca="1">CELL("contents", INDIRECT("C"&amp;CELL("contents", BE$1)+8))</f>
        <v>103834</v>
      </c>
      <c r="BF12" cm="1">
        <f t="array" aca="1" ref="BF12" ca="1">CELL("contents", INDIRECT("C"&amp;CELL("contents", BF$1)+8))</f>
        <v>102570</v>
      </c>
    </row>
    <row r="13" spans="1:58" x14ac:dyDescent="0.25">
      <c r="A13">
        <v>2E-3</v>
      </c>
      <c r="B13">
        <v>0.5</v>
      </c>
      <c r="C13">
        <v>4</v>
      </c>
      <c r="D13">
        <v>1.21163841324658E-2</v>
      </c>
      <c r="E13">
        <v>0.125</v>
      </c>
      <c r="F13">
        <v>0.13250000000000001</v>
      </c>
      <c r="G13">
        <v>0.45130904236999703</v>
      </c>
      <c r="H13">
        <v>1.22290946825353E-2</v>
      </c>
      <c r="I13">
        <v>0.11282726059249901</v>
      </c>
      <c r="J13">
        <v>278799</v>
      </c>
      <c r="K13">
        <v>147</v>
      </c>
      <c r="L13">
        <v>3448301</v>
      </c>
      <c r="M13">
        <v>0.125</v>
      </c>
      <c r="N13">
        <v>0.49591234551636398</v>
      </c>
      <c r="O13">
        <v>1.0788670608970301E-3</v>
      </c>
      <c r="P13">
        <v>0.123978086379091</v>
      </c>
      <c r="R13" t="s">
        <v>26</v>
      </c>
      <c r="S13" cm="1">
        <f t="array" aca="1" ref="S13" ca="1">CELL("contents", INDIRECT("C"&amp;CELL("contents", S$1)+9))</f>
        <v>4</v>
      </c>
      <c r="T13" cm="1">
        <f t="array" aca="1" ref="T13" ca="1">CELL("contents", INDIRECT("C"&amp;CELL("contents", T$1)+9))</f>
        <v>30019</v>
      </c>
      <c r="U13" cm="1">
        <f t="array" aca="1" ref="U13" ca="1">CELL("contents", INDIRECT("C"&amp;CELL("contents", U$1)+9))</f>
        <v>1435</v>
      </c>
      <c r="V13" cm="1">
        <f t="array" aca="1" ref="V13" ca="1">CELL("contents", INDIRECT("C"&amp;CELL("contents", V$1)+9))</f>
        <v>1376</v>
      </c>
      <c r="W13" cm="1">
        <f t="array" aca="1" ref="W13" ca="1">CELL("contents", INDIRECT("C"&amp;CELL("contents", W$1)+9))</f>
        <v>1251</v>
      </c>
      <c r="X13" cm="1">
        <f t="array" aca="1" ref="X13" ca="1">CELL("contents", INDIRECT("C"&amp;CELL("contents", X$1)+9))</f>
        <v>874</v>
      </c>
      <c r="Y13" cm="1">
        <f t="array" aca="1" ref="Y13" ca="1">CELL("contents", INDIRECT("C"&amp;CELL("contents", Y$1)+9))</f>
        <v>1070</v>
      </c>
      <c r="Z13" cm="1">
        <f t="array" aca="1" ref="Z13" ca="1">CELL("contents", INDIRECT("C"&amp;CELL("contents", Z$1)+9))</f>
        <v>815</v>
      </c>
      <c r="AA13" cm="1">
        <f t="array" aca="1" ref="AA13" ca="1">CELL("contents", INDIRECT("C"&amp;CELL("contents", AA$1)+9))</f>
        <v>2084</v>
      </c>
      <c r="AB13" cm="1">
        <f t="array" aca="1" ref="AB13" ca="1">CELL("contents", INDIRECT("C"&amp;CELL("contents", AB$1)+9))</f>
        <v>2981</v>
      </c>
      <c r="AC13" cm="1">
        <f t="array" aca="1" ref="AC13" ca="1">CELL("contents", INDIRECT("C"&amp;CELL("contents", AC$1)+9))</f>
        <v>4722</v>
      </c>
      <c r="AD13" cm="1">
        <f t="array" aca="1" ref="AD13" ca="1">CELL("contents", INDIRECT("C"&amp;CELL("contents", AD$1)+9))</f>
        <v>2993</v>
      </c>
      <c r="AE13" cm="1">
        <f t="array" aca="1" ref="AE13" ca="1">CELL("contents", INDIRECT("C"&amp;CELL("contents", AE$1)+9))</f>
        <v>6053</v>
      </c>
      <c r="AF13" cm="1">
        <f t="array" aca="1" ref="AF13" ca="1">CELL("contents", INDIRECT("C"&amp;CELL("contents", AF$1)+9))</f>
        <v>8769</v>
      </c>
      <c r="AG13" cm="1">
        <f t="array" aca="1" ref="AG13" ca="1">CELL("contents", INDIRECT("C"&amp;CELL("contents", AG$1)+9))</f>
        <v>8395</v>
      </c>
      <c r="AH13" cm="1">
        <f t="array" aca="1" ref="AH13" ca="1">CELL("contents", INDIRECT("C"&amp;CELL("contents", AH$1)+9))</f>
        <v>8236</v>
      </c>
      <c r="AI13" cm="1">
        <f t="array" aca="1" ref="AI13" ca="1">CELL("contents", INDIRECT("C"&amp;CELL("contents", AI$1)+9))</f>
        <v>13027</v>
      </c>
      <c r="AJ13" cm="1">
        <f t="array" aca="1" ref="AJ13" ca="1">CELL("contents", INDIRECT("C"&amp;CELL("contents", AJ$1)+9))</f>
        <v>12700</v>
      </c>
      <c r="AK13" cm="1">
        <f t="array" aca="1" ref="AK13" ca="1">CELL("contents", INDIRECT("C"&amp;CELL("contents", AK$1)+9))</f>
        <v>13442</v>
      </c>
      <c r="AL13" cm="1">
        <f t="array" aca="1" ref="AL13" ca="1">CELL("contents", INDIRECT("C"&amp;CELL("contents", AL$1)+9))</f>
        <v>19706</v>
      </c>
      <c r="AM13" cm="1">
        <f t="array" aca="1" ref="AM13" ca="1">CELL("contents", INDIRECT("C"&amp;CELL("contents", AM$1)+9))</f>
        <v>14756</v>
      </c>
      <c r="AN13" cm="1">
        <f t="array" aca="1" ref="AN13" ca="1">CELL("contents", INDIRECT("C"&amp;CELL("contents", AN$1)+9))</f>
        <v>15827</v>
      </c>
      <c r="AO13" cm="1">
        <f t="array" aca="1" ref="AO13" ca="1">CELL("contents", INDIRECT("C"&amp;CELL("contents", AO$1)+9))</f>
        <v>20247</v>
      </c>
      <c r="AP13" cm="1">
        <f t="array" aca="1" ref="AP13" ca="1">CELL("contents", INDIRECT("C"&amp;CELL("contents", AP$1)+9))</f>
        <v>21974</v>
      </c>
      <c r="AQ13" cm="1">
        <f t="array" aca="1" ref="AQ13" ca="1">CELL("contents", INDIRECT("C"&amp;CELL("contents", AQ$1)+9))</f>
        <v>28962</v>
      </c>
      <c r="AR13" cm="1">
        <f t="array" aca="1" ref="AR13" ca="1">CELL("contents", INDIRECT("C"&amp;CELL("contents", AR$1)+9))</f>
        <v>24023</v>
      </c>
      <c r="AS13" cm="1">
        <f t="array" aca="1" ref="AS13" ca="1">CELL("contents", INDIRECT("C"&amp;CELL("contents", AS$1)+9))</f>
        <v>37684</v>
      </c>
      <c r="AT13" cm="1">
        <f t="array" aca="1" ref="AT13" ca="1">CELL("contents", INDIRECT("C"&amp;CELL("contents", AT$1)+9))</f>
        <v>44821</v>
      </c>
      <c r="AU13" cm="1">
        <f t="array" aca="1" ref="AU13" ca="1">CELL("contents", INDIRECT("C"&amp;CELL("contents", AU$1)+9))</f>
        <v>26301</v>
      </c>
      <c r="AV13" cm="1">
        <f t="array" aca="1" ref="AV13" ca="1">CELL("contents", INDIRECT("C"&amp;CELL("contents", AV$1)+9))</f>
        <v>36195</v>
      </c>
      <c r="AW13" cm="1">
        <f t="array" aca="1" ref="AW13" ca="1">CELL("contents", INDIRECT("C"&amp;CELL("contents", AW$1)+9))</f>
        <v>36657</v>
      </c>
      <c r="AX13" cm="1">
        <f t="array" aca="1" ref="AX13" ca="1">CELL("contents", INDIRECT("C"&amp;CELL("contents", AX$1)+9))</f>
        <v>32359</v>
      </c>
      <c r="AY13" cm="1">
        <f t="array" aca="1" ref="AY13" ca="1">CELL("contents", INDIRECT("C"&amp;CELL("contents", AY$1)+9))</f>
        <v>41477</v>
      </c>
      <c r="AZ13" cm="1">
        <f t="array" aca="1" ref="AZ13" ca="1">CELL("contents", INDIRECT("C"&amp;CELL("contents", AZ$1)+9))</f>
        <v>44331</v>
      </c>
      <c r="BA13" cm="1">
        <f t="array" aca="1" ref="BA13" ca="1">CELL("contents", INDIRECT("C"&amp;CELL("contents", BA$1)+9))</f>
        <v>51270</v>
      </c>
      <c r="BB13" cm="1">
        <f t="array" aca="1" ref="BB13" ca="1">CELL("contents", INDIRECT("C"&amp;CELL("contents", BB$1)+9))</f>
        <v>46250</v>
      </c>
      <c r="BC13" cm="1">
        <f t="array" aca="1" ref="BC13" ca="1">CELL("contents", INDIRECT("C"&amp;CELL("contents", BC$1)+9))</f>
        <v>57553</v>
      </c>
      <c r="BD13" cm="1">
        <f t="array" aca="1" ref="BD13" ca="1">CELL("contents", INDIRECT("C"&amp;CELL("contents", BD$1)+9))</f>
        <v>47799</v>
      </c>
      <c r="BE13" cm="1">
        <f t="array" aca="1" ref="BE13" ca="1">CELL("contents", INDIRECT("C"&amp;CELL("contents", BE$1)+9))</f>
        <v>66566</v>
      </c>
      <c r="BF13" cm="1">
        <f t="array" aca="1" ref="BF13" ca="1">CELL("contents", INDIRECT("C"&amp;CELL("contents", BF$1)+9))</f>
        <v>73472</v>
      </c>
    </row>
    <row r="14" spans="1:58" x14ac:dyDescent="0.25">
      <c r="A14">
        <v>1E-3</v>
      </c>
      <c r="B14">
        <v>0.5</v>
      </c>
      <c r="C14">
        <v>4</v>
      </c>
      <c r="D14">
        <v>1.21163841324658E-2</v>
      </c>
      <c r="E14">
        <v>0.125</v>
      </c>
      <c r="F14">
        <v>0.13250000000000001</v>
      </c>
      <c r="G14">
        <v>0.45130904236999703</v>
      </c>
      <c r="H14">
        <v>1.22290946825353E-2</v>
      </c>
      <c r="I14">
        <v>0.11282726059249901</v>
      </c>
      <c r="J14">
        <v>278400</v>
      </c>
      <c r="K14">
        <v>147</v>
      </c>
      <c r="L14">
        <v>3448301</v>
      </c>
      <c r="M14">
        <v>0.125</v>
      </c>
      <c r="N14">
        <v>0.49591234551636398</v>
      </c>
      <c r="O14">
        <v>1.0788670608970301E-3</v>
      </c>
      <c r="P14">
        <v>0.123978086379091</v>
      </c>
      <c r="R14" t="s">
        <v>27</v>
      </c>
      <c r="S14" cm="1">
        <f t="array" aca="1" ref="S14" ca="1">CELL("contents", INDIRECT("C"&amp;CELL("contents", S$1)+10))</f>
        <v>4</v>
      </c>
      <c r="T14" cm="1">
        <f t="array" aca="1" ref="T14" ca="1">CELL("contents", INDIRECT("C"&amp;CELL("contents", T$1)+10))</f>
        <v>22083</v>
      </c>
      <c r="U14" cm="1">
        <f t="array" aca="1" ref="U14" ca="1">CELL("contents", INDIRECT("C"&amp;CELL("contents", U$1)+10))</f>
        <v>1493</v>
      </c>
      <c r="V14" cm="1">
        <f t="array" aca="1" ref="V14" ca="1">CELL("contents", INDIRECT("C"&amp;CELL("contents", V$1)+10))</f>
        <v>1479</v>
      </c>
      <c r="W14" cm="1">
        <f t="array" aca="1" ref="W14" ca="1">CELL("contents", INDIRECT("C"&amp;CELL("contents", W$1)+10))</f>
        <v>857</v>
      </c>
      <c r="X14" cm="1">
        <f t="array" aca="1" ref="X14" ca="1">CELL("contents", INDIRECT("C"&amp;CELL("contents", X$1)+10))</f>
        <v>926</v>
      </c>
      <c r="Y14" cm="1">
        <f t="array" aca="1" ref="Y14" ca="1">CELL("contents", INDIRECT("C"&amp;CELL("contents", Y$1)+10))</f>
        <v>989</v>
      </c>
      <c r="Z14" cm="1">
        <f t="array" aca="1" ref="Z14" ca="1">CELL("contents", INDIRECT("C"&amp;CELL("contents", Z$1)+10))</f>
        <v>1364</v>
      </c>
      <c r="AA14" cm="1">
        <f t="array" aca="1" ref="AA14" ca="1">CELL("contents", INDIRECT("C"&amp;CELL("contents", AA$1)+10))</f>
        <v>1310</v>
      </c>
      <c r="AB14" cm="1">
        <f t="array" aca="1" ref="AB14" ca="1">CELL("contents", INDIRECT("C"&amp;CELL("contents", AB$1)+10))</f>
        <v>1394</v>
      </c>
      <c r="AC14" cm="1">
        <f t="array" aca="1" ref="AC14" ca="1">CELL("contents", INDIRECT("C"&amp;CELL("contents", AC$1)+10))</f>
        <v>1374</v>
      </c>
      <c r="AD14" cm="1">
        <f t="array" aca="1" ref="AD14" ca="1">CELL("contents", INDIRECT("C"&amp;CELL("contents", AD$1)+10))</f>
        <v>3142</v>
      </c>
      <c r="AE14" cm="1">
        <f t="array" aca="1" ref="AE14" ca="1">CELL("contents", INDIRECT("C"&amp;CELL("contents", AE$1)+10))</f>
        <v>1647</v>
      </c>
      <c r="AF14" cm="1">
        <f t="array" aca="1" ref="AF14" ca="1">CELL("contents", INDIRECT("C"&amp;CELL("contents", AF$1)+10))</f>
        <v>3422</v>
      </c>
      <c r="AG14" cm="1">
        <f t="array" aca="1" ref="AG14" ca="1">CELL("contents", INDIRECT("C"&amp;CELL("contents", AG$1)+10))</f>
        <v>9283</v>
      </c>
      <c r="AH14" cm="1">
        <f t="array" aca="1" ref="AH14" ca="1">CELL("contents", INDIRECT("C"&amp;CELL("contents", AH$1)+10))</f>
        <v>12070</v>
      </c>
      <c r="AI14" cm="1">
        <f t="array" aca="1" ref="AI14" ca="1">CELL("contents", INDIRECT("C"&amp;CELL("contents", AI$1)+10))</f>
        <v>11752</v>
      </c>
      <c r="AJ14" cm="1">
        <f t="array" aca="1" ref="AJ14" ca="1">CELL("contents", INDIRECT("C"&amp;CELL("contents", AJ$1)+10))</f>
        <v>14275</v>
      </c>
      <c r="AK14" cm="1">
        <f t="array" aca="1" ref="AK14" ca="1">CELL("contents", INDIRECT("C"&amp;CELL("contents", AK$1)+10))</f>
        <v>13802</v>
      </c>
      <c r="AL14" cm="1">
        <f t="array" aca="1" ref="AL14" ca="1">CELL("contents", INDIRECT("C"&amp;CELL("contents", AL$1)+10))</f>
        <v>14137</v>
      </c>
      <c r="AM14" cm="1">
        <f t="array" aca="1" ref="AM14" ca="1">CELL("contents", INDIRECT("C"&amp;CELL("contents", AM$1)+10))</f>
        <v>24230</v>
      </c>
      <c r="AN14" cm="1">
        <f t="array" aca="1" ref="AN14" ca="1">CELL("contents", INDIRECT("C"&amp;CELL("contents", AN$1)+10))</f>
        <v>24127</v>
      </c>
      <c r="AO14" cm="1">
        <f t="array" aca="1" ref="AO14" ca="1">CELL("contents", INDIRECT("C"&amp;CELL("contents", AO$1)+10))</f>
        <v>5486</v>
      </c>
      <c r="AP14" cm="1">
        <f t="array" aca="1" ref="AP14" ca="1">CELL("contents", INDIRECT("C"&amp;CELL("contents", AP$1)+10))</f>
        <v>26500</v>
      </c>
      <c r="AQ14" cm="1">
        <f t="array" aca="1" ref="AQ14" ca="1">CELL("contents", INDIRECT("C"&amp;CELL("contents", AQ$1)+10))</f>
        <v>22745</v>
      </c>
      <c r="AR14" cm="1">
        <f t="array" aca="1" ref="AR14" ca="1">CELL("contents", INDIRECT("C"&amp;CELL("contents", AR$1)+10))</f>
        <v>34991</v>
      </c>
      <c r="AS14" cm="1">
        <f t="array" aca="1" ref="AS14" ca="1">CELL("contents", INDIRECT("C"&amp;CELL("contents", AS$1)+10))</f>
        <v>33930</v>
      </c>
      <c r="AT14" cm="1">
        <f t="array" aca="1" ref="AT14" ca="1">CELL("contents", INDIRECT("C"&amp;CELL("contents", AT$1)+10))</f>
        <v>41012</v>
      </c>
      <c r="AU14" cm="1">
        <f t="array" aca="1" ref="AU14" ca="1">CELL("contents", INDIRECT("C"&amp;CELL("contents", AU$1)+10))</f>
        <v>34064</v>
      </c>
      <c r="AV14" cm="1">
        <f t="array" aca="1" ref="AV14" ca="1">CELL("contents", INDIRECT("C"&amp;CELL("contents", AV$1)+10))</f>
        <v>42172</v>
      </c>
      <c r="AW14" cm="1">
        <f t="array" aca="1" ref="AW14" ca="1">CELL("contents", INDIRECT("C"&amp;CELL("contents", AW$1)+10))</f>
        <v>41094</v>
      </c>
      <c r="AX14" cm="1">
        <f t="array" aca="1" ref="AX14" ca="1">CELL("contents", INDIRECT("C"&amp;CELL("contents", AX$1)+10))</f>
        <v>36206</v>
      </c>
      <c r="AY14" cm="1">
        <f t="array" aca="1" ref="AY14" ca="1">CELL("contents", INDIRECT("C"&amp;CELL("contents", AY$1)+10))</f>
        <v>49948</v>
      </c>
      <c r="AZ14" cm="1">
        <f t="array" aca="1" ref="AZ14" ca="1">CELL("contents", INDIRECT("C"&amp;CELL("contents", AZ$1)+10))</f>
        <v>56033</v>
      </c>
      <c r="BA14" cm="1">
        <f t="array" aca="1" ref="BA14" ca="1">CELL("contents", INDIRECT("C"&amp;CELL("contents", BA$1)+10))</f>
        <v>56258</v>
      </c>
      <c r="BB14" cm="1">
        <f t="array" aca="1" ref="BB14" ca="1">CELL("contents", INDIRECT("C"&amp;CELL("contents", BB$1)+10))</f>
        <v>66625</v>
      </c>
      <c r="BC14" cm="1">
        <f t="array" aca="1" ref="BC14" ca="1">CELL("contents", INDIRECT("C"&amp;CELL("contents", BC$1)+10))</f>
        <v>69302</v>
      </c>
      <c r="BD14" cm="1">
        <f t="array" aca="1" ref="BD14" ca="1">CELL("contents", INDIRECT("C"&amp;CELL("contents", BD$1)+10))</f>
        <v>66724</v>
      </c>
      <c r="BE14" cm="1">
        <f t="array" aca="1" ref="BE14" ca="1">CELL("contents", INDIRECT("C"&amp;CELL("contents", BE$1)+10))</f>
        <v>60762</v>
      </c>
      <c r="BF14" cm="1">
        <f t="array" aca="1" ref="BF14" ca="1">CELL("contents", INDIRECT("C"&amp;CELL("contents", BF$1)+10))</f>
        <v>76156</v>
      </c>
    </row>
    <row r="15" spans="1:58" x14ac:dyDescent="0.25">
      <c r="A15" s="1">
        <v>5.0000000000000001E-4</v>
      </c>
      <c r="B15">
        <v>0.5</v>
      </c>
      <c r="C15">
        <v>4</v>
      </c>
      <c r="D15">
        <v>1.21163841324658E-2</v>
      </c>
      <c r="E15">
        <v>0.125</v>
      </c>
      <c r="F15">
        <v>0.13250000000000001</v>
      </c>
      <c r="G15">
        <v>0.45130904236999703</v>
      </c>
      <c r="H15">
        <v>1.22290946825353E-2</v>
      </c>
      <c r="I15">
        <v>0.11282726059249901</v>
      </c>
      <c r="J15">
        <v>276600</v>
      </c>
      <c r="K15">
        <v>147</v>
      </c>
      <c r="L15">
        <v>3448301</v>
      </c>
      <c r="M15">
        <v>0.125</v>
      </c>
      <c r="N15">
        <v>0.49591234551636398</v>
      </c>
      <c r="O15">
        <v>1.0788670608970301E-3</v>
      </c>
      <c r="P15">
        <v>0.123978086379091</v>
      </c>
      <c r="R15" t="s">
        <v>28</v>
      </c>
      <c r="S15" cm="1">
        <f t="array" aca="1" ref="S15" ca="1">CELL("contents", INDIRECT("C"&amp;CELL("contents", S$1)+11))</f>
        <v>4</v>
      </c>
      <c r="T15" cm="1">
        <f t="array" aca="1" ref="T15" ca="1">CELL("contents", INDIRECT("C"&amp;CELL("contents", T$1)+11))</f>
        <v>15452</v>
      </c>
      <c r="U15" cm="1">
        <f t="array" aca="1" ref="U15" ca="1">CELL("contents", INDIRECT("C"&amp;CELL("contents", U$1)+11))</f>
        <v>1480</v>
      </c>
      <c r="V15" cm="1">
        <f t="array" aca="1" ref="V15" ca="1">CELL("contents", INDIRECT("C"&amp;CELL("contents", V$1)+11))</f>
        <v>1366</v>
      </c>
      <c r="W15" cm="1">
        <f t="array" aca="1" ref="W15" ca="1">CELL("contents", INDIRECT("C"&amp;CELL("contents", W$1)+11))</f>
        <v>1280</v>
      </c>
      <c r="X15" cm="1">
        <f t="array" aca="1" ref="X15" ca="1">CELL("contents", INDIRECT("C"&amp;CELL("contents", X$1)+11))</f>
        <v>656</v>
      </c>
      <c r="Y15" cm="1">
        <f t="array" aca="1" ref="Y15" ca="1">CELL("contents", INDIRECT("C"&amp;CELL("contents", Y$1)+11))</f>
        <v>985</v>
      </c>
      <c r="Z15" cm="1">
        <f t="array" aca="1" ref="Z15" ca="1">CELL("contents", INDIRECT("C"&amp;CELL("contents", Z$1)+11))</f>
        <v>931</v>
      </c>
      <c r="AA15" cm="1">
        <f t="array" aca="1" ref="AA15" ca="1">CELL("contents", INDIRECT("C"&amp;CELL("contents", AA$1)+11))</f>
        <v>1495</v>
      </c>
      <c r="AB15" cm="1">
        <f t="array" aca="1" ref="AB15" ca="1">CELL("contents", INDIRECT("C"&amp;CELL("contents", AB$1)+11))</f>
        <v>1782</v>
      </c>
      <c r="AC15" cm="1">
        <f t="array" aca="1" ref="AC15" ca="1">CELL("contents", INDIRECT("C"&amp;CELL("contents", AC$1)+11))</f>
        <v>2690</v>
      </c>
      <c r="AD15" cm="1">
        <f t="array" aca="1" ref="AD15" ca="1">CELL("contents", INDIRECT("C"&amp;CELL("contents", AD$1)+11))</f>
        <v>2997</v>
      </c>
      <c r="AE15" cm="1">
        <f t="array" aca="1" ref="AE15" ca="1">CELL("contents", INDIRECT("C"&amp;CELL("contents", AE$1)+11))</f>
        <v>2180</v>
      </c>
      <c r="AF15" cm="1">
        <f t="array" aca="1" ref="AF15" ca="1">CELL("contents", INDIRECT("C"&amp;CELL("contents", AF$1)+11))</f>
        <v>8759</v>
      </c>
      <c r="AG15" cm="1">
        <f t="array" aca="1" ref="AG15" ca="1">CELL("contents", INDIRECT("C"&amp;CELL("contents", AG$1)+11))</f>
        <v>6502</v>
      </c>
      <c r="AH15" cm="1">
        <f t="array" aca="1" ref="AH15" ca="1">CELL("contents", INDIRECT("C"&amp;CELL("contents", AH$1)+11))</f>
        <v>2644</v>
      </c>
      <c r="AI15" cm="1">
        <f t="array" aca="1" ref="AI15" ca="1">CELL("contents", INDIRECT("C"&amp;CELL("contents", AI$1)+11))</f>
        <v>13909</v>
      </c>
      <c r="AJ15" cm="1">
        <f t="array" aca="1" ref="AJ15" ca="1">CELL("contents", INDIRECT("C"&amp;CELL("contents", AJ$1)+11))</f>
        <v>13969</v>
      </c>
      <c r="AK15" cm="1">
        <f t="array" aca="1" ref="AK15" ca="1">CELL("contents", INDIRECT("C"&amp;CELL("contents", AK$1)+11))</f>
        <v>15345</v>
      </c>
      <c r="AL15" cm="1">
        <f t="array" aca="1" ref="AL15" ca="1">CELL("contents", INDIRECT("C"&amp;CELL("contents", AL$1)+11))</f>
        <v>11258</v>
      </c>
      <c r="AM15" cm="1">
        <f t="array" aca="1" ref="AM15" ca="1">CELL("contents", INDIRECT("C"&amp;CELL("contents", AM$1)+11))</f>
        <v>13215</v>
      </c>
      <c r="AN15" cm="1">
        <f t="array" aca="1" ref="AN15" ca="1">CELL("contents", INDIRECT("C"&amp;CELL("contents", AN$1)+11))</f>
        <v>16902</v>
      </c>
      <c r="AO15" cm="1">
        <f t="array" aca="1" ref="AO15" ca="1">CELL("contents", INDIRECT("C"&amp;CELL("contents", AO$1)+11))</f>
        <v>19278</v>
      </c>
      <c r="AP15" cm="1">
        <f t="array" aca="1" ref="AP15" ca="1">CELL("contents", INDIRECT("C"&amp;CELL("contents", AP$1)+11))</f>
        <v>18997</v>
      </c>
      <c r="AQ15" cm="1">
        <f t="array" aca="1" ref="AQ15" ca="1">CELL("contents", INDIRECT("C"&amp;CELL("contents", AQ$1)+11))</f>
        <v>22919</v>
      </c>
      <c r="AR15" cm="1">
        <f t="array" aca="1" ref="AR15" ca="1">CELL("contents", INDIRECT("C"&amp;CELL("contents", AR$1)+11))</f>
        <v>28251</v>
      </c>
      <c r="AS15" cm="1">
        <f t="array" aca="1" ref="AS15" ca="1">CELL("contents", INDIRECT("C"&amp;CELL("contents", AS$1)+11))</f>
        <v>26478</v>
      </c>
      <c r="AT15" cm="1">
        <f t="array" aca="1" ref="AT15" ca="1">CELL("contents", INDIRECT("C"&amp;CELL("contents", AT$1)+11))</f>
        <v>34475</v>
      </c>
      <c r="AU15" cm="1">
        <f t="array" aca="1" ref="AU15" ca="1">CELL("contents", INDIRECT("C"&amp;CELL("contents", AU$1)+11))</f>
        <v>29099</v>
      </c>
      <c r="AV15" cm="1">
        <f t="array" aca="1" ref="AV15" ca="1">CELL("contents", INDIRECT("C"&amp;CELL("contents", AV$1)+11))</f>
        <v>40863</v>
      </c>
      <c r="AW15" cm="1">
        <f t="array" aca="1" ref="AW15" ca="1">CELL("contents", INDIRECT("C"&amp;CELL("contents", AW$1)+11))</f>
        <v>31490</v>
      </c>
      <c r="AX15" cm="1">
        <f t="array" aca="1" ref="AX15" ca="1">CELL("contents", INDIRECT("C"&amp;CELL("contents", AX$1)+11))</f>
        <v>50688</v>
      </c>
      <c r="AY15" cm="1">
        <f t="array" aca="1" ref="AY15" ca="1">CELL("contents", INDIRECT("C"&amp;CELL("contents", AY$1)+11))</f>
        <v>35789</v>
      </c>
      <c r="AZ15" cm="1">
        <f t="array" aca="1" ref="AZ15" ca="1">CELL("contents", INDIRECT("C"&amp;CELL("contents", AZ$1)+11))</f>
        <v>49068</v>
      </c>
      <c r="BA15" cm="1">
        <f t="array" aca="1" ref="BA15" ca="1">CELL("contents", INDIRECT("C"&amp;CELL("contents", BA$1)+11))</f>
        <v>49446</v>
      </c>
      <c r="BB15" cm="1">
        <f t="array" aca="1" ref="BB15" ca="1">CELL("contents", INDIRECT("C"&amp;CELL("contents", BB$1)+11))</f>
        <v>69148</v>
      </c>
      <c r="BC15" cm="1">
        <f t="array" aca="1" ref="BC15" ca="1">CELL("contents", INDIRECT("C"&amp;CELL("contents", BC$1)+11))</f>
        <v>52196</v>
      </c>
      <c r="BD15" cm="1">
        <f t="array" aca="1" ref="BD15" ca="1">CELL("contents", INDIRECT("C"&amp;CELL("contents", BD$1)+11))</f>
        <v>68810</v>
      </c>
      <c r="BE15" cm="1">
        <f t="array" aca="1" ref="BE15" ca="1">CELL("contents", INDIRECT("C"&amp;CELL("contents", BE$1)+11))</f>
        <v>62737</v>
      </c>
      <c r="BF15" cm="1">
        <f t="array" aca="1" ref="BF15" ca="1">CELL("contents", INDIRECT("C"&amp;CELL("contents", BF$1)+11))</f>
        <v>62466</v>
      </c>
    </row>
    <row r="16" spans="1:58" x14ac:dyDescent="0.25">
      <c r="A16" s="1">
        <v>2.5000000000000001E-4</v>
      </c>
      <c r="B16">
        <v>0.5</v>
      </c>
      <c r="C16">
        <v>4</v>
      </c>
      <c r="D16">
        <v>1.21163841324658E-2</v>
      </c>
      <c r="E16">
        <v>0.125</v>
      </c>
      <c r="F16">
        <v>0.13250000000000001</v>
      </c>
      <c r="G16">
        <v>0.45130904236999703</v>
      </c>
      <c r="H16">
        <v>1.22290946825353E-2</v>
      </c>
      <c r="I16">
        <v>0.11282726059249901</v>
      </c>
      <c r="J16">
        <v>287500</v>
      </c>
      <c r="K16">
        <v>147</v>
      </c>
      <c r="L16">
        <v>3448301</v>
      </c>
      <c r="M16">
        <v>0.125</v>
      </c>
      <c r="N16">
        <v>0.49591234551636398</v>
      </c>
      <c r="O16">
        <v>1.0788670608970301E-3</v>
      </c>
      <c r="P16">
        <v>0.123978086379091</v>
      </c>
      <c r="R16" t="s">
        <v>29</v>
      </c>
      <c r="S16" cm="1">
        <f t="array" aca="1" ref="S16" ca="1">CELL("contents", INDIRECT("C"&amp;CELL("contents", S$1)+12))</f>
        <v>4</v>
      </c>
      <c r="T16" cm="1">
        <f t="array" aca="1" ref="T16" ca="1">CELL("contents", INDIRECT("C"&amp;CELL("contents", T$1)+12))</f>
        <v>15409</v>
      </c>
      <c r="U16" cm="1">
        <f t="array" aca="1" ref="U16" ca="1">CELL("contents", INDIRECT("C"&amp;CELL("contents", U$1)+12))</f>
        <v>1732</v>
      </c>
      <c r="V16" cm="1">
        <f t="array" aca="1" ref="V16" ca="1">CELL("contents", INDIRECT("C"&amp;CELL("contents", V$1)+12))</f>
        <v>1380</v>
      </c>
      <c r="W16" cm="1">
        <f t="array" aca="1" ref="W16" ca="1">CELL("contents", INDIRECT("C"&amp;CELL("contents", W$1)+12))</f>
        <v>1056</v>
      </c>
      <c r="X16" cm="1">
        <f t="array" aca="1" ref="X16" ca="1">CELL("contents", INDIRECT("C"&amp;CELL("contents", X$1)+12))</f>
        <v>1083</v>
      </c>
      <c r="Y16" cm="1">
        <f t="array" aca="1" ref="Y16" ca="1">CELL("contents", INDIRECT("C"&amp;CELL("contents", Y$1)+12))</f>
        <v>1270</v>
      </c>
      <c r="Z16" cm="1">
        <f t="array" aca="1" ref="Z16" ca="1">CELL("contents", INDIRECT("C"&amp;CELL("contents", Z$1)+12))</f>
        <v>1428</v>
      </c>
      <c r="AA16" cm="1">
        <f t="array" aca="1" ref="AA16" ca="1">CELL("contents", INDIRECT("C"&amp;CELL("contents", AA$1)+12))</f>
        <v>1245</v>
      </c>
      <c r="AB16" cm="1">
        <f t="array" aca="1" ref="AB16" ca="1">CELL("contents", INDIRECT("C"&amp;CELL("contents", AB$1)+12))</f>
        <v>1009</v>
      </c>
      <c r="AC16" cm="1">
        <f t="array" aca="1" ref="AC16" ca="1">CELL("contents", INDIRECT("C"&amp;CELL("contents", AC$1)+12))</f>
        <v>1753</v>
      </c>
      <c r="AD16" cm="1">
        <f t="array" aca="1" ref="AD16" ca="1">CELL("contents", INDIRECT("C"&amp;CELL("contents", AD$1)+12))</f>
        <v>6156</v>
      </c>
      <c r="AE16" cm="1">
        <f t="array" aca="1" ref="AE16" ca="1">CELL("contents", INDIRECT("C"&amp;CELL("contents", AE$1)+12))</f>
        <v>6671</v>
      </c>
      <c r="AF16" cm="1">
        <f t="array" aca="1" ref="AF16" ca="1">CELL("contents", INDIRECT("C"&amp;CELL("contents", AF$1)+12))</f>
        <v>8335</v>
      </c>
      <c r="AG16" cm="1">
        <f t="array" aca="1" ref="AG16" ca="1">CELL("contents", INDIRECT("C"&amp;CELL("contents", AG$1)+12))</f>
        <v>10915</v>
      </c>
      <c r="AH16" cm="1">
        <f t="array" aca="1" ref="AH16" ca="1">CELL("contents", INDIRECT("C"&amp;CELL("contents", AH$1)+12))</f>
        <v>12074</v>
      </c>
      <c r="AI16" cm="1">
        <f t="array" aca="1" ref="AI16" ca="1">CELL("contents", INDIRECT("C"&amp;CELL("contents", AI$1)+12))</f>
        <v>12541</v>
      </c>
      <c r="AJ16" cm="1">
        <f t="array" aca="1" ref="AJ16" ca="1">CELL("contents", INDIRECT("C"&amp;CELL("contents", AJ$1)+12))</f>
        <v>16774</v>
      </c>
      <c r="AK16" cm="1">
        <f t="array" aca="1" ref="AK16" ca="1">CELL("contents", INDIRECT("C"&amp;CELL("contents", AK$1)+12))</f>
        <v>18595</v>
      </c>
      <c r="AL16" cm="1">
        <f t="array" aca="1" ref="AL16" ca="1">CELL("contents", INDIRECT("C"&amp;CELL("contents", AL$1)+12))</f>
        <v>21838</v>
      </c>
      <c r="AM16" cm="1">
        <f t="array" aca="1" ref="AM16" ca="1">CELL("contents", INDIRECT("C"&amp;CELL("contents", AM$1)+12))</f>
        <v>17806</v>
      </c>
      <c r="AN16" cm="1">
        <f t="array" aca="1" ref="AN16" ca="1">CELL("contents", INDIRECT("C"&amp;CELL("contents", AN$1)+12))</f>
        <v>20962</v>
      </c>
      <c r="AO16" cm="1">
        <f t="array" aca="1" ref="AO16" ca="1">CELL("contents", INDIRECT("C"&amp;CELL("contents", AO$1)+12))</f>
        <v>23374</v>
      </c>
      <c r="AP16" cm="1">
        <f t="array" aca="1" ref="AP16" ca="1">CELL("contents", INDIRECT("C"&amp;CELL("contents", AP$1)+12))</f>
        <v>29540</v>
      </c>
      <c r="AQ16" cm="1">
        <f t="array" aca="1" ref="AQ16" ca="1">CELL("contents", INDIRECT("C"&amp;CELL("contents", AQ$1)+12))</f>
        <v>27752</v>
      </c>
      <c r="AR16" cm="1">
        <f t="array" aca="1" ref="AR16" ca="1">CELL("contents", INDIRECT("C"&amp;CELL("contents", AR$1)+12))</f>
        <v>26803</v>
      </c>
      <c r="AS16" cm="1">
        <f t="array" aca="1" ref="AS16" ca="1">CELL("contents", INDIRECT("C"&amp;CELL("contents", AS$1)+12))</f>
        <v>31903</v>
      </c>
      <c r="AT16" cm="1">
        <f t="array" aca="1" ref="AT16" ca="1">CELL("contents", INDIRECT("C"&amp;CELL("contents", AT$1)+12))</f>
        <v>51667</v>
      </c>
      <c r="AU16" cm="1">
        <f t="array" aca="1" ref="AU16" ca="1">CELL("contents", INDIRECT("C"&amp;CELL("contents", AU$1)+12))</f>
        <v>35736</v>
      </c>
      <c r="AV16" cm="1">
        <f t="array" aca="1" ref="AV16" ca="1">CELL("contents", INDIRECT("C"&amp;CELL("contents", AV$1)+12))</f>
        <v>38172</v>
      </c>
      <c r="AW16" cm="1">
        <f t="array" aca="1" ref="AW16" ca="1">CELL("contents", INDIRECT("C"&amp;CELL("contents", AW$1)+12))</f>
        <v>40275</v>
      </c>
      <c r="AX16" cm="1">
        <f t="array" aca="1" ref="AX16" ca="1">CELL("contents", INDIRECT("C"&amp;CELL("contents", AX$1)+12))</f>
        <v>32892</v>
      </c>
      <c r="AY16" cm="1">
        <f t="array" aca="1" ref="AY16" ca="1">CELL("contents", INDIRECT("C"&amp;CELL("contents", AY$1)+12))</f>
        <v>50096</v>
      </c>
      <c r="AZ16" cm="1">
        <f t="array" aca="1" ref="AZ16" ca="1">CELL("contents", INDIRECT("C"&amp;CELL("contents", AZ$1)+12))</f>
        <v>49206</v>
      </c>
      <c r="BA16" cm="1">
        <f t="array" aca="1" ref="BA16" ca="1">CELL("contents", INDIRECT("C"&amp;CELL("contents", BA$1)+12))</f>
        <v>43268</v>
      </c>
      <c r="BB16" cm="1">
        <f t="array" aca="1" ref="BB16" ca="1">CELL("contents", INDIRECT("C"&amp;CELL("contents", BB$1)+12))</f>
        <v>59832</v>
      </c>
      <c r="BC16" cm="1">
        <f t="array" aca="1" ref="BC16" ca="1">CELL("contents", INDIRECT("C"&amp;CELL("contents", BC$1)+12))</f>
        <v>54973</v>
      </c>
      <c r="BD16" cm="1">
        <f t="array" aca="1" ref="BD16" ca="1">CELL("contents", INDIRECT("C"&amp;CELL("contents", BD$1)+12))</f>
        <v>76776</v>
      </c>
      <c r="BE16" cm="1">
        <f t="array" aca="1" ref="BE16" ca="1">CELL("contents", INDIRECT("C"&amp;CELL("contents", BE$1)+12))</f>
        <v>57188</v>
      </c>
      <c r="BF16" cm="1">
        <f t="array" aca="1" ref="BF16" ca="1">CELL("contents", INDIRECT("C"&amp;CELL("contents", BF$1)+12))</f>
        <v>82215</v>
      </c>
    </row>
    <row r="17" spans="1:58" x14ac:dyDescent="0.25">
      <c r="A17" s="1">
        <v>1.25E-4</v>
      </c>
      <c r="B17">
        <v>0.5</v>
      </c>
      <c r="C17">
        <v>4</v>
      </c>
      <c r="D17">
        <v>1.21163841324658E-2</v>
      </c>
      <c r="E17">
        <v>0.125</v>
      </c>
      <c r="F17">
        <v>0.13250000000000001</v>
      </c>
      <c r="G17">
        <v>0.45130904236999703</v>
      </c>
      <c r="H17">
        <v>1.22290946825353E-2</v>
      </c>
      <c r="I17">
        <v>0.11282726059249901</v>
      </c>
      <c r="J17">
        <v>275400</v>
      </c>
      <c r="K17">
        <v>147</v>
      </c>
      <c r="L17">
        <v>3448301</v>
      </c>
      <c r="M17">
        <v>0.125</v>
      </c>
      <c r="N17">
        <v>0.49591234551636398</v>
      </c>
      <c r="O17">
        <v>1.0788670608970301E-3</v>
      </c>
      <c r="P17">
        <v>0.123978086379091</v>
      </c>
      <c r="R17" t="s">
        <v>30</v>
      </c>
      <c r="S17" cm="1">
        <f t="array" aca="1" ref="S17" ca="1">CELL("contents", INDIRECT("C"&amp;CELL("contents", S$1)+13))</f>
        <v>4</v>
      </c>
      <c r="T17" cm="1">
        <f t="array" aca="1" ref="T17" ca="1">CELL("contents", INDIRECT("C"&amp;CELL("contents", T$1)+13))</f>
        <v>15354</v>
      </c>
      <c r="U17" cm="1">
        <f t="array" aca="1" ref="U17" ca="1">CELL("contents", INDIRECT("C"&amp;CELL("contents", U$1)+13))</f>
        <v>1722</v>
      </c>
      <c r="V17" cm="1">
        <f t="array" aca="1" ref="V17" ca="1">CELL("contents", INDIRECT("C"&amp;CELL("contents", V$1)+13))</f>
        <v>1461</v>
      </c>
      <c r="W17" cm="1">
        <f t="array" aca="1" ref="W17" ca="1">CELL("contents", INDIRECT("C"&amp;CELL("contents", W$1)+13))</f>
        <v>1297</v>
      </c>
      <c r="X17" cm="1">
        <f t="array" aca="1" ref="X17" ca="1">CELL("contents", INDIRECT("C"&amp;CELL("contents", X$1)+13))</f>
        <v>1206</v>
      </c>
      <c r="Y17" cm="1">
        <f t="array" aca="1" ref="Y17" ca="1">CELL("contents", INDIRECT("C"&amp;CELL("contents", Y$1)+13))</f>
        <v>964</v>
      </c>
      <c r="Z17" cm="1">
        <f t="array" aca="1" ref="Z17" ca="1">CELL("contents", INDIRECT("C"&amp;CELL("contents", Z$1)+13))</f>
        <v>1532</v>
      </c>
      <c r="AA17" cm="1">
        <f t="array" aca="1" ref="AA17" ca="1">CELL("contents", INDIRECT("C"&amp;CELL("contents", AA$1)+13))</f>
        <v>1853</v>
      </c>
      <c r="AB17" cm="1">
        <f t="array" aca="1" ref="AB17" ca="1">CELL("contents", INDIRECT("C"&amp;CELL("contents", AB$1)+13))</f>
        <v>2606</v>
      </c>
      <c r="AC17" cm="1">
        <f t="array" aca="1" ref="AC17" ca="1">CELL("contents", INDIRECT("C"&amp;CELL("contents", AC$1)+13))</f>
        <v>5374</v>
      </c>
      <c r="AD17" cm="1">
        <f t="array" aca="1" ref="AD17" ca="1">CELL("contents", INDIRECT("C"&amp;CELL("contents", AD$1)+13))</f>
        <v>4617</v>
      </c>
      <c r="AE17" cm="1">
        <f t="array" aca="1" ref="AE17" ca="1">CELL("contents", INDIRECT("C"&amp;CELL("contents", AE$1)+13))</f>
        <v>7607</v>
      </c>
      <c r="AF17" cm="1">
        <f t="array" aca="1" ref="AF17" ca="1">CELL("contents", INDIRECT("C"&amp;CELL("contents", AF$1)+13))</f>
        <v>5048</v>
      </c>
      <c r="AG17" cm="1">
        <f t="array" aca="1" ref="AG17" ca="1">CELL("contents", INDIRECT("C"&amp;CELL("contents", AG$1)+13))</f>
        <v>8950</v>
      </c>
      <c r="AH17" cm="1">
        <f t="array" aca="1" ref="AH17" ca="1">CELL("contents", INDIRECT("C"&amp;CELL("contents", AH$1)+13))</f>
        <v>13522</v>
      </c>
      <c r="AI17" cm="1">
        <f t="array" aca="1" ref="AI17" ca="1">CELL("contents", INDIRECT("C"&amp;CELL("contents", AI$1)+13))</f>
        <v>11858</v>
      </c>
      <c r="AJ17" cm="1">
        <f t="array" aca="1" ref="AJ17" ca="1">CELL("contents", INDIRECT("C"&amp;CELL("contents", AJ$1)+13))</f>
        <v>11771</v>
      </c>
      <c r="AK17" cm="1">
        <f t="array" aca="1" ref="AK17" ca="1">CELL("contents", INDIRECT("C"&amp;CELL("contents", AK$1)+13))</f>
        <v>14537</v>
      </c>
      <c r="AL17" cm="1">
        <f t="array" aca="1" ref="AL17" ca="1">CELL("contents", INDIRECT("C"&amp;CELL("contents", AL$1)+13))</f>
        <v>17735</v>
      </c>
      <c r="AM17" cm="1">
        <f t="array" aca="1" ref="AM17" ca="1">CELL("contents", INDIRECT("C"&amp;CELL("contents", AM$1)+13))</f>
        <v>6572</v>
      </c>
      <c r="AN17" cm="1">
        <f t="array" aca="1" ref="AN17" ca="1">CELL("contents", INDIRECT("C"&amp;CELL("contents", AN$1)+13))</f>
        <v>20086</v>
      </c>
      <c r="AO17" cm="1">
        <f t="array" aca="1" ref="AO17" ca="1">CELL("contents", INDIRECT("C"&amp;CELL("contents", AO$1)+13))</f>
        <v>20738</v>
      </c>
      <c r="AP17" cm="1">
        <f t="array" aca="1" ref="AP17" ca="1">CELL("contents", INDIRECT("C"&amp;CELL("contents", AP$1)+13))</f>
        <v>25219</v>
      </c>
      <c r="AQ17" cm="1">
        <f t="array" aca="1" ref="AQ17" ca="1">CELL("contents", INDIRECT("C"&amp;CELL("contents", AQ$1)+13))</f>
        <v>28445</v>
      </c>
      <c r="AR17" cm="1">
        <f t="array" aca="1" ref="AR17" ca="1">CELL("contents", INDIRECT("C"&amp;CELL("contents", AR$1)+13))</f>
        <v>27369</v>
      </c>
      <c r="AS17" cm="1">
        <f t="array" aca="1" ref="AS17" ca="1">CELL("contents", INDIRECT("C"&amp;CELL("contents", AS$1)+13))</f>
        <v>29274</v>
      </c>
      <c r="AT17" cm="1">
        <f t="array" aca="1" ref="AT17" ca="1">CELL("contents", INDIRECT("C"&amp;CELL("contents", AT$1)+13))</f>
        <v>22679</v>
      </c>
      <c r="AU17" cm="1">
        <f t="array" aca="1" ref="AU17" ca="1">CELL("contents", INDIRECT("C"&amp;CELL("contents", AU$1)+13))</f>
        <v>36502</v>
      </c>
      <c r="AV17" cm="1">
        <f t="array" aca="1" ref="AV17" ca="1">CELL("contents", INDIRECT("C"&amp;CELL("contents", AV$1)+13))</f>
        <v>34454</v>
      </c>
      <c r="AW17" cm="1">
        <f t="array" aca="1" ref="AW17" ca="1">CELL("contents", INDIRECT("C"&amp;CELL("contents", AW$1)+13))</f>
        <v>24271</v>
      </c>
      <c r="AX17" cm="1">
        <f t="array" aca="1" ref="AX17" ca="1">CELL("contents", INDIRECT("C"&amp;CELL("contents", AX$1)+13))</f>
        <v>32876</v>
      </c>
      <c r="AY17" cm="1">
        <f t="array" aca="1" ref="AY17" ca="1">CELL("contents", INDIRECT("C"&amp;CELL("contents", AY$1)+13))</f>
        <v>17405</v>
      </c>
      <c r="AZ17" cm="1">
        <f t="array" aca="1" ref="AZ17" ca="1">CELL("contents", INDIRECT("C"&amp;CELL("contents", AZ$1)+13))</f>
        <v>46978</v>
      </c>
      <c r="BA17" cm="1">
        <f t="array" aca="1" ref="BA17" ca="1">CELL("contents", INDIRECT("C"&amp;CELL("contents", BA$1)+13))</f>
        <v>48425</v>
      </c>
      <c r="BB17" cm="1">
        <f t="array" aca="1" ref="BB17" ca="1">CELL("contents", INDIRECT("C"&amp;CELL("contents", BB$1)+13))</f>
        <v>55551</v>
      </c>
      <c r="BC17" cm="1">
        <f t="array" aca="1" ref="BC17" ca="1">CELL("contents", INDIRECT("C"&amp;CELL("contents", BC$1)+13))</f>
        <v>54811</v>
      </c>
      <c r="BD17" cm="1">
        <f t="array" aca="1" ref="BD17" ca="1">CELL("contents", INDIRECT("C"&amp;CELL("contents", BD$1)+13))</f>
        <v>52190</v>
      </c>
      <c r="BE17" cm="1">
        <f t="array" aca="1" ref="BE17" ca="1">CELL("contents", INDIRECT("C"&amp;CELL("contents", BE$1)+13))</f>
        <v>44969</v>
      </c>
      <c r="BF17" cm="1">
        <f t="array" aca="1" ref="BF17" ca="1">CELL("contents", INDIRECT("C"&amp;CELL("contents", BF$1)+13))</f>
        <v>82697</v>
      </c>
    </row>
    <row r="18" spans="1:58" x14ac:dyDescent="0.25">
      <c r="A18" s="1">
        <v>6.2500000000000001E-5</v>
      </c>
      <c r="B18">
        <v>0.5</v>
      </c>
      <c r="C18">
        <v>4</v>
      </c>
      <c r="D18">
        <v>1.21163841324658E-2</v>
      </c>
      <c r="E18">
        <v>0.125</v>
      </c>
      <c r="F18">
        <v>0.13250000000000001</v>
      </c>
      <c r="G18">
        <v>0.45130904236999703</v>
      </c>
      <c r="H18">
        <v>1.22290946825353E-2</v>
      </c>
      <c r="I18">
        <v>0.11282726059249901</v>
      </c>
      <c r="J18">
        <v>273700</v>
      </c>
      <c r="K18">
        <v>147</v>
      </c>
      <c r="L18">
        <v>3448301</v>
      </c>
      <c r="M18">
        <v>0.125</v>
      </c>
      <c r="N18">
        <v>0.49591234551636398</v>
      </c>
      <c r="O18">
        <v>1.0788670608970301E-3</v>
      </c>
      <c r="P18">
        <v>0.123978086379091</v>
      </c>
      <c r="R18" t="s">
        <v>31</v>
      </c>
      <c r="S18" cm="1">
        <f t="array" aca="1" ref="S18" ca="1">CELL("contents", INDIRECT("C"&amp;CELL("contents", S$1)+14))</f>
        <v>4</v>
      </c>
      <c r="T18" cm="1">
        <f t="array" aca="1" ref="T18" ca="1">CELL("contents", INDIRECT("C"&amp;CELL("contents", T$1)+14))</f>
        <v>15683</v>
      </c>
      <c r="U18" cm="1">
        <f t="array" aca="1" ref="U18" ca="1">CELL("contents", INDIRECT("C"&amp;CELL("contents", U$1)+14))</f>
        <v>1579</v>
      </c>
      <c r="V18" cm="1">
        <f t="array" aca="1" ref="V18" ca="1">CELL("contents", INDIRECT("C"&amp;CELL("contents", V$1)+14))</f>
        <v>1142</v>
      </c>
      <c r="W18" cm="1">
        <f t="array" aca="1" ref="W18" ca="1">CELL("contents", INDIRECT("C"&amp;CELL("contents", W$1)+14))</f>
        <v>1086</v>
      </c>
      <c r="X18" cm="1">
        <f t="array" aca="1" ref="X18" ca="1">CELL("contents", INDIRECT("C"&amp;CELL("contents", X$1)+14))</f>
        <v>1045</v>
      </c>
      <c r="Y18" cm="1">
        <f t="array" aca="1" ref="Y18" ca="1">CELL("contents", INDIRECT("C"&amp;CELL("contents", Y$1)+14))</f>
        <v>1404</v>
      </c>
      <c r="Z18" cm="1">
        <f t="array" aca="1" ref="Z18" ca="1">CELL("contents", INDIRECT("C"&amp;CELL("contents", Z$1)+14))</f>
        <v>1665</v>
      </c>
      <c r="AA18" cm="1">
        <f t="array" aca="1" ref="AA18" ca="1">CELL("contents", INDIRECT("C"&amp;CELL("contents", AA$1)+14))</f>
        <v>3022</v>
      </c>
      <c r="AB18" cm="1">
        <f t="array" aca="1" ref="AB18" ca="1">CELL("contents", INDIRECT("C"&amp;CELL("contents", AB$1)+14))</f>
        <v>2144</v>
      </c>
      <c r="AC18" cm="1">
        <f t="array" aca="1" ref="AC18" ca="1">CELL("contents", INDIRECT("C"&amp;CELL("contents", AC$1)+14))</f>
        <v>2418</v>
      </c>
      <c r="AD18" cm="1">
        <f t="array" aca="1" ref="AD18" ca="1">CELL("contents", INDIRECT("C"&amp;CELL("contents", AD$1)+14))</f>
        <v>4756</v>
      </c>
      <c r="AE18" cm="1">
        <f t="array" aca="1" ref="AE18" ca="1">CELL("contents", INDIRECT("C"&amp;CELL("contents", AE$1)+14))</f>
        <v>1932</v>
      </c>
      <c r="AF18" cm="1">
        <f t="array" aca="1" ref="AF18" ca="1">CELL("contents", INDIRECT("C"&amp;CELL("contents", AF$1)+14))</f>
        <v>9680</v>
      </c>
      <c r="AG18" cm="1">
        <f t="array" aca="1" ref="AG18" ca="1">CELL("contents", INDIRECT("C"&amp;CELL("contents", AG$1)+14))</f>
        <v>8166</v>
      </c>
      <c r="AH18" cm="1">
        <f t="array" aca="1" ref="AH18" ca="1">CELL("contents", INDIRECT("C"&amp;CELL("contents", AH$1)+14))</f>
        <v>3935</v>
      </c>
      <c r="AI18" cm="1">
        <f t="array" aca="1" ref="AI18" ca="1">CELL("contents", INDIRECT("C"&amp;CELL("contents", AI$1)+14))</f>
        <v>13521</v>
      </c>
      <c r="AJ18" cm="1">
        <f t="array" aca="1" ref="AJ18" ca="1">CELL("contents", INDIRECT("C"&amp;CELL("contents", AJ$1)+14))</f>
        <v>2189</v>
      </c>
      <c r="AK18" cm="1">
        <f t="array" aca="1" ref="AK18" ca="1">CELL("contents", INDIRECT("C"&amp;CELL("contents", AK$1)+14))</f>
        <v>11158</v>
      </c>
      <c r="AL18" cm="1">
        <f t="array" aca="1" ref="AL18" ca="1">CELL("contents", INDIRECT("C"&amp;CELL("contents", AL$1)+14))</f>
        <v>4139</v>
      </c>
      <c r="AM18" cm="1">
        <f t="array" aca="1" ref="AM18" ca="1">CELL("contents", INDIRECT("C"&amp;CELL("contents", AM$1)+14))</f>
        <v>22134</v>
      </c>
      <c r="AN18" cm="1">
        <f t="array" aca="1" ref="AN18" ca="1">CELL("contents", INDIRECT("C"&amp;CELL("contents", AN$1)+14))</f>
        <v>22407</v>
      </c>
      <c r="AO18" cm="1">
        <f t="array" aca="1" ref="AO18" ca="1">CELL("contents", INDIRECT("C"&amp;CELL("contents", AO$1)+14))</f>
        <v>21259</v>
      </c>
      <c r="AP18" cm="1">
        <f t="array" aca="1" ref="AP18" ca="1">CELL("contents", INDIRECT("C"&amp;CELL("contents", AP$1)+14))</f>
        <v>25207</v>
      </c>
      <c r="AQ18" cm="1">
        <f t="array" aca="1" ref="AQ18" ca="1">CELL("contents", INDIRECT("C"&amp;CELL("contents", AQ$1)+14))</f>
        <v>28284</v>
      </c>
      <c r="AR18" cm="1">
        <f t="array" aca="1" ref="AR18" ca="1">CELL("contents", INDIRECT("C"&amp;CELL("contents", AR$1)+14))</f>
        <v>32713</v>
      </c>
      <c r="AS18" cm="1">
        <f t="array" aca="1" ref="AS18" ca="1">CELL("contents", INDIRECT("C"&amp;CELL("contents", AS$1)+14))</f>
        <v>38270</v>
      </c>
      <c r="AT18" cm="1">
        <f t="array" aca="1" ref="AT18" ca="1">CELL("contents", INDIRECT("C"&amp;CELL("contents", AT$1)+14))</f>
        <v>42029</v>
      </c>
      <c r="AU18" cm="1">
        <f t="array" aca="1" ref="AU18" ca="1">CELL("contents", INDIRECT("C"&amp;CELL("contents", AU$1)+14))</f>
        <v>36680</v>
      </c>
      <c r="AV18" cm="1">
        <f t="array" aca="1" ref="AV18" ca="1">CELL("contents", INDIRECT("C"&amp;CELL("contents", AV$1)+14))</f>
        <v>31230</v>
      </c>
      <c r="AW18" cm="1">
        <f t="array" aca="1" ref="AW18" ca="1">CELL("contents", INDIRECT("C"&amp;CELL("contents", AW$1)+14))</f>
        <v>42775</v>
      </c>
      <c r="AX18" cm="1">
        <f t="array" aca="1" ref="AX18" ca="1">CELL("contents", INDIRECT("C"&amp;CELL("contents", AX$1)+14))</f>
        <v>36311</v>
      </c>
      <c r="AY18" cm="1">
        <f t="array" aca="1" ref="AY18" ca="1">CELL("contents", INDIRECT("C"&amp;CELL("contents", AY$1)+14))</f>
        <v>43500</v>
      </c>
      <c r="AZ18" cm="1">
        <f t="array" aca="1" ref="AZ18" ca="1">CELL("contents", INDIRECT("C"&amp;CELL("contents", AZ$1)+14))</f>
        <v>42556</v>
      </c>
      <c r="BA18" cm="1">
        <f t="array" aca="1" ref="BA18" ca="1">CELL("contents", INDIRECT("C"&amp;CELL("contents", BA$1)+14))</f>
        <v>38004</v>
      </c>
      <c r="BB18" cm="1">
        <f t="array" aca="1" ref="BB18" ca="1">CELL("contents", INDIRECT("C"&amp;CELL("contents", BB$1)+14))</f>
        <v>55914</v>
      </c>
      <c r="BC18" cm="1">
        <f t="array" aca="1" ref="BC18" ca="1">CELL("contents", INDIRECT("C"&amp;CELL("contents", BC$1)+14))</f>
        <v>52072</v>
      </c>
      <c r="BD18" cm="1">
        <f t="array" aca="1" ref="BD18" ca="1">CELL("contents", INDIRECT("C"&amp;CELL("contents", BD$1)+14))</f>
        <v>49676</v>
      </c>
      <c r="BE18" cm="1">
        <f t="array" aca="1" ref="BE18" ca="1">CELL("contents", INDIRECT("C"&amp;CELL("contents", BE$1)+14))</f>
        <v>55848</v>
      </c>
      <c r="BF18" cm="1">
        <f t="array" aca="1" ref="BF18" ca="1">CELL("contents", INDIRECT("C"&amp;CELL("contents", BF$1)+14))</f>
        <v>51940</v>
      </c>
    </row>
    <row r="19" spans="1:58" x14ac:dyDescent="0.25">
      <c r="A19" s="1">
        <v>3.1250000000000001E-5</v>
      </c>
      <c r="B19">
        <v>0.5</v>
      </c>
      <c r="C19">
        <v>4</v>
      </c>
      <c r="D19">
        <v>1.21163841324658E-2</v>
      </c>
      <c r="E19">
        <v>0.125</v>
      </c>
      <c r="F19">
        <v>0.13250000000000001</v>
      </c>
      <c r="G19">
        <v>0.45130904236999703</v>
      </c>
      <c r="H19">
        <v>1.22290946825353E-2</v>
      </c>
      <c r="I19">
        <v>0.11282726059249901</v>
      </c>
      <c r="J19">
        <v>278001</v>
      </c>
      <c r="K19">
        <v>147</v>
      </c>
      <c r="L19">
        <v>3448301</v>
      </c>
      <c r="M19">
        <v>0.125</v>
      </c>
      <c r="N19">
        <v>0.49591234551636398</v>
      </c>
      <c r="O19">
        <v>1.0788670608970301E-3</v>
      </c>
      <c r="P19">
        <v>0.123978086379091</v>
      </c>
      <c r="R19" t="s">
        <v>32</v>
      </c>
      <c r="S19" cm="1">
        <f t="array" aca="1" ref="S19" ca="1">CELL("contents", INDIRECT("C"&amp;CELL("contents", S$1)+15))</f>
        <v>4</v>
      </c>
      <c r="T19" cm="1">
        <f t="array" aca="1" ref="T19" ca="1">CELL("contents", INDIRECT("C"&amp;CELL("contents", T$1)+15))</f>
        <v>15357</v>
      </c>
      <c r="U19" cm="1">
        <f t="array" aca="1" ref="U19" ca="1">CELL("contents", INDIRECT("C"&amp;CELL("contents", U$1)+15))</f>
        <v>1576</v>
      </c>
      <c r="V19" cm="1">
        <f t="array" aca="1" ref="V19" ca="1">CELL("contents", INDIRECT("C"&amp;CELL("contents", V$1)+15))</f>
        <v>1196</v>
      </c>
      <c r="W19" cm="1">
        <f t="array" aca="1" ref="W19" ca="1">CELL("contents", INDIRECT("C"&amp;CELL("contents", W$1)+15))</f>
        <v>1201</v>
      </c>
      <c r="X19" cm="1">
        <f t="array" aca="1" ref="X19" ca="1">CELL("contents", INDIRECT("C"&amp;CELL("contents", X$1)+15))</f>
        <v>1278</v>
      </c>
      <c r="Y19" cm="1">
        <f t="array" aca="1" ref="Y19" ca="1">CELL("contents", INDIRECT("C"&amp;CELL("contents", Y$1)+15))</f>
        <v>1626</v>
      </c>
      <c r="Z19" cm="1">
        <f t="array" aca="1" ref="Z19" ca="1">CELL("contents", INDIRECT("C"&amp;CELL("contents", Z$1)+15))</f>
        <v>1470</v>
      </c>
      <c r="AA19" cm="1">
        <f t="array" aca="1" ref="AA19" ca="1">CELL("contents", INDIRECT("C"&amp;CELL("contents", AA$1)+15))</f>
        <v>3053</v>
      </c>
      <c r="AB19" cm="1">
        <f t="array" aca="1" ref="AB19" ca="1">CELL("contents", INDIRECT("C"&amp;CELL("contents", AB$1)+15))</f>
        <v>3972</v>
      </c>
      <c r="AC19" cm="1">
        <f t="array" aca="1" ref="AC19" ca="1">CELL("contents", INDIRECT("C"&amp;CELL("contents", AC$1)+15))</f>
        <v>2198</v>
      </c>
      <c r="AD19" cm="1">
        <f t="array" aca="1" ref="AD19" ca="1">CELL("contents", INDIRECT("C"&amp;CELL("contents", AD$1)+15))</f>
        <v>5654</v>
      </c>
      <c r="AE19" cm="1">
        <f t="array" aca="1" ref="AE19" ca="1">CELL("contents", INDIRECT("C"&amp;CELL("contents", AE$1)+15))</f>
        <v>2931</v>
      </c>
      <c r="AF19" cm="1">
        <f t="array" aca="1" ref="AF19" ca="1">CELL("contents", INDIRECT("C"&amp;CELL("contents", AF$1)+15))</f>
        <v>8877</v>
      </c>
      <c r="AG19" cm="1">
        <f t="array" aca="1" ref="AG19" ca="1">CELL("contents", INDIRECT("C"&amp;CELL("contents", AG$1)+15))</f>
        <v>10468</v>
      </c>
      <c r="AH19" cm="1">
        <f t="array" aca="1" ref="AH19" ca="1">CELL("contents", INDIRECT("C"&amp;CELL("contents", AH$1)+15))</f>
        <v>5573</v>
      </c>
      <c r="AI19" cm="1">
        <f t="array" aca="1" ref="AI19" ca="1">CELL("contents", INDIRECT("C"&amp;CELL("contents", AI$1)+15))</f>
        <v>13592</v>
      </c>
      <c r="AJ19" cm="1">
        <f t="array" aca="1" ref="AJ19" ca="1">CELL("contents", INDIRECT("C"&amp;CELL("contents", AJ$1)+15))</f>
        <v>16230</v>
      </c>
      <c r="AK19" cm="1">
        <f t="array" aca="1" ref="AK19" ca="1">CELL("contents", INDIRECT("C"&amp;CELL("contents", AK$1)+15))</f>
        <v>12693</v>
      </c>
      <c r="AL19" cm="1">
        <f t="array" aca="1" ref="AL19" ca="1">CELL("contents", INDIRECT("C"&amp;CELL("contents", AL$1)+15))</f>
        <v>13831</v>
      </c>
      <c r="AM19" cm="1">
        <f t="array" aca="1" ref="AM19" ca="1">CELL("contents", INDIRECT("C"&amp;CELL("contents", AM$1)+15))</f>
        <v>19539</v>
      </c>
      <c r="AN19" cm="1">
        <f t="array" aca="1" ref="AN19" ca="1">CELL("contents", INDIRECT("C"&amp;CELL("contents", AN$1)+15))</f>
        <v>19713</v>
      </c>
      <c r="AO19" cm="1">
        <f t="array" aca="1" ref="AO19" ca="1">CELL("contents", INDIRECT("C"&amp;CELL("contents", AO$1)+15))</f>
        <v>22280</v>
      </c>
      <c r="AP19" cm="1">
        <f t="array" aca="1" ref="AP19" ca="1">CELL("contents", INDIRECT("C"&amp;CELL("contents", AP$1)+15))</f>
        <v>20570</v>
      </c>
      <c r="AQ19" cm="1">
        <f t="array" aca="1" ref="AQ19" ca="1">CELL("contents", INDIRECT("C"&amp;CELL("contents", AQ$1)+15))</f>
        <v>27744</v>
      </c>
      <c r="AR19" cm="1">
        <f t="array" aca="1" ref="AR19" ca="1">CELL("contents", INDIRECT("C"&amp;CELL("contents", AR$1)+15))</f>
        <v>26052</v>
      </c>
      <c r="AS19" cm="1">
        <f t="array" aca="1" ref="AS19" ca="1">CELL("contents", INDIRECT("C"&amp;CELL("contents", AS$1)+15))</f>
        <v>29572</v>
      </c>
      <c r="AT19" cm="1">
        <f t="array" aca="1" ref="AT19" ca="1">CELL("contents", INDIRECT("C"&amp;CELL("contents", AT$1)+15))</f>
        <v>30013</v>
      </c>
      <c r="AU19" cm="1">
        <f t="array" aca="1" ref="AU19" ca="1">CELL("contents", INDIRECT("C"&amp;CELL("contents", AU$1)+15))</f>
        <v>30540</v>
      </c>
      <c r="AV19" cm="1">
        <f t="array" aca="1" ref="AV19" ca="1">CELL("contents", INDIRECT("C"&amp;CELL("contents", AV$1)+15))</f>
        <v>44038</v>
      </c>
      <c r="AW19" cm="1">
        <f t="array" aca="1" ref="AW19" ca="1">CELL("contents", INDIRECT("C"&amp;CELL("contents", AW$1)+15))</f>
        <v>33316</v>
      </c>
      <c r="AX19" cm="1">
        <f t="array" aca="1" ref="AX19" ca="1">CELL("contents", INDIRECT("C"&amp;CELL("contents", AX$1)+15))</f>
        <v>20115</v>
      </c>
      <c r="AY19" cm="1">
        <f t="array" aca="1" ref="AY19" ca="1">CELL("contents", INDIRECT("C"&amp;CELL("contents", AY$1)+15))</f>
        <v>46452</v>
      </c>
      <c r="AZ19" cm="1">
        <f t="array" aca="1" ref="AZ19" ca="1">CELL("contents", INDIRECT("C"&amp;CELL("contents", AZ$1)+15))</f>
        <v>58061</v>
      </c>
      <c r="BA19" cm="1">
        <f t="array" aca="1" ref="BA19" ca="1">CELL("contents", INDIRECT("C"&amp;CELL("contents", BA$1)+15))</f>
        <v>49533</v>
      </c>
      <c r="BB19" cm="1">
        <f t="array" aca="1" ref="BB19" ca="1">CELL("contents", INDIRECT("C"&amp;CELL("contents", BB$1)+15))</f>
        <v>57530</v>
      </c>
      <c r="BC19" cm="1">
        <f t="array" aca="1" ref="BC19" ca="1">CELL("contents", INDIRECT("C"&amp;CELL("contents", BC$1)+15))</f>
        <v>48236</v>
      </c>
      <c r="BD19" cm="1">
        <f t="array" aca="1" ref="BD19" ca="1">CELL("contents", INDIRECT("C"&amp;CELL("contents", BD$1)+15))</f>
        <v>65233</v>
      </c>
      <c r="BE19" cm="1">
        <f t="array" aca="1" ref="BE19" ca="1">CELL("contents", INDIRECT("C"&amp;CELL("contents", BE$1)+15))</f>
        <v>84282</v>
      </c>
      <c r="BF19" cm="1">
        <f t="array" aca="1" ref="BF19" ca="1">CELL("contents", INDIRECT("C"&amp;CELL("contents", BF$1)+15))</f>
        <v>41849</v>
      </c>
    </row>
    <row r="20" spans="1:58" x14ac:dyDescent="0.25">
      <c r="A20" s="1">
        <v>1.5625E-5</v>
      </c>
      <c r="B20">
        <v>0.5</v>
      </c>
      <c r="C20">
        <v>5</v>
      </c>
      <c r="D20">
        <v>1.21141413905672E-2</v>
      </c>
      <c r="E20">
        <v>0.125</v>
      </c>
      <c r="F20">
        <v>0.13250000000000001</v>
      </c>
      <c r="G20">
        <v>0.45130904236999703</v>
      </c>
      <c r="H20">
        <v>1.22313374244339E-2</v>
      </c>
      <c r="I20">
        <v>0.11282726059249901</v>
      </c>
      <c r="J20">
        <v>322100</v>
      </c>
      <c r="K20">
        <v>147</v>
      </c>
      <c r="L20">
        <v>3448301</v>
      </c>
      <c r="M20">
        <v>0.125</v>
      </c>
      <c r="N20">
        <v>0.49591234551636398</v>
      </c>
      <c r="O20">
        <v>1.0788670608970301E-3</v>
      </c>
      <c r="P20">
        <v>0.123978086379091</v>
      </c>
      <c r="R20" t="s">
        <v>33</v>
      </c>
      <c r="S20" cm="1">
        <f t="array" aca="1" ref="S20" ca="1">CELL("contents", INDIRECT("C"&amp;CELL("contents", S$1)+16))</f>
        <v>4</v>
      </c>
      <c r="T20" cm="1">
        <f t="array" aca="1" ref="T20" ca="1">CELL("contents", INDIRECT("C"&amp;CELL("contents", T$1)+16))</f>
        <v>22368</v>
      </c>
      <c r="U20" cm="1">
        <f t="array" aca="1" ref="U20" ca="1">CELL("contents", INDIRECT("C"&amp;CELL("contents", U$1)+16))</f>
        <v>2068</v>
      </c>
      <c r="V20" cm="1">
        <f t="array" aca="1" ref="V20" ca="1">CELL("contents", INDIRECT("C"&amp;CELL("contents", V$1)+16))</f>
        <v>1472</v>
      </c>
      <c r="W20" cm="1">
        <f t="array" aca="1" ref="W20" ca="1">CELL("contents", INDIRECT("C"&amp;CELL("contents", W$1)+16))</f>
        <v>1384</v>
      </c>
      <c r="X20" cm="1">
        <f t="array" aca="1" ref="X20" ca="1">CELL("contents", INDIRECT("C"&amp;CELL("contents", X$1)+16))</f>
        <v>1386</v>
      </c>
      <c r="Y20" cm="1">
        <f t="array" aca="1" ref="Y20" ca="1">CELL("contents", INDIRECT("C"&amp;CELL("contents", Y$1)+16))</f>
        <v>1256</v>
      </c>
      <c r="Z20" cm="1">
        <f t="array" aca="1" ref="Z20" ca="1">CELL("contents", INDIRECT("C"&amp;CELL("contents", Z$1)+16))</f>
        <v>1239</v>
      </c>
      <c r="AA20" cm="1">
        <f t="array" aca="1" ref="AA20" ca="1">CELL("contents", INDIRECT("C"&amp;CELL("contents", AA$1)+16))</f>
        <v>2914</v>
      </c>
      <c r="AB20" cm="1">
        <f t="array" aca="1" ref="AB20" ca="1">CELL("contents", INDIRECT("C"&amp;CELL("contents", AB$1)+16))</f>
        <v>2580</v>
      </c>
      <c r="AC20" cm="1">
        <f t="array" aca="1" ref="AC20" ca="1">CELL("contents", INDIRECT("C"&amp;CELL("contents", AC$1)+16))</f>
        <v>5250</v>
      </c>
      <c r="AD20" cm="1">
        <f t="array" aca="1" ref="AD20" ca="1">CELL("contents", INDIRECT("C"&amp;CELL("contents", AD$1)+16))</f>
        <v>2770</v>
      </c>
      <c r="AE20" cm="1">
        <f t="array" aca="1" ref="AE20" ca="1">CELL("contents", INDIRECT("C"&amp;CELL("contents", AE$1)+16))</f>
        <v>7135</v>
      </c>
      <c r="AF20" cm="1">
        <f t="array" aca="1" ref="AF20" ca="1">CELL("contents", INDIRECT("C"&amp;CELL("contents", AF$1)+16))</f>
        <v>7570</v>
      </c>
      <c r="AG20" cm="1">
        <f t="array" aca="1" ref="AG20" ca="1">CELL("contents", INDIRECT("C"&amp;CELL("contents", AG$1)+16))</f>
        <v>8978</v>
      </c>
      <c r="AH20" cm="1">
        <f t="array" aca="1" ref="AH20" ca="1">CELL("contents", INDIRECT("C"&amp;CELL("contents", AH$1)+16))</f>
        <v>11016</v>
      </c>
      <c r="AI20" cm="1">
        <f t="array" aca="1" ref="AI20" ca="1">CELL("contents", INDIRECT("C"&amp;CELL("contents", AI$1)+16))</f>
        <v>10784</v>
      </c>
      <c r="AJ20" cm="1">
        <f t="array" aca="1" ref="AJ20" ca="1">CELL("contents", INDIRECT("C"&amp;CELL("contents", AJ$1)+16))</f>
        <v>13940</v>
      </c>
      <c r="AK20" cm="1">
        <f t="array" aca="1" ref="AK20" ca="1">CELL("contents", INDIRECT("C"&amp;CELL("contents", AK$1)+16))</f>
        <v>16235</v>
      </c>
      <c r="AL20" cm="1">
        <f t="array" aca="1" ref="AL20" ca="1">CELL("contents", INDIRECT("C"&amp;CELL("contents", AL$1)+16))</f>
        <v>18788</v>
      </c>
      <c r="AM20" cm="1">
        <f t="array" aca="1" ref="AM20" ca="1">CELL("contents", INDIRECT("C"&amp;CELL("contents", AM$1)+16))</f>
        <v>17617</v>
      </c>
      <c r="AN20" cm="1">
        <f t="array" aca="1" ref="AN20" ca="1">CELL("contents", INDIRECT("C"&amp;CELL("contents", AN$1)+16))</f>
        <v>17693</v>
      </c>
      <c r="AO20" cm="1">
        <f t="array" aca="1" ref="AO20" ca="1">CELL("contents", INDIRECT("C"&amp;CELL("contents", AO$1)+16))</f>
        <v>25217</v>
      </c>
      <c r="AP20" cm="1">
        <f t="array" aca="1" ref="AP20" ca="1">CELL("contents", INDIRECT("C"&amp;CELL("contents", AP$1)+16))</f>
        <v>21450</v>
      </c>
      <c r="AQ20" cm="1">
        <f t="array" aca="1" ref="AQ20" ca="1">CELL("contents", INDIRECT("C"&amp;CELL("contents", AQ$1)+16))</f>
        <v>18934</v>
      </c>
      <c r="AR20" cm="1">
        <f t="array" aca="1" ref="AR20" ca="1">CELL("contents", INDIRECT("C"&amp;CELL("contents", AR$1)+16))</f>
        <v>22994</v>
      </c>
      <c r="AS20" cm="1">
        <f t="array" aca="1" ref="AS20" ca="1">CELL("contents", INDIRECT("C"&amp;CELL("contents", AS$1)+16))</f>
        <v>14856</v>
      </c>
      <c r="AT20" cm="1">
        <f t="array" aca="1" ref="AT20" ca="1">CELL("contents", INDIRECT("C"&amp;CELL("contents", AT$1)+16))</f>
        <v>32505</v>
      </c>
      <c r="AU20" cm="1">
        <f t="array" aca="1" ref="AU20" ca="1">CELL("contents", INDIRECT("C"&amp;CELL("contents", AU$1)+16))</f>
        <v>34151</v>
      </c>
      <c r="AV20" cm="1">
        <f t="array" aca="1" ref="AV20" ca="1">CELL("contents", INDIRECT("C"&amp;CELL("contents", AV$1)+16))</f>
        <v>34395</v>
      </c>
      <c r="AW20" cm="1">
        <f t="array" aca="1" ref="AW20" ca="1">CELL("contents", INDIRECT("C"&amp;CELL("contents", AW$1)+16))</f>
        <v>37103</v>
      </c>
      <c r="AX20" cm="1">
        <f t="array" aca="1" ref="AX20" ca="1">CELL("contents", INDIRECT("C"&amp;CELL("contents", AX$1)+16))</f>
        <v>53320</v>
      </c>
      <c r="AY20" cm="1">
        <f t="array" aca="1" ref="AY20" ca="1">CELL("contents", INDIRECT("C"&amp;CELL("contents", AY$1)+16))</f>
        <v>45176</v>
      </c>
      <c r="AZ20" cm="1">
        <f t="array" aca="1" ref="AZ20" ca="1">CELL("contents", INDIRECT("C"&amp;CELL("contents", AZ$1)+16))</f>
        <v>40971</v>
      </c>
      <c r="BA20" cm="1">
        <f t="array" aca="1" ref="BA20" ca="1">CELL("contents", INDIRECT("C"&amp;CELL("contents", BA$1)+16))</f>
        <v>38059</v>
      </c>
      <c r="BB20" cm="1">
        <f t="array" aca="1" ref="BB20" ca="1">CELL("contents", INDIRECT("C"&amp;CELL("contents", BB$1)+16))</f>
        <v>56933</v>
      </c>
      <c r="BC20" cm="1">
        <f t="array" aca="1" ref="BC20" ca="1">CELL("contents", INDIRECT("C"&amp;CELL("contents", BC$1)+16))</f>
        <v>54323</v>
      </c>
      <c r="BD20" cm="1">
        <f t="array" aca="1" ref="BD20" ca="1">CELL("contents", INDIRECT("C"&amp;CELL("contents", BD$1)+16))</f>
        <v>65784</v>
      </c>
      <c r="BE20" cm="1">
        <f t="array" aca="1" ref="BE20" ca="1">CELL("contents", INDIRECT("C"&amp;CELL("contents", BE$1)+16))</f>
        <v>40808</v>
      </c>
      <c r="BF20" cm="1">
        <f t="array" aca="1" ref="BF20" ca="1">CELL("contents", INDIRECT("C"&amp;CELL("contents", BF$1)+16))</f>
        <v>53680</v>
      </c>
    </row>
    <row r="21" spans="1:58" x14ac:dyDescent="0.25">
      <c r="A21" t="s">
        <v>0</v>
      </c>
      <c r="B21">
        <v>1.0128205128205101</v>
      </c>
      <c r="C21">
        <v>5092</v>
      </c>
      <c r="D21">
        <v>7.3271846175740799E-2</v>
      </c>
      <c r="E21">
        <v>0.17475551219782101</v>
      </c>
      <c r="F21">
        <v>0.18524084292969001</v>
      </c>
      <c r="G21">
        <v>0.19016257879837101</v>
      </c>
      <c r="H21">
        <v>7.8664921130184307E-2</v>
      </c>
      <c r="I21">
        <v>9.7574030424032496E-2</v>
      </c>
      <c r="J21">
        <v>72627500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29401</v>
      </c>
      <c r="U21" cm="1">
        <f t="array" aca="1" ref="U21" ca="1">CELL("contents", INDIRECT("C"&amp;CELL("contents", U$1)+17))</f>
        <v>1905</v>
      </c>
      <c r="V21" cm="1">
        <f t="array" aca="1" ref="V21" ca="1">CELL("contents", INDIRECT("C"&amp;CELL("contents", V$1)+17))</f>
        <v>1329</v>
      </c>
      <c r="W21" cm="1">
        <f t="array" aca="1" ref="W21" ca="1">CELL("contents", INDIRECT("C"&amp;CELL("contents", W$1)+17))</f>
        <v>1358</v>
      </c>
      <c r="X21" cm="1">
        <f t="array" aca="1" ref="X21" ca="1">CELL("contents", INDIRECT("C"&amp;CELL("contents", X$1)+17))</f>
        <v>1476</v>
      </c>
      <c r="Y21" cm="1">
        <f t="array" aca="1" ref="Y21" ca="1">CELL("contents", INDIRECT("C"&amp;CELL("contents", Y$1)+17))</f>
        <v>1454</v>
      </c>
      <c r="Z21" cm="1">
        <f t="array" aca="1" ref="Z21" ca="1">CELL("contents", INDIRECT("C"&amp;CELL("contents", Z$1)+17))</f>
        <v>1482</v>
      </c>
      <c r="AA21" cm="1">
        <f t="array" aca="1" ref="AA21" ca="1">CELL("contents", INDIRECT("C"&amp;CELL("contents", AA$1)+17))</f>
        <v>2013</v>
      </c>
      <c r="AB21" cm="1">
        <f t="array" aca="1" ref="AB21" ca="1">CELL("contents", INDIRECT("C"&amp;CELL("contents", AB$1)+17))</f>
        <v>4244</v>
      </c>
      <c r="AC21" cm="1">
        <f t="array" aca="1" ref="AC21" ca="1">CELL("contents", INDIRECT("C"&amp;CELL("contents", AC$1)+17))</f>
        <v>3816</v>
      </c>
      <c r="AD21" cm="1">
        <f t="array" aca="1" ref="AD21" ca="1">CELL("contents", INDIRECT("C"&amp;CELL("contents", AD$1)+17))</f>
        <v>5167</v>
      </c>
      <c r="AE21" cm="1">
        <f t="array" aca="1" ref="AE21" ca="1">CELL("contents", INDIRECT("C"&amp;CELL("contents", AE$1)+17))</f>
        <v>6323</v>
      </c>
      <c r="AF21" cm="1">
        <f t="array" aca="1" ref="AF21" ca="1">CELL("contents", INDIRECT("C"&amp;CELL("contents", AF$1)+17))</f>
        <v>8325</v>
      </c>
      <c r="AG21" cm="1">
        <f t="array" aca="1" ref="AG21" ca="1">CELL("contents", INDIRECT("C"&amp;CELL("contents", AG$1)+17))</f>
        <v>10850</v>
      </c>
      <c r="AH21" cm="1">
        <f t="array" aca="1" ref="AH21" ca="1">CELL("contents", INDIRECT("C"&amp;CELL("contents", AH$1)+17))</f>
        <v>9915</v>
      </c>
      <c r="AI21" cm="1">
        <f t="array" aca="1" ref="AI21" ca="1">CELL("contents", INDIRECT("C"&amp;CELL("contents", AI$1)+17))</f>
        <v>11998</v>
      </c>
      <c r="AJ21" cm="1">
        <f t="array" aca="1" ref="AJ21" ca="1">CELL("contents", INDIRECT("C"&amp;CELL("contents", AJ$1)+17))</f>
        <v>14908</v>
      </c>
      <c r="AK21" cm="1">
        <f t="array" aca="1" ref="AK21" ca="1">CELL("contents", INDIRECT("C"&amp;CELL("contents", AK$1)+17))</f>
        <v>15797</v>
      </c>
      <c r="AL21" cm="1">
        <f t="array" aca="1" ref="AL21" ca="1">CELL("contents", INDIRECT("C"&amp;CELL("contents", AL$1)+17))</f>
        <v>16652</v>
      </c>
      <c r="AM21" cm="1">
        <f t="array" aca="1" ref="AM21" ca="1">CELL("contents", INDIRECT("C"&amp;CELL("contents", AM$1)+17))</f>
        <v>16524</v>
      </c>
      <c r="AN21" cm="1">
        <f t="array" aca="1" ref="AN21" ca="1">CELL("contents", INDIRECT("C"&amp;CELL("contents", AN$1)+17))</f>
        <v>17416</v>
      </c>
      <c r="AO21" cm="1">
        <f t="array" aca="1" ref="AO21" ca="1">CELL("contents", INDIRECT("C"&amp;CELL("contents", AO$1)+17))</f>
        <v>19247</v>
      </c>
      <c r="AP21" cm="1">
        <f t="array" aca="1" ref="AP21" ca="1">CELL("contents", INDIRECT("C"&amp;CELL("contents", AP$1)+17))</f>
        <v>23652</v>
      </c>
      <c r="AQ21" cm="1">
        <f t="array" aca="1" ref="AQ21" ca="1">CELL("contents", INDIRECT("C"&amp;CELL("contents", AQ$1)+17))</f>
        <v>25719</v>
      </c>
      <c r="AR21" cm="1">
        <f t="array" aca="1" ref="AR21" ca="1">CELL("contents", INDIRECT("C"&amp;CELL("contents", AR$1)+17))</f>
        <v>27330</v>
      </c>
      <c r="AS21" cm="1">
        <f t="array" aca="1" ref="AS21" ca="1">CELL("contents", INDIRECT("C"&amp;CELL("contents", AS$1)+17))</f>
        <v>31699</v>
      </c>
      <c r="AT21" cm="1">
        <f t="array" aca="1" ref="AT21" ca="1">CELL("contents", INDIRECT("C"&amp;CELL("contents", AT$1)+17))</f>
        <v>26101</v>
      </c>
      <c r="AU21" cm="1">
        <f t="array" aca="1" ref="AU21" ca="1">CELL("contents", INDIRECT("C"&amp;CELL("contents", AU$1)+17))</f>
        <v>2846</v>
      </c>
      <c r="AV21" cm="1">
        <f t="array" aca="1" ref="AV21" ca="1">CELL("contents", INDIRECT("C"&amp;CELL("contents", AV$1)+17))</f>
        <v>31779</v>
      </c>
      <c r="AW21" cm="1">
        <f t="array" aca="1" ref="AW21" ca="1">CELL("contents", INDIRECT("C"&amp;CELL("contents", AW$1)+17))</f>
        <v>40302</v>
      </c>
      <c r="AX21" cm="1">
        <f t="array" aca="1" ref="AX21" ca="1">CELL("contents", INDIRECT("C"&amp;CELL("contents", AX$1)+17))</f>
        <v>32075</v>
      </c>
      <c r="AY21" cm="1">
        <f t="array" aca="1" ref="AY21" ca="1">CELL("contents", INDIRECT("C"&amp;CELL("contents", AY$1)+17))</f>
        <v>38472</v>
      </c>
      <c r="AZ21" cm="1">
        <f t="array" aca="1" ref="AZ21" ca="1">CELL("contents", INDIRECT("C"&amp;CELL("contents", AZ$1)+17))</f>
        <v>48750</v>
      </c>
      <c r="BA21" cm="1">
        <f t="array" aca="1" ref="BA21" ca="1">CELL("contents", INDIRECT("C"&amp;CELL("contents", BA$1)+17))</f>
        <v>49822</v>
      </c>
      <c r="BB21" cm="1">
        <f t="array" aca="1" ref="BB21" ca="1">CELL("contents", INDIRECT("C"&amp;CELL("contents", BB$1)+17))</f>
        <v>50109</v>
      </c>
      <c r="BC21" cm="1">
        <f t="array" aca="1" ref="BC21" ca="1">CELL("contents", INDIRECT("C"&amp;CELL("contents", BC$1)+17))</f>
        <v>69208</v>
      </c>
      <c r="BD21" cm="1">
        <f t="array" aca="1" ref="BD21" ca="1">CELL("contents", INDIRECT("C"&amp;CELL("contents", BD$1)+17))</f>
        <v>62840</v>
      </c>
      <c r="BE21" cm="1">
        <f t="array" aca="1" ref="BE21" ca="1">CELL("contents", INDIRECT("C"&amp;CELL("contents", BE$1)+17))</f>
        <v>47712</v>
      </c>
      <c r="BF21" cm="1">
        <f t="array" aca="1" ref="BF21" ca="1">CELL("contents", INDIRECT("C"&amp;CELL("contents", BF$1)+17))</f>
        <v>69621</v>
      </c>
    </row>
    <row r="22" spans="1:58" x14ac:dyDescent="0.25">
      <c r="A22">
        <v>1.024</v>
      </c>
      <c r="B22">
        <v>1.0128205128205101</v>
      </c>
      <c r="C22">
        <v>22122</v>
      </c>
      <c r="D22">
        <v>7.3881999124682102E-2</v>
      </c>
      <c r="E22">
        <v>0.173744498339195</v>
      </c>
      <c r="F22">
        <v>0.18416916823954699</v>
      </c>
      <c r="G22">
        <v>3.8424740345225201E-2</v>
      </c>
      <c r="H22">
        <v>0.15221705721821299</v>
      </c>
      <c r="I22">
        <v>2.3077759518754001E-2</v>
      </c>
      <c r="J22">
        <v>995607700</v>
      </c>
      <c r="K22">
        <v>5092</v>
      </c>
      <c r="L22">
        <v>72627500</v>
      </c>
      <c r="M22">
        <v>0.17475551219782101</v>
      </c>
      <c r="N22">
        <v>0.19016257879837101</v>
      </c>
      <c r="O22">
        <v>7.8664921130184307E-2</v>
      </c>
      <c r="P22">
        <v>9.7574030424032496E-2</v>
      </c>
      <c r="R22" t="s">
        <v>15</v>
      </c>
      <c r="S22" cm="1">
        <f t="array" aca="1" ref="S22" ca="1">CELL("contents", INDIRECT("J"&amp;CELL("contents", S$1)))</f>
        <v>3448301</v>
      </c>
      <c r="T22" cm="1">
        <f t="array" aca="1" ref="T22" ca="1">CELL("contents", INDIRECT("J"&amp;CELL("contents", T$1)))</f>
        <v>72627500</v>
      </c>
      <c r="U22" cm="1">
        <f t="array" aca="1" ref="U22" ca="1">CELL("contents", INDIRECT("J"&amp;CELL("contents", U$1)))</f>
        <v>156931200</v>
      </c>
      <c r="V22" cm="1">
        <f t="array" aca="1" ref="V22" ca="1">CELL("contents", INDIRECT("J"&amp;CELL("contents", V$1)))</f>
        <v>127563700</v>
      </c>
      <c r="W22" cm="1">
        <f t="array" aca="1" ref="W22" ca="1">CELL("contents", INDIRECT("J"&amp;CELL("contents", W$1)))</f>
        <v>127391100</v>
      </c>
      <c r="X22" cm="1">
        <f t="array" aca="1" ref="X22" ca="1">CELL("contents", INDIRECT("J"&amp;CELL("contents", X$1)))</f>
        <v>161471899</v>
      </c>
      <c r="Y22" cm="1">
        <f t="array" aca="1" ref="Y22" ca="1">CELL("contents", INDIRECT("J"&amp;CELL("contents", Y$1)))</f>
        <v>188933400</v>
      </c>
      <c r="Z22" cm="1">
        <f t="array" aca="1" ref="Z22" ca="1">CELL("contents", INDIRECT("J"&amp;CELL("contents", Z$1)))</f>
        <v>224765899</v>
      </c>
      <c r="AA22" cm="1">
        <f t="array" aca="1" ref="AA22" ca="1">CELL("contents", INDIRECT("J"&amp;CELL("contents", AA$1)))</f>
        <v>250141200</v>
      </c>
      <c r="AB22" cm="1">
        <f t="array" aca="1" ref="AB22" ca="1">CELL("contents", INDIRECT("J"&amp;CELL("contents", AB$1)))</f>
        <v>303008900</v>
      </c>
      <c r="AC22" cm="1">
        <f t="array" aca="1" ref="AC22" ca="1">CELL("contents", INDIRECT("J"&amp;CELL("contents", AC$1)))</f>
        <v>372621301</v>
      </c>
      <c r="AD22" cm="1">
        <f t="array" aca="1" ref="AD22" ca="1">CELL("contents", INDIRECT("J"&amp;CELL("contents", AD$1)))</f>
        <v>389311700</v>
      </c>
      <c r="AE22" cm="1">
        <f t="array" aca="1" ref="AE22" ca="1">CELL("contents", INDIRECT("J"&amp;CELL("contents", AE$1)))</f>
        <v>432149300</v>
      </c>
      <c r="AF22" cm="1">
        <f t="array" aca="1" ref="AF22" ca="1">CELL("contents", INDIRECT("J"&amp;CELL("contents", AF$1)))</f>
        <v>819625500</v>
      </c>
      <c r="AG22" cm="1">
        <f t="array" aca="1" ref="AG22" ca="1">CELL("contents", INDIRECT("J"&amp;CELL("contents", AG$1)))</f>
        <v>876647599</v>
      </c>
      <c r="AH22" cm="1">
        <f t="array" aca="1" ref="AH22" ca="1">CELL("contents", INDIRECT("J"&amp;CELL("contents", AH$1)))</f>
        <v>964114699</v>
      </c>
      <c r="AI22" cm="1">
        <f t="array" aca="1" ref="AI22" ca="1">CELL("contents", INDIRECT("J"&amp;CELL("contents", AI$1)))</f>
        <v>1034266599</v>
      </c>
      <c r="AJ22" cm="1">
        <f t="array" aca="1" ref="AJ22" ca="1">CELL("contents", INDIRECT("J"&amp;CELL("contents", AJ$1)))</f>
        <v>1147904400</v>
      </c>
      <c r="AK22" cm="1">
        <f t="array" aca="1" ref="AK22" ca="1">CELL("contents", INDIRECT("J"&amp;CELL("contents", AK$1)))</f>
        <v>1220502201</v>
      </c>
      <c r="AL22" cm="1">
        <f t="array" aca="1" ref="AL22" ca="1">CELL("contents", INDIRECT("J"&amp;CELL("contents", AL$1)))</f>
        <v>1391549701</v>
      </c>
      <c r="AM22" cm="1">
        <f t="array" aca="1" ref="AM22" ca="1">CELL("contents", INDIRECT("J"&amp;CELL("contents", AM$1)))</f>
        <v>1478356901</v>
      </c>
      <c r="AN22" cm="1">
        <f t="array" aca="1" ref="AN22" ca="1">CELL("contents", INDIRECT("J"&amp;CELL("contents", AN$1)))</f>
        <v>1374125001</v>
      </c>
      <c r="AO22" cm="1">
        <f t="array" aca="1" ref="AO22" ca="1">CELL("contents", INDIRECT("J"&amp;CELL("contents", AO$1)))</f>
        <v>1758099501</v>
      </c>
      <c r="AP22" cm="1">
        <f t="array" aca="1" ref="AP22" ca="1">CELL("contents", INDIRECT("J"&amp;CELL("contents", AP$1)))</f>
        <v>1961706899</v>
      </c>
      <c r="AQ22" cm="1">
        <f t="array" aca="1" ref="AQ22" ca="1">CELL("contents", INDIRECT("J"&amp;CELL("contents", AQ$1)))</f>
        <v>2105569200</v>
      </c>
      <c r="AR22" cm="1">
        <f t="array" aca="1" ref="AR22" ca="1">CELL("contents", INDIRECT("J"&amp;CELL("contents", AR$1)))</f>
        <v>2239196000</v>
      </c>
      <c r="AS22" cm="1">
        <f t="array" aca="1" ref="AS22" ca="1">CELL("contents", INDIRECT("J"&amp;CELL("contents", AS$1)))</f>
        <v>2034206100</v>
      </c>
      <c r="AT22" cm="1">
        <f t="array" aca="1" ref="AT22" ca="1">CELL("contents", INDIRECT("J"&amp;CELL("contents", AT$1)))</f>
        <v>2203763100</v>
      </c>
      <c r="AU22" cm="1">
        <f t="array" aca="1" ref="AU22" ca="1">CELL("contents", INDIRECT("J"&amp;CELL("contents", AU$1)))</f>
        <v>2833855500</v>
      </c>
      <c r="AV22" cm="1">
        <f t="array" aca="1" ref="AV22" ca="1">CELL("contents", INDIRECT("J"&amp;CELL("contents", AV$1)))</f>
        <v>2890042100</v>
      </c>
      <c r="AW22" cm="1">
        <f t="array" aca="1" ref="AW22" ca="1">CELL("contents", INDIRECT("J"&amp;CELL("contents", AW$1)))</f>
        <v>3317587999</v>
      </c>
      <c r="AX22" cm="1">
        <f t="array" aca="1" ref="AX22" ca="1">CELL("contents", INDIRECT("J"&amp;CELL("contents", AX$1)))</f>
        <v>2881107901</v>
      </c>
      <c r="AY22" cm="1">
        <f t="array" aca="1" ref="AY22" ca="1">CELL("contents", INDIRECT("J"&amp;CELL("contents", AY$1)))</f>
        <v>3497786600</v>
      </c>
      <c r="AZ22" cm="1">
        <f t="array" aca="1" ref="AZ22" ca="1">CELL("contents", INDIRECT("J"&amp;CELL("contents", AZ$1)))</f>
        <v>3715787700</v>
      </c>
      <c r="BA22" cm="1">
        <f t="array" aca="1" ref="BA22" ca="1">CELL("contents", INDIRECT("J"&amp;CELL("contents", BA$1)))</f>
        <v>4017222500</v>
      </c>
      <c r="BB22" cm="1">
        <f t="array" aca="1" ref="BB22" ca="1">CELL("contents", INDIRECT("J"&amp;CELL("contents", BB$1)))</f>
        <v>3447302700</v>
      </c>
      <c r="BC22" cm="1">
        <f t="array" aca="1" ref="BC22" ca="1">CELL("contents", INDIRECT("J"&amp;CELL("contents", BC$1)))</f>
        <v>4405704400</v>
      </c>
      <c r="BD22" cm="1">
        <f t="array" aca="1" ref="BD22" ca="1">CELL("contents", INDIRECT("J"&amp;CELL("contents", BD$1)))</f>
        <v>4480258601</v>
      </c>
      <c r="BE22" cm="1">
        <f t="array" aca="1" ref="BE22" ca="1">CELL("contents", INDIRECT("J"&amp;CELL("contents", BE$1)))</f>
        <v>4898426701</v>
      </c>
      <c r="BF22" cm="1">
        <f t="array" aca="1" ref="BF22" ca="1">CELL("contents", INDIRECT("J"&amp;CELL("contents", BF$1)))</f>
        <v>5011739100</v>
      </c>
    </row>
    <row r="23" spans="1:58" x14ac:dyDescent="0.25">
      <c r="A23">
        <v>0.51200000000000001</v>
      </c>
      <c r="B23">
        <v>1.0128205128205101</v>
      </c>
      <c r="C23">
        <v>22122</v>
      </c>
      <c r="D23">
        <v>7.3881999124682102E-2</v>
      </c>
      <c r="E23">
        <v>0.173744498339195</v>
      </c>
      <c r="F23">
        <v>0.18416916823954699</v>
      </c>
      <c r="G23">
        <v>3.8424740345225201E-2</v>
      </c>
      <c r="H23">
        <v>0.15221705721821299</v>
      </c>
      <c r="I23">
        <v>2.3077759518754001E-2</v>
      </c>
      <c r="J23">
        <v>1026752701</v>
      </c>
      <c r="K23">
        <v>5092</v>
      </c>
      <c r="L23">
        <v>72627500</v>
      </c>
      <c r="M23">
        <v>0.17475551219782101</v>
      </c>
      <c r="N23">
        <v>0.19016257879837101</v>
      </c>
      <c r="O23">
        <v>7.8664921130184307E-2</v>
      </c>
      <c r="P23">
        <v>9.7574030424032496E-2</v>
      </c>
      <c r="R23" t="s">
        <v>35</v>
      </c>
      <c r="S23" cm="1">
        <f t="array" aca="1" ref="S23" ca="1">CELL("contents", INDIRECT("J"&amp;CELL("contents", S$1)+1))</f>
        <v>311500</v>
      </c>
      <c r="T23" cm="1">
        <f t="array" aca="1" ref="T23" ca="1">CELL("contents", INDIRECT("J"&amp;CELL("contents", T$1)+1))</f>
        <v>995607700</v>
      </c>
      <c r="U23" cm="1">
        <f t="array" aca="1" ref="U23" ca="1">CELL("contents", INDIRECT("J"&amp;CELL("contents", U$1)+1))</f>
        <v>65847000</v>
      </c>
      <c r="V23" cm="1">
        <f t="array" aca="1" ref="V23" ca="1">CELL("contents", INDIRECT("J"&amp;CELL("contents", V$1)+1))</f>
        <v>44608800</v>
      </c>
      <c r="W23" cm="1">
        <f t="array" aca="1" ref="W23" ca="1">CELL("contents", INDIRECT("J"&amp;CELL("contents", W$1)+1))</f>
        <v>34263500</v>
      </c>
      <c r="X23" cm="1">
        <f t="array" aca="1" ref="X23" ca="1">CELL("contents", INDIRECT("J"&amp;CELL("contents", X$1)+1))</f>
        <v>57437100</v>
      </c>
      <c r="Y23" cm="1">
        <f t="array" aca="1" ref="Y23" ca="1">CELL("contents", INDIRECT("J"&amp;CELL("contents", Y$1)+1))</f>
        <v>101722699</v>
      </c>
      <c r="Z23" cm="1">
        <f t="array" aca="1" ref="Z23" ca="1">CELL("contents", INDIRECT("J"&amp;CELL("contents", Z$1)+1))</f>
        <v>35252299</v>
      </c>
      <c r="AA23" cm="1">
        <f t="array" aca="1" ref="AA23" ca="1">CELL("contents", INDIRECT("J"&amp;CELL("contents", AA$1)+1))</f>
        <v>48211500</v>
      </c>
      <c r="AB23" cm="1">
        <f t="array" aca="1" ref="AB23" ca="1">CELL("contents", INDIRECT("J"&amp;CELL("contents", AB$1)+1))</f>
        <v>188264100</v>
      </c>
      <c r="AC23" cm="1">
        <f t="array" aca="1" ref="AC23" ca="1">CELL("contents", INDIRECT("J"&amp;CELL("contents", AC$1)+1))</f>
        <v>40108500</v>
      </c>
      <c r="AD23" cm="1">
        <f t="array" aca="1" ref="AD23" ca="1">CELL("contents", INDIRECT("J"&amp;CELL("contents", AD$1)+1))</f>
        <v>40768500</v>
      </c>
      <c r="AE23" cm="1">
        <f t="array" aca="1" ref="AE23" ca="1">CELL("contents", INDIRECT("J"&amp;CELL("contents", AE$1)+1))</f>
        <v>343696699</v>
      </c>
      <c r="AF23" cm="1">
        <f t="array" aca="1" ref="AF23" ca="1">CELL("contents", INDIRECT("J"&amp;CELL("contents", AF$1)+1))</f>
        <v>151126100</v>
      </c>
      <c r="AG23" cm="1">
        <f t="array" aca="1" ref="AG23" ca="1">CELL("contents", INDIRECT("J"&amp;CELL("contents", AG$1)+1))</f>
        <v>640142800</v>
      </c>
      <c r="AH23" cm="1">
        <f t="array" aca="1" ref="AH23" ca="1">CELL("contents", INDIRECT("J"&amp;CELL("contents", AH$1)+1))</f>
        <v>686540300</v>
      </c>
      <c r="AI23" cm="1">
        <f t="array" aca="1" ref="AI23" ca="1">CELL("contents", INDIRECT("J"&amp;CELL("contents", AI$1)+1))</f>
        <v>369232700</v>
      </c>
      <c r="AJ23" cm="1">
        <f t="array" aca="1" ref="AJ23" ca="1">CELL("contents", INDIRECT("J"&amp;CELL("contents", AJ$1)+1))</f>
        <v>532621299</v>
      </c>
      <c r="AK23" cm="1">
        <f t="array" aca="1" ref="AK23" ca="1">CELL("contents", INDIRECT("J"&amp;CELL("contents", AK$1)+1))</f>
        <v>1120355501</v>
      </c>
      <c r="AL23" cm="1">
        <f t="array" aca="1" ref="AL23" ca="1">CELL("contents", INDIRECT("J"&amp;CELL("contents", AL$1)+1))</f>
        <v>1234291899</v>
      </c>
      <c r="AM23" cm="1">
        <f t="array" aca="1" ref="AM23" ca="1">CELL("contents", INDIRECT("J"&amp;CELL("contents", AM$1)+1))</f>
        <v>1225628200</v>
      </c>
      <c r="AN23" cm="1">
        <f t="array" aca="1" ref="AN23" ca="1">CELL("contents", INDIRECT("J"&amp;CELL("contents", AN$1)+1))</f>
        <v>1472811300</v>
      </c>
      <c r="AO23" cm="1">
        <f t="array" aca="1" ref="AO23" ca="1">CELL("contents", INDIRECT("J"&amp;CELL("contents", AO$1)+1))</f>
        <v>819649100</v>
      </c>
      <c r="AP23" cm="1">
        <f t="array" aca="1" ref="AP23" ca="1">CELL("contents", INDIRECT("J"&amp;CELL("contents", AP$1)+1))</f>
        <v>561769599</v>
      </c>
      <c r="AQ23" cm="1">
        <f t="array" aca="1" ref="AQ23" ca="1">CELL("contents", INDIRECT("J"&amp;CELL("contents", AQ$1)+1))</f>
        <v>1253118700</v>
      </c>
      <c r="AR23" cm="1">
        <f t="array" aca="1" ref="AR23" ca="1">CELL("contents", INDIRECT("J"&amp;CELL("contents", AR$1)+1))</f>
        <v>1322791100</v>
      </c>
      <c r="AS23" cm="1">
        <f t="array" aca="1" ref="AS23" ca="1">CELL("contents", INDIRECT("J"&amp;CELL("contents", AS$1)+1))</f>
        <v>1663227801</v>
      </c>
      <c r="AT23" cm="1">
        <f t="array" aca="1" ref="AT23" ca="1">CELL("contents", INDIRECT("J"&amp;CELL("contents", AT$1)+1))</f>
        <v>1611874099</v>
      </c>
      <c r="AU23" cm="1">
        <f t="array" aca="1" ref="AU23" ca="1">CELL("contents", INDIRECT("J"&amp;CELL("contents", AU$1)+1))</f>
        <v>2070169199</v>
      </c>
      <c r="AV23" cm="1">
        <f t="array" aca="1" ref="AV23" ca="1">CELL("contents", INDIRECT("J"&amp;CELL("contents", AV$1)+1))</f>
        <v>1989395701</v>
      </c>
      <c r="AW23" cm="1">
        <f t="array" aca="1" ref="AW23" ca="1">CELL("contents", INDIRECT("J"&amp;CELL("contents", AW$1)+1))</f>
        <v>2423379100</v>
      </c>
      <c r="AX23" cm="1">
        <f t="array" aca="1" ref="AX23" ca="1">CELL("contents", INDIRECT("J"&amp;CELL("contents", AX$1)+1))</f>
        <v>2299161000</v>
      </c>
      <c r="AY23" cm="1">
        <f t="array" aca="1" ref="AY23" ca="1">CELL("contents", INDIRECT("J"&amp;CELL("contents", AY$1)+1))</f>
        <v>2312598600</v>
      </c>
      <c r="AZ23" cm="1">
        <f t="array" aca="1" ref="AZ23" ca="1">CELL("contents", INDIRECT("J"&amp;CELL("contents", AZ$1)+1))</f>
        <v>3791671301</v>
      </c>
      <c r="BA23" cm="1">
        <f t="array" aca="1" ref="BA23" ca="1">CELL("contents", INDIRECT("J"&amp;CELL("contents", BA$1)+1))</f>
        <v>3686266101</v>
      </c>
      <c r="BB23" cm="1">
        <f t="array" aca="1" ref="BB23" ca="1">CELL("contents", INDIRECT("J"&amp;CELL("contents", BB$1)+1))</f>
        <v>2823759301</v>
      </c>
      <c r="BC23" cm="1">
        <f t="array" aca="1" ref="BC23" ca="1">CELL("contents", INDIRECT("J"&amp;CELL("contents", BC$1)+1))</f>
        <v>4369485299</v>
      </c>
      <c r="BD23" cm="1">
        <f t="array" aca="1" ref="BD23" ca="1">CELL("contents", INDIRECT("J"&amp;CELL("contents", BD$1)+1))</f>
        <v>3620325400</v>
      </c>
      <c r="BE23" cm="1">
        <f t="array" aca="1" ref="BE23" ca="1">CELL("contents", INDIRECT("J"&amp;CELL("contents", BE$1)+1))</f>
        <v>2389853001</v>
      </c>
      <c r="BF23" cm="1">
        <f t="array" aca="1" ref="BF23" ca="1">CELL("contents", INDIRECT("J"&amp;CELL("contents", BF$1)+1))</f>
        <v>4579288000</v>
      </c>
    </row>
    <row r="24" spans="1:58" x14ac:dyDescent="0.25">
      <c r="A24">
        <v>0.25600000000000001</v>
      </c>
      <c r="B24">
        <v>1.0128205128205101</v>
      </c>
      <c r="C24">
        <v>22122</v>
      </c>
      <c r="D24">
        <v>7.3881999124682102E-2</v>
      </c>
      <c r="E24">
        <v>0.173744498339195</v>
      </c>
      <c r="F24">
        <v>0.18416916823954699</v>
      </c>
      <c r="G24">
        <v>3.8424740345225201E-2</v>
      </c>
      <c r="H24">
        <v>0.15221705721821299</v>
      </c>
      <c r="I24">
        <v>2.3077759518754001E-2</v>
      </c>
      <c r="J24">
        <v>1045631301</v>
      </c>
      <c r="K24">
        <v>5092</v>
      </c>
      <c r="L24">
        <v>72627500</v>
      </c>
      <c r="M24">
        <v>0.17475551219782101</v>
      </c>
      <c r="N24">
        <v>0.19016257879837101</v>
      </c>
      <c r="O24">
        <v>7.8664921130184307E-2</v>
      </c>
      <c r="P24">
        <v>9.7574030424032496E-2</v>
      </c>
      <c r="R24" t="s">
        <v>36</v>
      </c>
      <c r="S24" cm="1">
        <f t="array" aca="1" ref="S24" ca="1">CELL("contents", INDIRECT("J"&amp;CELL("contents", S$1)+2))</f>
        <v>277601</v>
      </c>
      <c r="T24" cm="1">
        <f t="array" aca="1" ref="T24" ca="1">CELL("contents", INDIRECT("J"&amp;CELL("contents", T$1)+2))</f>
        <v>1026752701</v>
      </c>
      <c r="U24" cm="1">
        <f t="array" aca="1" ref="U24" ca="1">CELL("contents", INDIRECT("J"&amp;CELL("contents", U$1)+2))</f>
        <v>64380100</v>
      </c>
      <c r="V24" cm="1">
        <f t="array" aca="1" ref="V24" ca="1">CELL("contents", INDIRECT("J"&amp;CELL("contents", V$1)+2))</f>
        <v>49072701</v>
      </c>
      <c r="W24" cm="1">
        <f t="array" aca="1" ref="W24" ca="1">CELL("contents", INDIRECT("J"&amp;CELL("contents", W$1)+2))</f>
        <v>37012200</v>
      </c>
      <c r="X24" cm="1">
        <f t="array" aca="1" ref="X24" ca="1">CELL("contents", INDIRECT("J"&amp;CELL("contents", X$1)+2))</f>
        <v>55500801</v>
      </c>
      <c r="Y24" cm="1">
        <f t="array" aca="1" ref="Y24" ca="1">CELL("contents", INDIRECT("J"&amp;CELL("contents", Y$1)+2))</f>
        <v>103293899</v>
      </c>
      <c r="Z24" cm="1">
        <f t="array" aca="1" ref="Z24" ca="1">CELL("contents", INDIRECT("J"&amp;CELL("contents", Z$1)+2))</f>
        <v>35822400</v>
      </c>
      <c r="AA24" cm="1">
        <f t="array" aca="1" ref="AA24" ca="1">CELL("contents", INDIRECT("J"&amp;CELL("contents", AA$1)+2))</f>
        <v>41612399</v>
      </c>
      <c r="AB24" cm="1">
        <f t="array" aca="1" ref="AB24" ca="1">CELL("contents", INDIRECT("J"&amp;CELL("contents", AB$1)+2))</f>
        <v>187128399</v>
      </c>
      <c r="AC24" cm="1">
        <f t="array" aca="1" ref="AC24" ca="1">CELL("contents", INDIRECT("J"&amp;CELL("contents", AC$1)+2))</f>
        <v>38005700</v>
      </c>
      <c r="AD24" cm="1">
        <f t="array" aca="1" ref="AD24" ca="1">CELL("contents", INDIRECT("J"&amp;CELL("contents", AD$1)+2))</f>
        <v>41099901</v>
      </c>
      <c r="AE24" cm="1">
        <f t="array" aca="1" ref="AE24" ca="1">CELL("contents", INDIRECT("J"&amp;CELL("contents", AE$1)+2))</f>
        <v>327731100</v>
      </c>
      <c r="AF24" cm="1">
        <f t="array" aca="1" ref="AF24" ca="1">CELL("contents", INDIRECT("J"&amp;CELL("contents", AF$1)+2))</f>
        <v>156123400</v>
      </c>
      <c r="AG24" cm="1">
        <f t="array" aca="1" ref="AG24" ca="1">CELL("contents", INDIRECT("J"&amp;CELL("contents", AG$1)+2))</f>
        <v>677738700</v>
      </c>
      <c r="AH24" cm="1">
        <f t="array" aca="1" ref="AH24" ca="1">CELL("contents", INDIRECT("J"&amp;CELL("contents", AH$1)+2))</f>
        <v>702970901</v>
      </c>
      <c r="AI24" cm="1">
        <f t="array" aca="1" ref="AI24" ca="1">CELL("contents", INDIRECT("J"&amp;CELL("contents", AI$1)+2))</f>
        <v>359959499</v>
      </c>
      <c r="AJ24" cm="1">
        <f t="array" aca="1" ref="AJ24" ca="1">CELL("contents", INDIRECT("J"&amp;CELL("contents", AJ$1)+2))</f>
        <v>535251499</v>
      </c>
      <c r="AK24" cm="1">
        <f t="array" aca="1" ref="AK24" ca="1">CELL("contents", INDIRECT("J"&amp;CELL("contents", AK$1)+2))</f>
        <v>1086087301</v>
      </c>
      <c r="AL24" cm="1">
        <f t="array" aca="1" ref="AL24" ca="1">CELL("contents", INDIRECT("J"&amp;CELL("contents", AL$1)+2))</f>
        <v>1258182500</v>
      </c>
      <c r="AM24" cm="1">
        <f t="array" aca="1" ref="AM24" ca="1">CELL("contents", INDIRECT("J"&amp;CELL("contents", AM$1)+2))</f>
        <v>1279159501</v>
      </c>
      <c r="AN24" cm="1">
        <f t="array" aca="1" ref="AN24" ca="1">CELL("contents", INDIRECT("J"&amp;CELL("contents", AN$1)+2))</f>
        <v>1533322500</v>
      </c>
      <c r="AO24" cm="1">
        <f t="array" aca="1" ref="AO24" ca="1">CELL("contents", INDIRECT("J"&amp;CELL("contents", AO$1)+2))</f>
        <v>797662500</v>
      </c>
      <c r="AP24" cm="1">
        <f t="array" aca="1" ref="AP24" ca="1">CELL("contents", INDIRECT("J"&amp;CELL("contents", AP$1)+2))</f>
        <v>498880600</v>
      </c>
      <c r="AQ24" cm="1">
        <f t="array" aca="1" ref="AQ24" ca="1">CELL("contents", INDIRECT("J"&amp;CELL("contents", AQ$1)+2))</f>
        <v>1276120199</v>
      </c>
      <c r="AR24" cm="1">
        <f t="array" aca="1" ref="AR24" ca="1">CELL("contents", INDIRECT("J"&amp;CELL("contents", AR$1)+2))</f>
        <v>1642190399</v>
      </c>
      <c r="AS24" cm="1">
        <f t="array" aca="1" ref="AS24" ca="1">CELL("contents", INDIRECT("J"&amp;CELL("contents", AS$1)+2))</f>
        <v>1700747099</v>
      </c>
      <c r="AT24" cm="1">
        <f t="array" aca="1" ref="AT24" ca="1">CELL("contents", INDIRECT("J"&amp;CELL("contents", AT$1)+2))</f>
        <v>1638654801</v>
      </c>
      <c r="AU24" cm="1">
        <f t="array" aca="1" ref="AU24" ca="1">CELL("contents", INDIRECT("J"&amp;CELL("contents", AU$1)+2))</f>
        <v>2233083499</v>
      </c>
      <c r="AV24" cm="1">
        <f t="array" aca="1" ref="AV24" ca="1">CELL("contents", INDIRECT("J"&amp;CELL("contents", AV$1)+2))</f>
        <v>2021607800</v>
      </c>
      <c r="AW24" cm="1">
        <f t="array" aca="1" ref="AW24" ca="1">CELL("contents", INDIRECT("J"&amp;CELL("contents", AW$1)+2))</f>
        <v>2371761100</v>
      </c>
      <c r="AX24" cm="1">
        <f t="array" aca="1" ref="AX24" ca="1">CELL("contents", INDIRECT("J"&amp;CELL("contents", AX$1)+2))</f>
        <v>2309774500</v>
      </c>
      <c r="AY24" cm="1">
        <f t="array" aca="1" ref="AY24" ca="1">CELL("contents", INDIRECT("J"&amp;CELL("contents", AY$1)+2))</f>
        <v>2348387599</v>
      </c>
      <c r="AZ24" cm="1">
        <f t="array" aca="1" ref="AZ24" ca="1">CELL("contents", INDIRECT("J"&amp;CELL("contents", AZ$1)+2))</f>
        <v>3823878200</v>
      </c>
      <c r="BA24" cm="1">
        <f t="array" aca="1" ref="BA24" ca="1">CELL("contents", INDIRECT("J"&amp;CELL("contents", BA$1)+2))</f>
        <v>3745442500</v>
      </c>
      <c r="BB24" cm="1">
        <f t="array" aca="1" ref="BB24" ca="1">CELL("contents", INDIRECT("J"&amp;CELL("contents", BB$1)+2))</f>
        <v>2853701700</v>
      </c>
      <c r="BC24" cm="1">
        <f t="array" aca="1" ref="BC24" ca="1">CELL("contents", INDIRECT("J"&amp;CELL("contents", BC$1)+2))</f>
        <v>4475714399</v>
      </c>
      <c r="BD24" cm="1">
        <f t="array" aca="1" ref="BD24" ca="1">CELL("contents", INDIRECT("J"&amp;CELL("contents", BD$1)+2))</f>
        <v>3645652499</v>
      </c>
      <c r="BE24" cm="1">
        <f t="array" aca="1" ref="BE24" ca="1">CELL("contents", INDIRECT("J"&amp;CELL("contents", BE$1)+2))</f>
        <v>2274461400</v>
      </c>
      <c r="BF24" cm="1">
        <f t="array" aca="1" ref="BF24" ca="1">CELL("contents", INDIRECT("J"&amp;CELL("contents", BF$1)+2))</f>
        <v>4683659599</v>
      </c>
    </row>
    <row r="25" spans="1:58" x14ac:dyDescent="0.25">
      <c r="A25">
        <v>0.128</v>
      </c>
      <c r="B25">
        <v>1.0128205128205101</v>
      </c>
      <c r="C25">
        <v>22122</v>
      </c>
      <c r="D25">
        <v>7.3881999124682102E-2</v>
      </c>
      <c r="E25">
        <v>0.173744498339195</v>
      </c>
      <c r="F25">
        <v>0.18416916823954699</v>
      </c>
      <c r="G25">
        <v>3.8424740345225201E-2</v>
      </c>
      <c r="H25">
        <v>0.15221705721821299</v>
      </c>
      <c r="I25">
        <v>2.3077759518754001E-2</v>
      </c>
      <c r="J25">
        <v>967861200</v>
      </c>
      <c r="K25">
        <v>5092</v>
      </c>
      <c r="L25">
        <v>72627500</v>
      </c>
      <c r="M25">
        <v>0.17475551219782101</v>
      </c>
      <c r="N25">
        <v>0.19016257879837101</v>
      </c>
      <c r="O25">
        <v>7.8664921130184307E-2</v>
      </c>
      <c r="P25">
        <v>9.7574030424032496E-2</v>
      </c>
      <c r="R25" t="s">
        <v>37</v>
      </c>
      <c r="S25" cm="1">
        <f t="array" aca="1" ref="S25" ca="1">CELL("contents", INDIRECT("J"&amp;CELL("contents", S$1)+3))</f>
        <v>318900</v>
      </c>
      <c r="T25" cm="1">
        <f t="array" aca="1" ref="T25" ca="1">CELL("contents", INDIRECT("J"&amp;CELL("contents", T$1)+3))</f>
        <v>1045631301</v>
      </c>
      <c r="U25" cm="1">
        <f t="array" aca="1" ref="U25" ca="1">CELL("contents", INDIRECT("J"&amp;CELL("contents", U$1)+3))</f>
        <v>64684900</v>
      </c>
      <c r="V25" cm="1">
        <f t="array" aca="1" ref="V25" ca="1">CELL("contents", INDIRECT("J"&amp;CELL("contents", V$1)+3))</f>
        <v>48547100</v>
      </c>
      <c r="W25" cm="1">
        <f t="array" aca="1" ref="W25" ca="1">CELL("contents", INDIRECT("J"&amp;CELL("contents", W$1)+3))</f>
        <v>35890899</v>
      </c>
      <c r="X25" cm="1">
        <f t="array" aca="1" ref="X25" ca="1">CELL("contents", INDIRECT("J"&amp;CELL("contents", X$1)+3))</f>
        <v>55838100</v>
      </c>
      <c r="Y25" cm="1">
        <f t="array" aca="1" ref="Y25" ca="1">CELL("contents", INDIRECT("J"&amp;CELL("contents", Y$1)+3))</f>
        <v>103281601</v>
      </c>
      <c r="Z25" cm="1">
        <f t="array" aca="1" ref="Z25" ca="1">CELL("contents", INDIRECT("J"&amp;CELL("contents", Z$1)+3))</f>
        <v>34924499</v>
      </c>
      <c r="AA25" cm="1">
        <f t="array" aca="1" ref="AA25" ca="1">CELL("contents", INDIRECT("J"&amp;CELL("contents", AA$1)+3))</f>
        <v>39671000</v>
      </c>
      <c r="AB25" cm="1">
        <f t="array" aca="1" ref="AB25" ca="1">CELL("contents", INDIRECT("J"&amp;CELL("contents", AB$1)+3))</f>
        <v>194948501</v>
      </c>
      <c r="AC25" cm="1">
        <f t="array" aca="1" ref="AC25" ca="1">CELL("contents", INDIRECT("J"&amp;CELL("contents", AC$1)+3))</f>
        <v>40330100</v>
      </c>
      <c r="AD25" cm="1">
        <f t="array" aca="1" ref="AD25" ca="1">CELL("contents", INDIRECT("J"&amp;CELL("contents", AD$1)+3))</f>
        <v>42183800</v>
      </c>
      <c r="AE25" cm="1">
        <f t="array" aca="1" ref="AE25" ca="1">CELL("contents", INDIRECT("J"&amp;CELL("contents", AE$1)+3))</f>
        <v>352569000</v>
      </c>
      <c r="AF25" cm="1">
        <f t="array" aca="1" ref="AF25" ca="1">CELL("contents", INDIRECT("J"&amp;CELL("contents", AF$1)+3))</f>
        <v>172789400</v>
      </c>
      <c r="AG25" cm="1">
        <f t="array" aca="1" ref="AG25" ca="1">CELL("contents", INDIRECT("J"&amp;CELL("contents", AG$1)+3))</f>
        <v>682343400</v>
      </c>
      <c r="AH25" cm="1">
        <f t="array" aca="1" ref="AH25" ca="1">CELL("contents", INDIRECT("J"&amp;CELL("contents", AH$1)+3))</f>
        <v>683262700</v>
      </c>
      <c r="AI25" cm="1">
        <f t="array" aca="1" ref="AI25" ca="1">CELL("contents", INDIRECT("J"&amp;CELL("contents", AI$1)+3))</f>
        <v>362359000</v>
      </c>
      <c r="AJ25" cm="1">
        <f t="array" aca="1" ref="AJ25" ca="1">CELL("contents", INDIRECT("J"&amp;CELL("contents", AJ$1)+3))</f>
        <v>556904100</v>
      </c>
      <c r="AK25" cm="1">
        <f t="array" aca="1" ref="AK25" ca="1">CELL("contents", INDIRECT("J"&amp;CELL("contents", AK$1)+3))</f>
        <v>1080129200</v>
      </c>
      <c r="AL25" cm="1">
        <f t="array" aca="1" ref="AL25" ca="1">CELL("contents", INDIRECT("J"&amp;CELL("contents", AL$1)+3))</f>
        <v>1210722300</v>
      </c>
      <c r="AM25" cm="1">
        <f t="array" aca="1" ref="AM25" ca="1">CELL("contents", INDIRECT("J"&amp;CELL("contents", AM$1)+3))</f>
        <v>1249836900</v>
      </c>
      <c r="AN25" cm="1">
        <f t="array" aca="1" ref="AN25" ca="1">CELL("contents", INDIRECT("J"&amp;CELL("contents", AN$1)+3))</f>
        <v>1475827800</v>
      </c>
      <c r="AO25" cm="1">
        <f t="array" aca="1" ref="AO25" ca="1">CELL("contents", INDIRECT("J"&amp;CELL("contents", AO$1)+3))</f>
        <v>531767600</v>
      </c>
      <c r="AP25" cm="1">
        <f t="array" aca="1" ref="AP25" ca="1">CELL("contents", INDIRECT("J"&amp;CELL("contents", AP$1)+3))</f>
        <v>522224299</v>
      </c>
      <c r="AQ25" cm="1">
        <f t="array" aca="1" ref="AQ25" ca="1">CELL("contents", INDIRECT("J"&amp;CELL("contents", AQ$1)+3))</f>
        <v>1274996000</v>
      </c>
      <c r="AR25" cm="1">
        <f t="array" aca="1" ref="AR25" ca="1">CELL("contents", INDIRECT("J"&amp;CELL("contents", AR$1)+3))</f>
        <v>1436878300</v>
      </c>
      <c r="AS25" cm="1">
        <f t="array" aca="1" ref="AS25" ca="1">CELL("contents", INDIRECT("J"&amp;CELL("contents", AS$1)+3))</f>
        <v>1643566299</v>
      </c>
      <c r="AT25" cm="1">
        <f t="array" aca="1" ref="AT25" ca="1">CELL("contents", INDIRECT("J"&amp;CELL("contents", AT$1)+3))</f>
        <v>1646043900</v>
      </c>
      <c r="AU25" cm="1">
        <f t="array" aca="1" ref="AU25" ca="1">CELL("contents", INDIRECT("J"&amp;CELL("contents", AU$1)+3))</f>
        <v>2138635500</v>
      </c>
      <c r="AV25" cm="1">
        <f t="array" aca="1" ref="AV25" ca="1">CELL("contents", INDIRECT("J"&amp;CELL("contents", AV$1)+3))</f>
        <v>1994741401</v>
      </c>
      <c r="AW25" cm="1">
        <f t="array" aca="1" ref="AW25" ca="1">CELL("contents", INDIRECT("J"&amp;CELL("contents", AW$1)+3))</f>
        <v>2355478600</v>
      </c>
      <c r="AX25" cm="1">
        <f t="array" aca="1" ref="AX25" ca="1">CELL("contents", INDIRECT("J"&amp;CELL("contents", AX$1)+3))</f>
        <v>2347545700</v>
      </c>
      <c r="AY25" cm="1">
        <f t="array" aca="1" ref="AY25" ca="1">CELL("contents", INDIRECT("J"&amp;CELL("contents", AY$1)+3))</f>
        <v>2277135100</v>
      </c>
      <c r="AZ25" cm="1">
        <f t="array" aca="1" ref="AZ25" ca="1">CELL("contents", INDIRECT("J"&amp;CELL("contents", AZ$1)+3))</f>
        <v>3781372400</v>
      </c>
      <c r="BA25" cm="1">
        <f t="array" aca="1" ref="BA25" ca="1">CELL("contents", INDIRECT("J"&amp;CELL("contents", BA$1)+3))</f>
        <v>3796003300</v>
      </c>
      <c r="BB25" cm="1">
        <f t="array" aca="1" ref="BB25" ca="1">CELL("contents", INDIRECT("J"&amp;CELL("contents", BB$1)+3))</f>
        <v>2847041901</v>
      </c>
      <c r="BC25" cm="1">
        <f t="array" aca="1" ref="BC25" ca="1">CELL("contents", INDIRECT("J"&amp;CELL("contents", BC$1)+3))</f>
        <v>4299828300</v>
      </c>
      <c r="BD25" cm="1">
        <f t="array" aca="1" ref="BD25" ca="1">CELL("contents", INDIRECT("J"&amp;CELL("contents", BD$1)+3))</f>
        <v>3585768700</v>
      </c>
      <c r="BE25" cm="1">
        <f t="array" aca="1" ref="BE25" ca="1">CELL("contents", INDIRECT("J"&amp;CELL("contents", BE$1)+3))</f>
        <v>2208396601</v>
      </c>
      <c r="BF25" cm="1">
        <f t="array" aca="1" ref="BF25" ca="1">CELL("contents", INDIRECT("J"&amp;CELL("contents", BF$1)+3))</f>
        <v>4663642400</v>
      </c>
    </row>
    <row r="26" spans="1:58" x14ac:dyDescent="0.25">
      <c r="A26">
        <v>6.4000000000000001E-2</v>
      </c>
      <c r="B26">
        <v>1.0128205128205101</v>
      </c>
      <c r="C26">
        <v>15721</v>
      </c>
      <c r="D26">
        <v>7.3863930953303097E-2</v>
      </c>
      <c r="E26">
        <v>0.17397672396822</v>
      </c>
      <c r="F26">
        <v>0.184415327406313</v>
      </c>
      <c r="G26">
        <v>6.5693356234236305E-2</v>
      </c>
      <c r="H26">
        <v>0.138554134715414</v>
      </c>
      <c r="I26">
        <v>3.6915478353773498E-2</v>
      </c>
      <c r="J26">
        <v>716864300</v>
      </c>
      <c r="K26">
        <v>5092</v>
      </c>
      <c r="L26">
        <v>72627500</v>
      </c>
      <c r="M26">
        <v>0.17475551219782101</v>
      </c>
      <c r="N26">
        <v>0.19016257879837101</v>
      </c>
      <c r="O26">
        <v>7.8664921130184307E-2</v>
      </c>
      <c r="P26">
        <v>9.7574030424032496E-2</v>
      </c>
      <c r="R26" t="s">
        <v>38</v>
      </c>
      <c r="S26" cm="1">
        <f t="array" aca="1" ref="S26" ca="1">CELL("contents", INDIRECT("J"&amp;CELL("contents", S$1)+4))</f>
        <v>278100</v>
      </c>
      <c r="T26" cm="1">
        <f t="array" aca="1" ref="T26" ca="1">CELL("contents", INDIRECT("J"&amp;CELL("contents", T$1)+4))</f>
        <v>967861200</v>
      </c>
      <c r="U26" cm="1">
        <f t="array" aca="1" ref="U26" ca="1">CELL("contents", INDIRECT("J"&amp;CELL("contents", U$1)+4))</f>
        <v>62822800</v>
      </c>
      <c r="V26" cm="1">
        <f t="array" aca="1" ref="V26" ca="1">CELL("contents", INDIRECT("J"&amp;CELL("contents", V$1)+4))</f>
        <v>47699800</v>
      </c>
      <c r="W26" cm="1">
        <f t="array" aca="1" ref="W26" ca="1">CELL("contents", INDIRECT("J"&amp;CELL("contents", W$1)+4))</f>
        <v>39224099</v>
      </c>
      <c r="X26" cm="1">
        <f t="array" aca="1" ref="X26" ca="1">CELL("contents", INDIRECT("J"&amp;CELL("contents", X$1)+4))</f>
        <v>62972700</v>
      </c>
      <c r="Y26" cm="1">
        <f t="array" aca="1" ref="Y26" ca="1">CELL("contents", INDIRECT("J"&amp;CELL("contents", Y$1)+4))</f>
        <v>69597200</v>
      </c>
      <c r="Z26" cm="1">
        <f t="array" aca="1" ref="Z26" ca="1">CELL("contents", INDIRECT("J"&amp;CELL("contents", Z$1)+4))</f>
        <v>45032701</v>
      </c>
      <c r="AA26" cm="1">
        <f t="array" aca="1" ref="AA26" ca="1">CELL("contents", INDIRECT("J"&amp;CELL("contents", AA$1)+4))</f>
        <v>168943599</v>
      </c>
      <c r="AB26" cm="1">
        <f t="array" aca="1" ref="AB26" ca="1">CELL("contents", INDIRECT("J"&amp;CELL("contents", AB$1)+4))</f>
        <v>286326801</v>
      </c>
      <c r="AC26" cm="1">
        <f t="array" aca="1" ref="AC26" ca="1">CELL("contents", INDIRECT("J"&amp;CELL("contents", AC$1)+4))</f>
        <v>47890900</v>
      </c>
      <c r="AD26" cm="1">
        <f t="array" aca="1" ref="AD26" ca="1">CELL("contents", INDIRECT("J"&amp;CELL("contents", AD$1)+4))</f>
        <v>101636201</v>
      </c>
      <c r="AE26" cm="1">
        <f t="array" aca="1" ref="AE26" ca="1">CELL("contents", INDIRECT("J"&amp;CELL("contents", AE$1)+4))</f>
        <v>386560800</v>
      </c>
      <c r="AF26" cm="1">
        <f t="array" aca="1" ref="AF26" ca="1">CELL("contents", INDIRECT("J"&amp;CELL("contents", AF$1)+4))</f>
        <v>133303800</v>
      </c>
      <c r="AG26" cm="1">
        <f t="array" aca="1" ref="AG26" ca="1">CELL("contents", INDIRECT("J"&amp;CELL("contents", AG$1)+4))</f>
        <v>504710200</v>
      </c>
      <c r="AH26" cm="1">
        <f t="array" aca="1" ref="AH26" ca="1">CELL("contents", INDIRECT("J"&amp;CELL("contents", AH$1)+4))</f>
        <v>359217500</v>
      </c>
      <c r="AI26" cm="1">
        <f t="array" aca="1" ref="AI26" ca="1">CELL("contents", INDIRECT("J"&amp;CELL("contents", AI$1)+4))</f>
        <v>296102100</v>
      </c>
      <c r="AJ26" cm="1">
        <f t="array" aca="1" ref="AJ26" ca="1">CELL("contents", INDIRECT("J"&amp;CELL("contents", AJ$1)+4))</f>
        <v>538053500</v>
      </c>
      <c r="AK26" cm="1">
        <f t="array" aca="1" ref="AK26" ca="1">CELL("contents", INDIRECT("J"&amp;CELL("contents", AK$1)+4))</f>
        <v>539743099</v>
      </c>
      <c r="AL26" cm="1">
        <f t="array" aca="1" ref="AL26" ca="1">CELL("contents", INDIRECT("J"&amp;CELL("contents", AL$1)+4))</f>
        <v>201428800</v>
      </c>
      <c r="AM26" cm="1">
        <f t="array" aca="1" ref="AM26" ca="1">CELL("contents", INDIRECT("J"&amp;CELL("contents", AM$1)+4))</f>
        <v>802093301</v>
      </c>
      <c r="AN26" cm="1">
        <f t="array" aca="1" ref="AN26" ca="1">CELL("contents", INDIRECT("J"&amp;CELL("contents", AN$1)+4))</f>
        <v>835196799</v>
      </c>
      <c r="AO26" cm="1">
        <f t="array" aca="1" ref="AO26" ca="1">CELL("contents", INDIRECT("J"&amp;CELL("contents", AO$1)+4))</f>
        <v>1467217701</v>
      </c>
      <c r="AP26" cm="1">
        <f t="array" aca="1" ref="AP26" ca="1">CELL("contents", INDIRECT("J"&amp;CELL("contents", AP$1)+4))</f>
        <v>1352772500</v>
      </c>
      <c r="AQ26" cm="1">
        <f t="array" aca="1" ref="AQ26" ca="1">CELL("contents", INDIRECT("J"&amp;CELL("contents", AQ$1)+4))</f>
        <v>1570906201</v>
      </c>
      <c r="AR26" cm="1">
        <f t="array" aca="1" ref="AR26" ca="1">CELL("contents", INDIRECT("J"&amp;CELL("contents", AR$1)+4))</f>
        <v>1006808599</v>
      </c>
      <c r="AS26" cm="1">
        <f t="array" aca="1" ref="AS26" ca="1">CELL("contents", INDIRECT("J"&amp;CELL("contents", AS$1)+4))</f>
        <v>1304816101</v>
      </c>
      <c r="AT26" cm="1">
        <f t="array" aca="1" ref="AT26" ca="1">CELL("contents", INDIRECT("J"&amp;CELL("contents", AT$1)+4))</f>
        <v>1105181299</v>
      </c>
      <c r="AU26" cm="1">
        <f t="array" aca="1" ref="AU26" ca="1">CELL("contents", INDIRECT("J"&amp;CELL("contents", AU$1)+4))</f>
        <v>2121242000</v>
      </c>
      <c r="AV26" cm="1">
        <f t="array" aca="1" ref="AV26" ca="1">CELL("contents", INDIRECT("J"&amp;CELL("contents", AV$1)+4))</f>
        <v>598159101</v>
      </c>
      <c r="AW26" cm="1">
        <f t="array" aca="1" ref="AW26" ca="1">CELL("contents", INDIRECT("J"&amp;CELL("contents", AW$1)+4))</f>
        <v>1589188800</v>
      </c>
      <c r="AX26" cm="1">
        <f t="array" aca="1" ref="AX26" ca="1">CELL("contents", INDIRECT("J"&amp;CELL("contents", AX$1)+4))</f>
        <v>3293882900</v>
      </c>
      <c r="AY26" cm="1">
        <f t="array" aca="1" ref="AY26" ca="1">CELL("contents", INDIRECT("J"&amp;CELL("contents", AY$1)+4))</f>
        <v>3714809600</v>
      </c>
      <c r="AZ26" cm="1">
        <f t="array" aca="1" ref="AZ26" ca="1">CELL("contents", INDIRECT("J"&amp;CELL("contents", AZ$1)+4))</f>
        <v>2690748400</v>
      </c>
      <c r="BA26" cm="1">
        <f t="array" aca="1" ref="BA26" ca="1">CELL("contents", INDIRECT("J"&amp;CELL("contents", BA$1)+4))</f>
        <v>1962289900</v>
      </c>
      <c r="BB26" cm="1">
        <f t="array" aca="1" ref="BB26" ca="1">CELL("contents", INDIRECT("J"&amp;CELL("contents", BB$1)+4))</f>
        <v>2107692200</v>
      </c>
      <c r="BC26" cm="1">
        <f t="array" aca="1" ref="BC26" ca="1">CELL("contents", INDIRECT("J"&amp;CELL("contents", BC$1)+4))</f>
        <v>2416999300</v>
      </c>
      <c r="BD26" cm="1">
        <f t="array" aca="1" ref="BD26" ca="1">CELL("contents", INDIRECT("J"&amp;CELL("contents", BD$1)+4))</f>
        <v>2401609200</v>
      </c>
      <c r="BE26" cm="1">
        <f t="array" aca="1" ref="BE26" ca="1">CELL("contents", INDIRECT("J"&amp;CELL("contents", BE$1)+4))</f>
        <v>3347821399</v>
      </c>
      <c r="BF26" cm="1">
        <f t="array" aca="1" ref="BF26" ca="1">CELL("contents", INDIRECT("J"&amp;CELL("contents", BF$1)+4))</f>
        <v>3757726700</v>
      </c>
    </row>
    <row r="27" spans="1:58" x14ac:dyDescent="0.25">
      <c r="A27">
        <v>3.2000000000000001E-2</v>
      </c>
      <c r="B27">
        <v>1.0128205128205101</v>
      </c>
      <c r="C27">
        <v>15267</v>
      </c>
      <c r="D27">
        <v>7.4038108018302698E-2</v>
      </c>
      <c r="E27">
        <v>0.17443362971328</v>
      </c>
      <c r="F27">
        <v>0.18489964749607701</v>
      </c>
      <c r="G27">
        <v>6.8805039024578393E-2</v>
      </c>
      <c r="H27">
        <v>0.136989249873262</v>
      </c>
      <c r="I27">
        <v>3.8500830972018001E-2</v>
      </c>
      <c r="J27">
        <v>707934700</v>
      </c>
      <c r="K27">
        <v>5092</v>
      </c>
      <c r="L27">
        <v>72627500</v>
      </c>
      <c r="M27">
        <v>0.17475551219782101</v>
      </c>
      <c r="N27">
        <v>0.19016257879837101</v>
      </c>
      <c r="O27">
        <v>7.8664921130184307E-2</v>
      </c>
      <c r="P27">
        <v>9.7574030424032496E-2</v>
      </c>
      <c r="R27" t="s">
        <v>39</v>
      </c>
      <c r="S27" cm="1">
        <f t="array" aca="1" ref="S27" ca="1">CELL("contents", INDIRECT("J"&amp;CELL("contents", S$1)+5))</f>
        <v>280500</v>
      </c>
      <c r="T27" cm="1">
        <f t="array" aca="1" ref="T27" ca="1">CELL("contents", INDIRECT("J"&amp;CELL("contents", T$1)+5))</f>
        <v>716864300</v>
      </c>
      <c r="U27" cm="1">
        <f t="array" aca="1" ref="U27" ca="1">CELL("contents", INDIRECT("J"&amp;CELL("contents", U$1)+5))</f>
        <v>63662300</v>
      </c>
      <c r="V27" cm="1">
        <f t="array" aca="1" ref="V27" ca="1">CELL("contents", INDIRECT("J"&amp;CELL("contents", V$1)+5))</f>
        <v>50555400</v>
      </c>
      <c r="W27" cm="1">
        <f t="array" aca="1" ref="W27" ca="1">CELL("contents", INDIRECT("J"&amp;CELL("contents", W$1)+5))</f>
        <v>43880800</v>
      </c>
      <c r="X27" cm="1">
        <f t="array" aca="1" ref="X27" ca="1">CELL("contents", INDIRECT("J"&amp;CELL("contents", X$1)+5))</f>
        <v>48743101</v>
      </c>
      <c r="Y27" cm="1">
        <f t="array" aca="1" ref="Y27" ca="1">CELL("contents", INDIRECT("J"&amp;CELL("contents", Y$1)+5))</f>
        <v>47825500</v>
      </c>
      <c r="Z27" cm="1">
        <f t="array" aca="1" ref="Z27" ca="1">CELL("contents", INDIRECT("J"&amp;CELL("contents", Z$1)+5))</f>
        <v>42985300</v>
      </c>
      <c r="AA27" cm="1">
        <f t="array" aca="1" ref="AA27" ca="1">CELL("contents", INDIRECT("J"&amp;CELL("contents", AA$1)+5))</f>
        <v>132651000</v>
      </c>
      <c r="AB27" cm="1">
        <f t="array" aca="1" ref="AB27" ca="1">CELL("contents", INDIRECT("J"&amp;CELL("contents", AB$1)+5))</f>
        <v>161334301</v>
      </c>
      <c r="AC27" cm="1">
        <f t="array" aca="1" ref="AC27" ca="1">CELL("contents", INDIRECT("J"&amp;CELL("contents", AC$1)+5))</f>
        <v>47329899</v>
      </c>
      <c r="AD27" cm="1">
        <f t="array" aca="1" ref="AD27" ca="1">CELL("contents", INDIRECT("J"&amp;CELL("contents", AD$1)+5))</f>
        <v>103890500</v>
      </c>
      <c r="AE27" cm="1">
        <f t="array" aca="1" ref="AE27" ca="1">CELL("contents", INDIRECT("J"&amp;CELL("contents", AE$1)+5))</f>
        <v>367259499</v>
      </c>
      <c r="AF27" cm="1">
        <f t="array" aca="1" ref="AF27" ca="1">CELL("contents", INDIRECT("J"&amp;CELL("contents", AF$1)+5))</f>
        <v>123745900</v>
      </c>
      <c r="AG27" cm="1">
        <f t="array" aca="1" ref="AG27" ca="1">CELL("contents", INDIRECT("J"&amp;CELL("contents", AG$1)+5))</f>
        <v>484789300</v>
      </c>
      <c r="AH27" cm="1">
        <f t="array" aca="1" ref="AH27" ca="1">CELL("contents", INDIRECT("J"&amp;CELL("contents", AH$1)+5))</f>
        <v>356528201</v>
      </c>
      <c r="AI27" cm="1">
        <f t="array" aca="1" ref="AI27" ca="1">CELL("contents", INDIRECT("J"&amp;CELL("contents", AI$1)+5))</f>
        <v>276074199</v>
      </c>
      <c r="AJ27" cm="1">
        <f t="array" aca="1" ref="AJ27" ca="1">CELL("contents", INDIRECT("J"&amp;CELL("contents", AJ$1)+5))</f>
        <v>528386599</v>
      </c>
      <c r="AK27" cm="1">
        <f t="array" aca="1" ref="AK27" ca="1">CELL("contents", INDIRECT("J"&amp;CELL("contents", AK$1)+5))</f>
        <v>545542700</v>
      </c>
      <c r="AL27" cm="1">
        <f t="array" aca="1" ref="AL27" ca="1">CELL("contents", INDIRECT("J"&amp;CELL("contents", AL$1)+5))</f>
        <v>191934500</v>
      </c>
      <c r="AM27" cm="1">
        <f t="array" aca="1" ref="AM27" ca="1">CELL("contents", INDIRECT("J"&amp;CELL("contents", AM$1)+5))</f>
        <v>793677300</v>
      </c>
      <c r="AN27" cm="1">
        <f t="array" aca="1" ref="AN27" ca="1">CELL("contents", INDIRECT("J"&amp;CELL("contents", AN$1)+5))</f>
        <v>802263099</v>
      </c>
      <c r="AO27" cm="1">
        <f t="array" aca="1" ref="AO27" ca="1">CELL("contents", INDIRECT("J"&amp;CELL("contents", AO$1)+5))</f>
        <v>727757401</v>
      </c>
      <c r="AP27" cm="1">
        <f t="array" aca="1" ref="AP27" ca="1">CELL("contents", INDIRECT("J"&amp;CELL("contents", AP$1)+5))</f>
        <v>1116457400</v>
      </c>
      <c r="AQ27" cm="1">
        <f t="array" aca="1" ref="AQ27" ca="1">CELL("contents", INDIRECT("J"&amp;CELL("contents", AQ$1)+5))</f>
        <v>1644637900</v>
      </c>
      <c r="AR27" cm="1">
        <f t="array" aca="1" ref="AR27" ca="1">CELL("contents", INDIRECT("J"&amp;CELL("contents", AR$1)+5))</f>
        <v>816830101</v>
      </c>
      <c r="AS27" cm="1">
        <f t="array" aca="1" ref="AS27" ca="1">CELL("contents", INDIRECT("J"&amp;CELL("contents", AS$1)+5))</f>
        <v>1290777299</v>
      </c>
      <c r="AT27" cm="1">
        <f t="array" aca="1" ref="AT27" ca="1">CELL("contents", INDIRECT("J"&amp;CELL("contents", AT$1)+5))</f>
        <v>1047134600</v>
      </c>
      <c r="AU27" cm="1">
        <f t="array" aca="1" ref="AU27" ca="1">CELL("contents", INDIRECT("J"&amp;CELL("contents", AU$1)+5))</f>
        <v>2126752101</v>
      </c>
      <c r="AV27" cm="1">
        <f t="array" aca="1" ref="AV27" ca="1">CELL("contents", INDIRECT("J"&amp;CELL("contents", AV$1)+5))</f>
        <v>588761699</v>
      </c>
      <c r="AW27" cm="1">
        <f t="array" aca="1" ref="AW27" ca="1">CELL("contents", INDIRECT("J"&amp;CELL("contents", AW$1)+5))</f>
        <v>1522466600</v>
      </c>
      <c r="AX27" cm="1">
        <f t="array" aca="1" ref="AX27" ca="1">CELL("contents", INDIRECT("J"&amp;CELL("contents", AX$1)+5))</f>
        <v>3333849001</v>
      </c>
      <c r="AY27" cm="1">
        <f t="array" aca="1" ref="AY27" ca="1">CELL("contents", INDIRECT("J"&amp;CELL("contents", AY$1)+5))</f>
        <v>3662518200</v>
      </c>
      <c r="AZ27" cm="1">
        <f t="array" aca="1" ref="AZ27" ca="1">CELL("contents", INDIRECT("J"&amp;CELL("contents", AZ$1)+5))</f>
        <v>2370347999</v>
      </c>
      <c r="BA27" cm="1">
        <f t="array" aca="1" ref="BA27" ca="1">CELL("contents", INDIRECT("J"&amp;CELL("contents", BA$1)+5))</f>
        <v>1953200900</v>
      </c>
      <c r="BB27" cm="1">
        <f t="array" aca="1" ref="BB27" ca="1">CELL("contents", INDIRECT("J"&amp;CELL("contents", BB$1)+5))</f>
        <v>2050739800</v>
      </c>
      <c r="BC27" cm="1">
        <f t="array" aca="1" ref="BC27" ca="1">CELL("contents", INDIRECT("J"&amp;CELL("contents", BC$1)+5))</f>
        <v>2329381700</v>
      </c>
      <c r="BD27" cm="1">
        <f t="array" aca="1" ref="BD27" ca="1">CELL("contents", INDIRECT("J"&amp;CELL("contents", BD$1)+5))</f>
        <v>2377717701</v>
      </c>
      <c r="BE27" cm="1">
        <f t="array" aca="1" ref="BE27" ca="1">CELL("contents", INDIRECT("J"&amp;CELL("contents", BE$1)+5))</f>
        <v>3350174601</v>
      </c>
      <c r="BF27" cm="1">
        <f t="array" aca="1" ref="BF27" ca="1">CELL("contents", INDIRECT("J"&amp;CELL("contents", BF$1)+5))</f>
        <v>3760819000</v>
      </c>
    </row>
    <row r="28" spans="1:58" x14ac:dyDescent="0.25">
      <c r="A28">
        <v>1.6E-2</v>
      </c>
      <c r="B28">
        <v>1.0128205128205101</v>
      </c>
      <c r="C28">
        <v>15384</v>
      </c>
      <c r="D28">
        <v>7.3846632540553098E-2</v>
      </c>
      <c r="E28">
        <v>0.17419366181884</v>
      </c>
      <c r="F28">
        <v>0.18464528152797</v>
      </c>
      <c r="G28">
        <v>6.8333411063635496E-2</v>
      </c>
      <c r="H28">
        <v>0.13713814450873299</v>
      </c>
      <c r="I28">
        <v>3.8349591274448501E-2</v>
      </c>
      <c r="J28">
        <v>697354700</v>
      </c>
      <c r="K28">
        <v>5092</v>
      </c>
      <c r="L28">
        <v>72627500</v>
      </c>
      <c r="M28">
        <v>0.17475551219782101</v>
      </c>
      <c r="N28">
        <v>0.19016257879837101</v>
      </c>
      <c r="O28">
        <v>7.8664921130184307E-2</v>
      </c>
      <c r="P28">
        <v>9.7574030424032496E-2</v>
      </c>
      <c r="R28" t="s">
        <v>40</v>
      </c>
      <c r="S28" cm="1">
        <f t="array" aca="1" ref="S28" ca="1">CELL("contents", INDIRECT("J"&amp;CELL("contents", S$1)+6))</f>
        <v>283899</v>
      </c>
      <c r="T28" cm="1">
        <f t="array" aca="1" ref="T28" ca="1">CELL("contents", INDIRECT("J"&amp;CELL("contents", T$1)+6))</f>
        <v>707934700</v>
      </c>
      <c r="U28" cm="1">
        <f t="array" aca="1" ref="U28" ca="1">CELL("contents", INDIRECT("J"&amp;CELL("contents", U$1)+6))</f>
        <v>85283100</v>
      </c>
      <c r="V28" cm="1">
        <f t="array" aca="1" ref="V28" ca="1">CELL("contents", INDIRECT("J"&amp;CELL("contents", V$1)+6))</f>
        <v>51207000</v>
      </c>
      <c r="W28" cm="1">
        <f t="array" aca="1" ref="W28" ca="1">CELL("contents", INDIRECT("J"&amp;CELL("contents", W$1)+6))</f>
        <v>38214001</v>
      </c>
      <c r="X28" cm="1">
        <f t="array" aca="1" ref="X28" ca="1">CELL("contents", INDIRECT("J"&amp;CELL("contents", X$1)+6))</f>
        <v>35767301</v>
      </c>
      <c r="Y28" cm="1">
        <f t="array" aca="1" ref="Y28" ca="1">CELL("contents", INDIRECT("J"&amp;CELL("contents", Y$1)+6))</f>
        <v>38199900</v>
      </c>
      <c r="Z28" cm="1">
        <f t="array" aca="1" ref="Z28" ca="1">CELL("contents", INDIRECT("J"&amp;CELL("contents", Z$1)+6))</f>
        <v>53856199</v>
      </c>
      <c r="AA28" cm="1">
        <f t="array" aca="1" ref="AA28" ca="1">CELL("contents", INDIRECT("J"&amp;CELL("contents", AA$1)+6))</f>
        <v>44067500</v>
      </c>
      <c r="AB28" cm="1">
        <f t="array" aca="1" ref="AB28" ca="1">CELL("contents", INDIRECT("J"&amp;CELL("contents", AB$1)+6))</f>
        <v>161018400</v>
      </c>
      <c r="AC28" cm="1">
        <f t="array" aca="1" ref="AC28" ca="1">CELL("contents", INDIRECT("J"&amp;CELL("contents", AC$1)+6))</f>
        <v>50173701</v>
      </c>
      <c r="AD28" cm="1">
        <f t="array" aca="1" ref="AD28" ca="1">CELL("contents", INDIRECT("J"&amp;CELL("contents", AD$1)+6))</f>
        <v>253083300</v>
      </c>
      <c r="AE28" cm="1">
        <f t="array" aca="1" ref="AE28" ca="1">CELL("contents", INDIRECT("J"&amp;CELL("contents", AE$1)+6))</f>
        <v>422956800</v>
      </c>
      <c r="AF28" cm="1">
        <f t="array" aca="1" ref="AF28" ca="1">CELL("contents", INDIRECT("J"&amp;CELL("contents", AF$1)+6))</f>
        <v>630217501</v>
      </c>
      <c r="AG28" cm="1">
        <f t="array" aca="1" ref="AG28" ca="1">CELL("contents", INDIRECT("J"&amp;CELL("contents", AG$1)+6))</f>
        <v>532293301</v>
      </c>
      <c r="AH28" cm="1">
        <f t="array" aca="1" ref="AH28" ca="1">CELL("contents", INDIRECT("J"&amp;CELL("contents", AH$1)+6))</f>
        <v>263634000</v>
      </c>
      <c r="AI28" cm="1">
        <f t="array" aca="1" ref="AI28" ca="1">CELL("contents", INDIRECT("J"&amp;CELL("contents", AI$1)+6))</f>
        <v>566275000</v>
      </c>
      <c r="AJ28" cm="1">
        <f t="array" aca="1" ref="AJ28" ca="1">CELL("contents", INDIRECT("J"&amp;CELL("contents", AJ$1)+6))</f>
        <v>131176700</v>
      </c>
      <c r="AK28" cm="1">
        <f t="array" aca="1" ref="AK28" ca="1">CELL("contents", INDIRECT("J"&amp;CELL("contents", AK$1)+6))</f>
        <v>735212100</v>
      </c>
      <c r="AL28" cm="1">
        <f t="array" aca="1" ref="AL28" ca="1">CELL("contents", INDIRECT("J"&amp;CELL("contents", AL$1)+6))</f>
        <v>736844201</v>
      </c>
      <c r="AM28" cm="1">
        <f t="array" aca="1" ref="AM28" ca="1">CELL("contents", INDIRECT("J"&amp;CELL("contents", AM$1)+6))</f>
        <v>662482299</v>
      </c>
      <c r="AN28" cm="1">
        <f t="array" aca="1" ref="AN28" ca="1">CELL("contents", INDIRECT("J"&amp;CELL("contents", AN$1)+6))</f>
        <v>840565900</v>
      </c>
      <c r="AO28" cm="1">
        <f t="array" aca="1" ref="AO28" ca="1">CELL("contents", INDIRECT("J"&amp;CELL("contents", AO$1)+6))</f>
        <v>1163139100</v>
      </c>
      <c r="AP28" cm="1">
        <f t="array" aca="1" ref="AP28" ca="1">CELL("contents", INDIRECT("J"&amp;CELL("contents", AP$1)+6))</f>
        <v>261044299</v>
      </c>
      <c r="AQ28" cm="1">
        <f t="array" aca="1" ref="AQ28" ca="1">CELL("contents", INDIRECT("J"&amp;CELL("contents", AQ$1)+6))</f>
        <v>1303394299</v>
      </c>
      <c r="AR28" cm="1">
        <f t="array" aca="1" ref="AR28" ca="1">CELL("contents", INDIRECT("J"&amp;CELL("contents", AR$1)+6))</f>
        <v>1510147400</v>
      </c>
      <c r="AS28" cm="1">
        <f t="array" aca="1" ref="AS28" ca="1">CELL("contents", INDIRECT("J"&amp;CELL("contents", AS$1)+6))</f>
        <v>616800001</v>
      </c>
      <c r="AT28" cm="1">
        <f t="array" aca="1" ref="AT28" ca="1">CELL("contents", INDIRECT("J"&amp;CELL("contents", AT$1)+6))</f>
        <v>2199622600</v>
      </c>
      <c r="AU28" cm="1">
        <f t="array" aca="1" ref="AU28" ca="1">CELL("contents", INDIRECT("J"&amp;CELL("contents", AU$1)+6))</f>
        <v>1954078901</v>
      </c>
      <c r="AV28" cm="1">
        <f t="array" aca="1" ref="AV28" ca="1">CELL("contents", INDIRECT("J"&amp;CELL("contents", AV$1)+6))</f>
        <v>2522523500</v>
      </c>
      <c r="AW28" cm="1">
        <f t="array" aca="1" ref="AW28" ca="1">CELL("contents", INDIRECT("J"&amp;CELL("contents", AW$1)+6))</f>
        <v>399680500</v>
      </c>
      <c r="AX28" cm="1">
        <f t="array" aca="1" ref="AX28" ca="1">CELL("contents", INDIRECT("J"&amp;CELL("contents", AX$1)+6))</f>
        <v>1363718901</v>
      </c>
      <c r="AY28" cm="1">
        <f t="array" aca="1" ref="AY28" ca="1">CELL("contents", INDIRECT("J"&amp;CELL("contents", AY$1)+6))</f>
        <v>1908893001</v>
      </c>
      <c r="AZ28" cm="1">
        <f t="array" aca="1" ref="AZ28" ca="1">CELL("contents", INDIRECT("J"&amp;CELL("contents", AZ$1)+6))</f>
        <v>828924300</v>
      </c>
      <c r="BA28" cm="1">
        <f t="array" aca="1" ref="BA28" ca="1">CELL("contents", INDIRECT("J"&amp;CELL("contents", BA$1)+6))</f>
        <v>2561050400</v>
      </c>
      <c r="BB28" cm="1">
        <f t="array" aca="1" ref="BB28" ca="1">CELL("contents", INDIRECT("J"&amp;CELL("contents", BB$1)+6))</f>
        <v>2340885100</v>
      </c>
      <c r="BC28" cm="1">
        <f t="array" aca="1" ref="BC28" ca="1">CELL("contents", INDIRECT("J"&amp;CELL("contents", BC$1)+6))</f>
        <v>2585699000</v>
      </c>
      <c r="BD28" cm="1">
        <f t="array" aca="1" ref="BD28" ca="1">CELL("contents", INDIRECT("J"&amp;CELL("contents", BD$1)+6))</f>
        <v>2520669100</v>
      </c>
      <c r="BE28" cm="1">
        <f t="array" aca="1" ref="BE28" ca="1">CELL("contents", INDIRECT("J"&amp;CELL("contents", BE$1)+6))</f>
        <v>2654611900</v>
      </c>
      <c r="BF28" cm="1">
        <f t="array" aca="1" ref="BF28" ca="1">CELL("contents", INDIRECT("J"&amp;CELL("contents", BF$1)+6))</f>
        <v>3061558700</v>
      </c>
    </row>
    <row r="29" spans="1:58" x14ac:dyDescent="0.25">
      <c r="A29">
        <v>8.0000000000000002E-3</v>
      </c>
      <c r="B29">
        <v>1.0128205128205101</v>
      </c>
      <c r="C29">
        <v>15384</v>
      </c>
      <c r="D29">
        <v>7.3846632540553098E-2</v>
      </c>
      <c r="E29">
        <v>0.17419366181884</v>
      </c>
      <c r="F29">
        <v>0.18464528152797</v>
      </c>
      <c r="G29">
        <v>6.8333411063635496E-2</v>
      </c>
      <c r="H29">
        <v>0.13713814450873299</v>
      </c>
      <c r="I29">
        <v>3.8349591274448501E-2</v>
      </c>
      <c r="J29">
        <v>678664899</v>
      </c>
      <c r="K29">
        <v>5092</v>
      </c>
      <c r="L29">
        <v>72627500</v>
      </c>
      <c r="M29">
        <v>0.17475551219782101</v>
      </c>
      <c r="N29">
        <v>0.19016257879837101</v>
      </c>
      <c r="O29">
        <v>7.8664921130184307E-2</v>
      </c>
      <c r="P29">
        <v>9.7574030424032496E-2</v>
      </c>
      <c r="R29" t="s">
        <v>41</v>
      </c>
      <c r="S29" cm="1">
        <f t="array" aca="1" ref="S29" ca="1">CELL("contents", INDIRECT("J"&amp;CELL("contents", S$1)+7))</f>
        <v>276800</v>
      </c>
      <c r="T29" cm="1">
        <f t="array" aca="1" ref="T29" ca="1">CELL("contents", INDIRECT("J"&amp;CELL("contents", T$1)+7))</f>
        <v>697354700</v>
      </c>
      <c r="U29" cm="1">
        <f t="array" aca="1" ref="U29" ca="1">CELL("contents", INDIRECT("J"&amp;CELL("contents", U$1)+7))</f>
        <v>65379100</v>
      </c>
      <c r="V29" cm="1">
        <f t="array" aca="1" ref="V29" ca="1">CELL("contents", INDIRECT("J"&amp;CELL("contents", V$1)+7))</f>
        <v>43830900</v>
      </c>
      <c r="W29" cm="1">
        <f t="array" aca="1" ref="W29" ca="1">CELL("contents", INDIRECT("J"&amp;CELL("contents", W$1)+7))</f>
        <v>48117899</v>
      </c>
      <c r="X29" cm="1">
        <f t="array" aca="1" ref="X29" ca="1">CELL("contents", INDIRECT("J"&amp;CELL("contents", X$1)+7))</f>
        <v>38528800</v>
      </c>
      <c r="Y29" cm="1">
        <f t="array" aca="1" ref="Y29" ca="1">CELL("contents", INDIRECT("J"&amp;CELL("contents", Y$1)+7))</f>
        <v>44266400</v>
      </c>
      <c r="Z29" cm="1">
        <f t="array" aca="1" ref="Z29" ca="1">CELL("contents", INDIRECT("J"&amp;CELL("contents", Z$1)+7))</f>
        <v>62105800</v>
      </c>
      <c r="AA29" cm="1">
        <f t="array" aca="1" ref="AA29" ca="1">CELL("contents", INDIRECT("J"&amp;CELL("contents", AA$1)+7))</f>
        <v>48594801</v>
      </c>
      <c r="AB29" cm="1">
        <f t="array" aca="1" ref="AB29" ca="1">CELL("contents", INDIRECT("J"&amp;CELL("contents", AB$1)+7))</f>
        <v>54673900</v>
      </c>
      <c r="AC29" cm="1">
        <f t="array" aca="1" ref="AC29" ca="1">CELL("contents", INDIRECT("J"&amp;CELL("contents", AC$1)+7))</f>
        <v>41574699</v>
      </c>
      <c r="AD29" cm="1">
        <f t="array" aca="1" ref="AD29" ca="1">CELL("contents", INDIRECT("J"&amp;CELL("contents", AD$1)+7))</f>
        <v>57622400</v>
      </c>
      <c r="AE29" cm="1">
        <f t="array" aca="1" ref="AE29" ca="1">CELL("contents", INDIRECT("J"&amp;CELL("contents", AE$1)+7))</f>
        <v>64764899</v>
      </c>
      <c r="AF29" cm="1">
        <f t="array" aca="1" ref="AF29" ca="1">CELL("contents", INDIRECT("J"&amp;CELL("contents", AF$1)+7))</f>
        <v>169142300</v>
      </c>
      <c r="AG29" cm="1">
        <f t="array" aca="1" ref="AG29" ca="1">CELL("contents", INDIRECT("J"&amp;CELL("contents", AG$1)+7))</f>
        <v>539114500</v>
      </c>
      <c r="AH29" cm="1">
        <f t="array" aca="1" ref="AH29" ca="1">CELL("contents", INDIRECT("J"&amp;CELL("contents", AH$1)+7))</f>
        <v>479081801</v>
      </c>
      <c r="AI29" cm="1">
        <f t="array" aca="1" ref="AI29" ca="1">CELL("contents", INDIRECT("J"&amp;CELL("contents", AI$1)+7))</f>
        <v>519990200</v>
      </c>
      <c r="AJ29" cm="1">
        <f t="array" aca="1" ref="AJ29" ca="1">CELL("contents", INDIRECT("J"&amp;CELL("contents", AJ$1)+7))</f>
        <v>745478700</v>
      </c>
      <c r="AK29" cm="1">
        <f t="array" aca="1" ref="AK29" ca="1">CELL("contents", INDIRECT("J"&amp;CELL("contents", AK$1)+7))</f>
        <v>515699000</v>
      </c>
      <c r="AL29" cm="1">
        <f t="array" aca="1" ref="AL29" ca="1">CELL("contents", INDIRECT("J"&amp;CELL("contents", AL$1)+7))</f>
        <v>497676900</v>
      </c>
      <c r="AM29" cm="1">
        <f t="array" aca="1" ref="AM29" ca="1">CELL("contents", INDIRECT("J"&amp;CELL("contents", AM$1)+7))</f>
        <v>423123899</v>
      </c>
      <c r="AN29" cm="1">
        <f t="array" aca="1" ref="AN29" ca="1">CELL("contents", INDIRECT("J"&amp;CELL("contents", AN$1)+7))</f>
        <v>910510399</v>
      </c>
      <c r="AO29" cm="1">
        <f t="array" aca="1" ref="AO29" ca="1">CELL("contents", INDIRECT("J"&amp;CELL("contents", AO$1)+7))</f>
        <v>1126273500</v>
      </c>
      <c r="AP29" cm="1">
        <f t="array" aca="1" ref="AP29" ca="1">CELL("contents", INDIRECT("J"&amp;CELL("contents", AP$1)+7))</f>
        <v>967233500</v>
      </c>
      <c r="AQ29" cm="1">
        <f t="array" aca="1" ref="AQ29" ca="1">CELL("contents", INDIRECT("J"&amp;CELL("contents", AQ$1)+7))</f>
        <v>2005078000</v>
      </c>
      <c r="AR29" cm="1">
        <f t="array" aca="1" ref="AR29" ca="1">CELL("contents", INDIRECT("J"&amp;CELL("contents", AR$1)+7))</f>
        <v>1590694901</v>
      </c>
      <c r="AS29" cm="1">
        <f t="array" aca="1" ref="AS29" ca="1">CELL("contents", INDIRECT("J"&amp;CELL("contents", AS$1)+7))</f>
        <v>992697300</v>
      </c>
      <c r="AT29" cm="1">
        <f t="array" aca="1" ref="AT29" ca="1">CELL("contents", INDIRECT("J"&amp;CELL("contents", AT$1)+7))</f>
        <v>1913804000</v>
      </c>
      <c r="AU29" cm="1">
        <f t="array" aca="1" ref="AU29" ca="1">CELL("contents", INDIRECT("J"&amp;CELL("contents", AU$1)+7))</f>
        <v>1598312500</v>
      </c>
      <c r="AV29" cm="1">
        <f t="array" aca="1" ref="AV29" ca="1">CELL("contents", INDIRECT("J"&amp;CELL("contents", AV$1)+7))</f>
        <v>1905841999</v>
      </c>
      <c r="AW29" cm="1">
        <f t="array" aca="1" ref="AW29" ca="1">CELL("contents", INDIRECT("J"&amp;CELL("contents", AW$1)+7))</f>
        <v>2554350000</v>
      </c>
      <c r="AX29" cm="1">
        <f t="array" aca="1" ref="AX29" ca="1">CELL("contents", INDIRECT("J"&amp;CELL("contents", AX$1)+7))</f>
        <v>3004144600</v>
      </c>
      <c r="AY29" cm="1">
        <f t="array" aca="1" ref="AY29" ca="1">CELL("contents", INDIRECT("J"&amp;CELL("contents", AY$1)+7))</f>
        <v>3021856301</v>
      </c>
      <c r="AZ29" cm="1">
        <f t="array" aca="1" ref="AZ29" ca="1">CELL("contents", INDIRECT("J"&amp;CELL("contents", AZ$1)+7))</f>
        <v>2313579800</v>
      </c>
      <c r="BA29" cm="1">
        <f t="array" aca="1" ref="BA29" ca="1">CELL("contents", INDIRECT("J"&amp;CELL("contents", BA$1)+7))</f>
        <v>3801774700</v>
      </c>
      <c r="BB29" cm="1">
        <f t="array" aca="1" ref="BB29" ca="1">CELL("contents", INDIRECT("J"&amp;CELL("contents", BB$1)+7))</f>
        <v>2327611901</v>
      </c>
      <c r="BC29" cm="1">
        <f t="array" aca="1" ref="BC29" ca="1">CELL("contents", INDIRECT("J"&amp;CELL("contents", BC$1)+7))</f>
        <v>2251292300</v>
      </c>
      <c r="BD29" cm="1">
        <f t="array" aca="1" ref="BD29" ca="1">CELL("contents", INDIRECT("J"&amp;CELL("contents", BD$1)+7))</f>
        <v>2421568000</v>
      </c>
      <c r="BE29" cm="1">
        <f t="array" aca="1" ref="BE29" ca="1">CELL("contents", INDIRECT("J"&amp;CELL("contents", BE$1)+7))</f>
        <v>2509170600</v>
      </c>
      <c r="BF29" cm="1">
        <f t="array" aca="1" ref="BF29" ca="1">CELL("contents", INDIRECT("J"&amp;CELL("contents", BF$1)+7))</f>
        <v>1244339100</v>
      </c>
    </row>
    <row r="30" spans="1:58" x14ac:dyDescent="0.25">
      <c r="A30">
        <v>4.0000000000000001E-3</v>
      </c>
      <c r="B30">
        <v>1.0128205128205101</v>
      </c>
      <c r="C30">
        <v>30019</v>
      </c>
      <c r="D30">
        <v>7.4005995385610507E-2</v>
      </c>
      <c r="E30">
        <v>0.17386073303893701</v>
      </c>
      <c r="F30">
        <v>0.18429237702127299</v>
      </c>
      <c r="G30">
        <v>3.2271450399890501E-3</v>
      </c>
      <c r="H30">
        <v>0.17233684860829299</v>
      </c>
      <c r="I30">
        <v>2.6992133980706201E-3</v>
      </c>
      <c r="J30">
        <v>1333750499</v>
      </c>
      <c r="K30">
        <v>5092</v>
      </c>
      <c r="L30">
        <v>72627500</v>
      </c>
      <c r="M30">
        <v>0.17475551219782101</v>
      </c>
      <c r="N30">
        <v>0.19016257879837101</v>
      </c>
      <c r="O30">
        <v>7.8664921130184307E-2</v>
      </c>
      <c r="P30">
        <v>9.7574030424032496E-2</v>
      </c>
      <c r="R30" t="s">
        <v>42</v>
      </c>
      <c r="S30" cm="1">
        <f t="array" aca="1" ref="S30" ca="1">CELL("contents", INDIRECT("J"&amp;CELL("contents", S$1)+8))</f>
        <v>274900</v>
      </c>
      <c r="T30" cm="1">
        <f t="array" aca="1" ref="T30" ca="1">CELL("contents", INDIRECT("J"&amp;CELL("contents", T$1)+8))</f>
        <v>678664899</v>
      </c>
      <c r="U30" cm="1">
        <f t="array" aca="1" ref="U30" ca="1">CELL("contents", INDIRECT("J"&amp;CELL("contents", U$1)+8))</f>
        <v>77927600</v>
      </c>
      <c r="V30" cm="1">
        <f t="array" aca="1" ref="V30" ca="1">CELL("contents", INDIRECT("J"&amp;CELL("contents", V$1)+8))</f>
        <v>56408399</v>
      </c>
      <c r="W30" cm="1">
        <f t="array" aca="1" ref="W30" ca="1">CELL("contents", INDIRECT("J"&amp;CELL("contents", W$1)+8))</f>
        <v>38596400</v>
      </c>
      <c r="X30" cm="1">
        <f t="array" aca="1" ref="X30" ca="1">CELL("contents", INDIRECT("J"&amp;CELL("contents", X$1)+8))</f>
        <v>47624200</v>
      </c>
      <c r="Y30" cm="1">
        <f t="array" aca="1" ref="Y30" ca="1">CELL("contents", INDIRECT("J"&amp;CELL("contents", Y$1)+8))</f>
        <v>48404100</v>
      </c>
      <c r="Z30" cm="1">
        <f t="array" aca="1" ref="Z30" ca="1">CELL("contents", INDIRECT("J"&amp;CELL("contents", Z$1)+8))</f>
        <v>76313399</v>
      </c>
      <c r="AA30" cm="1">
        <f t="array" aca="1" ref="AA30" ca="1">CELL("contents", INDIRECT("J"&amp;CELL("contents", AA$1)+8))</f>
        <v>95750500</v>
      </c>
      <c r="AB30" cm="1">
        <f t="array" aca="1" ref="AB30" ca="1">CELL("contents", INDIRECT("J"&amp;CELL("contents", AB$1)+8))</f>
        <v>132061200</v>
      </c>
      <c r="AC30" cm="1">
        <f t="array" aca="1" ref="AC30" ca="1">CELL("contents", INDIRECT("J"&amp;CELL("contents", AC$1)+8))</f>
        <v>178684300</v>
      </c>
      <c r="AD30" cm="1">
        <f t="array" aca="1" ref="AD30" ca="1">CELL("contents", INDIRECT("J"&amp;CELL("contents", AD$1)+8))</f>
        <v>248341799</v>
      </c>
      <c r="AE30" cm="1">
        <f t="array" aca="1" ref="AE30" ca="1">CELL("contents", INDIRECT("J"&amp;CELL("contents", AE$1)+8))</f>
        <v>280908101</v>
      </c>
      <c r="AF30" cm="1">
        <f t="array" aca="1" ref="AF30" ca="1">CELL("contents", INDIRECT("J"&amp;CELL("contents", AF$1)+8))</f>
        <v>334417001</v>
      </c>
      <c r="AG30" cm="1">
        <f t="array" aca="1" ref="AG30" ca="1">CELL("contents", INDIRECT("J"&amp;CELL("contents", AG$1)+8))</f>
        <v>334331600</v>
      </c>
      <c r="AH30" cm="1">
        <f t="array" aca="1" ref="AH30" ca="1">CELL("contents", INDIRECT("J"&amp;CELL("contents", AH$1)+8))</f>
        <v>501325500</v>
      </c>
      <c r="AI30" cm="1">
        <f t="array" aca="1" ref="AI30" ca="1">CELL("contents", INDIRECT("J"&amp;CELL("contents", AI$1)+8))</f>
        <v>411976799</v>
      </c>
      <c r="AJ30" cm="1">
        <f t="array" aca="1" ref="AJ30" ca="1">CELL("contents", INDIRECT("J"&amp;CELL("contents", AJ$1)+8))</f>
        <v>425984399</v>
      </c>
      <c r="AK30" cm="1">
        <f t="array" aca="1" ref="AK30" ca="1">CELL("contents", INDIRECT("J"&amp;CELL("contents", AK$1)+8))</f>
        <v>584181300</v>
      </c>
      <c r="AL30" cm="1">
        <f t="array" aca="1" ref="AL30" ca="1">CELL("contents", INDIRECT("J"&amp;CELL("contents", AL$1)+8))</f>
        <v>181139900</v>
      </c>
      <c r="AM30" cm="1">
        <f t="array" aca="1" ref="AM30" ca="1">CELL("contents", INDIRECT("J"&amp;CELL("contents", AM$1)+8))</f>
        <v>515905299</v>
      </c>
      <c r="AN30" cm="1">
        <f t="array" aca="1" ref="AN30" ca="1">CELL("contents", INDIRECT("J"&amp;CELL("contents", AN$1)+8))</f>
        <v>1213734200</v>
      </c>
      <c r="AO30" cm="1">
        <f t="array" aca="1" ref="AO30" ca="1">CELL("contents", INDIRECT("J"&amp;CELL("contents", AO$1)+8))</f>
        <v>1157025401</v>
      </c>
      <c r="AP30" cm="1">
        <f t="array" aca="1" ref="AP30" ca="1">CELL("contents", INDIRECT("J"&amp;CELL("contents", AP$1)+8))</f>
        <v>379325900</v>
      </c>
      <c r="AQ30" cm="1">
        <f t="array" aca="1" ref="AQ30" ca="1">CELL("contents", INDIRECT("J"&amp;CELL("contents", AQ$1)+8))</f>
        <v>1405361300</v>
      </c>
      <c r="AR30" cm="1">
        <f t="array" aca="1" ref="AR30" ca="1">CELL("contents", INDIRECT("J"&amp;CELL("contents", AR$1)+8))</f>
        <v>1238769800</v>
      </c>
      <c r="AS30" cm="1">
        <f t="array" aca="1" ref="AS30" ca="1">CELL("contents", INDIRECT("J"&amp;CELL("contents", AS$1)+8))</f>
        <v>1611459199</v>
      </c>
      <c r="AT30" cm="1">
        <f t="array" aca="1" ref="AT30" ca="1">CELL("contents", INDIRECT("J"&amp;CELL("contents", AT$1)+8))</f>
        <v>1752849800</v>
      </c>
      <c r="AU30" cm="1">
        <f t="array" aca="1" ref="AU30" ca="1">CELL("contents", INDIRECT("J"&amp;CELL("contents", AU$1)+8))</f>
        <v>2001714400</v>
      </c>
      <c r="AV30" cm="1">
        <f t="array" aca="1" ref="AV30" ca="1">CELL("contents", INDIRECT("J"&amp;CELL("contents", AV$1)+8))</f>
        <v>1893972800</v>
      </c>
      <c r="AW30" cm="1">
        <f t="array" aca="1" ref="AW30" ca="1">CELL("contents", INDIRECT("J"&amp;CELL("contents", AW$1)+8))</f>
        <v>1812880800</v>
      </c>
      <c r="AX30" cm="1">
        <f t="array" aca="1" ref="AX30" ca="1">CELL("contents", INDIRECT("J"&amp;CELL("contents", AX$1)+8))</f>
        <v>1807851200</v>
      </c>
      <c r="AY30" cm="1">
        <f t="array" aca="1" ref="AY30" ca="1">CELL("contents", INDIRECT("J"&amp;CELL("contents", AY$1)+8))</f>
        <v>2158514100</v>
      </c>
      <c r="AZ30" cm="1">
        <f t="array" aca="1" ref="AZ30" ca="1">CELL("contents", INDIRECT("J"&amp;CELL("contents", AZ$1)+8))</f>
        <v>1914961500</v>
      </c>
      <c r="BA30" cm="1">
        <f t="array" aca="1" ref="BA30" ca="1">CELL("contents", INDIRECT("J"&amp;CELL("contents", BA$1)+8))</f>
        <v>679345699</v>
      </c>
      <c r="BB30" cm="1">
        <f t="array" aca="1" ref="BB30" ca="1">CELL("contents", INDIRECT("J"&amp;CELL("contents", BB$1)+8))</f>
        <v>1780130500</v>
      </c>
      <c r="BC30" cm="1">
        <f t="array" aca="1" ref="BC30" ca="1">CELL("contents", INDIRECT("J"&amp;CELL("contents", BC$1)+8))</f>
        <v>2578688300</v>
      </c>
      <c r="BD30" cm="1">
        <f t="array" aca="1" ref="BD30" ca="1">CELL("contents", INDIRECT("J"&amp;CELL("contents", BD$1)+8))</f>
        <v>2618586599</v>
      </c>
      <c r="BE30" cm="1">
        <f t="array" aca="1" ref="BE30" ca="1">CELL("contents", INDIRECT("J"&amp;CELL("contents", BE$1)+8))</f>
        <v>4111276200</v>
      </c>
      <c r="BF30" cm="1">
        <f t="array" aca="1" ref="BF30" ca="1">CELL("contents", INDIRECT("J"&amp;CELL("contents", BF$1)+8))</f>
        <v>4023244000</v>
      </c>
    </row>
    <row r="31" spans="1:58" x14ac:dyDescent="0.25">
      <c r="A31">
        <v>2E-3</v>
      </c>
      <c r="B31">
        <v>1.0128205128205101</v>
      </c>
      <c r="C31">
        <v>22083</v>
      </c>
      <c r="D31">
        <v>7.4112915511895999E-2</v>
      </c>
      <c r="E31">
        <v>0.174117626285656</v>
      </c>
      <c r="F31">
        <v>0.18456468386279501</v>
      </c>
      <c r="G31">
        <v>3.9095687095702401E-2</v>
      </c>
      <c r="H31">
        <v>0.151875071223317</v>
      </c>
      <c r="I31">
        <v>2.3423438687519199E-2</v>
      </c>
      <c r="J31">
        <v>997348400</v>
      </c>
      <c r="K31">
        <v>5092</v>
      </c>
      <c r="L31">
        <v>72627500</v>
      </c>
      <c r="M31">
        <v>0.17475551219782101</v>
      </c>
      <c r="N31">
        <v>0.19016257879837101</v>
      </c>
      <c r="O31">
        <v>7.8664921130184307E-2</v>
      </c>
      <c r="P31">
        <v>9.7574030424032496E-2</v>
      </c>
      <c r="R31" t="s">
        <v>43</v>
      </c>
      <c r="S31" cm="1">
        <f t="array" aca="1" ref="S31" ca="1">CELL("contents", INDIRECT("J"&amp;CELL("contents", S$1)+9))</f>
        <v>282001</v>
      </c>
      <c r="T31" cm="1">
        <f t="array" aca="1" ref="T31" ca="1">CELL("contents", INDIRECT("J"&amp;CELL("contents", T$1)+9))</f>
        <v>1333750499</v>
      </c>
      <c r="U31" cm="1">
        <f t="array" aca="1" ref="U31" ca="1">CELL("contents", INDIRECT("J"&amp;CELL("contents", U$1)+9))</f>
        <v>61310001</v>
      </c>
      <c r="V31" cm="1">
        <f t="array" aca="1" ref="V31" ca="1">CELL("contents", INDIRECT("J"&amp;CELL("contents", V$1)+9))</f>
        <v>57649300</v>
      </c>
      <c r="W31" cm="1">
        <f t="array" aca="1" ref="W31" ca="1">CELL("contents", INDIRECT("J"&amp;CELL("contents", W$1)+9))</f>
        <v>50220600</v>
      </c>
      <c r="X31" cm="1">
        <f t="array" aca="1" ref="X31" ca="1">CELL("contents", INDIRECT("J"&amp;CELL("contents", X$1)+9))</f>
        <v>36901900</v>
      </c>
      <c r="Y31" cm="1">
        <f t="array" aca="1" ref="Y31" ca="1">CELL("contents", INDIRECT("J"&amp;CELL("contents", Y$1)+9))</f>
        <v>45333200</v>
      </c>
      <c r="Z31" cm="1">
        <f t="array" aca="1" ref="Z31" ca="1">CELL("contents", INDIRECT("J"&amp;CELL("contents", Z$1)+9))</f>
        <v>35709399</v>
      </c>
      <c r="AA31" cm="1">
        <f t="array" aca="1" ref="AA31" ca="1">CELL("contents", INDIRECT("J"&amp;CELL("contents", AA$1)+9))</f>
        <v>88085301</v>
      </c>
      <c r="AB31" cm="1">
        <f t="array" aca="1" ref="AB31" ca="1">CELL("contents", INDIRECT("J"&amp;CELL("contents", AB$1)+9))</f>
        <v>119134799</v>
      </c>
      <c r="AC31" cm="1">
        <f t="array" aca="1" ref="AC31" ca="1">CELL("contents", INDIRECT("J"&amp;CELL("contents", AC$1)+9))</f>
        <v>194535701</v>
      </c>
      <c r="AD31" cm="1">
        <f t="array" aca="1" ref="AD31" ca="1">CELL("contents", INDIRECT("J"&amp;CELL("contents", AD$1)+9))</f>
        <v>131009501</v>
      </c>
      <c r="AE31" cm="1">
        <f t="array" aca="1" ref="AE31" ca="1">CELL("contents", INDIRECT("J"&amp;CELL("contents", AE$1)+9))</f>
        <v>276317900</v>
      </c>
      <c r="AF31" cm="1">
        <f t="array" aca="1" ref="AF31" ca="1">CELL("contents", INDIRECT("J"&amp;CELL("contents", AF$1)+9))</f>
        <v>383716200</v>
      </c>
      <c r="AG31" cm="1">
        <f t="array" aca="1" ref="AG31" ca="1">CELL("contents", INDIRECT("J"&amp;CELL("contents", AG$1)+9))</f>
        <v>350159000</v>
      </c>
      <c r="AH31" cm="1">
        <f t="array" aca="1" ref="AH31" ca="1">CELL("contents", INDIRECT("J"&amp;CELL("contents", AH$1)+9))</f>
        <v>320450600</v>
      </c>
      <c r="AI31" cm="1">
        <f t="array" aca="1" ref="AI31" ca="1">CELL("contents", INDIRECT("J"&amp;CELL("contents", AI$1)+9))</f>
        <v>500443500</v>
      </c>
      <c r="AJ31" cm="1">
        <f t="array" aca="1" ref="AJ31" ca="1">CELL("contents", INDIRECT("J"&amp;CELL("contents", AJ$1)+9))</f>
        <v>532070400</v>
      </c>
      <c r="AK31" cm="1">
        <f t="array" aca="1" ref="AK31" ca="1">CELL("contents", INDIRECT("J"&amp;CELL("contents", AK$1)+9))</f>
        <v>552858701</v>
      </c>
      <c r="AL31" cm="1">
        <f t="array" aca="1" ref="AL31" ca="1">CELL("contents", INDIRECT("J"&amp;CELL("contents", AL$1)+9))</f>
        <v>784573200</v>
      </c>
      <c r="AM31" cm="1">
        <f t="array" aca="1" ref="AM31" ca="1">CELL("contents", INDIRECT("J"&amp;CELL("contents", AM$1)+9))</f>
        <v>603807200</v>
      </c>
      <c r="AN31" cm="1">
        <f t="array" aca="1" ref="AN31" ca="1">CELL("contents", INDIRECT("J"&amp;CELL("contents", AN$1)+9))</f>
        <v>629986201</v>
      </c>
      <c r="AO31" cm="1">
        <f t="array" aca="1" ref="AO31" ca="1">CELL("contents", INDIRECT("J"&amp;CELL("contents", AO$1)+9))</f>
        <v>787697600</v>
      </c>
      <c r="AP31" cm="1">
        <f t="array" aca="1" ref="AP31" ca="1">CELL("contents", INDIRECT("J"&amp;CELL("contents", AP$1)+9))</f>
        <v>870931600</v>
      </c>
      <c r="AQ31" cm="1">
        <f t="array" aca="1" ref="AQ31" ca="1">CELL("contents", INDIRECT("J"&amp;CELL("contents", AQ$1)+9))</f>
        <v>1292338399</v>
      </c>
      <c r="AR31" cm="1">
        <f t="array" aca="1" ref="AR31" ca="1">CELL("contents", INDIRECT("J"&amp;CELL("contents", AR$1)+9))</f>
        <v>946946500</v>
      </c>
      <c r="AS31" cm="1">
        <f t="array" aca="1" ref="AS31" ca="1">CELL("contents", INDIRECT("J"&amp;CELL("contents", AS$1)+9))</f>
        <v>1459747700</v>
      </c>
      <c r="AT31" cm="1">
        <f t="array" aca="1" ref="AT31" ca="1">CELL("contents", INDIRECT("J"&amp;CELL("contents", AT$1)+9))</f>
        <v>1779210499</v>
      </c>
      <c r="AU31" cm="1">
        <f t="array" aca="1" ref="AU31" ca="1">CELL("contents", INDIRECT("J"&amp;CELL("contents", AU$1)+9))</f>
        <v>1055728200</v>
      </c>
      <c r="AV31" cm="1">
        <f t="array" aca="1" ref="AV31" ca="1">CELL("contents", INDIRECT("J"&amp;CELL("contents", AV$1)+9))</f>
        <v>1442661100</v>
      </c>
      <c r="AW31" cm="1">
        <f t="array" aca="1" ref="AW31" ca="1">CELL("contents", INDIRECT("J"&amp;CELL("contents", AW$1)+9))</f>
        <v>1440800300</v>
      </c>
      <c r="AX31" cm="1">
        <f t="array" aca="1" ref="AX31" ca="1">CELL("contents", INDIRECT("J"&amp;CELL("contents", AX$1)+9))</f>
        <v>1259498901</v>
      </c>
      <c r="AY31" cm="1">
        <f t="array" aca="1" ref="AY31" ca="1">CELL("contents", INDIRECT("J"&amp;CELL("contents", AY$1)+9))</f>
        <v>1624083401</v>
      </c>
      <c r="AZ31" cm="1">
        <f t="array" aca="1" ref="AZ31" ca="1">CELL("contents", INDIRECT("J"&amp;CELL("contents", AZ$1)+9))</f>
        <v>1742849900</v>
      </c>
      <c r="BA31" cm="1">
        <f t="array" aca="1" ref="BA31" ca="1">CELL("contents", INDIRECT("J"&amp;CELL("contents", BA$1)+9))</f>
        <v>1993366201</v>
      </c>
      <c r="BB31" cm="1">
        <f t="array" aca="1" ref="BB31" ca="1">CELL("contents", INDIRECT("J"&amp;CELL("contents", BB$1)+9))</f>
        <v>1843613900</v>
      </c>
      <c r="BC31" cm="1">
        <f t="array" aca="1" ref="BC31" ca="1">CELL("contents", INDIRECT("J"&amp;CELL("contents", BC$1)+9))</f>
        <v>2250186801</v>
      </c>
      <c r="BD31" cm="1">
        <f t="array" aca="1" ref="BD31" ca="1">CELL("contents", INDIRECT("J"&amp;CELL("contents", BD$1)+9))</f>
        <v>1881734400</v>
      </c>
      <c r="BE31" cm="1">
        <f t="array" aca="1" ref="BE31" ca="1">CELL("contents", INDIRECT("J"&amp;CELL("contents", BE$1)+9))</f>
        <v>2811396000</v>
      </c>
      <c r="BF31" cm="1">
        <f t="array" aca="1" ref="BF31" ca="1">CELL("contents", INDIRECT("J"&amp;CELL("contents", BF$1)+9))</f>
        <v>2880582400</v>
      </c>
    </row>
    <row r="32" spans="1:58" x14ac:dyDescent="0.25">
      <c r="A32">
        <v>1E-3</v>
      </c>
      <c r="B32">
        <v>1.0128205128205101</v>
      </c>
      <c r="C32">
        <v>15452</v>
      </c>
      <c r="D32">
        <v>7.3987656693912995E-2</v>
      </c>
      <c r="E32">
        <v>0.17401472069638699</v>
      </c>
      <c r="F32">
        <v>0.18445560393817001</v>
      </c>
      <c r="G32">
        <v>6.7824702527845296E-2</v>
      </c>
      <c r="H32">
        <v>0.13741406394542499</v>
      </c>
      <c r="I32">
        <v>3.8069766190443402E-2</v>
      </c>
      <c r="J32">
        <v>718177701</v>
      </c>
      <c r="K32">
        <v>5092</v>
      </c>
      <c r="L32">
        <v>72627500</v>
      </c>
      <c r="M32">
        <v>0.17475551219782101</v>
      </c>
      <c r="N32">
        <v>0.19016257879837101</v>
      </c>
      <c r="O32">
        <v>7.8664921130184307E-2</v>
      </c>
      <c r="P32">
        <v>9.7574030424032496E-2</v>
      </c>
      <c r="R32" t="s">
        <v>44</v>
      </c>
      <c r="S32" cm="1">
        <f t="array" aca="1" ref="S32" ca="1">CELL("contents", INDIRECT("J"&amp;CELL("contents", S$1)+10))</f>
        <v>278799</v>
      </c>
      <c r="T32" cm="1">
        <f t="array" aca="1" ref="T32" ca="1">CELL("contents", INDIRECT("J"&amp;CELL("contents", T$1)+10))</f>
        <v>997348400</v>
      </c>
      <c r="U32" cm="1">
        <f t="array" aca="1" ref="U32" ca="1">CELL("contents", INDIRECT("J"&amp;CELL("contents", U$1)+10))</f>
        <v>64518200</v>
      </c>
      <c r="V32" cm="1">
        <f t="array" aca="1" ref="V32" ca="1">CELL("contents", INDIRECT("J"&amp;CELL("contents", V$1)+10))</f>
        <v>60813799</v>
      </c>
      <c r="W32" cm="1">
        <f t="array" aca="1" ref="W32" ca="1">CELL("contents", INDIRECT("J"&amp;CELL("contents", W$1)+10))</f>
        <v>39115100</v>
      </c>
      <c r="X32" cm="1">
        <f t="array" aca="1" ref="X32" ca="1">CELL("contents", INDIRECT("J"&amp;CELL("contents", X$1)+10))</f>
        <v>37195201</v>
      </c>
      <c r="Y32" cm="1">
        <f t="array" aca="1" ref="Y32" ca="1">CELL("contents", INDIRECT("J"&amp;CELL("contents", Y$1)+10))</f>
        <v>42595100</v>
      </c>
      <c r="Z32" cm="1">
        <f t="array" aca="1" ref="Z32" ca="1">CELL("contents", INDIRECT("J"&amp;CELL("contents", Z$1)+10))</f>
        <v>58340500</v>
      </c>
      <c r="AA32" cm="1">
        <f t="array" aca="1" ref="AA32" ca="1">CELL("contents", INDIRECT("J"&amp;CELL("contents", AA$1)+10))</f>
        <v>58668800</v>
      </c>
      <c r="AB32" cm="1">
        <f t="array" aca="1" ref="AB32" ca="1">CELL("contents", INDIRECT("J"&amp;CELL("contents", AB$1)+10))</f>
        <v>58993300</v>
      </c>
      <c r="AC32" cm="1">
        <f t="array" aca="1" ref="AC32" ca="1">CELL("contents", INDIRECT("J"&amp;CELL("contents", AC$1)+10))</f>
        <v>58264500</v>
      </c>
      <c r="AD32" cm="1">
        <f t="array" aca="1" ref="AD32" ca="1">CELL("contents", INDIRECT("J"&amp;CELL("contents", AD$1)+10))</f>
        <v>155821400</v>
      </c>
      <c r="AE32" cm="1">
        <f t="array" aca="1" ref="AE32" ca="1">CELL("contents", INDIRECT("J"&amp;CELL("contents", AE$1)+10))</f>
        <v>87798100</v>
      </c>
      <c r="AF32" cm="1">
        <f t="array" aca="1" ref="AF32" ca="1">CELL("contents", INDIRECT("J"&amp;CELL("contents", AF$1)+10))</f>
        <v>140403500</v>
      </c>
      <c r="AG32" cm="1">
        <f t="array" aca="1" ref="AG32" ca="1">CELL("contents", INDIRECT("J"&amp;CELL("contents", AG$1)+10))</f>
        <v>380612700</v>
      </c>
      <c r="AH32" cm="1">
        <f t="array" aca="1" ref="AH32" ca="1">CELL("contents", INDIRECT("J"&amp;CELL("contents", AH$1)+10))</f>
        <v>479635200</v>
      </c>
      <c r="AI32" cm="1">
        <f t="array" aca="1" ref="AI32" ca="1">CELL("contents", INDIRECT("J"&amp;CELL("contents", AI$1)+10))</f>
        <v>464718899</v>
      </c>
      <c r="AJ32" cm="1">
        <f t="array" aca="1" ref="AJ32" ca="1">CELL("contents", INDIRECT("J"&amp;CELL("contents", AJ$1)+10))</f>
        <v>567914900</v>
      </c>
      <c r="AK32" cm="1">
        <f t="array" aca="1" ref="AK32" ca="1">CELL("contents", INDIRECT("J"&amp;CELL("contents", AK$1)+10))</f>
        <v>582751499</v>
      </c>
      <c r="AL32" cm="1">
        <f t="array" aca="1" ref="AL32" ca="1">CELL("contents", INDIRECT("J"&amp;CELL("contents", AL$1)+10))</f>
        <v>567537900</v>
      </c>
      <c r="AM32" cm="1">
        <f t="array" aca="1" ref="AM32" ca="1">CELL("contents", INDIRECT("J"&amp;CELL("contents", AM$1)+10))</f>
        <v>1014243999</v>
      </c>
      <c r="AN32" cm="1">
        <f t="array" aca="1" ref="AN32" ca="1">CELL("contents", INDIRECT("J"&amp;CELL("contents", AN$1)+10))</f>
        <v>944298700</v>
      </c>
      <c r="AO32" cm="1">
        <f t="array" aca="1" ref="AO32" ca="1">CELL("contents", INDIRECT("J"&amp;CELL("contents", AO$1)+10))</f>
        <v>235375999</v>
      </c>
      <c r="AP32" cm="1">
        <f t="array" aca="1" ref="AP32" ca="1">CELL("contents", INDIRECT("J"&amp;CELL("contents", AP$1)+10))</f>
        <v>1104559000</v>
      </c>
      <c r="AQ32" cm="1">
        <f t="array" aca="1" ref="AQ32" ca="1">CELL("contents", INDIRECT("J"&amp;CELL("contents", AQ$1)+10))</f>
        <v>1150347499</v>
      </c>
      <c r="AR32" cm="1">
        <f t="array" aca="1" ref="AR32" ca="1">CELL("contents", INDIRECT("J"&amp;CELL("contents", AR$1)+10))</f>
        <v>1408608701</v>
      </c>
      <c r="AS32" cm="1">
        <f t="array" aca="1" ref="AS32" ca="1">CELL("contents", INDIRECT("J"&amp;CELL("contents", AS$1)+10))</f>
        <v>1344192300</v>
      </c>
      <c r="AT32" cm="1">
        <f t="array" aca="1" ref="AT32" ca="1">CELL("contents", INDIRECT("J"&amp;CELL("contents", AT$1)+10))</f>
        <v>1626478500</v>
      </c>
      <c r="AU32" cm="1">
        <f t="array" aca="1" ref="AU32" ca="1">CELL("contents", INDIRECT("J"&amp;CELL("contents", AU$1)+10))</f>
        <v>1339630500</v>
      </c>
      <c r="AV32" cm="1">
        <f t="array" aca="1" ref="AV32" ca="1">CELL("contents", INDIRECT("J"&amp;CELL("contents", AV$1)+10))</f>
        <v>1647428500</v>
      </c>
      <c r="AW32" cm="1">
        <f t="array" aca="1" ref="AW32" ca="1">CELL("contents", INDIRECT("J"&amp;CELL("contents", AW$1)+10))</f>
        <v>1609562701</v>
      </c>
      <c r="AX32" cm="1">
        <f t="array" aca="1" ref="AX32" ca="1">CELL("contents", INDIRECT("J"&amp;CELL("contents", AX$1)+10))</f>
        <v>1399688100</v>
      </c>
      <c r="AY32" cm="1">
        <f t="array" aca="1" ref="AY32" ca="1">CELL("contents", INDIRECT("J"&amp;CELL("contents", AY$1)+10))</f>
        <v>2045350200</v>
      </c>
      <c r="AZ32" cm="1">
        <f t="array" aca="1" ref="AZ32" ca="1">CELL("contents", INDIRECT("J"&amp;CELL("contents", AZ$1)+10))</f>
        <v>2212975999</v>
      </c>
      <c r="BA32" cm="1">
        <f t="array" aca="1" ref="BA32" ca="1">CELL("contents", INDIRECT("J"&amp;CELL("contents", BA$1)+10))</f>
        <v>2257960501</v>
      </c>
      <c r="BB32" cm="1">
        <f t="array" aca="1" ref="BB32" ca="1">CELL("contents", INDIRECT("J"&amp;CELL("contents", BB$1)+10))</f>
        <v>2647044800</v>
      </c>
      <c r="BC32" cm="1">
        <f t="array" aca="1" ref="BC32" ca="1">CELL("contents", INDIRECT("J"&amp;CELL("contents", BC$1)+10))</f>
        <v>2702804800</v>
      </c>
      <c r="BD32" cm="1">
        <f t="array" aca="1" ref="BD32" ca="1">CELL("contents", INDIRECT("J"&amp;CELL("contents", BD$1)+10))</f>
        <v>2657548900</v>
      </c>
      <c r="BE32" cm="1">
        <f t="array" aca="1" ref="BE32" ca="1">CELL("contents", INDIRECT("J"&amp;CELL("contents", BE$1)+10))</f>
        <v>2520517700</v>
      </c>
      <c r="BF32" cm="1">
        <f t="array" aca="1" ref="BF32" ca="1">CELL("contents", INDIRECT("J"&amp;CELL("contents", BF$1)+10))</f>
        <v>3030198401</v>
      </c>
    </row>
    <row r="33" spans="1:58" x14ac:dyDescent="0.25">
      <c r="A33" s="1">
        <v>5.0000000000000001E-4</v>
      </c>
      <c r="B33">
        <v>1.0128205128205101</v>
      </c>
      <c r="C33">
        <v>15409</v>
      </c>
      <c r="D33">
        <v>7.3704475406710296E-2</v>
      </c>
      <c r="E33">
        <v>0.17438215667057899</v>
      </c>
      <c r="F33">
        <v>0.18484508607081401</v>
      </c>
      <c r="G33">
        <v>6.8092725681308405E-2</v>
      </c>
      <c r="H33">
        <v>0.137272596674401</v>
      </c>
      <c r="I33">
        <v>3.8213882495854203E-2</v>
      </c>
      <c r="J33">
        <v>686898400</v>
      </c>
      <c r="K33">
        <v>5092</v>
      </c>
      <c r="L33">
        <v>72627500</v>
      </c>
      <c r="M33">
        <v>0.17475551219782101</v>
      </c>
      <c r="N33">
        <v>0.19016257879837101</v>
      </c>
      <c r="O33">
        <v>7.8664921130184307E-2</v>
      </c>
      <c r="P33">
        <v>9.7574030424032496E-2</v>
      </c>
      <c r="R33" t="s">
        <v>45</v>
      </c>
      <c r="S33" cm="1">
        <f t="array" aca="1" ref="S33" ca="1">CELL("contents", INDIRECT("J"&amp;CELL("contents", S$1)+11))</f>
        <v>278400</v>
      </c>
      <c r="T33" cm="1">
        <f t="array" aca="1" ref="T33" ca="1">CELL("contents", INDIRECT("J"&amp;CELL("contents", T$1)+11))</f>
        <v>718177701</v>
      </c>
      <c r="U33" cm="1">
        <f t="array" aca="1" ref="U33" ca="1">CELL("contents", INDIRECT("J"&amp;CELL("contents", U$1)+11))</f>
        <v>62105200</v>
      </c>
      <c r="V33" cm="1">
        <f t="array" aca="1" ref="V33" ca="1">CELL("contents", INDIRECT("J"&amp;CELL("contents", V$1)+11))</f>
        <v>61811500</v>
      </c>
      <c r="W33" cm="1">
        <f t="array" aca="1" ref="W33" ca="1">CELL("contents", INDIRECT("J"&amp;CELL("contents", W$1)+11))</f>
        <v>53649200</v>
      </c>
      <c r="X33" cm="1">
        <f t="array" aca="1" ref="X33" ca="1">CELL("contents", INDIRECT("J"&amp;CELL("contents", X$1)+11))</f>
        <v>30066800</v>
      </c>
      <c r="Y33" cm="1">
        <f t="array" aca="1" ref="Y33" ca="1">CELL("contents", INDIRECT("J"&amp;CELL("contents", Y$1)+11))</f>
        <v>44074900</v>
      </c>
      <c r="Z33" cm="1">
        <f t="array" aca="1" ref="Z33" ca="1">CELL("contents", INDIRECT("J"&amp;CELL("contents", Z$1)+11))</f>
        <v>41948401</v>
      </c>
      <c r="AA33" cm="1">
        <f t="array" aca="1" ref="AA33" ca="1">CELL("contents", INDIRECT("J"&amp;CELL("contents", AA$1)+11))</f>
        <v>80391601</v>
      </c>
      <c r="AB33" cm="1">
        <f t="array" aca="1" ref="AB33" ca="1">CELL("contents", INDIRECT("J"&amp;CELL("contents", AB$1)+11))</f>
        <v>80127300</v>
      </c>
      <c r="AC33" cm="1">
        <f t="array" aca="1" ref="AC33" ca="1">CELL("contents", INDIRECT("J"&amp;CELL("contents", AC$1)+11))</f>
        <v>112816400</v>
      </c>
      <c r="AD33" cm="1">
        <f t="array" aca="1" ref="AD33" ca="1">CELL("contents", INDIRECT("J"&amp;CELL("contents", AD$1)+11))</f>
        <v>146921401</v>
      </c>
      <c r="AE33" cm="1">
        <f t="array" aca="1" ref="AE33" ca="1">CELL("contents", INDIRECT("J"&amp;CELL("contents", AE$1)+11))</f>
        <v>91682099</v>
      </c>
      <c r="AF33" cm="1">
        <f t="array" aca="1" ref="AF33" ca="1">CELL("contents", INDIRECT("J"&amp;CELL("contents", AF$1)+11))</f>
        <v>401903701</v>
      </c>
      <c r="AG33" cm="1">
        <f t="array" aca="1" ref="AG33" ca="1">CELL("contents", INDIRECT("J"&amp;CELL("contents", AG$1)+11))</f>
        <v>281108800</v>
      </c>
      <c r="AH33" cm="1">
        <f t="array" aca="1" ref="AH33" ca="1">CELL("contents", INDIRECT("J"&amp;CELL("contents", AH$1)+11))</f>
        <v>113178600</v>
      </c>
      <c r="AI33" cm="1">
        <f t="array" aca="1" ref="AI33" ca="1">CELL("contents", INDIRECT("J"&amp;CELL("contents", AI$1)+11))</f>
        <v>536688700</v>
      </c>
      <c r="AJ33" cm="1">
        <f t="array" aca="1" ref="AJ33" ca="1">CELL("contents", INDIRECT("J"&amp;CELL("contents", AJ$1)+11))</f>
        <v>543343600</v>
      </c>
      <c r="AK33" cm="1">
        <f t="array" aca="1" ref="AK33" ca="1">CELL("contents", INDIRECT("J"&amp;CELL("contents", AK$1)+11))</f>
        <v>634718701</v>
      </c>
      <c r="AL33" cm="1">
        <f t="array" aca="1" ref="AL33" ca="1">CELL("contents", INDIRECT("J"&amp;CELL("contents", AL$1)+11))</f>
        <v>448570700</v>
      </c>
      <c r="AM33" cm="1">
        <f t="array" aca="1" ref="AM33" ca="1">CELL("contents", INDIRECT("J"&amp;CELL("contents", AM$1)+11))</f>
        <v>542228000</v>
      </c>
      <c r="AN33" cm="1">
        <f t="array" aca="1" ref="AN33" ca="1">CELL("contents", INDIRECT("J"&amp;CELL("contents", AN$1)+11))</f>
        <v>659213600</v>
      </c>
      <c r="AO33" cm="1">
        <f t="array" aca="1" ref="AO33" ca="1">CELL("contents", INDIRECT("J"&amp;CELL("contents", AO$1)+11))</f>
        <v>748625101</v>
      </c>
      <c r="AP33" cm="1">
        <f t="array" aca="1" ref="AP33" ca="1">CELL("contents", INDIRECT("J"&amp;CELL("contents", AP$1)+11))</f>
        <v>748635600</v>
      </c>
      <c r="AQ33" cm="1">
        <f t="array" aca="1" ref="AQ33" ca="1">CELL("contents", INDIRECT("J"&amp;CELL("contents", AQ$1)+11))</f>
        <v>915686800</v>
      </c>
      <c r="AR33" cm="1">
        <f t="array" aca="1" ref="AR33" ca="1">CELL("contents", INDIRECT("J"&amp;CELL("contents", AR$1)+11))</f>
        <v>1113286800</v>
      </c>
      <c r="AS33" cm="1">
        <f t="array" aca="1" ref="AS33" ca="1">CELL("contents", INDIRECT("J"&amp;CELL("contents", AS$1)+11))</f>
        <v>1067499700</v>
      </c>
      <c r="AT33" cm="1">
        <f t="array" aca="1" ref="AT33" ca="1">CELL("contents", INDIRECT("J"&amp;CELL("contents", AT$1)+11))</f>
        <v>1367416200</v>
      </c>
      <c r="AU33" cm="1">
        <f t="array" aca="1" ref="AU33" ca="1">CELL("contents", INDIRECT("J"&amp;CELL("contents", AU$1)+11))</f>
        <v>1154698001</v>
      </c>
      <c r="AV33" cm="1">
        <f t="array" aca="1" ref="AV33" ca="1">CELL("contents", INDIRECT("J"&amp;CELL("contents", AV$1)+11))</f>
        <v>1661047600</v>
      </c>
      <c r="AW33" cm="1">
        <f t="array" aca="1" ref="AW33" ca="1">CELL("contents", INDIRECT("J"&amp;CELL("contents", AW$1)+11))</f>
        <v>1227787399</v>
      </c>
      <c r="AX33" cm="1">
        <f t="array" aca="1" ref="AX33" ca="1">CELL("contents", INDIRECT("J"&amp;CELL("contents", AX$1)+11))</f>
        <v>2069793000</v>
      </c>
      <c r="AY33" cm="1">
        <f t="array" aca="1" ref="AY33" ca="1">CELL("contents", INDIRECT("J"&amp;CELL("contents", AY$1)+11))</f>
        <v>1486544200</v>
      </c>
      <c r="AZ33" cm="1">
        <f t="array" aca="1" ref="AZ33" ca="1">CELL("contents", INDIRECT("J"&amp;CELL("contents", AZ$1)+11))</f>
        <v>1958793001</v>
      </c>
      <c r="BA33" cm="1">
        <f t="array" aca="1" ref="BA33" ca="1">CELL("contents", INDIRECT("J"&amp;CELL("contents", BA$1)+11))</f>
        <v>2006733399</v>
      </c>
      <c r="BB33" cm="1">
        <f t="array" aca="1" ref="BB33" ca="1">CELL("contents", INDIRECT("J"&amp;CELL("contents", BB$1)+11))</f>
        <v>2682889999</v>
      </c>
      <c r="BC33" cm="1">
        <f t="array" aca="1" ref="BC33" ca="1">CELL("contents", INDIRECT("J"&amp;CELL("contents", BC$1)+11))</f>
        <v>2026844101</v>
      </c>
      <c r="BD33" cm="1">
        <f t="array" aca="1" ref="BD33" ca="1">CELL("contents", INDIRECT("J"&amp;CELL("contents", BD$1)+11))</f>
        <v>2674323900</v>
      </c>
      <c r="BE33" cm="1">
        <f t="array" aca="1" ref="BE33" ca="1">CELL("contents", INDIRECT("J"&amp;CELL("contents", BE$1)+11))</f>
        <v>2603573699</v>
      </c>
      <c r="BF33" cm="1">
        <f t="array" aca="1" ref="BF33" ca="1">CELL("contents", INDIRECT("J"&amp;CELL("contents", BF$1)+11))</f>
        <v>2456874601</v>
      </c>
    </row>
    <row r="34" spans="1:58" x14ac:dyDescent="0.25">
      <c r="A34" s="1">
        <v>2.5000000000000001E-4</v>
      </c>
      <c r="B34">
        <v>1.0128205128205101</v>
      </c>
      <c r="C34">
        <v>15354</v>
      </c>
      <c r="D34">
        <v>7.3650306655423797E-2</v>
      </c>
      <c r="E34">
        <v>0.174244147924597</v>
      </c>
      <c r="F34">
        <v>0.18469879680007301</v>
      </c>
      <c r="G34">
        <v>6.86038396621306E-2</v>
      </c>
      <c r="H34">
        <v>0.13708420044977801</v>
      </c>
      <c r="I34">
        <v>3.8404278610694599E-2</v>
      </c>
      <c r="J34">
        <v>690764601</v>
      </c>
      <c r="K34">
        <v>5092</v>
      </c>
      <c r="L34">
        <v>72627500</v>
      </c>
      <c r="M34">
        <v>0.17475551219782101</v>
      </c>
      <c r="N34">
        <v>0.19016257879837101</v>
      </c>
      <c r="O34">
        <v>7.8664921130184307E-2</v>
      </c>
      <c r="P34">
        <v>9.7574030424032496E-2</v>
      </c>
      <c r="R34" t="s">
        <v>46</v>
      </c>
      <c r="S34" cm="1">
        <f t="array" aca="1" ref="S34" ca="1">CELL("contents", INDIRECT("J"&amp;CELL("contents", S$1)+12))</f>
        <v>276600</v>
      </c>
      <c r="T34" cm="1">
        <f t="array" aca="1" ref="T34" ca="1">CELL("contents", INDIRECT("J"&amp;CELL("contents", T$1)+12))</f>
        <v>686898400</v>
      </c>
      <c r="U34" cm="1">
        <f t="array" aca="1" ref="U34" ca="1">CELL("contents", INDIRECT("J"&amp;CELL("contents", U$1)+12))</f>
        <v>74720701</v>
      </c>
      <c r="V34" cm="1">
        <f t="array" aca="1" ref="V34" ca="1">CELL("contents", INDIRECT("J"&amp;CELL("contents", V$1)+12))</f>
        <v>56458100</v>
      </c>
      <c r="W34" cm="1">
        <f t="array" aca="1" ref="W34" ca="1">CELL("contents", INDIRECT("J"&amp;CELL("contents", W$1)+12))</f>
        <v>49138100</v>
      </c>
      <c r="X34" cm="1">
        <f t="array" aca="1" ref="X34" ca="1">CELL("contents", INDIRECT("J"&amp;CELL("contents", X$1)+12))</f>
        <v>46611400</v>
      </c>
      <c r="Y34" cm="1">
        <f t="array" aca="1" ref="Y34" ca="1">CELL("contents", INDIRECT("J"&amp;CELL("contents", Y$1)+12))</f>
        <v>69726199</v>
      </c>
      <c r="Z34" cm="1">
        <f t="array" aca="1" ref="Z34" ca="1">CELL("contents", INDIRECT("J"&amp;CELL("contents", Z$1)+12))</f>
        <v>59359300</v>
      </c>
      <c r="AA34" cm="1">
        <f t="array" aca="1" ref="AA34" ca="1">CELL("contents", INDIRECT("J"&amp;CELL("contents", AA$1)+12))</f>
        <v>64165400</v>
      </c>
      <c r="AB34" cm="1">
        <f t="array" aca="1" ref="AB34" ca="1">CELL("contents", INDIRECT("J"&amp;CELL("contents", AB$1)+12))</f>
        <v>46089800</v>
      </c>
      <c r="AC34" cm="1">
        <f t="array" aca="1" ref="AC34" ca="1">CELL("contents", INDIRECT("J"&amp;CELL("contents", AC$1)+12))</f>
        <v>83399200</v>
      </c>
      <c r="AD34" cm="1">
        <f t="array" aca="1" ref="AD34" ca="1">CELL("contents", INDIRECT("J"&amp;CELL("contents", AD$1)+12))</f>
        <v>279011299</v>
      </c>
      <c r="AE34" cm="1">
        <f t="array" aca="1" ref="AE34" ca="1">CELL("contents", INDIRECT("J"&amp;CELL("contents", AE$1)+12))</f>
        <v>323008499</v>
      </c>
      <c r="AF34" cm="1">
        <f t="array" aca="1" ref="AF34" ca="1">CELL("contents", INDIRECT("J"&amp;CELL("contents", AF$1)+12))</f>
        <v>362033300</v>
      </c>
      <c r="AG34" cm="1">
        <f t="array" aca="1" ref="AG34" ca="1">CELL("contents", INDIRECT("J"&amp;CELL("contents", AG$1)+12))</f>
        <v>498927301</v>
      </c>
      <c r="AH34" cm="1">
        <f t="array" aca="1" ref="AH34" ca="1">CELL("contents", INDIRECT("J"&amp;CELL("contents", AH$1)+12))</f>
        <v>468350900</v>
      </c>
      <c r="AI34" cm="1">
        <f t="array" aca="1" ref="AI34" ca="1">CELL("contents", INDIRECT("J"&amp;CELL("contents", AI$1)+12))</f>
        <v>567979799</v>
      </c>
      <c r="AJ34" cm="1">
        <f t="array" aca="1" ref="AJ34" ca="1">CELL("contents", INDIRECT("J"&amp;CELL("contents", AJ$1)+12))</f>
        <v>658075100</v>
      </c>
      <c r="AK34" cm="1">
        <f t="array" aca="1" ref="AK34" ca="1">CELL("contents", INDIRECT("J"&amp;CELL("contents", AK$1)+12))</f>
        <v>726862999</v>
      </c>
      <c r="AL34" cm="1">
        <f t="array" aca="1" ref="AL34" ca="1">CELL("contents", INDIRECT("J"&amp;CELL("contents", AL$1)+12))</f>
        <v>899516599</v>
      </c>
      <c r="AM34" cm="1">
        <f t="array" aca="1" ref="AM34" ca="1">CELL("contents", INDIRECT("J"&amp;CELL("contents", AM$1)+12))</f>
        <v>834597599</v>
      </c>
      <c r="AN34" cm="1">
        <f t="array" aca="1" ref="AN34" ca="1">CELL("contents", INDIRECT("J"&amp;CELL("contents", AN$1)+12))</f>
        <v>812262199</v>
      </c>
      <c r="AO34" cm="1">
        <f t="array" aca="1" ref="AO34" ca="1">CELL("contents", INDIRECT("J"&amp;CELL("contents", AO$1)+12))</f>
        <v>989720200</v>
      </c>
      <c r="AP34" cm="1">
        <f t="array" aca="1" ref="AP34" ca="1">CELL("contents", INDIRECT("J"&amp;CELL("contents", AP$1)+12))</f>
        <v>1516621200</v>
      </c>
      <c r="AQ34" cm="1">
        <f t="array" aca="1" ref="AQ34" ca="1">CELL("contents", INDIRECT("J"&amp;CELL("contents", AQ$1)+12))</f>
        <v>1073185800</v>
      </c>
      <c r="AR34" cm="1">
        <f t="array" aca="1" ref="AR34" ca="1">CELL("contents", INDIRECT("J"&amp;CELL("contents", AR$1)+12))</f>
        <v>1032511199</v>
      </c>
      <c r="AS34" cm="1">
        <f t="array" aca="1" ref="AS34" ca="1">CELL("contents", INDIRECT("J"&amp;CELL("contents", AS$1)+12))</f>
        <v>1319423101</v>
      </c>
      <c r="AT34" cm="1">
        <f t="array" aca="1" ref="AT34" ca="1">CELL("contents", INDIRECT("J"&amp;CELL("contents", AT$1)+12))</f>
        <v>1972649500</v>
      </c>
      <c r="AU34" cm="1">
        <f t="array" aca="1" ref="AU34" ca="1">CELL("contents", INDIRECT("J"&amp;CELL("contents", AU$1)+12))</f>
        <v>1396071999</v>
      </c>
      <c r="AV34" cm="1">
        <f t="array" aca="1" ref="AV34" ca="1">CELL("contents", INDIRECT("J"&amp;CELL("contents", AV$1)+12))</f>
        <v>1533093700</v>
      </c>
      <c r="AW34" cm="1">
        <f t="array" aca="1" ref="AW34" ca="1">CELL("contents", INDIRECT("J"&amp;CELL("contents", AW$1)+12))</f>
        <v>1580244699</v>
      </c>
      <c r="AX34" cm="1">
        <f t="array" aca="1" ref="AX34" ca="1">CELL("contents", INDIRECT("J"&amp;CELL("contents", AX$1)+12))</f>
        <v>1372786599</v>
      </c>
      <c r="AY34" cm="1">
        <f t="array" aca="1" ref="AY34" ca="1">CELL("contents", INDIRECT("J"&amp;CELL("contents", AY$1)+12))</f>
        <v>1953168900</v>
      </c>
      <c r="AZ34" cm="1">
        <f t="array" aca="1" ref="AZ34" ca="1">CELL("contents", INDIRECT("J"&amp;CELL("contents", AZ$1)+12))</f>
        <v>1958730499</v>
      </c>
      <c r="BA34" cm="1">
        <f t="array" aca="1" ref="BA34" ca="1">CELL("contents", INDIRECT("J"&amp;CELL("contents", BA$1)+12))</f>
        <v>1918538201</v>
      </c>
      <c r="BB34" cm="1">
        <f t="array" aca="1" ref="BB34" ca="1">CELL("contents", INDIRECT("J"&amp;CELL("contents", BB$1)+12))</f>
        <v>2453214800</v>
      </c>
      <c r="BC34" cm="1">
        <f t="array" aca="1" ref="BC34" ca="1">CELL("contents", INDIRECT("J"&amp;CELL("contents", BC$1)+12))</f>
        <v>2123747500</v>
      </c>
      <c r="BD34" cm="1">
        <f t="array" aca="1" ref="BD34" ca="1">CELL("contents", INDIRECT("J"&amp;CELL("contents", BD$1)+12))</f>
        <v>3347446399</v>
      </c>
      <c r="BE34" cm="1">
        <f t="array" aca="1" ref="BE34" ca="1">CELL("contents", INDIRECT("J"&amp;CELL("contents", BE$1)+12))</f>
        <v>2306069000</v>
      </c>
      <c r="BF34" cm="1">
        <f t="array" aca="1" ref="BF34" ca="1">CELL("contents", INDIRECT("J"&amp;CELL("contents", BF$1)+12))</f>
        <v>3217242201</v>
      </c>
    </row>
    <row r="35" spans="1:58" x14ac:dyDescent="0.25">
      <c r="A35" s="1">
        <v>1.25E-4</v>
      </c>
      <c r="B35">
        <v>1.0128205128205101</v>
      </c>
      <c r="C35">
        <v>15683</v>
      </c>
      <c r="D35">
        <v>7.3874479103121296E-2</v>
      </c>
      <c r="E35">
        <v>0.174118555537849</v>
      </c>
      <c r="F35">
        <v>0.18456566887011999</v>
      </c>
      <c r="G35">
        <v>6.6942830492103603E-2</v>
      </c>
      <c r="H35">
        <v>0.13785021949689999</v>
      </c>
      <c r="I35">
        <v>3.7628710399756203E-2</v>
      </c>
      <c r="J35">
        <v>712068500</v>
      </c>
      <c r="K35">
        <v>5092</v>
      </c>
      <c r="L35">
        <v>72627500</v>
      </c>
      <c r="M35">
        <v>0.17475551219782101</v>
      </c>
      <c r="N35">
        <v>0.19016257879837101</v>
      </c>
      <c r="O35">
        <v>7.8664921130184307E-2</v>
      </c>
      <c r="P35">
        <v>9.7574030424032496E-2</v>
      </c>
      <c r="R35" t="s">
        <v>47</v>
      </c>
      <c r="S35" cm="1">
        <f t="array" aca="1" ref="S35" ca="1">CELL("contents", INDIRECT("J"&amp;CELL("contents", S$1)+13))</f>
        <v>287500</v>
      </c>
      <c r="T35" cm="1">
        <f t="array" aca="1" ref="T35" ca="1">CELL("contents", INDIRECT("J"&amp;CELL("contents", T$1)+13))</f>
        <v>690764601</v>
      </c>
      <c r="U35" cm="1">
        <f t="array" aca="1" ref="U35" ca="1">CELL("contents", INDIRECT("J"&amp;CELL("contents", U$1)+13))</f>
        <v>71431800</v>
      </c>
      <c r="V35" cm="1">
        <f t="array" aca="1" ref="V35" ca="1">CELL("contents", INDIRECT("J"&amp;CELL("contents", V$1)+13))</f>
        <v>60367400</v>
      </c>
      <c r="W35" cm="1">
        <f t="array" aca="1" ref="W35" ca="1">CELL("contents", INDIRECT("J"&amp;CELL("contents", W$1)+13))</f>
        <v>53968700</v>
      </c>
      <c r="X35" cm="1">
        <f t="array" aca="1" ref="X35" ca="1">CELL("contents", INDIRECT("J"&amp;CELL("contents", X$1)+13))</f>
        <v>52621800</v>
      </c>
      <c r="Y35" cm="1">
        <f t="array" aca="1" ref="Y35" ca="1">CELL("contents", INDIRECT("J"&amp;CELL("contents", Y$1)+13))</f>
        <v>42142901</v>
      </c>
      <c r="Z35" cm="1">
        <f t="array" aca="1" ref="Z35" ca="1">CELL("contents", INDIRECT("J"&amp;CELL("contents", Z$1)+13))</f>
        <v>66818201</v>
      </c>
      <c r="AA35" cm="1">
        <f t="array" aca="1" ref="AA35" ca="1">CELL("contents", INDIRECT("J"&amp;CELL("contents", AA$1)+13))</f>
        <v>86911000</v>
      </c>
      <c r="AB35" cm="1">
        <f t="array" aca="1" ref="AB35" ca="1">CELL("contents", INDIRECT("J"&amp;CELL("contents", AB$1)+13))</f>
        <v>110651201</v>
      </c>
      <c r="AC35" cm="1">
        <f t="array" aca="1" ref="AC35" ca="1">CELL("contents", INDIRECT("J"&amp;CELL("contents", AC$1)+13))</f>
        <v>230924999</v>
      </c>
      <c r="AD35" cm="1">
        <f t="array" aca="1" ref="AD35" ca="1">CELL("contents", INDIRECT("J"&amp;CELL("contents", AD$1)+13))</f>
        <v>216838100</v>
      </c>
      <c r="AE35" cm="1">
        <f t="array" aca="1" ref="AE35" ca="1">CELL("contents", INDIRECT("J"&amp;CELL("contents", AE$1)+13))</f>
        <v>321178301</v>
      </c>
      <c r="AF35" cm="1">
        <f t="array" aca="1" ref="AF35" ca="1">CELL("contents", INDIRECT("J"&amp;CELL("contents", AF$1)+13))</f>
        <v>237315700</v>
      </c>
      <c r="AG35" cm="1">
        <f t="array" aca="1" ref="AG35" ca="1">CELL("contents", INDIRECT("J"&amp;CELL("contents", AG$1)+13))</f>
        <v>392209700</v>
      </c>
      <c r="AH35" cm="1">
        <f t="array" aca="1" ref="AH35" ca="1">CELL("contents", INDIRECT("J"&amp;CELL("contents", AH$1)+13))</f>
        <v>536510000</v>
      </c>
      <c r="AI35" cm="1">
        <f t="array" aca="1" ref="AI35" ca="1">CELL("contents", INDIRECT("J"&amp;CELL("contents", AI$1)+13))</f>
        <v>475602399</v>
      </c>
      <c r="AJ35" cm="1">
        <f t="array" aca="1" ref="AJ35" ca="1">CELL("contents", INDIRECT("J"&amp;CELL("contents", AJ$1)+13))</f>
        <v>464497700</v>
      </c>
      <c r="AK35" cm="1">
        <f t="array" aca="1" ref="AK35" ca="1">CELL("contents", INDIRECT("J"&amp;CELL("contents", AK$1)+13))</f>
        <v>579351200</v>
      </c>
      <c r="AL35" cm="1">
        <f t="array" aca="1" ref="AL35" ca="1">CELL("contents", INDIRECT("J"&amp;CELL("contents", AL$1)+13))</f>
        <v>749336600</v>
      </c>
      <c r="AM35" cm="1">
        <f t="array" aca="1" ref="AM35" ca="1">CELL("contents", INDIRECT("J"&amp;CELL("contents", AM$1)+13))</f>
        <v>277231401</v>
      </c>
      <c r="AN35" cm="1">
        <f t="array" aca="1" ref="AN35" ca="1">CELL("contents", INDIRECT("J"&amp;CELL("contents", AN$1)+13))</f>
        <v>791600400</v>
      </c>
      <c r="AO35" cm="1">
        <f t="array" aca="1" ref="AO35" ca="1">CELL("contents", INDIRECT("J"&amp;CELL("contents", AO$1)+13))</f>
        <v>792633300</v>
      </c>
      <c r="AP35" cm="1">
        <f t="array" aca="1" ref="AP35" ca="1">CELL("contents", INDIRECT("J"&amp;CELL("contents", AP$1)+13))</f>
        <v>1053419200</v>
      </c>
      <c r="AQ35" cm="1">
        <f t="array" aca="1" ref="AQ35" ca="1">CELL("contents", INDIRECT("J"&amp;CELL("contents", AQ$1)+13))</f>
        <v>1184600700</v>
      </c>
      <c r="AR35" cm="1">
        <f t="array" aca="1" ref="AR35" ca="1">CELL("contents", INDIRECT("J"&amp;CELL("contents", AR$1)+13))</f>
        <v>1062387800</v>
      </c>
      <c r="AS35" cm="1">
        <f t="array" aca="1" ref="AS35" ca="1">CELL("contents", INDIRECT("J"&amp;CELL("contents", AS$1)+13))</f>
        <v>1198035500</v>
      </c>
      <c r="AT35" cm="1">
        <f t="array" aca="1" ref="AT35" ca="1">CELL("contents", INDIRECT("J"&amp;CELL("contents", AT$1)+13))</f>
        <v>900675899</v>
      </c>
      <c r="AU35" cm="1">
        <f t="array" aca="1" ref="AU35" ca="1">CELL("contents", INDIRECT("J"&amp;CELL("contents", AU$1)+13))</f>
        <v>1416143499</v>
      </c>
      <c r="AV35" cm="1">
        <f t="array" aca="1" ref="AV35" ca="1">CELL("contents", INDIRECT("J"&amp;CELL("contents", AV$1)+13))</f>
        <v>1406229899</v>
      </c>
      <c r="AW35" cm="1">
        <f t="array" aca="1" ref="AW35" ca="1">CELL("contents", INDIRECT("J"&amp;CELL("contents", AW$1)+13))</f>
        <v>964354500</v>
      </c>
      <c r="AX35" cm="1">
        <f t="array" aca="1" ref="AX35" ca="1">CELL("contents", INDIRECT("J"&amp;CELL("contents", AX$1)+13))</f>
        <v>1344311001</v>
      </c>
      <c r="AY35" cm="1">
        <f t="array" aca="1" ref="AY35" ca="1">CELL("contents", INDIRECT("J"&amp;CELL("contents", AY$1)+13))</f>
        <v>674161001</v>
      </c>
      <c r="AZ35" cm="1">
        <f t="array" aca="1" ref="AZ35" ca="1">CELL("contents", INDIRECT("J"&amp;CELL("contents", AZ$1)+13))</f>
        <v>1868877001</v>
      </c>
      <c r="BA35" cm="1">
        <f t="array" aca="1" ref="BA35" ca="1">CELL("contents", INDIRECT("J"&amp;CELL("contents", BA$1)+13))</f>
        <v>2008476900</v>
      </c>
      <c r="BB35" cm="1">
        <f t="array" aca="1" ref="BB35" ca="1">CELL("contents", INDIRECT("J"&amp;CELL("contents", BB$1)+13))</f>
        <v>2246849800</v>
      </c>
      <c r="BC35" cm="1">
        <f t="array" aca="1" ref="BC35" ca="1">CELL("contents", INDIRECT("J"&amp;CELL("contents", BC$1)+13))</f>
        <v>2148440800</v>
      </c>
      <c r="BD35" cm="1">
        <f t="array" aca="1" ref="BD35" ca="1">CELL("contents", INDIRECT("J"&amp;CELL("contents", BD$1)+13))</f>
        <v>2177204000</v>
      </c>
      <c r="BE35" cm="1">
        <f t="array" aca="1" ref="BE35" ca="1">CELL("contents", INDIRECT("J"&amp;CELL("contents", BE$1)+13))</f>
        <v>1754862800</v>
      </c>
      <c r="BF35" cm="1">
        <f t="array" aca="1" ref="BF35" ca="1">CELL("contents", INDIRECT("J"&amp;CELL("contents", BF$1)+13))</f>
        <v>3175602900</v>
      </c>
    </row>
    <row r="36" spans="1:58" x14ac:dyDescent="0.25">
      <c r="A36" s="1">
        <v>6.2500000000000001E-5</v>
      </c>
      <c r="B36">
        <v>1.0128205128205101</v>
      </c>
      <c r="C36">
        <v>15357</v>
      </c>
      <c r="D36">
        <v>7.3919774194803903E-2</v>
      </c>
      <c r="E36">
        <v>0.17414188939017</v>
      </c>
      <c r="F36">
        <v>0.18459040275357999</v>
      </c>
      <c r="G36">
        <v>6.8282060804863196E-2</v>
      </c>
      <c r="H36">
        <v>0.13717310950005901</v>
      </c>
      <c r="I36">
        <v>3.8314307323945897E-2</v>
      </c>
      <c r="J36">
        <v>684072300</v>
      </c>
      <c r="K36">
        <v>5092</v>
      </c>
      <c r="L36">
        <v>72627500</v>
      </c>
      <c r="M36">
        <v>0.17475551219782101</v>
      </c>
      <c r="N36">
        <v>0.19016257879837101</v>
      </c>
      <c r="O36">
        <v>7.8664921130184307E-2</v>
      </c>
      <c r="P36">
        <v>9.7574030424032496E-2</v>
      </c>
      <c r="R36" t="s">
        <v>48</v>
      </c>
      <c r="S36" cm="1">
        <f t="array" aca="1" ref="S36" ca="1">CELL("contents", INDIRECT("J"&amp;CELL("contents", S$1)+14))</f>
        <v>275400</v>
      </c>
      <c r="T36" cm="1">
        <f t="array" aca="1" ref="T36" ca="1">CELL("contents", INDIRECT("J"&amp;CELL("contents", T$1)+14))</f>
        <v>712068500</v>
      </c>
      <c r="U36" cm="1">
        <f t="array" aca="1" ref="U36" ca="1">CELL("contents", INDIRECT("J"&amp;CELL("contents", U$1)+14))</f>
        <v>81593399</v>
      </c>
      <c r="V36" cm="1">
        <f t="array" aca="1" ref="V36" ca="1">CELL("contents", INDIRECT("J"&amp;CELL("contents", V$1)+14))</f>
        <v>51305700</v>
      </c>
      <c r="W36" cm="1">
        <f t="array" aca="1" ref="W36" ca="1">CELL("contents", INDIRECT("J"&amp;CELL("contents", W$1)+14))</f>
        <v>45141299</v>
      </c>
      <c r="X36" cm="1">
        <f t="array" aca="1" ref="X36" ca="1">CELL("contents", INDIRECT("J"&amp;CELL("contents", X$1)+14))</f>
        <v>44987099</v>
      </c>
      <c r="Y36" cm="1">
        <f t="array" aca="1" ref="Y36" ca="1">CELL("contents", INDIRECT("J"&amp;CELL("contents", Y$1)+14))</f>
        <v>62231799</v>
      </c>
      <c r="Z36" cm="1">
        <f t="array" aca="1" ref="Z36" ca="1">CELL("contents", INDIRECT("J"&amp;CELL("contents", Z$1)+14))</f>
        <v>77938500</v>
      </c>
      <c r="AA36" cm="1">
        <f t="array" aca="1" ref="AA36" ca="1">CELL("contents", INDIRECT("J"&amp;CELL("contents", AA$1)+14))</f>
        <v>139940300</v>
      </c>
      <c r="AB36" cm="1">
        <f t="array" aca="1" ref="AB36" ca="1">CELL("contents", INDIRECT("J"&amp;CELL("contents", AB$1)+14))</f>
        <v>93565000</v>
      </c>
      <c r="AC36" cm="1">
        <f t="array" aca="1" ref="AC36" ca="1">CELL("contents", INDIRECT("J"&amp;CELL("contents", AC$1)+14))</f>
        <v>107733400</v>
      </c>
      <c r="AD36" cm="1">
        <f t="array" aca="1" ref="AD36" ca="1">CELL("contents", INDIRECT("J"&amp;CELL("contents", AD$1)+14))</f>
        <v>206431601</v>
      </c>
      <c r="AE36" cm="1">
        <f t="array" aca="1" ref="AE36" ca="1">CELL("contents", INDIRECT("J"&amp;CELL("contents", AE$1)+14))</f>
        <v>92214399</v>
      </c>
      <c r="AF36" cm="1">
        <f t="array" aca="1" ref="AF36" ca="1">CELL("contents", INDIRECT("J"&amp;CELL("contents", AF$1)+14))</f>
        <v>405856400</v>
      </c>
      <c r="AG36" cm="1">
        <f t="array" aca="1" ref="AG36" ca="1">CELL("contents", INDIRECT("J"&amp;CELL("contents", AG$1)+14))</f>
        <v>350097899</v>
      </c>
      <c r="AH36" cm="1">
        <f t="array" aca="1" ref="AH36" ca="1">CELL("contents", INDIRECT("J"&amp;CELL("contents", AH$1)+14))</f>
        <v>189628701</v>
      </c>
      <c r="AI36" cm="1">
        <f t="array" aca="1" ref="AI36" ca="1">CELL("contents", INDIRECT("J"&amp;CELL("contents", AI$1)+14))</f>
        <v>533636301</v>
      </c>
      <c r="AJ36" cm="1">
        <f t="array" aca="1" ref="AJ36" ca="1">CELL("contents", INDIRECT("J"&amp;CELL("contents", AJ$1)+14))</f>
        <v>102928101</v>
      </c>
      <c r="AK36" cm="1">
        <f t="array" aca="1" ref="AK36" ca="1">CELL("contents", INDIRECT("J"&amp;CELL("contents", AK$1)+14))</f>
        <v>437171100</v>
      </c>
      <c r="AL36" cm="1">
        <f t="array" aca="1" ref="AL36" ca="1">CELL("contents", INDIRECT("J"&amp;CELL("contents", AL$1)+14))</f>
        <v>168547599</v>
      </c>
      <c r="AM36" cm="1">
        <f t="array" aca="1" ref="AM36" ca="1">CELL("contents", INDIRECT("J"&amp;CELL("contents", AM$1)+14))</f>
        <v>901193500</v>
      </c>
      <c r="AN36" cm="1">
        <f t="array" aca="1" ref="AN36" ca="1">CELL("contents", INDIRECT("J"&amp;CELL("contents", AN$1)+14))</f>
        <v>875601600</v>
      </c>
      <c r="AO36" cm="1">
        <f t="array" aca="1" ref="AO36" ca="1">CELL("contents", INDIRECT("J"&amp;CELL("contents", AO$1)+14))</f>
        <v>870754900</v>
      </c>
      <c r="AP36" cm="1">
        <f t="array" aca="1" ref="AP36" ca="1">CELL("contents", INDIRECT("J"&amp;CELL("contents", AP$1)+14))</f>
        <v>1199343200</v>
      </c>
      <c r="AQ36" cm="1">
        <f t="array" aca="1" ref="AQ36" ca="1">CELL("contents", INDIRECT("J"&amp;CELL("contents", AQ$1)+14))</f>
        <v>1265473900</v>
      </c>
      <c r="AR36" cm="1">
        <f t="array" aca="1" ref="AR36" ca="1">CELL("contents", INDIRECT("J"&amp;CELL("contents", AR$1)+14))</f>
        <v>1258698100</v>
      </c>
      <c r="AS36" cm="1">
        <f t="array" aca="1" ref="AS36" ca="1">CELL("contents", INDIRECT("J"&amp;CELL("contents", AS$1)+14))</f>
        <v>1530987699</v>
      </c>
      <c r="AT36" cm="1">
        <f t="array" aca="1" ref="AT36" ca="1">CELL("contents", INDIRECT("J"&amp;CELL("contents", AT$1)+14))</f>
        <v>1621778499</v>
      </c>
      <c r="AU36" cm="1">
        <f t="array" aca="1" ref="AU36" ca="1">CELL("contents", INDIRECT("J"&amp;CELL("contents", AU$1)+14))</f>
        <v>1441404500</v>
      </c>
      <c r="AV36" cm="1">
        <f t="array" aca="1" ref="AV36" ca="1">CELL("contents", INDIRECT("J"&amp;CELL("contents", AV$1)+14))</f>
        <v>1235125100</v>
      </c>
      <c r="AW36" cm="1">
        <f t="array" aca="1" ref="AW36" ca="1">CELL("contents", INDIRECT("J"&amp;CELL("contents", AW$1)+14))</f>
        <v>1645393601</v>
      </c>
      <c r="AX36" cm="1">
        <f t="array" aca="1" ref="AX36" ca="1">CELL("contents", INDIRECT("J"&amp;CELL("contents", AX$1)+14))</f>
        <v>1506557700</v>
      </c>
      <c r="AY36" cm="1">
        <f t="array" aca="1" ref="AY36" ca="1">CELL("contents", INDIRECT("J"&amp;CELL("contents", AY$1)+14))</f>
        <v>1721262401</v>
      </c>
      <c r="AZ36" cm="1">
        <f t="array" aca="1" ref="AZ36" ca="1">CELL("contents", INDIRECT("J"&amp;CELL("contents", AZ$1)+14))</f>
        <v>1736439200</v>
      </c>
      <c r="BA36" cm="1">
        <f t="array" aca="1" ref="BA36" ca="1">CELL("contents", INDIRECT("J"&amp;CELL("contents", BA$1)+14))</f>
        <v>1462006701</v>
      </c>
      <c r="BB36" cm="1">
        <f t="array" aca="1" ref="BB36" ca="1">CELL("contents", INDIRECT("J"&amp;CELL("contents", BB$1)+14))</f>
        <v>2224071100</v>
      </c>
      <c r="BC36" cm="1">
        <f t="array" aca="1" ref="BC36" ca="1">CELL("contents", INDIRECT("J"&amp;CELL("contents", BC$1)+14))</f>
        <v>2036502700</v>
      </c>
      <c r="BD36" cm="1">
        <f t="array" aca="1" ref="BD36" ca="1">CELL("contents", INDIRECT("J"&amp;CELL("contents", BD$1)+14))</f>
        <v>2060952501</v>
      </c>
      <c r="BE36" cm="1">
        <f t="array" aca="1" ref="BE36" ca="1">CELL("contents", INDIRECT("J"&amp;CELL("contents", BE$1)+14))</f>
        <v>2224248600</v>
      </c>
      <c r="BF36" cm="1">
        <f t="array" aca="1" ref="BF36" ca="1">CELL("contents", INDIRECT("J"&amp;CELL("contents", BF$1)+14))</f>
        <v>2085131601</v>
      </c>
    </row>
    <row r="37" spans="1:58" x14ac:dyDescent="0.25">
      <c r="A37" s="1">
        <v>3.1250000000000001E-5</v>
      </c>
      <c r="B37">
        <v>1.0128205128205101</v>
      </c>
      <c r="C37">
        <v>22368</v>
      </c>
      <c r="D37">
        <v>7.3871209244401895E-2</v>
      </c>
      <c r="E37">
        <v>0.174123555253857</v>
      </c>
      <c r="F37">
        <v>0.184570968569088</v>
      </c>
      <c r="G37">
        <v>3.8129780338621397E-2</v>
      </c>
      <c r="H37">
        <v>0.152279293451378</v>
      </c>
      <c r="I37">
        <v>2.3014508468397001E-2</v>
      </c>
      <c r="J37">
        <v>990746199</v>
      </c>
      <c r="K37">
        <v>5092</v>
      </c>
      <c r="L37">
        <v>72627500</v>
      </c>
      <c r="M37">
        <v>0.17475551219782101</v>
      </c>
      <c r="N37">
        <v>0.19016257879837101</v>
      </c>
      <c r="O37">
        <v>7.8664921130184307E-2</v>
      </c>
      <c r="P37">
        <v>9.7574030424032496E-2</v>
      </c>
      <c r="R37" t="s">
        <v>49</v>
      </c>
      <c r="S37" cm="1">
        <f t="array" aca="1" ref="S37" ca="1">CELL("contents", INDIRECT("J"&amp;CELL("contents", S$1)+15))</f>
        <v>273700</v>
      </c>
      <c r="T37" cm="1">
        <f t="array" aca="1" ref="T37" ca="1">CELL("contents", INDIRECT("J"&amp;CELL("contents", T$1)+15))</f>
        <v>684072300</v>
      </c>
      <c r="U37" cm="1">
        <f t="array" aca="1" ref="U37" ca="1">CELL("contents", INDIRECT("J"&amp;CELL("contents", U$1)+15))</f>
        <v>80306600</v>
      </c>
      <c r="V37" cm="1">
        <f t="array" aca="1" ref="V37" ca="1">CELL("contents", INDIRECT("J"&amp;CELL("contents", V$1)+15))</f>
        <v>54128200</v>
      </c>
      <c r="W37" cm="1">
        <f t="array" aca="1" ref="W37" ca="1">CELL("contents", INDIRECT("J"&amp;CELL("contents", W$1)+15))</f>
        <v>53772500</v>
      </c>
      <c r="X37" cm="1">
        <f t="array" aca="1" ref="X37" ca="1">CELL("contents", INDIRECT("J"&amp;CELL("contents", X$1)+15))</f>
        <v>56507501</v>
      </c>
      <c r="Y37" cm="1">
        <f t="array" aca="1" ref="Y37" ca="1">CELL("contents", INDIRECT("J"&amp;CELL("contents", Y$1)+15))</f>
        <v>77077899</v>
      </c>
      <c r="Z37" cm="1">
        <f t="array" aca="1" ref="Z37" ca="1">CELL("contents", INDIRECT("J"&amp;CELL("contents", Z$1)+15))</f>
        <v>71298600</v>
      </c>
      <c r="AA37" cm="1">
        <f t="array" aca="1" ref="AA37" ca="1">CELL("contents", INDIRECT("J"&amp;CELL("contents", AA$1)+15))</f>
        <v>137691700</v>
      </c>
      <c r="AB37" cm="1">
        <f t="array" aca="1" ref="AB37" ca="1">CELL("contents", INDIRECT("J"&amp;CELL("contents", AB$1)+15))</f>
        <v>177639900</v>
      </c>
      <c r="AC37" cm="1">
        <f t="array" aca="1" ref="AC37" ca="1">CELL("contents", INDIRECT("J"&amp;CELL("contents", AC$1)+15))</f>
        <v>104028501</v>
      </c>
      <c r="AD37" cm="1">
        <f t="array" aca="1" ref="AD37" ca="1">CELL("contents", INDIRECT("J"&amp;CELL("contents", AD$1)+15))</f>
        <v>250871700</v>
      </c>
      <c r="AE37" cm="1">
        <f t="array" aca="1" ref="AE37" ca="1">CELL("contents", INDIRECT("J"&amp;CELL("contents", AE$1)+15))</f>
        <v>141003400</v>
      </c>
      <c r="AF37" cm="1">
        <f t="array" aca="1" ref="AF37" ca="1">CELL("contents", INDIRECT("J"&amp;CELL("contents", AF$1)+15))</f>
        <v>383310000</v>
      </c>
      <c r="AG37" cm="1">
        <f t="array" aca="1" ref="AG37" ca="1">CELL("contents", INDIRECT("J"&amp;CELL("contents", AG$1)+15))</f>
        <v>432417000</v>
      </c>
      <c r="AH37" cm="1">
        <f t="array" aca="1" ref="AH37" ca="1">CELL("contents", INDIRECT("J"&amp;CELL("contents", AH$1)+15))</f>
        <v>258503000</v>
      </c>
      <c r="AI37" cm="1">
        <f t="array" aca="1" ref="AI37" ca="1">CELL("contents", INDIRECT("J"&amp;CELL("contents", AI$1)+15))</f>
        <v>540454000</v>
      </c>
      <c r="AJ37" cm="1">
        <f t="array" aca="1" ref="AJ37" ca="1">CELL("contents", INDIRECT("J"&amp;CELL("contents", AJ$1)+15))</f>
        <v>638739600</v>
      </c>
      <c r="AK37" cm="1">
        <f t="array" aca="1" ref="AK37" ca="1">CELL("contents", INDIRECT("J"&amp;CELL("contents", AK$1)+15))</f>
        <v>506598799</v>
      </c>
      <c r="AL37" cm="1">
        <f t="array" aca="1" ref="AL37" ca="1">CELL("contents", INDIRECT("J"&amp;CELL("contents", AL$1)+15))</f>
        <v>565755300</v>
      </c>
      <c r="AM37" cm="1">
        <f t="array" aca="1" ref="AM37" ca="1">CELL("contents", INDIRECT("J"&amp;CELL("contents", AM$1)+15))</f>
        <v>809780500</v>
      </c>
      <c r="AN37" cm="1">
        <f t="array" aca="1" ref="AN37" ca="1">CELL("contents", INDIRECT("J"&amp;CELL("contents", AN$1)+15))</f>
        <v>794536800</v>
      </c>
      <c r="AO37" cm="1">
        <f t="array" aca="1" ref="AO37" ca="1">CELL("contents", INDIRECT("J"&amp;CELL("contents", AO$1)+15))</f>
        <v>864561100</v>
      </c>
      <c r="AP37" cm="1">
        <f t="array" aca="1" ref="AP37" ca="1">CELL("contents", INDIRECT("J"&amp;CELL("contents", AP$1)+15))</f>
        <v>873430001</v>
      </c>
      <c r="AQ37" cm="1">
        <f t="array" aca="1" ref="AQ37" ca="1">CELL("contents", INDIRECT("J"&amp;CELL("contents", AQ$1)+15))</f>
        <v>1215888699</v>
      </c>
      <c r="AR37" cm="1">
        <f t="array" aca="1" ref="AR37" ca="1">CELL("contents", INDIRECT("J"&amp;CELL("contents", AR$1)+15))</f>
        <v>1068652099</v>
      </c>
      <c r="AS37" cm="1">
        <f t="array" aca="1" ref="AS37" ca="1">CELL("contents", INDIRECT("J"&amp;CELL("contents", AS$1)+15))</f>
        <v>1188468499</v>
      </c>
      <c r="AT37" cm="1">
        <f t="array" aca="1" ref="AT37" ca="1">CELL("contents", INDIRECT("J"&amp;CELL("contents", AT$1)+15))</f>
        <v>1189595500</v>
      </c>
      <c r="AU37" cm="1">
        <f t="array" aca="1" ref="AU37" ca="1">CELL("contents", INDIRECT("J"&amp;CELL("contents", AU$1)+15))</f>
        <v>1184944300</v>
      </c>
      <c r="AV37" cm="1">
        <f t="array" aca="1" ref="AV37" ca="1">CELL("contents", INDIRECT("J"&amp;CELL("contents", AV$1)+15))</f>
        <v>1744471299</v>
      </c>
      <c r="AW37" cm="1">
        <f t="array" aca="1" ref="AW37" ca="1">CELL("contents", INDIRECT("J"&amp;CELL("contents", AW$1)+15))</f>
        <v>1293841500</v>
      </c>
      <c r="AX37" cm="1">
        <f t="array" aca="1" ref="AX37" ca="1">CELL("contents", INDIRECT("J"&amp;CELL("contents", AX$1)+15))</f>
        <v>829462799</v>
      </c>
      <c r="AY37" cm="1">
        <f t="array" aca="1" ref="AY37" ca="1">CELL("contents", INDIRECT("J"&amp;CELL("contents", AY$1)+15))</f>
        <v>1818725201</v>
      </c>
      <c r="AZ37" cm="1">
        <f t="array" aca="1" ref="AZ37" ca="1">CELL("contents", INDIRECT("J"&amp;CELL("contents", AZ$1)+15))</f>
        <v>2342440800</v>
      </c>
      <c r="BA37" cm="1">
        <f t="array" aca="1" ref="BA37" ca="1">CELL("contents", INDIRECT("J"&amp;CELL("contents", BA$1)+15))</f>
        <v>1918138199</v>
      </c>
      <c r="BB37" cm="1">
        <f t="array" aca="1" ref="BB37" ca="1">CELL("contents", INDIRECT("J"&amp;CELL("contents", BB$1)+15))</f>
        <v>2281059201</v>
      </c>
      <c r="BC37" cm="1">
        <f t="array" aca="1" ref="BC37" ca="1">CELL("contents", INDIRECT("J"&amp;CELL("contents", BC$1)+15))</f>
        <v>1865544701</v>
      </c>
      <c r="BD37" cm="1">
        <f t="array" aca="1" ref="BD37" ca="1">CELL("contents", INDIRECT("J"&amp;CELL("contents", BD$1)+15))</f>
        <v>2504979600</v>
      </c>
      <c r="BE37" cm="1">
        <f t="array" aca="1" ref="BE37" ca="1">CELL("contents", INDIRECT("J"&amp;CELL("contents", BE$1)+15))</f>
        <v>3315196900</v>
      </c>
      <c r="BF37" cm="1">
        <f t="array" aca="1" ref="BF37" ca="1">CELL("contents", INDIRECT("J"&amp;CELL("contents", BF$1)+15))</f>
        <v>1648646200</v>
      </c>
    </row>
    <row r="38" spans="1:58" x14ac:dyDescent="0.25">
      <c r="A38" s="1">
        <v>1.5625E-5</v>
      </c>
      <c r="B38">
        <v>1.0128205128205101</v>
      </c>
      <c r="C38">
        <v>29401</v>
      </c>
      <c r="D38">
        <v>7.3362629370446297E-2</v>
      </c>
      <c r="E38">
        <v>0.173890644489096</v>
      </c>
      <c r="F38">
        <v>0.18432408315844201</v>
      </c>
      <c r="G38">
        <v>4.2118107230306699E-3</v>
      </c>
      <c r="H38">
        <v>0.171848095691507</v>
      </c>
      <c r="I38">
        <v>3.19450689962112E-3</v>
      </c>
      <c r="J38">
        <v>1309931500</v>
      </c>
      <c r="K38">
        <v>5092</v>
      </c>
      <c r="L38">
        <v>72627500</v>
      </c>
      <c r="M38">
        <v>0.17475551219782101</v>
      </c>
      <c r="N38">
        <v>0.19016257879837101</v>
      </c>
      <c r="O38">
        <v>7.8664921130184307E-2</v>
      </c>
      <c r="P38">
        <v>9.7574030424032496E-2</v>
      </c>
      <c r="R38" t="s">
        <v>50</v>
      </c>
      <c r="S38" cm="1">
        <f t="array" aca="1" ref="S38" ca="1">CELL("contents", INDIRECT("J"&amp;CELL("contents", S$1)+16))</f>
        <v>278001</v>
      </c>
      <c r="T38" cm="1">
        <f t="array" aca="1" ref="T38" ca="1">CELL("contents", INDIRECT("J"&amp;CELL("contents", T$1)+16))</f>
        <v>990746199</v>
      </c>
      <c r="U38" cm="1">
        <f t="array" aca="1" ref="U38" ca="1">CELL("contents", INDIRECT("J"&amp;CELL("contents", U$1)+16))</f>
        <v>109838199</v>
      </c>
      <c r="V38" cm="1">
        <f t="array" aca="1" ref="V38" ca="1">CELL("contents", INDIRECT("J"&amp;CELL("contents", V$1)+16))</f>
        <v>65423801</v>
      </c>
      <c r="W38" cm="1">
        <f t="array" aca="1" ref="W38" ca="1">CELL("contents", INDIRECT("J"&amp;CELL("contents", W$1)+16))</f>
        <v>66972999</v>
      </c>
      <c r="X38" cm="1">
        <f t="array" aca="1" ref="X38" ca="1">CELL("contents", INDIRECT("J"&amp;CELL("contents", X$1)+16))</f>
        <v>67147400</v>
      </c>
      <c r="Y38" cm="1">
        <f t="array" aca="1" ref="Y38" ca="1">CELL("contents", INDIRECT("J"&amp;CELL("contents", Y$1)+16))</f>
        <v>65270700</v>
      </c>
      <c r="Z38" cm="1">
        <f t="array" aca="1" ref="Z38" ca="1">CELL("contents", INDIRECT("J"&amp;CELL("contents", Z$1)+16))</f>
        <v>64039701</v>
      </c>
      <c r="AA38" cm="1">
        <f t="array" aca="1" ref="AA38" ca="1">CELL("contents", INDIRECT("J"&amp;CELL("contents", AA$1)+16))</f>
        <v>136968800</v>
      </c>
      <c r="AB38" cm="1">
        <f t="array" aca="1" ref="AB38" ca="1">CELL("contents", INDIRECT("J"&amp;CELL("contents", AB$1)+16))</f>
        <v>127901999</v>
      </c>
      <c r="AC38" cm="1">
        <f t="array" aca="1" ref="AC38" ca="1">CELL("contents", INDIRECT("J"&amp;CELL("contents", AC$1)+16))</f>
        <v>229794499</v>
      </c>
      <c r="AD38" cm="1">
        <f t="array" aca="1" ref="AD38" ca="1">CELL("contents", INDIRECT("J"&amp;CELL("contents", AD$1)+16))</f>
        <v>141525500</v>
      </c>
      <c r="AE38" cm="1">
        <f t="array" aca="1" ref="AE38" ca="1">CELL("contents", INDIRECT("J"&amp;CELL("contents", AE$1)+16))</f>
        <v>343150000</v>
      </c>
      <c r="AF38" cm="1">
        <f t="array" aca="1" ref="AF38" ca="1">CELL("contents", INDIRECT("J"&amp;CELL("contents", AF$1)+16))</f>
        <v>341946500</v>
      </c>
      <c r="AG38" cm="1">
        <f t="array" aca="1" ref="AG38" ca="1">CELL("contents", INDIRECT("J"&amp;CELL("contents", AG$1)+16))</f>
        <v>371343601</v>
      </c>
      <c r="AH38" cm="1">
        <f t="array" aca="1" ref="AH38" ca="1">CELL("contents", INDIRECT("J"&amp;CELL("contents", AH$1)+16))</f>
        <v>442955800</v>
      </c>
      <c r="AI38" cm="1">
        <f t="array" aca="1" ref="AI38" ca="1">CELL("contents", INDIRECT("J"&amp;CELL("contents", AI$1)+16))</f>
        <v>430435400</v>
      </c>
      <c r="AJ38" cm="1">
        <f t="array" aca="1" ref="AJ38" ca="1">CELL("contents", INDIRECT("J"&amp;CELL("contents", AJ$1)+16))</f>
        <v>563238500</v>
      </c>
      <c r="AK38" cm="1">
        <f t="array" aca="1" ref="AK38" ca="1">CELL("contents", INDIRECT("J"&amp;CELL("contents", AK$1)+16))</f>
        <v>638853900</v>
      </c>
      <c r="AL38" cm="1">
        <f t="array" aca="1" ref="AL38" ca="1">CELL("contents", INDIRECT("J"&amp;CELL("contents", AL$1)+16))</f>
        <v>762985700</v>
      </c>
      <c r="AM38" cm="1">
        <f t="array" aca="1" ref="AM38" ca="1">CELL("contents", INDIRECT("J"&amp;CELL("contents", AM$1)+16))</f>
        <v>749087999</v>
      </c>
      <c r="AN38" cm="1">
        <f t="array" aca="1" ref="AN38" ca="1">CELL("contents", INDIRECT("J"&amp;CELL("contents", AN$1)+16))</f>
        <v>716140601</v>
      </c>
      <c r="AO38" cm="1">
        <f t="array" aca="1" ref="AO38" ca="1">CELL("contents", INDIRECT("J"&amp;CELL("contents", AO$1)+16))</f>
        <v>973706401</v>
      </c>
      <c r="AP38" cm="1">
        <f t="array" aca="1" ref="AP38" ca="1">CELL("contents", INDIRECT("J"&amp;CELL("contents", AP$1)+16))</f>
        <v>880495700</v>
      </c>
      <c r="AQ38" cm="1">
        <f t="array" aca="1" ref="AQ38" ca="1">CELL("contents", INDIRECT("J"&amp;CELL("contents", AQ$1)+16))</f>
        <v>798019100</v>
      </c>
      <c r="AR38" cm="1">
        <f t="array" aca="1" ref="AR38" ca="1">CELL("contents", INDIRECT("J"&amp;CELL("contents", AR$1)+16))</f>
        <v>913979700</v>
      </c>
      <c r="AS38" cm="1">
        <f t="array" aca="1" ref="AS38" ca="1">CELL("contents", INDIRECT("J"&amp;CELL("contents", AS$1)+16))</f>
        <v>612569600</v>
      </c>
      <c r="AT38" cm="1">
        <f t="array" aca="1" ref="AT38" ca="1">CELL("contents", INDIRECT("J"&amp;CELL("contents", AT$1)+16))</f>
        <v>1288161600</v>
      </c>
      <c r="AU38" cm="1">
        <f t="array" aca="1" ref="AU38" ca="1">CELL("contents", INDIRECT("J"&amp;CELL("contents", AU$1)+16))</f>
        <v>1392081999</v>
      </c>
      <c r="AV38" cm="1">
        <f t="array" aca="1" ref="AV38" ca="1">CELL("contents", INDIRECT("J"&amp;CELL("contents", AV$1)+16))</f>
        <v>1391566599</v>
      </c>
      <c r="AW38" cm="1">
        <f t="array" aca="1" ref="AW38" ca="1">CELL("contents", INDIRECT("J"&amp;CELL("contents", AW$1)+16))</f>
        <v>1464500900</v>
      </c>
      <c r="AX38" cm="1">
        <f t="array" aca="1" ref="AX38" ca="1">CELL("contents", INDIRECT("J"&amp;CELL("contents", AX$1)+16))</f>
        <v>2121167199</v>
      </c>
      <c r="AY38" cm="1">
        <f t="array" aca="1" ref="AY38" ca="1">CELL("contents", INDIRECT("J"&amp;CELL("contents", AY$1)+16))</f>
        <v>1750251400</v>
      </c>
      <c r="AZ38" cm="1">
        <f t="array" aca="1" ref="AZ38" ca="1">CELL("contents", INDIRECT("J"&amp;CELL("contents", AZ$1)+16))</f>
        <v>1673322700</v>
      </c>
      <c r="BA38" cm="1">
        <f t="array" aca="1" ref="BA38" ca="1">CELL("contents", INDIRECT("J"&amp;CELL("contents", BA$1)+16))</f>
        <v>1507706700</v>
      </c>
      <c r="BB38" cm="1">
        <f t="array" aca="1" ref="BB38" ca="1">CELL("contents", INDIRECT("J"&amp;CELL("contents", BB$1)+16))</f>
        <v>2316609699</v>
      </c>
      <c r="BC38" cm="1">
        <f t="array" aca="1" ref="BC38" ca="1">CELL("contents", INDIRECT("J"&amp;CELL("contents", BC$1)+16))</f>
        <v>2147746900</v>
      </c>
      <c r="BD38" cm="1">
        <f t="array" aca="1" ref="BD38" ca="1">CELL("contents", INDIRECT("J"&amp;CELL("contents", BD$1)+16))</f>
        <v>2572671899</v>
      </c>
      <c r="BE38" cm="1">
        <f t="array" aca="1" ref="BE38" ca="1">CELL("contents", INDIRECT("J"&amp;CELL("contents", BE$1)+16))</f>
        <v>1603582100</v>
      </c>
      <c r="BF38" cm="1">
        <f t="array" aca="1" ref="BF38" ca="1">CELL("contents", INDIRECT("J"&amp;CELL("contents", BF$1)+16))</f>
        <v>2054878000</v>
      </c>
    </row>
    <row r="39" spans="1:58" x14ac:dyDescent="0.25">
      <c r="A39" t="s">
        <v>0</v>
      </c>
      <c r="B39">
        <v>1.52564102564102</v>
      </c>
      <c r="C39">
        <v>10306</v>
      </c>
      <c r="D39">
        <v>7.4389740186247402E-2</v>
      </c>
      <c r="E39">
        <v>0.17378929276310001</v>
      </c>
      <c r="F39">
        <v>0.18421665032888601</v>
      </c>
      <c r="G39" s="1">
        <v>3.4550101290098297E-4</v>
      </c>
      <c r="H39">
        <v>0.17459199605199099</v>
      </c>
      <c r="I39" s="1">
        <v>6.2660303998273998E-4</v>
      </c>
      <c r="J39">
        <v>156931200</v>
      </c>
      <c r="R39" t="s">
        <v>51</v>
      </c>
      <c r="S39" cm="1">
        <f t="array" aca="1" ref="S39" ca="1">CELL("contents", INDIRECT("J"&amp;CELL("contents", S$1)+17))</f>
        <v>322100</v>
      </c>
      <c r="T39" cm="1">
        <f t="array" aca="1" ref="T39" ca="1">CELL("contents", INDIRECT("J"&amp;CELL("contents", T$1)+17))</f>
        <v>1309931500</v>
      </c>
      <c r="U39" cm="1">
        <f t="array" aca="1" ref="U39" ca="1">CELL("contents", INDIRECT("J"&amp;CELL("contents", U$1)+17))</f>
        <v>111252600</v>
      </c>
      <c r="V39" cm="1">
        <f t="array" aca="1" ref="V39" ca="1">CELL("contents", INDIRECT("J"&amp;CELL("contents", V$1)+17))</f>
        <v>66730101</v>
      </c>
      <c r="W39" cm="1">
        <f t="array" aca="1" ref="W39" ca="1">CELL("contents", INDIRECT("J"&amp;CELL("contents", W$1)+17))</f>
        <v>69430100</v>
      </c>
      <c r="X39" cm="1">
        <f t="array" aca="1" ref="X39" ca="1">CELL("contents", INDIRECT("J"&amp;CELL("contents", X$1)+17))</f>
        <v>78664800</v>
      </c>
      <c r="Y39" cm="1">
        <f t="array" aca="1" ref="Y39" ca="1">CELL("contents", INDIRECT("J"&amp;CELL("contents", Y$1)+17))</f>
        <v>74683499</v>
      </c>
      <c r="Z39" cm="1">
        <f t="array" aca="1" ref="Z39" ca="1">CELL("contents", INDIRECT("J"&amp;CELL("contents", Z$1)+17))</f>
        <v>76529600</v>
      </c>
      <c r="AA39" cm="1">
        <f t="array" aca="1" ref="AA39" ca="1">CELL("contents", INDIRECT("J"&amp;CELL("contents", AA$1)+17))</f>
        <v>102437200</v>
      </c>
      <c r="AB39" cm="1">
        <f t="array" aca="1" ref="AB39" ca="1">CELL("contents", INDIRECT("J"&amp;CELL("contents", AB$1)+17))</f>
        <v>213501300</v>
      </c>
      <c r="AC39" cm="1">
        <f t="array" aca="1" ref="AC39" ca="1">CELL("contents", INDIRECT("J"&amp;CELL("contents", AC$1)+17))</f>
        <v>175381999</v>
      </c>
      <c r="AD39" cm="1">
        <f t="array" aca="1" ref="AD39" ca="1">CELL("contents", INDIRECT("J"&amp;CELL("contents", AD$1)+17))</f>
        <v>229050401</v>
      </c>
      <c r="AE39" cm="1">
        <f t="array" aca="1" ref="AE39" ca="1">CELL("contents", INDIRECT("J"&amp;CELL("contents", AE$1)+17))</f>
        <v>288828901</v>
      </c>
      <c r="AF39" cm="1">
        <f t="array" aca="1" ref="AF39" ca="1">CELL("contents", INDIRECT("J"&amp;CELL("contents", AF$1)+17))</f>
        <v>354561599</v>
      </c>
      <c r="AG39" cm="1">
        <f t="array" aca="1" ref="AG39" ca="1">CELL("contents", INDIRECT("J"&amp;CELL("contents", AG$1)+17))</f>
        <v>443958401</v>
      </c>
      <c r="AH39" cm="1">
        <f t="array" aca="1" ref="AH39" ca="1">CELL("contents", INDIRECT("J"&amp;CELL("contents", AH$1)+17))</f>
        <v>406841301</v>
      </c>
      <c r="AI39" cm="1">
        <f t="array" aca="1" ref="AI39" ca="1">CELL("contents", INDIRECT("J"&amp;CELL("contents", AI$1)+17))</f>
        <v>488611900</v>
      </c>
      <c r="AJ39" cm="1">
        <f t="array" aca="1" ref="AJ39" ca="1">CELL("contents", INDIRECT("J"&amp;CELL("contents", AJ$1)+17))</f>
        <v>599602500</v>
      </c>
      <c r="AK39" cm="1">
        <f t="array" aca="1" ref="AK39" ca="1">CELL("contents", INDIRECT("J"&amp;CELL("contents", AK$1)+17))</f>
        <v>621738901</v>
      </c>
      <c r="AL39" cm="1">
        <f t="array" aca="1" ref="AL39" ca="1">CELL("contents", INDIRECT("J"&amp;CELL("contents", AL$1)+17))</f>
        <v>680597800</v>
      </c>
      <c r="AM39" cm="1">
        <f t="array" aca="1" ref="AM39" ca="1">CELL("contents", INDIRECT("J"&amp;CELL("contents", AM$1)+17))</f>
        <v>690549899</v>
      </c>
      <c r="AN39" cm="1">
        <f t="array" aca="1" ref="AN39" ca="1">CELL("contents", INDIRECT("J"&amp;CELL("contents", AN$1)+17))</f>
        <v>695665800</v>
      </c>
      <c r="AO39" cm="1">
        <f t="array" aca="1" ref="AO39" ca="1">CELL("contents", INDIRECT("J"&amp;CELL("contents", AO$1)+17))</f>
        <v>758626401</v>
      </c>
      <c r="AP39" cm="1">
        <f t="array" aca="1" ref="AP39" ca="1">CELL("contents", INDIRECT("J"&amp;CELL("contents", AP$1)+17))</f>
        <v>955873800</v>
      </c>
      <c r="AQ39" cm="1">
        <f t="array" aca="1" ref="AQ39" ca="1">CELL("contents", INDIRECT("J"&amp;CELL("contents", AQ$1)+17))</f>
        <v>1041925499</v>
      </c>
      <c r="AR39" cm="1">
        <f t="array" aca="1" ref="AR39" ca="1">CELL("contents", INDIRECT("J"&amp;CELL("contents", AR$1)+17))</f>
        <v>1120040199</v>
      </c>
      <c r="AS39" cm="1">
        <f t="array" aca="1" ref="AS39" ca="1">CELL("contents", INDIRECT("J"&amp;CELL("contents", AS$1)+17))</f>
        <v>1305419000</v>
      </c>
      <c r="AT39" cm="1">
        <f t="array" aca="1" ref="AT39" ca="1">CELL("contents", INDIRECT("J"&amp;CELL("contents", AT$1)+17))</f>
        <v>1066025700</v>
      </c>
      <c r="AU39" cm="1">
        <f t="array" aca="1" ref="AU39" ca="1">CELL("contents", INDIRECT("J"&amp;CELL("contents", AU$1)+17))</f>
        <v>153065800</v>
      </c>
      <c r="AV39" cm="1">
        <f t="array" aca="1" ref="AV39" ca="1">CELL("contents", INDIRECT("J"&amp;CELL("contents", AV$1)+17))</f>
        <v>1291263700</v>
      </c>
      <c r="AW39" cm="1">
        <f t="array" aca="1" ref="AW39" ca="1">CELL("contents", INDIRECT("J"&amp;CELL("contents", AW$1)+17))</f>
        <v>1562367201</v>
      </c>
      <c r="AX39" cm="1">
        <f t="array" aca="1" ref="AX39" ca="1">CELL("contents", INDIRECT("J"&amp;CELL("contents", AX$1)+17))</f>
        <v>1352338400</v>
      </c>
      <c r="AY39" cm="1">
        <f t="array" aca="1" ref="AY39" ca="1">CELL("contents", INDIRECT("J"&amp;CELL("contents", AY$1)+17))</f>
        <v>1487809900</v>
      </c>
      <c r="AZ39" cm="1">
        <f t="array" aca="1" ref="AZ39" ca="1">CELL("contents", INDIRECT("J"&amp;CELL("contents", AZ$1)+17))</f>
        <v>1962025100</v>
      </c>
      <c r="BA39" cm="1">
        <f t="array" aca="1" ref="BA39" ca="1">CELL("contents", INDIRECT("J"&amp;CELL("contents", BA$1)+17))</f>
        <v>2075484600</v>
      </c>
      <c r="BB39" cm="1">
        <f t="array" aca="1" ref="BB39" ca="1">CELL("contents", INDIRECT("J"&amp;CELL("contents", BB$1)+17))</f>
        <v>1966566799</v>
      </c>
      <c r="BC39" cm="1">
        <f t="array" aca="1" ref="BC39" ca="1">CELL("contents", INDIRECT("J"&amp;CELL("contents", BC$1)+17))</f>
        <v>2781815100</v>
      </c>
      <c r="BD39" cm="1">
        <f t="array" aca="1" ref="BD39" ca="1">CELL("contents", INDIRECT("J"&amp;CELL("contents", BD$1)+17))</f>
        <v>2455020700</v>
      </c>
      <c r="BE39" cm="1">
        <f t="array" aca="1" ref="BE39" ca="1">CELL("contents", INDIRECT("J"&amp;CELL("contents", BE$1)+17))</f>
        <v>1864329700</v>
      </c>
      <c r="BF39" cm="1">
        <f t="array" aca="1" ref="BF39" ca="1">CELL("contents", INDIRECT("J"&amp;CELL("contents", BF$1)+17))</f>
        <v>2662864100</v>
      </c>
    </row>
    <row r="40" spans="1:58" x14ac:dyDescent="0.25">
      <c r="A40">
        <v>1.024</v>
      </c>
      <c r="B40">
        <v>1.52564102564102</v>
      </c>
      <c r="C40">
        <v>1501</v>
      </c>
      <c r="D40">
        <v>7.4565310149258102E-2</v>
      </c>
      <c r="E40">
        <v>0.173568595917893</v>
      </c>
      <c r="F40">
        <v>0.18398271167296701</v>
      </c>
      <c r="G40" s="1">
        <v>3.4224270008525998E-4</v>
      </c>
      <c r="H40">
        <v>0.17459259854626999</v>
      </c>
      <c r="I40" s="1">
        <v>6.2564085729522397E-4</v>
      </c>
      <c r="J40">
        <v>65847000</v>
      </c>
      <c r="K40">
        <v>10306</v>
      </c>
      <c r="L40">
        <v>156931200</v>
      </c>
      <c r="M40">
        <v>0.17378929276310001</v>
      </c>
      <c r="N40" s="1">
        <v>3.4550101290098297E-4</v>
      </c>
      <c r="O40">
        <v>0.17459199605199099</v>
      </c>
      <c r="P40" s="1">
        <v>6.2660303998273998E-4</v>
      </c>
    </row>
    <row r="41" spans="1:58" x14ac:dyDescent="0.25">
      <c r="A41">
        <v>0.51200000000000001</v>
      </c>
      <c r="B41">
        <v>1.52564102564102</v>
      </c>
      <c r="C41">
        <v>1501</v>
      </c>
      <c r="D41">
        <v>7.4565310149258102E-2</v>
      </c>
      <c r="E41">
        <v>0.173568595917893</v>
      </c>
      <c r="F41">
        <v>0.18398271167296701</v>
      </c>
      <c r="G41" s="1">
        <v>3.4224270008525998E-4</v>
      </c>
      <c r="H41">
        <v>0.17459259854626999</v>
      </c>
      <c r="I41" s="1">
        <v>6.2564085729522397E-4</v>
      </c>
      <c r="J41">
        <v>64380100</v>
      </c>
      <c r="K41">
        <v>10306</v>
      </c>
      <c r="L41">
        <v>156931200</v>
      </c>
      <c r="M41">
        <v>0.17378929276310001</v>
      </c>
      <c r="N41" s="1">
        <v>3.4550101290098297E-4</v>
      </c>
      <c r="O41">
        <v>0.17459199605199099</v>
      </c>
      <c r="P41" s="1">
        <v>6.2660303998273998E-4</v>
      </c>
    </row>
    <row r="42" spans="1:58" x14ac:dyDescent="0.25">
      <c r="A42">
        <v>0.25600000000000001</v>
      </c>
      <c r="B42">
        <v>1.52564102564102</v>
      </c>
      <c r="C42">
        <v>1501</v>
      </c>
      <c r="D42">
        <v>7.4565310149258102E-2</v>
      </c>
      <c r="E42">
        <v>0.173568595917893</v>
      </c>
      <c r="F42">
        <v>0.18398271167296701</v>
      </c>
      <c r="G42" s="1">
        <v>3.4224270008525998E-4</v>
      </c>
      <c r="H42">
        <v>0.17459259854626999</v>
      </c>
      <c r="I42" s="1">
        <v>6.2564085729522397E-4</v>
      </c>
      <c r="J42">
        <v>64684900</v>
      </c>
      <c r="K42">
        <v>10306</v>
      </c>
      <c r="L42">
        <v>156931200</v>
      </c>
      <c r="M42">
        <v>0.17378929276310001</v>
      </c>
      <c r="N42" s="1">
        <v>3.4550101290098297E-4</v>
      </c>
      <c r="O42">
        <v>0.17459199605199099</v>
      </c>
      <c r="P42" s="1">
        <v>6.2660303998273998E-4</v>
      </c>
    </row>
    <row r="43" spans="1:58" x14ac:dyDescent="0.25">
      <c r="A43">
        <v>0.128</v>
      </c>
      <c r="B43">
        <v>1.52564102564102</v>
      </c>
      <c r="C43">
        <v>1501</v>
      </c>
      <c r="D43">
        <v>7.4565310149258102E-2</v>
      </c>
      <c r="E43">
        <v>0.173568595917893</v>
      </c>
      <c r="F43">
        <v>0.18398271167296701</v>
      </c>
      <c r="G43" s="1">
        <v>3.4224270008525998E-4</v>
      </c>
      <c r="H43">
        <v>0.17459259854626999</v>
      </c>
      <c r="I43" s="1">
        <v>6.2564085729522397E-4</v>
      </c>
      <c r="J43">
        <v>62822800</v>
      </c>
      <c r="K43">
        <v>10306</v>
      </c>
      <c r="L43">
        <v>156931200</v>
      </c>
      <c r="M43">
        <v>0.17378929276310001</v>
      </c>
      <c r="N43" s="1">
        <v>3.4550101290098297E-4</v>
      </c>
      <c r="O43">
        <v>0.17459199605199099</v>
      </c>
      <c r="P43" s="1">
        <v>6.2660303998273998E-4</v>
      </c>
    </row>
    <row r="44" spans="1:58" x14ac:dyDescent="0.25">
      <c r="A44">
        <v>6.4000000000000001E-2</v>
      </c>
      <c r="B44">
        <v>1.52564102564102</v>
      </c>
      <c r="C44">
        <v>1501</v>
      </c>
      <c r="D44">
        <v>7.4565310149258102E-2</v>
      </c>
      <c r="E44">
        <v>0.173568595917893</v>
      </c>
      <c r="F44">
        <v>0.18398271167296701</v>
      </c>
      <c r="G44" s="1">
        <v>3.4224270008525998E-4</v>
      </c>
      <c r="H44">
        <v>0.17459259854626999</v>
      </c>
      <c r="I44" s="1">
        <v>6.2564085729522397E-4</v>
      </c>
      <c r="J44">
        <v>63662300</v>
      </c>
      <c r="K44">
        <v>10306</v>
      </c>
      <c r="L44">
        <v>156931200</v>
      </c>
      <c r="M44">
        <v>0.17378929276310001</v>
      </c>
      <c r="N44" s="1">
        <v>3.4550101290098297E-4</v>
      </c>
      <c r="O44">
        <v>0.17459199605199099</v>
      </c>
      <c r="P44" s="1">
        <v>6.2660303998273998E-4</v>
      </c>
    </row>
    <row r="45" spans="1:58" x14ac:dyDescent="0.25">
      <c r="A45">
        <v>3.2000000000000001E-2</v>
      </c>
      <c r="B45">
        <v>1.52564102564102</v>
      </c>
      <c r="C45">
        <v>2013</v>
      </c>
      <c r="D45">
        <v>7.4228695664419406E-2</v>
      </c>
      <c r="E45">
        <v>0.17376409781795199</v>
      </c>
      <c r="F45">
        <v>0.18418994368702901</v>
      </c>
      <c r="G45" s="1">
        <v>3.4319089435419498E-4</v>
      </c>
      <c r="H45">
        <v>0.17459238527412699</v>
      </c>
      <c r="I45" s="1">
        <v>6.2507954157091502E-4</v>
      </c>
      <c r="J45">
        <v>85283100</v>
      </c>
      <c r="K45">
        <v>10306</v>
      </c>
      <c r="L45">
        <v>156931200</v>
      </c>
      <c r="M45">
        <v>0.17378929276310001</v>
      </c>
      <c r="N45" s="1">
        <v>3.4550101290098297E-4</v>
      </c>
      <c r="O45">
        <v>0.17459199605199099</v>
      </c>
      <c r="P45" s="1">
        <v>6.2660303998273998E-4</v>
      </c>
    </row>
    <row r="46" spans="1:58" x14ac:dyDescent="0.25">
      <c r="A46">
        <v>1.6E-2</v>
      </c>
      <c r="B46">
        <v>1.52564102564102</v>
      </c>
      <c r="C46">
        <v>1490</v>
      </c>
      <c r="D46">
        <v>7.4375317449816597E-2</v>
      </c>
      <c r="E46">
        <v>0.17372811541674399</v>
      </c>
      <c r="F46">
        <v>0.18415180234174899</v>
      </c>
      <c r="G46" s="1">
        <v>3.3758158981339598E-4</v>
      </c>
      <c r="H46">
        <v>0.17459232866167401</v>
      </c>
      <c r="I46" s="1">
        <v>6.2601348081019095E-4</v>
      </c>
      <c r="J46">
        <v>65379100</v>
      </c>
      <c r="K46">
        <v>10306</v>
      </c>
      <c r="L46">
        <v>156931200</v>
      </c>
      <c r="M46">
        <v>0.17378929276310001</v>
      </c>
      <c r="N46" s="1">
        <v>3.4550101290098297E-4</v>
      </c>
      <c r="O46">
        <v>0.17459199605199099</v>
      </c>
      <c r="P46" s="1">
        <v>6.2660303998273998E-4</v>
      </c>
    </row>
    <row r="47" spans="1:58" x14ac:dyDescent="0.25">
      <c r="A47">
        <v>8.0000000000000002E-3</v>
      </c>
      <c r="B47">
        <v>1.52564102564102</v>
      </c>
      <c r="C47">
        <v>1802</v>
      </c>
      <c r="D47">
        <v>7.4479638241217699E-2</v>
      </c>
      <c r="E47">
        <v>0.173741490360517</v>
      </c>
      <c r="F47">
        <v>0.18416597978214799</v>
      </c>
      <c r="G47" s="1">
        <v>3.4161398565490898E-4</v>
      </c>
      <c r="H47">
        <v>0.17459223011209399</v>
      </c>
      <c r="I47" s="1">
        <v>6.2648187825522096E-4</v>
      </c>
      <c r="J47">
        <v>77927600</v>
      </c>
      <c r="K47">
        <v>10306</v>
      </c>
      <c r="L47">
        <v>156931200</v>
      </c>
      <c r="M47">
        <v>0.17378929276310001</v>
      </c>
      <c r="N47" s="1">
        <v>3.4550101290098297E-4</v>
      </c>
      <c r="O47">
        <v>0.17459199605199099</v>
      </c>
      <c r="P47" s="1">
        <v>6.2660303998273998E-4</v>
      </c>
    </row>
    <row r="48" spans="1:58" x14ac:dyDescent="0.25">
      <c r="A48">
        <v>4.0000000000000001E-3</v>
      </c>
      <c r="B48">
        <v>1.52564102564102</v>
      </c>
      <c r="C48">
        <v>1435</v>
      </c>
      <c r="D48">
        <v>7.46740026057785E-2</v>
      </c>
      <c r="E48">
        <v>0.173933843241349</v>
      </c>
      <c r="F48">
        <v>0.18436987383582901</v>
      </c>
      <c r="G48" s="1">
        <v>3.4023199422175601E-4</v>
      </c>
      <c r="H48">
        <v>0.174592921029598</v>
      </c>
      <c r="I48" s="1">
        <v>6.2444251168890296E-4</v>
      </c>
      <c r="J48">
        <v>61310001</v>
      </c>
      <c r="K48">
        <v>10306</v>
      </c>
      <c r="L48">
        <v>156931200</v>
      </c>
      <c r="M48">
        <v>0.17378929276310001</v>
      </c>
      <c r="N48" s="1">
        <v>3.4550101290098297E-4</v>
      </c>
      <c r="O48">
        <v>0.17459199605199099</v>
      </c>
      <c r="P48" s="1">
        <v>6.2660303998273998E-4</v>
      </c>
    </row>
    <row r="49" spans="1:16" x14ac:dyDescent="0.25">
      <c r="A49">
        <v>2E-3</v>
      </c>
      <c r="B49">
        <v>1.52564102564102</v>
      </c>
      <c r="C49">
        <v>1493</v>
      </c>
      <c r="D49">
        <v>7.4379498616214804E-2</v>
      </c>
      <c r="E49">
        <v>0.17384948009168999</v>
      </c>
      <c r="F49">
        <v>0.184280448897192</v>
      </c>
      <c r="G49" s="1">
        <v>3.3900448057899702E-4</v>
      </c>
      <c r="H49">
        <v>0.17459195563782201</v>
      </c>
      <c r="I49" s="1">
        <v>6.25151010039905E-4</v>
      </c>
      <c r="J49">
        <v>64518200</v>
      </c>
      <c r="K49">
        <v>10306</v>
      </c>
      <c r="L49">
        <v>156931200</v>
      </c>
      <c r="M49">
        <v>0.17378929276310001</v>
      </c>
      <c r="N49" s="1">
        <v>3.4550101290098297E-4</v>
      </c>
      <c r="O49">
        <v>0.17459199605199099</v>
      </c>
      <c r="P49" s="1">
        <v>6.2660303998273998E-4</v>
      </c>
    </row>
    <row r="50" spans="1:16" x14ac:dyDescent="0.25">
      <c r="A50">
        <v>1E-3</v>
      </c>
      <c r="B50">
        <v>1.52564102564102</v>
      </c>
      <c r="C50">
        <v>1480</v>
      </c>
      <c r="D50">
        <v>7.4692555135416699E-2</v>
      </c>
      <c r="E50">
        <v>0.17349564479211099</v>
      </c>
      <c r="F50">
        <v>0.183905383479638</v>
      </c>
      <c r="G50" s="1">
        <v>3.4033810898634299E-4</v>
      </c>
      <c r="H50">
        <v>0.17459207709537</v>
      </c>
      <c r="I50" s="1">
        <v>6.2581119237277601E-4</v>
      </c>
      <c r="J50">
        <v>62105200</v>
      </c>
      <c r="K50">
        <v>10306</v>
      </c>
      <c r="L50">
        <v>156931200</v>
      </c>
      <c r="M50">
        <v>0.17378929276310001</v>
      </c>
      <c r="N50" s="1">
        <v>3.4550101290098297E-4</v>
      </c>
      <c r="O50">
        <v>0.17459199605199099</v>
      </c>
      <c r="P50" s="1">
        <v>6.2660303998273998E-4</v>
      </c>
    </row>
    <row r="51" spans="1:16" x14ac:dyDescent="0.25">
      <c r="A51" s="1">
        <v>5.0000000000000001E-4</v>
      </c>
      <c r="B51">
        <v>1.52564102564102</v>
      </c>
      <c r="C51">
        <v>1732</v>
      </c>
      <c r="D51">
        <v>7.4268397488862603E-2</v>
      </c>
      <c r="E51">
        <v>0.173768667417114</v>
      </c>
      <c r="F51">
        <v>0.18419478746214099</v>
      </c>
      <c r="G51" s="1">
        <v>3.4369712400755798E-4</v>
      </c>
      <c r="H51">
        <v>0.174592321111984</v>
      </c>
      <c r="I51" s="1">
        <v>6.25902854568946E-4</v>
      </c>
      <c r="J51">
        <v>74720701</v>
      </c>
      <c r="K51">
        <v>10306</v>
      </c>
      <c r="L51">
        <v>156931200</v>
      </c>
      <c r="M51">
        <v>0.17378929276310001</v>
      </c>
      <c r="N51" s="1">
        <v>3.4550101290098297E-4</v>
      </c>
      <c r="O51">
        <v>0.17459199605199099</v>
      </c>
      <c r="P51" s="1">
        <v>6.2660303998273998E-4</v>
      </c>
    </row>
    <row r="52" spans="1:16" x14ac:dyDescent="0.25">
      <c r="A52" s="1">
        <v>2.5000000000000001E-4</v>
      </c>
      <c r="B52">
        <v>1.52564102564102</v>
      </c>
      <c r="C52">
        <v>1722</v>
      </c>
      <c r="D52">
        <v>7.4634097928735293E-2</v>
      </c>
      <c r="E52">
        <v>0.17415219338069299</v>
      </c>
      <c r="F52">
        <v>0.18460132498353399</v>
      </c>
      <c r="G52" s="1">
        <v>3.39192957488965E-4</v>
      </c>
      <c r="H52">
        <v>0.174593193363801</v>
      </c>
      <c r="I52" s="1">
        <v>6.2394546509819996E-4</v>
      </c>
      <c r="J52">
        <v>71431800</v>
      </c>
      <c r="K52">
        <v>10306</v>
      </c>
      <c r="L52">
        <v>156931200</v>
      </c>
      <c r="M52">
        <v>0.17378929276310001</v>
      </c>
      <c r="N52" s="1">
        <v>3.4550101290098297E-4</v>
      </c>
      <c r="O52">
        <v>0.17459199605199099</v>
      </c>
      <c r="P52" s="1">
        <v>6.2660303998273998E-4</v>
      </c>
    </row>
    <row r="53" spans="1:16" x14ac:dyDescent="0.25">
      <c r="A53" s="1">
        <v>1.25E-4</v>
      </c>
      <c r="B53">
        <v>1.52564102564102</v>
      </c>
      <c r="C53">
        <v>1579</v>
      </c>
      <c r="D53">
        <v>7.4197889427581598E-2</v>
      </c>
      <c r="E53">
        <v>0.17383840967754999</v>
      </c>
      <c r="F53">
        <v>0.18426871425820299</v>
      </c>
      <c r="G53" s="1">
        <v>3.3895023757185501E-4</v>
      </c>
      <c r="H53">
        <v>0.17459252809235701</v>
      </c>
      <c r="I53" s="1">
        <v>6.2477670433447796E-4</v>
      </c>
      <c r="J53">
        <v>81593399</v>
      </c>
      <c r="K53">
        <v>10306</v>
      </c>
      <c r="L53">
        <v>156931200</v>
      </c>
      <c r="M53">
        <v>0.17378929276310001</v>
      </c>
      <c r="N53" s="1">
        <v>3.4550101290098297E-4</v>
      </c>
      <c r="O53">
        <v>0.17459199605199099</v>
      </c>
      <c r="P53" s="1">
        <v>6.2660303998273998E-4</v>
      </c>
    </row>
    <row r="54" spans="1:16" x14ac:dyDescent="0.25">
      <c r="A54" s="1">
        <v>6.2500000000000001E-5</v>
      </c>
      <c r="B54">
        <v>1.52564102564102</v>
      </c>
      <c r="C54">
        <v>1576</v>
      </c>
      <c r="D54">
        <v>7.4234367046750904E-2</v>
      </c>
      <c r="E54">
        <v>0.17353502341168101</v>
      </c>
      <c r="F54">
        <v>0.18394712481638201</v>
      </c>
      <c r="G54" s="1">
        <v>3.4175426533305999E-4</v>
      </c>
      <c r="H54">
        <v>0.174592972109642</v>
      </c>
      <c r="I54" s="1">
        <v>6.25655102492584E-4</v>
      </c>
      <c r="J54">
        <v>80306600</v>
      </c>
      <c r="K54">
        <v>10306</v>
      </c>
      <c r="L54">
        <v>156931200</v>
      </c>
      <c r="M54">
        <v>0.17378929276310001</v>
      </c>
      <c r="N54" s="1">
        <v>3.4550101290098297E-4</v>
      </c>
      <c r="O54">
        <v>0.17459199605199099</v>
      </c>
      <c r="P54" s="1">
        <v>6.2660303998273998E-4</v>
      </c>
    </row>
    <row r="55" spans="1:16" x14ac:dyDescent="0.25">
      <c r="A55" s="1">
        <v>3.1250000000000001E-5</v>
      </c>
      <c r="B55">
        <v>1.52564102564102</v>
      </c>
      <c r="C55">
        <v>2068</v>
      </c>
      <c r="D55">
        <v>7.4271528724590002E-2</v>
      </c>
      <c r="E55">
        <v>0.17407753690329</v>
      </c>
      <c r="F55">
        <v>0.184522189117487</v>
      </c>
      <c r="G55" s="1">
        <v>3.41323020531081E-4</v>
      </c>
      <c r="H55">
        <v>0.174592467687023</v>
      </c>
      <c r="I55" s="1">
        <v>6.2510878264611803E-4</v>
      </c>
      <c r="J55">
        <v>109838199</v>
      </c>
      <c r="K55">
        <v>10306</v>
      </c>
      <c r="L55">
        <v>156931200</v>
      </c>
      <c r="M55">
        <v>0.17378929276310001</v>
      </c>
      <c r="N55" s="1">
        <v>3.4550101290098297E-4</v>
      </c>
      <c r="O55">
        <v>0.17459199605199099</v>
      </c>
      <c r="P55" s="1">
        <v>6.2660303998273998E-4</v>
      </c>
    </row>
    <row r="56" spans="1:16" x14ac:dyDescent="0.25">
      <c r="A56" s="1">
        <v>1.5625E-5</v>
      </c>
      <c r="B56">
        <v>1.52564102564102</v>
      </c>
      <c r="C56">
        <v>1905</v>
      </c>
      <c r="D56">
        <v>7.4537720749344005E-2</v>
      </c>
      <c r="E56">
        <v>0.17394953179390699</v>
      </c>
      <c r="F56">
        <v>0.184386503701541</v>
      </c>
      <c r="G56" s="1">
        <v>3.4107635694330298E-4</v>
      </c>
      <c r="H56">
        <v>0.17459156740156201</v>
      </c>
      <c r="I56" s="1">
        <v>6.2745784386636003E-4</v>
      </c>
      <c r="J56">
        <v>111252600</v>
      </c>
      <c r="K56">
        <v>10306</v>
      </c>
      <c r="L56">
        <v>156931200</v>
      </c>
      <c r="M56">
        <v>0.17378929276310001</v>
      </c>
      <c r="N56" s="1">
        <v>3.4550101290098297E-4</v>
      </c>
      <c r="O56">
        <v>0.17459199605199099</v>
      </c>
      <c r="P56" s="1">
        <v>6.2660303998273998E-4</v>
      </c>
    </row>
    <row r="57" spans="1:16" x14ac:dyDescent="0.25">
      <c r="A57" t="s">
        <v>0</v>
      </c>
      <c r="B57">
        <v>2.0384615384615299</v>
      </c>
      <c r="C57">
        <v>8311</v>
      </c>
      <c r="D57">
        <v>7.3649644168738496E-2</v>
      </c>
      <c r="E57">
        <v>0.174615705683724</v>
      </c>
      <c r="F57">
        <v>0.18509264802474701</v>
      </c>
      <c r="G57" s="1">
        <v>1.7401516958381801E-4</v>
      </c>
      <c r="H57">
        <v>0.17479095179215801</v>
      </c>
      <c r="I57" s="1">
        <v>4.3219419037287702E-4</v>
      </c>
      <c r="J57">
        <v>127563700</v>
      </c>
    </row>
    <row r="58" spans="1:16" x14ac:dyDescent="0.25">
      <c r="A58">
        <v>1.024</v>
      </c>
      <c r="B58">
        <v>2.0384615384615299</v>
      </c>
      <c r="C58">
        <v>1080</v>
      </c>
      <c r="D58">
        <v>6.8035118975468406E-2</v>
      </c>
      <c r="E58">
        <v>0.17348513720985001</v>
      </c>
      <c r="F58">
        <v>0.18389424544244101</v>
      </c>
      <c r="G58" s="1">
        <v>1.76092738600613E-4</v>
      </c>
      <c r="H58">
        <v>0.17479143589290799</v>
      </c>
      <c r="I58" s="1">
        <v>4.2997602535488198E-4</v>
      </c>
      <c r="J58">
        <v>44608800</v>
      </c>
      <c r="K58">
        <v>8311</v>
      </c>
      <c r="L58">
        <v>127563700</v>
      </c>
      <c r="M58">
        <v>0.174615705683724</v>
      </c>
      <c r="N58" s="1">
        <v>1.7401516958381801E-4</v>
      </c>
      <c r="O58">
        <v>0.17479095179215801</v>
      </c>
      <c r="P58" s="1">
        <v>4.3219419037287702E-4</v>
      </c>
    </row>
    <row r="59" spans="1:16" x14ac:dyDescent="0.25">
      <c r="A59">
        <v>0.51200000000000001</v>
      </c>
      <c r="B59">
        <v>2.0384615384615299</v>
      </c>
      <c r="C59">
        <v>1080</v>
      </c>
      <c r="D59">
        <v>6.8035118975468406E-2</v>
      </c>
      <c r="E59">
        <v>0.17348513720985001</v>
      </c>
      <c r="F59">
        <v>0.18389424544244101</v>
      </c>
      <c r="G59" s="1">
        <v>1.76092738600613E-4</v>
      </c>
      <c r="H59">
        <v>0.17479143589290799</v>
      </c>
      <c r="I59" s="1">
        <v>4.2997602535488198E-4</v>
      </c>
      <c r="J59">
        <v>49072701</v>
      </c>
      <c r="K59">
        <v>8311</v>
      </c>
      <c r="L59">
        <v>127563700</v>
      </c>
      <c r="M59">
        <v>0.174615705683724</v>
      </c>
      <c r="N59" s="1">
        <v>1.7401516958381801E-4</v>
      </c>
      <c r="O59">
        <v>0.17479095179215801</v>
      </c>
      <c r="P59" s="1">
        <v>4.3219419037287702E-4</v>
      </c>
    </row>
    <row r="60" spans="1:16" x14ac:dyDescent="0.25">
      <c r="A60">
        <v>0.25600000000000001</v>
      </c>
      <c r="B60">
        <v>2.0384615384615299</v>
      </c>
      <c r="C60">
        <v>1080</v>
      </c>
      <c r="D60">
        <v>6.8035118975468406E-2</v>
      </c>
      <c r="E60">
        <v>0.17348513720985001</v>
      </c>
      <c r="F60">
        <v>0.18389424544244101</v>
      </c>
      <c r="G60" s="1">
        <v>1.76092738600613E-4</v>
      </c>
      <c r="H60">
        <v>0.17479143589290799</v>
      </c>
      <c r="I60" s="1">
        <v>4.2997602535488198E-4</v>
      </c>
      <c r="J60">
        <v>48547100</v>
      </c>
      <c r="K60">
        <v>8311</v>
      </c>
      <c r="L60">
        <v>127563700</v>
      </c>
      <c r="M60">
        <v>0.174615705683724</v>
      </c>
      <c r="N60" s="1">
        <v>1.7401516958381801E-4</v>
      </c>
      <c r="O60">
        <v>0.17479095179215801</v>
      </c>
      <c r="P60" s="1">
        <v>4.3219419037287702E-4</v>
      </c>
    </row>
    <row r="61" spans="1:16" x14ac:dyDescent="0.25">
      <c r="A61">
        <v>0.128</v>
      </c>
      <c r="B61">
        <v>2.0384615384615299</v>
      </c>
      <c r="C61">
        <v>1080</v>
      </c>
      <c r="D61">
        <v>6.8035118975468406E-2</v>
      </c>
      <c r="E61">
        <v>0.17348513720985001</v>
      </c>
      <c r="F61">
        <v>0.18389424544244101</v>
      </c>
      <c r="G61" s="1">
        <v>1.76092738600613E-4</v>
      </c>
      <c r="H61">
        <v>0.17479143589290799</v>
      </c>
      <c r="I61" s="1">
        <v>4.2997602535488198E-4</v>
      </c>
      <c r="J61">
        <v>47699800</v>
      </c>
      <c r="K61">
        <v>8311</v>
      </c>
      <c r="L61">
        <v>127563700</v>
      </c>
      <c r="M61">
        <v>0.174615705683724</v>
      </c>
      <c r="N61" s="1">
        <v>1.7401516958381801E-4</v>
      </c>
      <c r="O61">
        <v>0.17479095179215801</v>
      </c>
      <c r="P61" s="1">
        <v>4.3219419037287702E-4</v>
      </c>
    </row>
    <row r="62" spans="1:16" x14ac:dyDescent="0.25">
      <c r="A62">
        <v>6.4000000000000001E-2</v>
      </c>
      <c r="B62">
        <v>2.0384615384615299</v>
      </c>
      <c r="C62">
        <v>1080</v>
      </c>
      <c r="D62">
        <v>6.8035118975468406E-2</v>
      </c>
      <c r="E62">
        <v>0.17348513720985001</v>
      </c>
      <c r="F62">
        <v>0.18389424544244101</v>
      </c>
      <c r="G62" s="1">
        <v>1.76092738600613E-4</v>
      </c>
      <c r="H62">
        <v>0.17479143589290799</v>
      </c>
      <c r="I62" s="1">
        <v>4.2997602535488198E-4</v>
      </c>
      <c r="J62">
        <v>50555400</v>
      </c>
      <c r="K62">
        <v>8311</v>
      </c>
      <c r="L62">
        <v>127563700</v>
      </c>
      <c r="M62">
        <v>0.174615705683724</v>
      </c>
      <c r="N62" s="1">
        <v>1.7401516958381801E-4</v>
      </c>
      <c r="O62">
        <v>0.17479095179215801</v>
      </c>
      <c r="P62" s="1">
        <v>4.3219419037287702E-4</v>
      </c>
    </row>
    <row r="63" spans="1:16" x14ac:dyDescent="0.25">
      <c r="A63">
        <v>3.2000000000000001E-2</v>
      </c>
      <c r="B63">
        <v>2.0384615384615299</v>
      </c>
      <c r="C63">
        <v>1116</v>
      </c>
      <c r="D63">
        <v>7.4150600108684794E-2</v>
      </c>
      <c r="E63">
        <v>0.173706162446919</v>
      </c>
      <c r="F63">
        <v>0.18412853219373401</v>
      </c>
      <c r="G63" s="1">
        <v>1.75312129963356E-4</v>
      </c>
      <c r="H63">
        <v>0.17479125761847</v>
      </c>
      <c r="I63" s="1">
        <v>4.2865581306364902E-4</v>
      </c>
      <c r="J63">
        <v>51207000</v>
      </c>
      <c r="K63">
        <v>8311</v>
      </c>
      <c r="L63">
        <v>127563700</v>
      </c>
      <c r="M63">
        <v>0.174615705683724</v>
      </c>
      <c r="N63" s="1">
        <v>1.7401516958381801E-4</v>
      </c>
      <c r="O63">
        <v>0.17479095179215801</v>
      </c>
      <c r="P63" s="1">
        <v>4.3219419037287702E-4</v>
      </c>
    </row>
    <row r="64" spans="1:16" x14ac:dyDescent="0.25">
      <c r="A64">
        <v>1.6E-2</v>
      </c>
      <c r="B64">
        <v>2.0384615384615299</v>
      </c>
      <c r="C64">
        <v>1020</v>
      </c>
      <c r="D64">
        <v>5.9705196719389397E-2</v>
      </c>
      <c r="E64">
        <v>0.17387040877969501</v>
      </c>
      <c r="F64">
        <v>0.184302633306476</v>
      </c>
      <c r="G64" s="1">
        <v>1.7667861591341699E-4</v>
      </c>
      <c r="H64">
        <v>0.17479159607790301</v>
      </c>
      <c r="I64" s="1">
        <v>4.2830253925853603E-4</v>
      </c>
      <c r="J64">
        <v>43830900</v>
      </c>
      <c r="K64">
        <v>8311</v>
      </c>
      <c r="L64">
        <v>127563700</v>
      </c>
      <c r="M64">
        <v>0.174615705683724</v>
      </c>
      <c r="N64" s="1">
        <v>1.7401516958381801E-4</v>
      </c>
      <c r="O64">
        <v>0.17479095179215801</v>
      </c>
      <c r="P64" s="1">
        <v>4.3219419037287702E-4</v>
      </c>
    </row>
    <row r="65" spans="1:16" x14ac:dyDescent="0.25">
      <c r="A65">
        <v>8.0000000000000002E-3</v>
      </c>
      <c r="B65">
        <v>2.0384615384615299</v>
      </c>
      <c r="C65">
        <v>1350</v>
      </c>
      <c r="D65">
        <v>7.4036020278126904E-2</v>
      </c>
      <c r="E65">
        <v>0.17366554160740399</v>
      </c>
      <c r="F65">
        <v>0.18408547410384801</v>
      </c>
      <c r="G65" s="1">
        <v>1.7517738170980099E-4</v>
      </c>
      <c r="H65">
        <v>0.174791978129234</v>
      </c>
      <c r="I65" s="1">
        <v>4.2969953193023198E-4</v>
      </c>
      <c r="J65">
        <v>56408399</v>
      </c>
      <c r="K65">
        <v>8311</v>
      </c>
      <c r="L65">
        <v>127563700</v>
      </c>
      <c r="M65">
        <v>0.174615705683724</v>
      </c>
      <c r="N65" s="1">
        <v>1.7401516958381801E-4</v>
      </c>
      <c r="O65">
        <v>0.17479095179215801</v>
      </c>
      <c r="P65" s="1">
        <v>4.3219419037287702E-4</v>
      </c>
    </row>
    <row r="66" spans="1:16" x14ac:dyDescent="0.25">
      <c r="A66">
        <v>4.0000000000000001E-3</v>
      </c>
      <c r="B66">
        <v>2.0384615384615299</v>
      </c>
      <c r="C66">
        <v>1376</v>
      </c>
      <c r="D66">
        <v>7.4365511189414799E-2</v>
      </c>
      <c r="E66">
        <v>0.17377948848643901</v>
      </c>
      <c r="F66">
        <v>0.18420625779562599</v>
      </c>
      <c r="G66" s="1">
        <v>1.7657546102389701E-4</v>
      </c>
      <c r="H66">
        <v>0.17479240612111399</v>
      </c>
      <c r="I66" s="1">
        <v>4.27846855323228E-4</v>
      </c>
      <c r="J66">
        <v>57649300</v>
      </c>
      <c r="K66">
        <v>8311</v>
      </c>
      <c r="L66">
        <v>127563700</v>
      </c>
      <c r="M66">
        <v>0.174615705683724</v>
      </c>
      <c r="N66" s="1">
        <v>1.7401516958381801E-4</v>
      </c>
      <c r="O66">
        <v>0.17479095179215801</v>
      </c>
      <c r="P66" s="1">
        <v>4.3219419037287702E-4</v>
      </c>
    </row>
    <row r="67" spans="1:16" x14ac:dyDescent="0.25">
      <c r="A67">
        <v>2E-3</v>
      </c>
      <c r="B67">
        <v>2.0384615384615299</v>
      </c>
      <c r="C67">
        <v>1479</v>
      </c>
      <c r="D67">
        <v>7.4603446006806295E-2</v>
      </c>
      <c r="E67">
        <v>0.17374451279025299</v>
      </c>
      <c r="F67">
        <v>0.18416918355766901</v>
      </c>
      <c r="G67" s="1">
        <v>1.76512362807246E-4</v>
      </c>
      <c r="H67">
        <v>0.17479225384647101</v>
      </c>
      <c r="I67" s="1">
        <v>4.2805223143011699E-4</v>
      </c>
      <c r="J67">
        <v>60813799</v>
      </c>
      <c r="K67">
        <v>8311</v>
      </c>
      <c r="L67">
        <v>127563700</v>
      </c>
      <c r="M67">
        <v>0.174615705683724</v>
      </c>
      <c r="N67" s="1">
        <v>1.7401516958381801E-4</v>
      </c>
      <c r="O67">
        <v>0.17479095179215801</v>
      </c>
      <c r="P67" s="1">
        <v>4.3219419037287702E-4</v>
      </c>
    </row>
    <row r="68" spans="1:16" x14ac:dyDescent="0.25">
      <c r="A68">
        <v>1E-3</v>
      </c>
      <c r="B68">
        <v>2.0384615384615299</v>
      </c>
      <c r="C68">
        <v>1366</v>
      </c>
      <c r="D68">
        <v>7.3551634674668506E-2</v>
      </c>
      <c r="E68">
        <v>0.17349624913894801</v>
      </c>
      <c r="F68">
        <v>0.18390602408728501</v>
      </c>
      <c r="G68" s="1">
        <v>1.7552072288390299E-4</v>
      </c>
      <c r="H68">
        <v>0.17479203383692701</v>
      </c>
      <c r="I68" s="1">
        <v>4.2917475817478201E-4</v>
      </c>
      <c r="J68">
        <v>61811500</v>
      </c>
      <c r="K68">
        <v>8311</v>
      </c>
      <c r="L68">
        <v>127563700</v>
      </c>
      <c r="M68">
        <v>0.174615705683724</v>
      </c>
      <c r="N68" s="1">
        <v>1.7401516958381801E-4</v>
      </c>
      <c r="O68">
        <v>0.17479095179215801</v>
      </c>
      <c r="P68" s="1">
        <v>4.3219419037287702E-4</v>
      </c>
    </row>
    <row r="69" spans="1:16" x14ac:dyDescent="0.25">
      <c r="A69" s="1">
        <v>5.0000000000000001E-4</v>
      </c>
      <c r="B69">
        <v>2.0384615384615299</v>
      </c>
      <c r="C69">
        <v>1380</v>
      </c>
      <c r="D69">
        <v>7.3676277880054403E-2</v>
      </c>
      <c r="E69">
        <v>0.17357059167241901</v>
      </c>
      <c r="F69">
        <v>0.18398482717276499</v>
      </c>
      <c r="G69" s="1">
        <v>1.7626478085261399E-4</v>
      </c>
      <c r="H69">
        <v>0.17479239731648499</v>
      </c>
      <c r="I69" s="1">
        <v>4.2808947302289699E-4</v>
      </c>
      <c r="J69">
        <v>56458100</v>
      </c>
      <c r="K69">
        <v>8311</v>
      </c>
      <c r="L69">
        <v>127563700</v>
      </c>
      <c r="M69">
        <v>0.174615705683724</v>
      </c>
      <c r="N69" s="1">
        <v>1.7401516958381801E-4</v>
      </c>
      <c r="O69">
        <v>0.17479095179215801</v>
      </c>
      <c r="P69" s="1">
        <v>4.3219419037287702E-4</v>
      </c>
    </row>
    <row r="70" spans="1:16" x14ac:dyDescent="0.25">
      <c r="A70" s="1">
        <v>2.5000000000000001E-4</v>
      </c>
      <c r="B70">
        <v>2.0384615384615299</v>
      </c>
      <c r="C70">
        <v>1461</v>
      </c>
      <c r="D70">
        <v>7.4105899490315305E-2</v>
      </c>
      <c r="E70">
        <v>0.17332618825742499</v>
      </c>
      <c r="F70">
        <v>0.18372575955286999</v>
      </c>
      <c r="G70" s="1">
        <v>1.77804732068687E-4</v>
      </c>
      <c r="H70">
        <v>0.17479196980141601</v>
      </c>
      <c r="I70" s="1">
        <v>4.2837210392126899E-4</v>
      </c>
      <c r="J70">
        <v>60367400</v>
      </c>
      <c r="K70">
        <v>8311</v>
      </c>
      <c r="L70">
        <v>127563700</v>
      </c>
      <c r="M70">
        <v>0.174615705683724</v>
      </c>
      <c r="N70" s="1">
        <v>1.7401516958381801E-4</v>
      </c>
      <c r="O70">
        <v>0.17479095179215801</v>
      </c>
      <c r="P70" s="1">
        <v>4.3219419037287702E-4</v>
      </c>
    </row>
    <row r="71" spans="1:16" x14ac:dyDescent="0.25">
      <c r="A71" s="1">
        <v>1.25E-4</v>
      </c>
      <c r="B71">
        <v>2.0384615384615299</v>
      </c>
      <c r="C71">
        <v>1142</v>
      </c>
      <c r="D71">
        <v>7.4086711095584401E-2</v>
      </c>
      <c r="E71">
        <v>0.174155042195131</v>
      </c>
      <c r="F71">
        <v>0.18460434472683901</v>
      </c>
      <c r="G71" s="1">
        <v>1.7406412005932501E-4</v>
      </c>
      <c r="H71">
        <v>0.17479229983956701</v>
      </c>
      <c r="I71" s="1">
        <v>4.28996261946976E-4</v>
      </c>
      <c r="J71">
        <v>51305700</v>
      </c>
      <c r="K71">
        <v>8311</v>
      </c>
      <c r="L71">
        <v>127563700</v>
      </c>
      <c r="M71">
        <v>0.174615705683724</v>
      </c>
      <c r="N71" s="1">
        <v>1.7401516958381801E-4</v>
      </c>
      <c r="O71">
        <v>0.17479095179215801</v>
      </c>
      <c r="P71" s="1">
        <v>4.3219419037287702E-4</v>
      </c>
    </row>
    <row r="72" spans="1:16" x14ac:dyDescent="0.25">
      <c r="A72" s="1">
        <v>6.2500000000000001E-5</v>
      </c>
      <c r="B72">
        <v>2.0384615384615299</v>
      </c>
      <c r="C72">
        <v>1196</v>
      </c>
      <c r="D72">
        <v>7.3664346140582301E-2</v>
      </c>
      <c r="E72">
        <v>0.17343561243168401</v>
      </c>
      <c r="F72">
        <v>0.183841749177585</v>
      </c>
      <c r="G72" s="1">
        <v>1.7610348414648301E-4</v>
      </c>
      <c r="H72">
        <v>0.17479198441743801</v>
      </c>
      <c r="I72" s="1">
        <v>4.2967690958212998E-4</v>
      </c>
      <c r="J72">
        <v>54128200</v>
      </c>
      <c r="K72">
        <v>8311</v>
      </c>
      <c r="L72">
        <v>127563700</v>
      </c>
      <c r="M72">
        <v>0.174615705683724</v>
      </c>
      <c r="N72" s="1">
        <v>1.7401516958381801E-4</v>
      </c>
      <c r="O72">
        <v>0.17479095179215801</v>
      </c>
      <c r="P72" s="1">
        <v>4.3219419037287702E-4</v>
      </c>
    </row>
    <row r="73" spans="1:16" x14ac:dyDescent="0.25">
      <c r="A73" s="1">
        <v>3.1250000000000001E-5</v>
      </c>
      <c r="B73">
        <v>2.0384615384615299</v>
      </c>
      <c r="C73">
        <v>1472</v>
      </c>
      <c r="D73">
        <v>7.4612724303301695E-2</v>
      </c>
      <c r="E73">
        <v>0.17335890986376201</v>
      </c>
      <c r="F73">
        <v>0.18376044445558801</v>
      </c>
      <c r="G73" s="1">
        <v>1.7622001614736501E-4</v>
      </c>
      <c r="H73">
        <v>0.174791610364879</v>
      </c>
      <c r="I73" s="1">
        <v>4.2966382801580799E-4</v>
      </c>
      <c r="J73">
        <v>65423801</v>
      </c>
      <c r="K73">
        <v>8311</v>
      </c>
      <c r="L73">
        <v>127563700</v>
      </c>
      <c r="M73">
        <v>0.174615705683724</v>
      </c>
      <c r="N73" s="1">
        <v>1.7401516958381801E-4</v>
      </c>
      <c r="O73">
        <v>0.17479095179215801</v>
      </c>
      <c r="P73" s="1">
        <v>4.3219419037287702E-4</v>
      </c>
    </row>
    <row r="74" spans="1:16" x14ac:dyDescent="0.25">
      <c r="A74" s="1">
        <v>1.5625E-5</v>
      </c>
      <c r="B74">
        <v>2.0384615384615299</v>
      </c>
      <c r="C74">
        <v>1329</v>
      </c>
      <c r="D74">
        <v>7.4913039333828896E-2</v>
      </c>
      <c r="E74">
        <v>0.17393106395475899</v>
      </c>
      <c r="F74">
        <v>0.184366927792045</v>
      </c>
      <c r="G74" s="1">
        <v>1.7597680903924599E-4</v>
      </c>
      <c r="H74">
        <v>0.17479160507614699</v>
      </c>
      <c r="I74" s="1">
        <v>4.2797336428228902E-4</v>
      </c>
      <c r="J74">
        <v>66730101</v>
      </c>
      <c r="K74">
        <v>8311</v>
      </c>
      <c r="L74">
        <v>127563700</v>
      </c>
      <c r="M74">
        <v>0.174615705683724</v>
      </c>
      <c r="N74" s="1">
        <v>1.7401516958381801E-4</v>
      </c>
      <c r="O74">
        <v>0.17479095179215801</v>
      </c>
      <c r="P74" s="1">
        <v>4.3219419037287702E-4</v>
      </c>
    </row>
    <row r="75" spans="1:16" x14ac:dyDescent="0.25">
      <c r="A75" t="s">
        <v>0</v>
      </c>
      <c r="B75">
        <v>2.5512820512820502</v>
      </c>
      <c r="C75">
        <v>8520</v>
      </c>
      <c r="D75">
        <v>7.4113803386464505E-2</v>
      </c>
      <c r="E75">
        <v>0.17459359263389501</v>
      </c>
      <c r="F75">
        <v>0.18506920819192901</v>
      </c>
      <c r="G75" s="1">
        <v>1.07309623816664E-4</v>
      </c>
      <c r="H75">
        <v>0.174873676129019</v>
      </c>
      <c r="I75" s="1">
        <v>3.2998430570541998E-4</v>
      </c>
      <c r="J75">
        <v>127391100</v>
      </c>
    </row>
    <row r="76" spans="1:16" x14ac:dyDescent="0.25">
      <c r="A76">
        <v>1.024</v>
      </c>
      <c r="B76">
        <v>2.5512820512820502</v>
      </c>
      <c r="C76">
        <v>830</v>
      </c>
      <c r="D76">
        <v>6.5772619244141503E-2</v>
      </c>
      <c r="E76">
        <v>0.1739362398156</v>
      </c>
      <c r="F76">
        <v>0.18437241420453601</v>
      </c>
      <c r="G76" s="1">
        <v>1.0727305380228699E-4</v>
      </c>
      <c r="H76">
        <v>0.17487324295898399</v>
      </c>
      <c r="I76" s="1">
        <v>3.2828854578539402E-4</v>
      </c>
      <c r="J76">
        <v>34263500</v>
      </c>
      <c r="K76">
        <v>8520</v>
      </c>
      <c r="L76">
        <v>127391100</v>
      </c>
      <c r="M76">
        <v>0.17459359263389501</v>
      </c>
      <c r="N76" s="1">
        <v>1.07309623816664E-4</v>
      </c>
      <c r="O76">
        <v>0.174873676129019</v>
      </c>
      <c r="P76" s="1">
        <v>3.2998430570541998E-4</v>
      </c>
    </row>
    <row r="77" spans="1:16" x14ac:dyDescent="0.25">
      <c r="A77">
        <v>0.51200000000000001</v>
      </c>
      <c r="B77">
        <v>2.5512820512820502</v>
      </c>
      <c r="C77">
        <v>830</v>
      </c>
      <c r="D77">
        <v>6.5772619244141503E-2</v>
      </c>
      <c r="E77">
        <v>0.1739362398156</v>
      </c>
      <c r="F77">
        <v>0.18437241420453601</v>
      </c>
      <c r="G77" s="1">
        <v>1.0727305380228699E-4</v>
      </c>
      <c r="H77">
        <v>0.17487324295898399</v>
      </c>
      <c r="I77" s="1">
        <v>3.2828854578539402E-4</v>
      </c>
      <c r="J77">
        <v>37012200</v>
      </c>
      <c r="K77">
        <v>8520</v>
      </c>
      <c r="L77">
        <v>127391100</v>
      </c>
      <c r="M77">
        <v>0.17459359263389501</v>
      </c>
      <c r="N77" s="1">
        <v>1.07309623816664E-4</v>
      </c>
      <c r="O77">
        <v>0.174873676129019</v>
      </c>
      <c r="P77" s="1">
        <v>3.2998430570541998E-4</v>
      </c>
    </row>
    <row r="78" spans="1:16" x14ac:dyDescent="0.25">
      <c r="A78">
        <v>0.25600000000000001</v>
      </c>
      <c r="B78">
        <v>2.5512820512820502</v>
      </c>
      <c r="C78">
        <v>830</v>
      </c>
      <c r="D78">
        <v>6.5772619244141503E-2</v>
      </c>
      <c r="E78">
        <v>0.1739362398156</v>
      </c>
      <c r="F78">
        <v>0.18437241420453601</v>
      </c>
      <c r="G78" s="1">
        <v>1.0727305380228699E-4</v>
      </c>
      <c r="H78">
        <v>0.17487324295898399</v>
      </c>
      <c r="I78" s="1">
        <v>3.2828854578539402E-4</v>
      </c>
      <c r="J78">
        <v>35890899</v>
      </c>
      <c r="K78">
        <v>8520</v>
      </c>
      <c r="L78">
        <v>127391100</v>
      </c>
      <c r="M78">
        <v>0.17459359263389501</v>
      </c>
      <c r="N78" s="1">
        <v>1.07309623816664E-4</v>
      </c>
      <c r="O78">
        <v>0.174873676129019</v>
      </c>
      <c r="P78" s="1">
        <v>3.2998430570541998E-4</v>
      </c>
    </row>
    <row r="79" spans="1:16" x14ac:dyDescent="0.25">
      <c r="A79">
        <v>0.128</v>
      </c>
      <c r="B79">
        <v>2.5512820512820502</v>
      </c>
      <c r="C79">
        <v>970</v>
      </c>
      <c r="D79">
        <v>6.7728068098532102E-2</v>
      </c>
      <c r="E79">
        <v>0.17373615686507199</v>
      </c>
      <c r="F79">
        <v>0.18416032627697601</v>
      </c>
      <c r="G79" s="1">
        <v>1.0697716610941199E-4</v>
      </c>
      <c r="H79">
        <v>0.174874048352682</v>
      </c>
      <c r="I79" s="1">
        <v>3.2903494921736603E-4</v>
      </c>
      <c r="J79">
        <v>39224099</v>
      </c>
      <c r="K79">
        <v>8520</v>
      </c>
      <c r="L79">
        <v>127391100</v>
      </c>
      <c r="M79">
        <v>0.17459359263389501</v>
      </c>
      <c r="N79" s="1">
        <v>1.07309623816664E-4</v>
      </c>
      <c r="O79">
        <v>0.174873676129019</v>
      </c>
      <c r="P79" s="1">
        <v>3.2998430570541998E-4</v>
      </c>
    </row>
    <row r="80" spans="1:16" x14ac:dyDescent="0.25">
      <c r="A80">
        <v>6.4000000000000001E-2</v>
      </c>
      <c r="B80">
        <v>2.5512820512820502</v>
      </c>
      <c r="C80">
        <v>1072</v>
      </c>
      <c r="D80">
        <v>6.5131181998372797E-2</v>
      </c>
      <c r="E80">
        <v>0.17423770596607299</v>
      </c>
      <c r="F80">
        <v>0.184691968324037</v>
      </c>
      <c r="G80" s="1">
        <v>1.06672294432952E-4</v>
      </c>
      <c r="H80">
        <v>0.17487358807095199</v>
      </c>
      <c r="I80" s="1">
        <v>3.2807857358492E-4</v>
      </c>
      <c r="J80">
        <v>43880800</v>
      </c>
      <c r="K80">
        <v>8520</v>
      </c>
      <c r="L80">
        <v>127391100</v>
      </c>
      <c r="M80">
        <v>0.17459359263389501</v>
      </c>
      <c r="N80" s="1">
        <v>1.07309623816664E-4</v>
      </c>
      <c r="O80">
        <v>0.174873676129019</v>
      </c>
      <c r="P80" s="1">
        <v>3.2998430570541998E-4</v>
      </c>
    </row>
    <row r="81" spans="1:16" x14ac:dyDescent="0.25">
      <c r="A81">
        <v>3.2000000000000001E-2</v>
      </c>
      <c r="B81">
        <v>2.5512820512820502</v>
      </c>
      <c r="C81">
        <v>916</v>
      </c>
      <c r="D81">
        <v>7.2391718697396995E-2</v>
      </c>
      <c r="E81">
        <v>0.174148838960868</v>
      </c>
      <c r="F81">
        <v>0.18459776929852101</v>
      </c>
      <c r="G81" s="1">
        <v>1.06768290916797E-4</v>
      </c>
      <c r="H81">
        <v>0.17487414528464101</v>
      </c>
      <c r="I81" s="1">
        <v>3.2680564541741699E-4</v>
      </c>
      <c r="J81">
        <v>38214001</v>
      </c>
      <c r="K81">
        <v>8520</v>
      </c>
      <c r="L81">
        <v>127391100</v>
      </c>
      <c r="M81">
        <v>0.17459359263389501</v>
      </c>
      <c r="N81" s="1">
        <v>1.07309623816664E-4</v>
      </c>
      <c r="O81">
        <v>0.174873676129019</v>
      </c>
      <c r="P81" s="1">
        <v>3.2998430570541998E-4</v>
      </c>
    </row>
    <row r="82" spans="1:16" x14ac:dyDescent="0.25">
      <c r="A82">
        <v>1.6E-2</v>
      </c>
      <c r="B82">
        <v>2.5512820512820502</v>
      </c>
      <c r="C82">
        <v>1128</v>
      </c>
      <c r="D82">
        <v>7.4202768443931102E-2</v>
      </c>
      <c r="E82">
        <v>0.17442927996447999</v>
      </c>
      <c r="F82">
        <v>0.184895036762349</v>
      </c>
      <c r="G82" s="1">
        <v>1.0707395644699E-4</v>
      </c>
      <c r="H82">
        <v>0.174873808906443</v>
      </c>
      <c r="I82" s="1">
        <v>3.2838979154795099E-4</v>
      </c>
      <c r="J82">
        <v>48117899</v>
      </c>
      <c r="K82">
        <v>8520</v>
      </c>
      <c r="L82">
        <v>127391100</v>
      </c>
      <c r="M82">
        <v>0.17459359263389501</v>
      </c>
      <c r="N82" s="1">
        <v>1.07309623816664E-4</v>
      </c>
      <c r="O82">
        <v>0.174873676129019</v>
      </c>
      <c r="P82" s="1">
        <v>3.2998430570541998E-4</v>
      </c>
    </row>
    <row r="83" spans="1:16" x14ac:dyDescent="0.25">
      <c r="A83">
        <v>8.0000000000000002E-3</v>
      </c>
      <c r="B83">
        <v>2.5512820512820502</v>
      </c>
      <c r="C83">
        <v>949</v>
      </c>
      <c r="D83">
        <v>7.2565793246910607E-2</v>
      </c>
      <c r="E83">
        <v>0.17377344960791999</v>
      </c>
      <c r="F83">
        <v>0.184199856584395</v>
      </c>
      <c r="G83" s="1">
        <v>1.06452385388755E-4</v>
      </c>
      <c r="H83">
        <v>0.17487346819666499</v>
      </c>
      <c r="I83" s="1">
        <v>3.2852782525609898E-4</v>
      </c>
      <c r="J83">
        <v>38596400</v>
      </c>
      <c r="K83">
        <v>8520</v>
      </c>
      <c r="L83">
        <v>127391100</v>
      </c>
      <c r="M83">
        <v>0.17459359263389501</v>
      </c>
      <c r="N83" s="1">
        <v>1.07309623816664E-4</v>
      </c>
      <c r="O83">
        <v>0.174873676129019</v>
      </c>
      <c r="P83" s="1">
        <v>3.2998430570541998E-4</v>
      </c>
    </row>
    <row r="84" spans="1:16" x14ac:dyDescent="0.25">
      <c r="A84">
        <v>4.0000000000000001E-3</v>
      </c>
      <c r="B84">
        <v>2.5512820512820502</v>
      </c>
      <c r="C84">
        <v>1251</v>
      </c>
      <c r="D84">
        <v>7.2816967042758293E-2</v>
      </c>
      <c r="E84">
        <v>0.173811665951182</v>
      </c>
      <c r="F84">
        <v>0.18424036590825299</v>
      </c>
      <c r="G84" s="1">
        <v>1.0700173106581401E-4</v>
      </c>
      <c r="H84">
        <v>0.174873435520709</v>
      </c>
      <c r="I84" s="1">
        <v>3.28894261084555E-4</v>
      </c>
      <c r="J84">
        <v>50220600</v>
      </c>
      <c r="K84">
        <v>8520</v>
      </c>
      <c r="L84">
        <v>127391100</v>
      </c>
      <c r="M84">
        <v>0.17459359263389501</v>
      </c>
      <c r="N84" s="1">
        <v>1.07309623816664E-4</v>
      </c>
      <c r="O84">
        <v>0.174873676129019</v>
      </c>
      <c r="P84" s="1">
        <v>3.2998430570541998E-4</v>
      </c>
    </row>
    <row r="85" spans="1:16" x14ac:dyDescent="0.25">
      <c r="A85">
        <v>2E-3</v>
      </c>
      <c r="B85">
        <v>2.5512820512820502</v>
      </c>
      <c r="C85">
        <v>857</v>
      </c>
      <c r="D85">
        <v>5.93750702617186E-2</v>
      </c>
      <c r="E85">
        <v>0.17402039071036299</v>
      </c>
      <c r="F85">
        <v>0.18446161415298501</v>
      </c>
      <c r="G85" s="1">
        <v>1.06968245221439E-4</v>
      </c>
      <c r="H85">
        <v>0.17487361062325801</v>
      </c>
      <c r="I85" s="1">
        <v>3.2819220830427399E-4</v>
      </c>
      <c r="J85">
        <v>39115100</v>
      </c>
      <c r="K85">
        <v>8520</v>
      </c>
      <c r="L85">
        <v>127391100</v>
      </c>
      <c r="M85">
        <v>0.17459359263389501</v>
      </c>
      <c r="N85" s="1">
        <v>1.07309623816664E-4</v>
      </c>
      <c r="O85">
        <v>0.174873676129019</v>
      </c>
      <c r="P85" s="1">
        <v>3.2998430570541998E-4</v>
      </c>
    </row>
    <row r="86" spans="1:16" x14ac:dyDescent="0.25">
      <c r="A86">
        <v>1E-3</v>
      </c>
      <c r="B86">
        <v>2.5512820512820502</v>
      </c>
      <c r="C86">
        <v>1280</v>
      </c>
      <c r="D86">
        <v>7.3708242689239395E-2</v>
      </c>
      <c r="E86">
        <v>0.173368192174883</v>
      </c>
      <c r="F86">
        <v>0.18377028370537599</v>
      </c>
      <c r="G86" s="1">
        <v>1.06444873535171E-4</v>
      </c>
      <c r="H86">
        <v>0.17487357476530899</v>
      </c>
      <c r="I86" s="1">
        <v>3.2827652106829502E-4</v>
      </c>
      <c r="J86">
        <v>53649200</v>
      </c>
      <c r="K86">
        <v>8520</v>
      </c>
      <c r="L86">
        <v>127391100</v>
      </c>
      <c r="M86">
        <v>0.17459359263389501</v>
      </c>
      <c r="N86" s="1">
        <v>1.07309623816664E-4</v>
      </c>
      <c r="O86">
        <v>0.174873676129019</v>
      </c>
      <c r="P86" s="1">
        <v>3.2998430570541998E-4</v>
      </c>
    </row>
    <row r="87" spans="1:16" x14ac:dyDescent="0.25">
      <c r="A87" s="1">
        <v>5.0000000000000001E-4</v>
      </c>
      <c r="B87">
        <v>2.5512820512820502</v>
      </c>
      <c r="C87">
        <v>1056</v>
      </c>
      <c r="D87">
        <v>5.9779812717472E-2</v>
      </c>
      <c r="E87">
        <v>0.173986195608721</v>
      </c>
      <c r="F87">
        <v>0.18442536734524401</v>
      </c>
      <c r="G87" s="1">
        <v>1.0749401508097701E-4</v>
      </c>
      <c r="H87">
        <v>0.174873596979365</v>
      </c>
      <c r="I87" s="1">
        <v>3.2884814369381799E-4</v>
      </c>
      <c r="J87">
        <v>49138100</v>
      </c>
      <c r="K87">
        <v>8520</v>
      </c>
      <c r="L87">
        <v>127391100</v>
      </c>
      <c r="M87">
        <v>0.17459359263389501</v>
      </c>
      <c r="N87" s="1">
        <v>1.07309623816664E-4</v>
      </c>
      <c r="O87">
        <v>0.174873676129019</v>
      </c>
      <c r="P87" s="1">
        <v>3.2998430570541998E-4</v>
      </c>
    </row>
    <row r="88" spans="1:16" x14ac:dyDescent="0.25">
      <c r="A88" s="1">
        <v>2.5000000000000001E-4</v>
      </c>
      <c r="B88">
        <v>2.5512820512820502</v>
      </c>
      <c r="C88">
        <v>1297</v>
      </c>
      <c r="D88">
        <v>7.4018614327740401E-2</v>
      </c>
      <c r="E88">
        <v>0.17335864376753801</v>
      </c>
      <c r="F88">
        <v>0.183760162393591</v>
      </c>
      <c r="G88" s="1">
        <v>1.06905196525342E-4</v>
      </c>
      <c r="H88">
        <v>0.174873277372806</v>
      </c>
      <c r="I88" s="1">
        <v>3.2843505632567201E-4</v>
      </c>
      <c r="J88">
        <v>53968700</v>
      </c>
      <c r="K88">
        <v>8520</v>
      </c>
      <c r="L88">
        <v>127391100</v>
      </c>
      <c r="M88">
        <v>0.17459359263389501</v>
      </c>
      <c r="N88" s="1">
        <v>1.07309623816664E-4</v>
      </c>
      <c r="O88">
        <v>0.174873676129019</v>
      </c>
      <c r="P88" s="1">
        <v>3.2998430570541998E-4</v>
      </c>
    </row>
    <row r="89" spans="1:16" x14ac:dyDescent="0.25">
      <c r="A89" s="1">
        <v>1.25E-4</v>
      </c>
      <c r="B89">
        <v>2.5512820512820502</v>
      </c>
      <c r="C89">
        <v>1086</v>
      </c>
      <c r="D89">
        <v>7.4312302259796195E-2</v>
      </c>
      <c r="E89">
        <v>0.17335301409047199</v>
      </c>
      <c r="F89">
        <v>0.18375419493590101</v>
      </c>
      <c r="G89" s="1">
        <v>1.06962051126369E-4</v>
      </c>
      <c r="H89">
        <v>0.174874817262437</v>
      </c>
      <c r="I89" s="1">
        <v>3.2675448891634698E-4</v>
      </c>
      <c r="J89">
        <v>45141299</v>
      </c>
      <c r="K89">
        <v>8520</v>
      </c>
      <c r="L89">
        <v>127391100</v>
      </c>
      <c r="M89">
        <v>0.17459359263389501</v>
      </c>
      <c r="N89" s="1">
        <v>1.07309623816664E-4</v>
      </c>
      <c r="O89">
        <v>0.174873676129019</v>
      </c>
      <c r="P89" s="1">
        <v>3.2998430570541998E-4</v>
      </c>
    </row>
    <row r="90" spans="1:16" x14ac:dyDescent="0.25">
      <c r="A90" s="1">
        <v>6.2500000000000001E-5</v>
      </c>
      <c r="B90">
        <v>2.5512820512820502</v>
      </c>
      <c r="C90">
        <v>1201</v>
      </c>
      <c r="D90">
        <v>7.4187898216378098E-2</v>
      </c>
      <c r="E90">
        <v>0.174171736008463</v>
      </c>
      <c r="F90">
        <v>0.18462204016897099</v>
      </c>
      <c r="G90" s="1">
        <v>1.0736404749001E-4</v>
      </c>
      <c r="H90">
        <v>0.17487377683153699</v>
      </c>
      <c r="I90" s="1">
        <v>3.2815176035392901E-4</v>
      </c>
      <c r="J90">
        <v>53772500</v>
      </c>
      <c r="K90">
        <v>8520</v>
      </c>
      <c r="L90">
        <v>127391100</v>
      </c>
      <c r="M90">
        <v>0.17459359263389501</v>
      </c>
      <c r="N90" s="1">
        <v>1.07309623816664E-4</v>
      </c>
      <c r="O90">
        <v>0.174873676129019</v>
      </c>
      <c r="P90" s="1">
        <v>3.2998430570541998E-4</v>
      </c>
    </row>
    <row r="91" spans="1:16" x14ac:dyDescent="0.25">
      <c r="A91" s="1">
        <v>3.1250000000000001E-5</v>
      </c>
      <c r="B91">
        <v>2.5512820512820502</v>
      </c>
      <c r="C91">
        <v>1384</v>
      </c>
      <c r="D91">
        <v>7.4632679799281398E-2</v>
      </c>
      <c r="E91">
        <v>0.17411018275425799</v>
      </c>
      <c r="F91">
        <v>0.184556793719514</v>
      </c>
      <c r="G91" s="1">
        <v>1.06922960752153E-4</v>
      </c>
      <c r="H91">
        <v>0.17487356124939901</v>
      </c>
      <c r="I91" s="1">
        <v>3.2835018790120998E-4</v>
      </c>
      <c r="J91">
        <v>66972999</v>
      </c>
      <c r="K91">
        <v>8520</v>
      </c>
      <c r="L91">
        <v>127391100</v>
      </c>
      <c r="M91">
        <v>0.17459359263389501</v>
      </c>
      <c r="N91" s="1">
        <v>1.07309623816664E-4</v>
      </c>
      <c r="O91">
        <v>0.174873676129019</v>
      </c>
      <c r="P91" s="1">
        <v>3.2998430570541998E-4</v>
      </c>
    </row>
    <row r="92" spans="1:16" x14ac:dyDescent="0.25">
      <c r="A92" s="1">
        <v>1.5625E-5</v>
      </c>
      <c r="B92">
        <v>2.5512820512820502</v>
      </c>
      <c r="C92">
        <v>1358</v>
      </c>
      <c r="D92">
        <v>7.4399356894100793E-2</v>
      </c>
      <c r="E92">
        <v>0.17438257381809999</v>
      </c>
      <c r="F92">
        <v>0.184845528247186</v>
      </c>
      <c r="G92" s="1">
        <v>1.07519322395388E-4</v>
      </c>
      <c r="H92">
        <v>0.17487387263566101</v>
      </c>
      <c r="I92" s="1">
        <v>3.2855228461020598E-4</v>
      </c>
      <c r="J92">
        <v>69430100</v>
      </c>
      <c r="K92">
        <v>8520</v>
      </c>
      <c r="L92">
        <v>127391100</v>
      </c>
      <c r="M92">
        <v>0.17459359263389501</v>
      </c>
      <c r="N92" s="1">
        <v>1.07309623816664E-4</v>
      </c>
      <c r="O92">
        <v>0.174873676129019</v>
      </c>
      <c r="P92" s="1">
        <v>3.2998430570541998E-4</v>
      </c>
    </row>
    <row r="93" spans="1:16" x14ac:dyDescent="0.25">
      <c r="A93" t="s">
        <v>0</v>
      </c>
      <c r="B93">
        <v>3.0641025641025599</v>
      </c>
      <c r="C93">
        <v>11308</v>
      </c>
      <c r="D93">
        <v>7.3258873055318793E-2</v>
      </c>
      <c r="E93">
        <v>0.174400569171548</v>
      </c>
      <c r="F93">
        <v>0.18486460332184099</v>
      </c>
      <c r="G93" s="1">
        <v>7.3986181568230699E-5</v>
      </c>
      <c r="H93">
        <v>0.17491430917780601</v>
      </c>
      <c r="I93" s="1">
        <v>2.7166777205623298E-4</v>
      </c>
      <c r="J93">
        <v>161471899</v>
      </c>
    </row>
    <row r="94" spans="1:16" x14ac:dyDescent="0.25">
      <c r="A94">
        <v>1.024</v>
      </c>
      <c r="B94">
        <v>3.0641025641025599</v>
      </c>
      <c r="C94">
        <v>1392</v>
      </c>
      <c r="D94">
        <v>6.2889071949767797E-2</v>
      </c>
      <c r="E94">
        <v>0.17385797397018801</v>
      </c>
      <c r="F94">
        <v>0.184289452408399</v>
      </c>
      <c r="G94" s="1">
        <v>7.3377366334143005E-5</v>
      </c>
      <c r="H94">
        <v>0.17491390354632599</v>
      </c>
      <c r="I94" s="1">
        <v>2.70206124285935E-4</v>
      </c>
      <c r="J94">
        <v>57437100</v>
      </c>
      <c r="K94">
        <v>11308</v>
      </c>
      <c r="L94">
        <v>161471899</v>
      </c>
      <c r="M94">
        <v>0.174400569171548</v>
      </c>
      <c r="N94" s="1">
        <v>7.3986181568230699E-5</v>
      </c>
      <c r="O94">
        <v>0.17491430917780601</v>
      </c>
      <c r="P94" s="1">
        <v>2.7166777205623298E-4</v>
      </c>
    </row>
    <row r="95" spans="1:16" x14ac:dyDescent="0.25">
      <c r="A95">
        <v>0.51200000000000001</v>
      </c>
      <c r="B95">
        <v>3.0641025641025599</v>
      </c>
      <c r="C95">
        <v>1392</v>
      </c>
      <c r="D95">
        <v>6.2889071949767797E-2</v>
      </c>
      <c r="E95">
        <v>0.17385797397018801</v>
      </c>
      <c r="F95">
        <v>0.184289452408399</v>
      </c>
      <c r="G95" s="1">
        <v>7.3377366334143005E-5</v>
      </c>
      <c r="H95">
        <v>0.17491390354632599</v>
      </c>
      <c r="I95" s="1">
        <v>2.70206124285935E-4</v>
      </c>
      <c r="J95">
        <v>55500801</v>
      </c>
      <c r="K95">
        <v>11308</v>
      </c>
      <c r="L95">
        <v>161471899</v>
      </c>
      <c r="M95">
        <v>0.174400569171548</v>
      </c>
      <c r="N95" s="1">
        <v>7.3986181568230699E-5</v>
      </c>
      <c r="O95">
        <v>0.17491430917780601</v>
      </c>
      <c r="P95" s="1">
        <v>2.7166777205623298E-4</v>
      </c>
    </row>
    <row r="96" spans="1:16" x14ac:dyDescent="0.25">
      <c r="A96">
        <v>0.25600000000000001</v>
      </c>
      <c r="B96">
        <v>3.0641025641025599</v>
      </c>
      <c r="C96">
        <v>1392</v>
      </c>
      <c r="D96">
        <v>6.2889071949767797E-2</v>
      </c>
      <c r="E96">
        <v>0.17385797397018801</v>
      </c>
      <c r="F96">
        <v>0.184289452408399</v>
      </c>
      <c r="G96" s="1">
        <v>7.3377366334143005E-5</v>
      </c>
      <c r="H96">
        <v>0.17491390354632599</v>
      </c>
      <c r="I96" s="1">
        <v>2.70206124285935E-4</v>
      </c>
      <c r="J96">
        <v>55838100</v>
      </c>
      <c r="K96">
        <v>11308</v>
      </c>
      <c r="L96">
        <v>161471899</v>
      </c>
      <c r="M96">
        <v>0.174400569171548</v>
      </c>
      <c r="N96" s="1">
        <v>7.3986181568230699E-5</v>
      </c>
      <c r="O96">
        <v>0.17491430917780601</v>
      </c>
      <c r="P96" s="1">
        <v>2.7166777205623298E-4</v>
      </c>
    </row>
    <row r="97" spans="1:16" x14ac:dyDescent="0.25">
      <c r="A97">
        <v>0.128</v>
      </c>
      <c r="B97">
        <v>3.0641025641025599</v>
      </c>
      <c r="C97">
        <v>1513</v>
      </c>
      <c r="D97">
        <v>6.5709568305168095E-2</v>
      </c>
      <c r="E97">
        <v>0.17350109187742499</v>
      </c>
      <c r="F97">
        <v>0.18391115739007</v>
      </c>
      <c r="G97" s="1">
        <v>7.3462545769120702E-5</v>
      </c>
      <c r="H97">
        <v>0.174914116414843</v>
      </c>
      <c r="I97" s="1">
        <v>2.7073866268293199E-4</v>
      </c>
      <c r="J97">
        <v>62972700</v>
      </c>
      <c r="K97">
        <v>11308</v>
      </c>
      <c r="L97">
        <v>161471899</v>
      </c>
      <c r="M97">
        <v>0.174400569171548</v>
      </c>
      <c r="N97" s="1">
        <v>7.3986181568230699E-5</v>
      </c>
      <c r="O97">
        <v>0.17491430917780601</v>
      </c>
      <c r="P97" s="1">
        <v>2.7166777205623298E-4</v>
      </c>
    </row>
    <row r="98" spans="1:16" x14ac:dyDescent="0.25">
      <c r="A98">
        <v>6.4000000000000001E-2</v>
      </c>
      <c r="B98">
        <v>3.0641025641025599</v>
      </c>
      <c r="C98">
        <v>1188</v>
      </c>
      <c r="D98">
        <v>6.3913599372050406E-2</v>
      </c>
      <c r="E98">
        <v>0.173623727032439</v>
      </c>
      <c r="F98">
        <v>0.18404115065438501</v>
      </c>
      <c r="G98" s="1">
        <v>7.3298767528484605E-5</v>
      </c>
      <c r="H98">
        <v>0.174914206210874</v>
      </c>
      <c r="I98" s="1">
        <v>2.7090569396511399E-4</v>
      </c>
      <c r="J98">
        <v>48743101</v>
      </c>
      <c r="K98">
        <v>11308</v>
      </c>
      <c r="L98">
        <v>161471899</v>
      </c>
      <c r="M98">
        <v>0.174400569171548</v>
      </c>
      <c r="N98" s="1">
        <v>7.3986181568230699E-5</v>
      </c>
      <c r="O98">
        <v>0.17491430917780601</v>
      </c>
      <c r="P98" s="1">
        <v>2.7166777205623298E-4</v>
      </c>
    </row>
    <row r="99" spans="1:16" x14ac:dyDescent="0.25">
      <c r="A99">
        <v>3.2000000000000001E-2</v>
      </c>
      <c r="B99">
        <v>3.0641025641025599</v>
      </c>
      <c r="C99">
        <v>846</v>
      </c>
      <c r="D99">
        <v>7.2412725628468802E-2</v>
      </c>
      <c r="E99">
        <v>0.17386943928250101</v>
      </c>
      <c r="F99">
        <v>0.184301605639451</v>
      </c>
      <c r="G99" s="1">
        <v>7.3411885075424997E-5</v>
      </c>
      <c r="H99">
        <v>0.17491409375786501</v>
      </c>
      <c r="I99" s="1">
        <v>2.7046635321064001E-4</v>
      </c>
      <c r="J99">
        <v>35767301</v>
      </c>
      <c r="K99">
        <v>11308</v>
      </c>
      <c r="L99">
        <v>161471899</v>
      </c>
      <c r="M99">
        <v>0.174400569171548</v>
      </c>
      <c r="N99" s="1">
        <v>7.3986181568230699E-5</v>
      </c>
      <c r="O99">
        <v>0.17491430917780601</v>
      </c>
      <c r="P99" s="1">
        <v>2.7166777205623298E-4</v>
      </c>
    </row>
    <row r="100" spans="1:16" x14ac:dyDescent="0.25">
      <c r="A100">
        <v>1.6E-2</v>
      </c>
      <c r="B100">
        <v>3.0641025641025599</v>
      </c>
      <c r="C100">
        <v>909</v>
      </c>
      <c r="D100">
        <v>5.2261178209404797E-2</v>
      </c>
      <c r="E100">
        <v>0.17386846103168799</v>
      </c>
      <c r="F100">
        <v>0.18430056869358999</v>
      </c>
      <c r="G100" s="1">
        <v>7.3621909021548402E-5</v>
      </c>
      <c r="H100">
        <v>0.17491410677278599</v>
      </c>
      <c r="I100" s="1">
        <v>2.7034789811842701E-4</v>
      </c>
      <c r="J100">
        <v>38528800</v>
      </c>
      <c r="K100">
        <v>11308</v>
      </c>
      <c r="L100">
        <v>161471899</v>
      </c>
      <c r="M100">
        <v>0.174400569171548</v>
      </c>
      <c r="N100" s="1">
        <v>7.3986181568230699E-5</v>
      </c>
      <c r="O100">
        <v>0.17491430917780601</v>
      </c>
      <c r="P100" s="1">
        <v>2.7166777205623298E-4</v>
      </c>
    </row>
    <row r="101" spans="1:16" x14ac:dyDescent="0.25">
      <c r="A101">
        <v>8.0000000000000002E-3</v>
      </c>
      <c r="B101">
        <v>3.0641025641025599</v>
      </c>
      <c r="C101">
        <v>1143</v>
      </c>
      <c r="D101">
        <v>5.7817852304868703E-2</v>
      </c>
      <c r="E101">
        <v>0.173650531862306</v>
      </c>
      <c r="F101">
        <v>0.18406956377404399</v>
      </c>
      <c r="G101" s="1">
        <v>7.3161971009594304E-5</v>
      </c>
      <c r="H101">
        <v>0.17491572910023701</v>
      </c>
      <c r="I101" s="1">
        <v>2.69718271071191E-4</v>
      </c>
      <c r="J101">
        <v>47624200</v>
      </c>
      <c r="K101">
        <v>11308</v>
      </c>
      <c r="L101">
        <v>161471899</v>
      </c>
      <c r="M101">
        <v>0.174400569171548</v>
      </c>
      <c r="N101" s="1">
        <v>7.3986181568230699E-5</v>
      </c>
      <c r="O101">
        <v>0.17491430917780601</v>
      </c>
      <c r="P101" s="1">
        <v>2.7166777205623298E-4</v>
      </c>
    </row>
    <row r="102" spans="1:16" x14ac:dyDescent="0.25">
      <c r="A102">
        <v>4.0000000000000001E-3</v>
      </c>
      <c r="B102">
        <v>3.0641025641025599</v>
      </c>
      <c r="C102">
        <v>874</v>
      </c>
      <c r="D102">
        <v>7.4486492008263905E-2</v>
      </c>
      <c r="E102">
        <v>0.17344987501950901</v>
      </c>
      <c r="F102">
        <v>0.18385686752068001</v>
      </c>
      <c r="G102" s="1">
        <v>7.3434664654370402E-5</v>
      </c>
      <c r="H102">
        <v>0.174915227148078</v>
      </c>
      <c r="I102" s="1">
        <v>2.69294960722262E-4</v>
      </c>
      <c r="J102">
        <v>36901900</v>
      </c>
      <c r="K102">
        <v>11308</v>
      </c>
      <c r="L102">
        <v>161471899</v>
      </c>
      <c r="M102">
        <v>0.174400569171548</v>
      </c>
      <c r="N102" s="1">
        <v>7.3986181568230699E-5</v>
      </c>
      <c r="O102">
        <v>0.17491430917780601</v>
      </c>
      <c r="P102" s="1">
        <v>2.7166777205623298E-4</v>
      </c>
    </row>
    <row r="103" spans="1:16" x14ac:dyDescent="0.25">
      <c r="A103">
        <v>2E-3</v>
      </c>
      <c r="B103">
        <v>3.0641025641025599</v>
      </c>
      <c r="C103">
        <v>926</v>
      </c>
      <c r="D103">
        <v>7.4555815945729298E-2</v>
      </c>
      <c r="E103">
        <v>0.17289566694150399</v>
      </c>
      <c r="F103">
        <v>0.18326940695799501</v>
      </c>
      <c r="G103" s="1">
        <v>7.3752180536901206E-5</v>
      </c>
      <c r="H103">
        <v>0.174915048854559</v>
      </c>
      <c r="I103" s="1">
        <v>2.7001486729775099E-4</v>
      </c>
      <c r="J103">
        <v>37195201</v>
      </c>
      <c r="K103">
        <v>11308</v>
      </c>
      <c r="L103">
        <v>161471899</v>
      </c>
      <c r="M103">
        <v>0.174400569171548</v>
      </c>
      <c r="N103" s="1">
        <v>7.3986181568230699E-5</v>
      </c>
      <c r="O103">
        <v>0.17491430917780601</v>
      </c>
      <c r="P103" s="1">
        <v>2.7166777205623298E-4</v>
      </c>
    </row>
    <row r="104" spans="1:16" x14ac:dyDescent="0.25">
      <c r="A104">
        <v>1E-3</v>
      </c>
      <c r="B104">
        <v>3.0641025641025599</v>
      </c>
      <c r="C104">
        <v>656</v>
      </c>
      <c r="D104">
        <v>7.4902279167003497E-2</v>
      </c>
      <c r="E104">
        <v>0.17345899813761401</v>
      </c>
      <c r="F104">
        <v>0.183866538025871</v>
      </c>
      <c r="G104" s="1">
        <v>7.3337289514807601E-5</v>
      </c>
      <c r="H104">
        <v>0.17491400222556699</v>
      </c>
      <c r="I104" s="1">
        <v>2.7040277643994401E-4</v>
      </c>
      <c r="J104">
        <v>30066800</v>
      </c>
      <c r="K104">
        <v>11308</v>
      </c>
      <c r="L104">
        <v>161471899</v>
      </c>
      <c r="M104">
        <v>0.174400569171548</v>
      </c>
      <c r="N104" s="1">
        <v>7.3986181568230699E-5</v>
      </c>
      <c r="O104">
        <v>0.17491430917780601</v>
      </c>
      <c r="P104" s="1">
        <v>2.7166777205623298E-4</v>
      </c>
    </row>
    <row r="105" spans="1:16" x14ac:dyDescent="0.25">
      <c r="A105" s="1">
        <v>5.0000000000000001E-4</v>
      </c>
      <c r="B105">
        <v>3.0641025641025599</v>
      </c>
      <c r="C105">
        <v>1083</v>
      </c>
      <c r="D105">
        <v>7.4726927608147101E-2</v>
      </c>
      <c r="E105">
        <v>0.17406017014354</v>
      </c>
      <c r="F105">
        <v>0.18450378035215201</v>
      </c>
      <c r="G105" s="1">
        <v>7.3458230388512196E-5</v>
      </c>
      <c r="H105">
        <v>0.17491452722154999</v>
      </c>
      <c r="I105" s="1">
        <v>2.6954144438785501E-4</v>
      </c>
      <c r="J105">
        <v>46611400</v>
      </c>
      <c r="K105">
        <v>11308</v>
      </c>
      <c r="L105">
        <v>161471899</v>
      </c>
      <c r="M105">
        <v>0.174400569171548</v>
      </c>
      <c r="N105" s="1">
        <v>7.3986181568230699E-5</v>
      </c>
      <c r="O105">
        <v>0.17491430917780601</v>
      </c>
      <c r="P105" s="1">
        <v>2.7166777205623298E-4</v>
      </c>
    </row>
    <row r="106" spans="1:16" x14ac:dyDescent="0.25">
      <c r="A106" s="1">
        <v>2.5000000000000001E-4</v>
      </c>
      <c r="B106">
        <v>3.0641025641025599</v>
      </c>
      <c r="C106">
        <v>1206</v>
      </c>
      <c r="D106">
        <v>7.4449447161742302E-2</v>
      </c>
      <c r="E106">
        <v>0.17371382296483001</v>
      </c>
      <c r="F106">
        <v>0.184136652342719</v>
      </c>
      <c r="G106" s="1">
        <v>7.3681897539534802E-5</v>
      </c>
      <c r="H106">
        <v>0.174914133125145</v>
      </c>
      <c r="I106" s="1">
        <v>2.70711986451547E-4</v>
      </c>
      <c r="J106">
        <v>52621800</v>
      </c>
      <c r="K106">
        <v>11308</v>
      </c>
      <c r="L106">
        <v>161471899</v>
      </c>
      <c r="M106">
        <v>0.174400569171548</v>
      </c>
      <c r="N106" s="1">
        <v>7.3986181568230699E-5</v>
      </c>
      <c r="O106">
        <v>0.17491430917780601</v>
      </c>
      <c r="P106" s="1">
        <v>2.7166777205623298E-4</v>
      </c>
    </row>
    <row r="107" spans="1:16" x14ac:dyDescent="0.25">
      <c r="A107" s="1">
        <v>1.25E-4</v>
      </c>
      <c r="B107">
        <v>3.0641025641025599</v>
      </c>
      <c r="C107">
        <v>1045</v>
      </c>
      <c r="D107">
        <v>6.2204263392416997E-2</v>
      </c>
      <c r="E107">
        <v>0.17383063546485</v>
      </c>
      <c r="F107">
        <v>0.184260473592741</v>
      </c>
      <c r="G107" s="1">
        <v>7.3598137928620994E-5</v>
      </c>
      <c r="H107">
        <v>0.174914497900923</v>
      </c>
      <c r="I107" s="1">
        <v>2.7024105719144901E-4</v>
      </c>
      <c r="J107">
        <v>44987099</v>
      </c>
      <c r="K107">
        <v>11308</v>
      </c>
      <c r="L107">
        <v>161471899</v>
      </c>
      <c r="M107">
        <v>0.174400569171548</v>
      </c>
      <c r="N107" s="1">
        <v>7.3986181568230699E-5</v>
      </c>
      <c r="O107">
        <v>0.17491430917780601</v>
      </c>
      <c r="P107" s="1">
        <v>2.7166777205623298E-4</v>
      </c>
    </row>
    <row r="108" spans="1:16" x14ac:dyDescent="0.25">
      <c r="A108" s="1">
        <v>6.2500000000000001E-5</v>
      </c>
      <c r="B108">
        <v>3.0641025641025599</v>
      </c>
      <c r="C108">
        <v>1278</v>
      </c>
      <c r="D108">
        <v>7.4407771118803895E-2</v>
      </c>
      <c r="E108">
        <v>0.173835189398867</v>
      </c>
      <c r="F108">
        <v>0.18426530076279901</v>
      </c>
      <c r="G108" s="1">
        <v>7.32781337986487E-5</v>
      </c>
      <c r="H108">
        <v>0.17491456899246099</v>
      </c>
      <c r="I108" s="1">
        <v>2.6988533233880902E-4</v>
      </c>
      <c r="J108">
        <v>56507501</v>
      </c>
      <c r="K108">
        <v>11308</v>
      </c>
      <c r="L108">
        <v>161471899</v>
      </c>
      <c r="M108">
        <v>0.174400569171548</v>
      </c>
      <c r="N108" s="1">
        <v>7.3986181568230699E-5</v>
      </c>
      <c r="O108">
        <v>0.17491430917780601</v>
      </c>
      <c r="P108" s="1">
        <v>2.7166777205623298E-4</v>
      </c>
    </row>
    <row r="109" spans="1:16" x14ac:dyDescent="0.25">
      <c r="A109" s="1">
        <v>3.1250000000000001E-5</v>
      </c>
      <c r="B109">
        <v>3.0641025641025599</v>
      </c>
      <c r="C109">
        <v>1386</v>
      </c>
      <c r="D109">
        <v>7.4304063749839E-2</v>
      </c>
      <c r="E109">
        <v>0.17382696639251199</v>
      </c>
      <c r="F109">
        <v>0.18425658437606199</v>
      </c>
      <c r="G109" s="1">
        <v>7.3861066715918898E-5</v>
      </c>
      <c r="H109">
        <v>0.17491405624380499</v>
      </c>
      <c r="I109" s="1">
        <v>2.70951198040631E-4</v>
      </c>
      <c r="J109">
        <v>67147400</v>
      </c>
      <c r="K109">
        <v>11308</v>
      </c>
      <c r="L109">
        <v>161471899</v>
      </c>
      <c r="M109">
        <v>0.174400569171548</v>
      </c>
      <c r="N109" s="1">
        <v>7.3986181568230699E-5</v>
      </c>
      <c r="O109">
        <v>0.17491430917780601</v>
      </c>
      <c r="P109" s="1">
        <v>2.7166777205623298E-4</v>
      </c>
    </row>
    <row r="110" spans="1:16" x14ac:dyDescent="0.25">
      <c r="A110" s="1">
        <v>1.5625E-5</v>
      </c>
      <c r="B110">
        <v>3.0641025641025599</v>
      </c>
      <c r="C110">
        <v>1476</v>
      </c>
      <c r="D110">
        <v>7.4383686898273599E-2</v>
      </c>
      <c r="E110">
        <v>0.17411347756971199</v>
      </c>
      <c r="F110">
        <v>0.184560286223895</v>
      </c>
      <c r="G110" s="1">
        <v>7.3764890563265894E-5</v>
      </c>
      <c r="H110">
        <v>0.174914415331927</v>
      </c>
      <c r="I110" s="1">
        <v>2.7059757393721999E-4</v>
      </c>
      <c r="J110">
        <v>78664800</v>
      </c>
      <c r="K110">
        <v>11308</v>
      </c>
      <c r="L110">
        <v>161471899</v>
      </c>
      <c r="M110">
        <v>0.174400569171548</v>
      </c>
      <c r="N110" s="1">
        <v>7.3986181568230699E-5</v>
      </c>
      <c r="O110">
        <v>0.17491430917780601</v>
      </c>
      <c r="P110" s="1">
        <v>2.7166777205623298E-4</v>
      </c>
    </row>
    <row r="111" spans="1:16" x14ac:dyDescent="0.25">
      <c r="A111" t="s">
        <v>0</v>
      </c>
      <c r="B111">
        <v>3.57692307692307</v>
      </c>
      <c r="C111">
        <v>13017</v>
      </c>
      <c r="D111">
        <v>7.2799742509979795E-2</v>
      </c>
      <c r="E111">
        <v>0.17452261828788801</v>
      </c>
      <c r="F111">
        <v>0.18499397538516199</v>
      </c>
      <c r="G111" s="1">
        <v>5.5903765269760203E-5</v>
      </c>
      <c r="H111">
        <v>0.17493643872678299</v>
      </c>
      <c r="I111" s="1">
        <v>2.3904056489562701E-4</v>
      </c>
      <c r="J111">
        <v>188933400</v>
      </c>
    </row>
    <row r="112" spans="1:16" x14ac:dyDescent="0.25">
      <c r="A112">
        <v>1.024</v>
      </c>
      <c r="B112">
        <v>3.57692307692307</v>
      </c>
      <c r="C112">
        <v>2554</v>
      </c>
      <c r="D112">
        <v>4.9507871472392301E-2</v>
      </c>
      <c r="E112">
        <v>0.17420381987675199</v>
      </c>
      <c r="F112">
        <v>0.18465604906935701</v>
      </c>
      <c r="G112" s="1">
        <v>5.5792575668012198E-5</v>
      </c>
      <c r="H112">
        <v>0.17493620449653699</v>
      </c>
      <c r="I112" s="1">
        <v>2.38000514022603E-4</v>
      </c>
      <c r="J112">
        <v>101722699</v>
      </c>
      <c r="K112">
        <v>13017</v>
      </c>
      <c r="L112">
        <v>188933400</v>
      </c>
      <c r="M112">
        <v>0.17452261828788801</v>
      </c>
      <c r="N112" s="1">
        <v>5.5903765269760203E-5</v>
      </c>
      <c r="O112">
        <v>0.17493643872678299</v>
      </c>
      <c r="P112" s="1">
        <v>2.3904056489562701E-4</v>
      </c>
    </row>
    <row r="113" spans="1:16" x14ac:dyDescent="0.25">
      <c r="A113">
        <v>0.51200000000000001</v>
      </c>
      <c r="B113">
        <v>3.57692307692307</v>
      </c>
      <c r="C113">
        <v>2554</v>
      </c>
      <c r="D113">
        <v>4.9507871472392301E-2</v>
      </c>
      <c r="E113">
        <v>0.17420381987675199</v>
      </c>
      <c r="F113">
        <v>0.18465604906935701</v>
      </c>
      <c r="G113" s="1">
        <v>5.5792575668012198E-5</v>
      </c>
      <c r="H113">
        <v>0.17493620449653699</v>
      </c>
      <c r="I113" s="1">
        <v>2.38000514022603E-4</v>
      </c>
      <c r="J113">
        <v>103293899</v>
      </c>
      <c r="K113">
        <v>13017</v>
      </c>
      <c r="L113">
        <v>188933400</v>
      </c>
      <c r="M113">
        <v>0.17452261828788801</v>
      </c>
      <c r="N113" s="1">
        <v>5.5903765269760203E-5</v>
      </c>
      <c r="O113">
        <v>0.17493643872678299</v>
      </c>
      <c r="P113" s="1">
        <v>2.3904056489562701E-4</v>
      </c>
    </row>
    <row r="114" spans="1:16" x14ac:dyDescent="0.25">
      <c r="A114">
        <v>0.25600000000000001</v>
      </c>
      <c r="B114">
        <v>3.57692307692307</v>
      </c>
      <c r="C114">
        <v>2554</v>
      </c>
      <c r="D114">
        <v>4.9507871472392301E-2</v>
      </c>
      <c r="E114">
        <v>0.17420381987675199</v>
      </c>
      <c r="F114">
        <v>0.18465604906935701</v>
      </c>
      <c r="G114" s="1">
        <v>5.5792575668012198E-5</v>
      </c>
      <c r="H114">
        <v>0.17493620449653699</v>
      </c>
      <c r="I114" s="1">
        <v>2.38000514022603E-4</v>
      </c>
      <c r="J114">
        <v>103281601</v>
      </c>
      <c r="K114">
        <v>13017</v>
      </c>
      <c r="L114">
        <v>188933400</v>
      </c>
      <c r="M114">
        <v>0.17452261828788801</v>
      </c>
      <c r="N114" s="1">
        <v>5.5903765269760203E-5</v>
      </c>
      <c r="O114">
        <v>0.17493643872678299</v>
      </c>
      <c r="P114" s="1">
        <v>2.3904056489562701E-4</v>
      </c>
    </row>
    <row r="115" spans="1:16" x14ac:dyDescent="0.25">
      <c r="A115">
        <v>0.128</v>
      </c>
      <c r="B115">
        <v>3.57692307692307</v>
      </c>
      <c r="C115">
        <v>1703</v>
      </c>
      <c r="D115">
        <v>6.39408433789522E-2</v>
      </c>
      <c r="E115">
        <v>0.173964654360343</v>
      </c>
      <c r="F115">
        <v>0.18440253362196399</v>
      </c>
      <c r="G115" s="1">
        <v>5.5509325550762102E-5</v>
      </c>
      <c r="H115">
        <v>0.17493627629762901</v>
      </c>
      <c r="I115" s="1">
        <v>2.37500026903787E-4</v>
      </c>
      <c r="J115">
        <v>69597200</v>
      </c>
      <c r="K115">
        <v>13017</v>
      </c>
      <c r="L115">
        <v>188933400</v>
      </c>
      <c r="M115">
        <v>0.17452261828788801</v>
      </c>
      <c r="N115" s="1">
        <v>5.5903765269760203E-5</v>
      </c>
      <c r="O115">
        <v>0.17493643872678299</v>
      </c>
      <c r="P115" s="1">
        <v>2.3904056489562701E-4</v>
      </c>
    </row>
    <row r="116" spans="1:16" x14ac:dyDescent="0.25">
      <c r="A116">
        <v>6.4000000000000001E-2</v>
      </c>
      <c r="B116">
        <v>3.57692307692307</v>
      </c>
      <c r="C116">
        <v>1150</v>
      </c>
      <c r="D116">
        <v>6.3875320719341794E-2</v>
      </c>
      <c r="E116">
        <v>0.173859047336657</v>
      </c>
      <c r="F116">
        <v>0.18429059017685601</v>
      </c>
      <c r="G116" s="1">
        <v>5.5505068419558997E-5</v>
      </c>
      <c r="H116">
        <v>0.17493615124367301</v>
      </c>
      <c r="I116" s="1">
        <v>2.37416576183603E-4</v>
      </c>
      <c r="J116">
        <v>47825500</v>
      </c>
      <c r="K116">
        <v>13017</v>
      </c>
      <c r="L116">
        <v>188933400</v>
      </c>
      <c r="M116">
        <v>0.17452261828788801</v>
      </c>
      <c r="N116" s="1">
        <v>5.5903765269760203E-5</v>
      </c>
      <c r="O116">
        <v>0.17493643872678299</v>
      </c>
      <c r="P116" s="1">
        <v>2.3904056489562701E-4</v>
      </c>
    </row>
    <row r="117" spans="1:16" x14ac:dyDescent="0.25">
      <c r="A117">
        <v>3.2000000000000001E-2</v>
      </c>
      <c r="B117">
        <v>3.57692307692307</v>
      </c>
      <c r="C117">
        <v>888</v>
      </c>
      <c r="D117">
        <v>6.5607059925014102E-2</v>
      </c>
      <c r="E117">
        <v>0.173965051901419</v>
      </c>
      <c r="F117">
        <v>0.18440295501550399</v>
      </c>
      <c r="G117" s="1">
        <v>5.5590756728118801E-5</v>
      </c>
      <c r="H117">
        <v>0.174936115513326</v>
      </c>
      <c r="I117" s="1">
        <v>2.3757599332958299E-4</v>
      </c>
      <c r="J117">
        <v>38199900</v>
      </c>
      <c r="K117">
        <v>13017</v>
      </c>
      <c r="L117">
        <v>188933400</v>
      </c>
      <c r="M117">
        <v>0.17452261828788801</v>
      </c>
      <c r="N117" s="1">
        <v>5.5903765269760203E-5</v>
      </c>
      <c r="O117">
        <v>0.17493643872678299</v>
      </c>
      <c r="P117" s="1">
        <v>2.3904056489562701E-4</v>
      </c>
    </row>
    <row r="118" spans="1:16" x14ac:dyDescent="0.25">
      <c r="A118">
        <v>1.6E-2</v>
      </c>
      <c r="B118">
        <v>3.57692307692307</v>
      </c>
      <c r="C118">
        <v>1002</v>
      </c>
      <c r="D118">
        <v>7.4612907246861496E-2</v>
      </c>
      <c r="E118">
        <v>0.17379938801713199</v>
      </c>
      <c r="F118">
        <v>0.18422735129816001</v>
      </c>
      <c r="G118" s="1">
        <v>5.5743939491703602E-5</v>
      </c>
      <c r="H118">
        <v>0.17493592990439999</v>
      </c>
      <c r="I118" s="1">
        <v>2.37682769934539E-4</v>
      </c>
      <c r="J118">
        <v>44266400</v>
      </c>
      <c r="K118">
        <v>13017</v>
      </c>
      <c r="L118">
        <v>188933400</v>
      </c>
      <c r="M118">
        <v>0.17452261828788801</v>
      </c>
      <c r="N118" s="1">
        <v>5.5903765269760203E-5</v>
      </c>
      <c r="O118">
        <v>0.17493643872678299</v>
      </c>
      <c r="P118" s="1">
        <v>2.3904056489562701E-4</v>
      </c>
    </row>
    <row r="119" spans="1:16" x14ac:dyDescent="0.25">
      <c r="A119">
        <v>8.0000000000000002E-3</v>
      </c>
      <c r="B119">
        <v>3.57692307692307</v>
      </c>
      <c r="C119">
        <v>1070</v>
      </c>
      <c r="D119">
        <v>7.2752725859336898E-2</v>
      </c>
      <c r="E119">
        <v>0.17390634553637599</v>
      </c>
      <c r="F119">
        <v>0.18434072626855799</v>
      </c>
      <c r="G119" s="1">
        <v>5.5481690113046102E-5</v>
      </c>
      <c r="H119">
        <v>0.174936398609668</v>
      </c>
      <c r="I119" s="1">
        <v>2.3768819057196799E-4</v>
      </c>
      <c r="J119">
        <v>48404100</v>
      </c>
      <c r="K119">
        <v>13017</v>
      </c>
      <c r="L119">
        <v>188933400</v>
      </c>
      <c r="M119">
        <v>0.17452261828788801</v>
      </c>
      <c r="N119" s="1">
        <v>5.5903765269760203E-5</v>
      </c>
      <c r="O119">
        <v>0.17493643872678299</v>
      </c>
      <c r="P119" s="1">
        <v>2.3904056489562701E-4</v>
      </c>
    </row>
    <row r="120" spans="1:16" x14ac:dyDescent="0.25">
      <c r="A120">
        <v>4.0000000000000001E-3</v>
      </c>
      <c r="B120">
        <v>3.57692307692307</v>
      </c>
      <c r="C120">
        <v>1070</v>
      </c>
      <c r="D120">
        <v>6.0291840506918597E-2</v>
      </c>
      <c r="E120">
        <v>0.17396438173696499</v>
      </c>
      <c r="F120">
        <v>0.18440224464118299</v>
      </c>
      <c r="G120" s="1">
        <v>5.5523925028000403E-5</v>
      </c>
      <c r="H120">
        <v>0.174935945686747</v>
      </c>
      <c r="I120" s="1">
        <v>2.38116470362312E-4</v>
      </c>
      <c r="J120">
        <v>45333200</v>
      </c>
      <c r="K120">
        <v>13017</v>
      </c>
      <c r="L120">
        <v>188933400</v>
      </c>
      <c r="M120">
        <v>0.17452261828788801</v>
      </c>
      <c r="N120" s="1">
        <v>5.5903765269760203E-5</v>
      </c>
      <c r="O120">
        <v>0.17493643872678299</v>
      </c>
      <c r="P120" s="1">
        <v>2.3904056489562701E-4</v>
      </c>
    </row>
    <row r="121" spans="1:16" x14ac:dyDescent="0.25">
      <c r="A121">
        <v>2E-3</v>
      </c>
      <c r="B121">
        <v>3.57692307692307</v>
      </c>
      <c r="C121">
        <v>989</v>
      </c>
      <c r="D121">
        <v>7.4957390793608997E-2</v>
      </c>
      <c r="E121">
        <v>0.174095669986082</v>
      </c>
      <c r="F121">
        <v>0.184541410185247</v>
      </c>
      <c r="G121" s="1">
        <v>5.5564057614199102E-5</v>
      </c>
      <c r="H121">
        <v>0.174936238487792</v>
      </c>
      <c r="I121" s="1">
        <v>2.37718847810279E-4</v>
      </c>
      <c r="J121">
        <v>42595100</v>
      </c>
      <c r="K121">
        <v>13017</v>
      </c>
      <c r="L121">
        <v>188933400</v>
      </c>
      <c r="M121">
        <v>0.17452261828788801</v>
      </c>
      <c r="N121" s="1">
        <v>5.5903765269760203E-5</v>
      </c>
      <c r="O121">
        <v>0.17493643872678299</v>
      </c>
      <c r="P121" s="1">
        <v>2.3904056489562701E-4</v>
      </c>
    </row>
    <row r="122" spans="1:16" x14ac:dyDescent="0.25">
      <c r="A122">
        <v>1E-3</v>
      </c>
      <c r="B122">
        <v>3.57692307692307</v>
      </c>
      <c r="C122">
        <v>985</v>
      </c>
      <c r="D122">
        <v>7.4483088841113002E-2</v>
      </c>
      <c r="E122">
        <v>0.17371437084988101</v>
      </c>
      <c r="F122">
        <v>0.18413723310087399</v>
      </c>
      <c r="G122" s="1">
        <v>5.5404487131205301E-5</v>
      </c>
      <c r="H122">
        <v>0.17493750107491801</v>
      </c>
      <c r="I122" s="1">
        <v>2.3624652938482999E-4</v>
      </c>
      <c r="J122">
        <v>44074900</v>
      </c>
      <c r="K122">
        <v>13017</v>
      </c>
      <c r="L122">
        <v>188933400</v>
      </c>
      <c r="M122">
        <v>0.17452261828788801</v>
      </c>
      <c r="N122" s="1">
        <v>5.5903765269760203E-5</v>
      </c>
      <c r="O122">
        <v>0.17493643872678299</v>
      </c>
      <c r="P122" s="1">
        <v>2.3904056489562701E-4</v>
      </c>
    </row>
    <row r="123" spans="1:16" x14ac:dyDescent="0.25">
      <c r="A123" s="1">
        <v>5.0000000000000001E-4</v>
      </c>
      <c r="B123">
        <v>3.57692307692307</v>
      </c>
      <c r="C123">
        <v>1270</v>
      </c>
      <c r="D123">
        <v>7.4241078099765601E-2</v>
      </c>
      <c r="E123">
        <v>0.173710285694748</v>
      </c>
      <c r="F123">
        <v>0.18413290283643299</v>
      </c>
      <c r="G123" s="1">
        <v>5.5677141620413797E-5</v>
      </c>
      <c r="H123">
        <v>0.17493612491062399</v>
      </c>
      <c r="I123" s="1">
        <v>2.3750246196477099E-4</v>
      </c>
      <c r="J123">
        <v>69726199</v>
      </c>
      <c r="K123">
        <v>13017</v>
      </c>
      <c r="L123">
        <v>188933400</v>
      </c>
      <c r="M123">
        <v>0.17452261828788801</v>
      </c>
      <c r="N123" s="1">
        <v>5.5903765269760203E-5</v>
      </c>
      <c r="O123">
        <v>0.17493643872678299</v>
      </c>
      <c r="P123" s="1">
        <v>2.3904056489562701E-4</v>
      </c>
    </row>
    <row r="124" spans="1:16" x14ac:dyDescent="0.25">
      <c r="A124" s="1">
        <v>2.5000000000000001E-4</v>
      </c>
      <c r="B124">
        <v>3.57692307692307</v>
      </c>
      <c r="C124">
        <v>964</v>
      </c>
      <c r="D124">
        <v>7.3990040136744803E-2</v>
      </c>
      <c r="E124">
        <v>0.17295964676057299</v>
      </c>
      <c r="F124">
        <v>0.18333722556620699</v>
      </c>
      <c r="G124" s="1">
        <v>5.5553469204216999E-5</v>
      </c>
      <c r="H124">
        <v>0.174936470496691</v>
      </c>
      <c r="I124" s="1">
        <v>2.37359353922102E-4</v>
      </c>
      <c r="J124">
        <v>42142901</v>
      </c>
      <c r="K124">
        <v>13017</v>
      </c>
      <c r="L124">
        <v>188933400</v>
      </c>
      <c r="M124">
        <v>0.17452261828788801</v>
      </c>
      <c r="N124" s="1">
        <v>5.5903765269760203E-5</v>
      </c>
      <c r="O124">
        <v>0.17493643872678299</v>
      </c>
      <c r="P124" s="1">
        <v>2.3904056489562701E-4</v>
      </c>
    </row>
    <row r="125" spans="1:16" x14ac:dyDescent="0.25">
      <c r="A125" s="1">
        <v>1.25E-4</v>
      </c>
      <c r="B125">
        <v>3.57692307692307</v>
      </c>
      <c r="C125">
        <v>1404</v>
      </c>
      <c r="D125">
        <v>7.4628682142152E-2</v>
      </c>
      <c r="E125">
        <v>0.17377771329512801</v>
      </c>
      <c r="F125">
        <v>0.18420437609283599</v>
      </c>
      <c r="G125" s="1">
        <v>5.5592579881746901E-5</v>
      </c>
      <c r="H125">
        <v>0.174935921222694</v>
      </c>
      <c r="I125" s="1">
        <v>2.37600371881288E-4</v>
      </c>
      <c r="J125">
        <v>62231799</v>
      </c>
      <c r="K125">
        <v>13017</v>
      </c>
      <c r="L125">
        <v>188933400</v>
      </c>
      <c r="M125">
        <v>0.17452261828788801</v>
      </c>
      <c r="N125" s="1">
        <v>5.5903765269760203E-5</v>
      </c>
      <c r="O125">
        <v>0.17493643872678299</v>
      </c>
      <c r="P125" s="1">
        <v>2.3904056489562701E-4</v>
      </c>
    </row>
    <row r="126" spans="1:16" x14ac:dyDescent="0.25">
      <c r="A126" s="1">
        <v>6.2500000000000001E-5</v>
      </c>
      <c r="B126">
        <v>3.57692307692307</v>
      </c>
      <c r="C126">
        <v>1626</v>
      </c>
      <c r="D126">
        <v>7.3820702843764602E-2</v>
      </c>
      <c r="E126">
        <v>0.174254756974797</v>
      </c>
      <c r="F126">
        <v>0.18471004239328501</v>
      </c>
      <c r="G126" s="1">
        <v>5.6003178847074898E-5</v>
      </c>
      <c r="H126">
        <v>0.17493608716418499</v>
      </c>
      <c r="I126" s="1">
        <v>2.37477441136748E-4</v>
      </c>
      <c r="J126">
        <v>77077899</v>
      </c>
      <c r="K126">
        <v>13017</v>
      </c>
      <c r="L126">
        <v>188933400</v>
      </c>
      <c r="M126">
        <v>0.17452261828788801</v>
      </c>
      <c r="N126" s="1">
        <v>5.5903765269760203E-5</v>
      </c>
      <c r="O126">
        <v>0.17493643872678299</v>
      </c>
      <c r="P126" s="1">
        <v>2.3904056489562701E-4</v>
      </c>
    </row>
    <row r="127" spans="1:16" x14ac:dyDescent="0.25">
      <c r="A127" s="1">
        <v>3.1250000000000001E-5</v>
      </c>
      <c r="B127">
        <v>3.57692307692307</v>
      </c>
      <c r="C127">
        <v>1256</v>
      </c>
      <c r="D127">
        <v>7.3863383599048094E-2</v>
      </c>
      <c r="E127">
        <v>0.17381772489352099</v>
      </c>
      <c r="F127">
        <v>0.18424678838713299</v>
      </c>
      <c r="G127" s="1">
        <v>5.5835352585409298E-5</v>
      </c>
      <c r="H127">
        <v>0.17493572570980101</v>
      </c>
      <c r="I127" s="1">
        <v>2.38083551057455E-4</v>
      </c>
      <c r="J127">
        <v>65270700</v>
      </c>
      <c r="K127">
        <v>13017</v>
      </c>
      <c r="L127">
        <v>188933400</v>
      </c>
      <c r="M127">
        <v>0.17452261828788801</v>
      </c>
      <c r="N127" s="1">
        <v>5.5903765269760203E-5</v>
      </c>
      <c r="O127">
        <v>0.17493643872678299</v>
      </c>
      <c r="P127" s="1">
        <v>2.3904056489562701E-4</v>
      </c>
    </row>
    <row r="128" spans="1:16" x14ac:dyDescent="0.25">
      <c r="A128" s="1">
        <v>1.5625E-5</v>
      </c>
      <c r="B128">
        <v>3.57692307692307</v>
      </c>
      <c r="C128">
        <v>1454</v>
      </c>
      <c r="D128">
        <v>7.3848383490111594E-2</v>
      </c>
      <c r="E128">
        <v>0.173894017721414</v>
      </c>
      <c r="F128">
        <v>0.18432765878469801</v>
      </c>
      <c r="G128" s="1">
        <v>5.5601166393359701E-5</v>
      </c>
      <c r="H128">
        <v>0.17493603631527599</v>
      </c>
      <c r="I128" s="1">
        <v>2.3804840123677499E-4</v>
      </c>
      <c r="J128">
        <v>74683499</v>
      </c>
      <c r="K128">
        <v>13017</v>
      </c>
      <c r="L128">
        <v>188933400</v>
      </c>
      <c r="M128">
        <v>0.17452261828788801</v>
      </c>
      <c r="N128" s="1">
        <v>5.5903765269760203E-5</v>
      </c>
      <c r="O128">
        <v>0.17493643872678299</v>
      </c>
      <c r="P128" s="1">
        <v>2.3904056489562701E-4</v>
      </c>
    </row>
    <row r="129" spans="1:16" x14ac:dyDescent="0.25">
      <c r="A129" t="s">
        <v>0</v>
      </c>
      <c r="B129">
        <v>4.0897435897435797</v>
      </c>
      <c r="C129">
        <v>15157</v>
      </c>
      <c r="D129">
        <v>7.2767841350294002E-2</v>
      </c>
      <c r="E129">
        <v>0.17451827654748001</v>
      </c>
      <c r="F129">
        <v>0.18498937314032901</v>
      </c>
      <c r="G129" s="1">
        <v>4.0599708155730699E-5</v>
      </c>
      <c r="H129">
        <v>0.17495449693370399</v>
      </c>
      <c r="I129" s="1">
        <v>1.9789428793530101E-4</v>
      </c>
      <c r="J129">
        <v>224765899</v>
      </c>
    </row>
    <row r="130" spans="1:16" x14ac:dyDescent="0.25">
      <c r="A130">
        <v>1.024</v>
      </c>
      <c r="B130">
        <v>4.0897435897435797</v>
      </c>
      <c r="C130">
        <v>802</v>
      </c>
      <c r="D130">
        <v>6.4653665498552795E-2</v>
      </c>
      <c r="E130">
        <v>0.17435614796236601</v>
      </c>
      <c r="F130">
        <v>0.184817516840108</v>
      </c>
      <c r="G130" s="1">
        <v>3.9946788800260197E-5</v>
      </c>
      <c r="H130">
        <v>0.174958051131965</v>
      </c>
      <c r="I130" s="1">
        <v>1.9484281513696401E-4</v>
      </c>
      <c r="J130">
        <v>35252299</v>
      </c>
      <c r="K130">
        <v>15157</v>
      </c>
      <c r="L130">
        <v>224765899</v>
      </c>
      <c r="M130">
        <v>0.17451827654748001</v>
      </c>
      <c r="N130" s="1">
        <v>4.0599708155730699E-5</v>
      </c>
      <c r="O130">
        <v>0.17495449693370399</v>
      </c>
      <c r="P130" s="1">
        <v>1.9789428793530101E-4</v>
      </c>
    </row>
    <row r="131" spans="1:16" x14ac:dyDescent="0.25">
      <c r="A131">
        <v>0.51200000000000001</v>
      </c>
      <c r="B131">
        <v>4.0897435897435797</v>
      </c>
      <c r="C131">
        <v>802</v>
      </c>
      <c r="D131">
        <v>6.4653665498552795E-2</v>
      </c>
      <c r="E131">
        <v>0.17435614796236601</v>
      </c>
      <c r="F131">
        <v>0.184817516840108</v>
      </c>
      <c r="G131" s="1">
        <v>3.9946788800260197E-5</v>
      </c>
      <c r="H131">
        <v>0.174958051131965</v>
      </c>
      <c r="I131" s="1">
        <v>1.9484281513696401E-4</v>
      </c>
      <c r="J131">
        <v>35822400</v>
      </c>
      <c r="K131">
        <v>15157</v>
      </c>
      <c r="L131">
        <v>224765899</v>
      </c>
      <c r="M131">
        <v>0.17451827654748001</v>
      </c>
      <c r="N131" s="1">
        <v>4.0599708155730699E-5</v>
      </c>
      <c r="O131">
        <v>0.17495449693370399</v>
      </c>
      <c r="P131" s="1">
        <v>1.9789428793530101E-4</v>
      </c>
    </row>
    <row r="132" spans="1:16" x14ac:dyDescent="0.25">
      <c r="A132">
        <v>0.25600000000000001</v>
      </c>
      <c r="B132">
        <v>4.0897435897435797</v>
      </c>
      <c r="C132">
        <v>802</v>
      </c>
      <c r="D132">
        <v>6.4653665498552795E-2</v>
      </c>
      <c r="E132">
        <v>0.17435614796236601</v>
      </c>
      <c r="F132">
        <v>0.184817516840108</v>
      </c>
      <c r="G132" s="1">
        <v>3.9946788800260197E-5</v>
      </c>
      <c r="H132">
        <v>0.174958051131965</v>
      </c>
      <c r="I132" s="1">
        <v>1.9484281513696401E-4</v>
      </c>
      <c r="J132">
        <v>34924499</v>
      </c>
      <c r="K132">
        <v>15157</v>
      </c>
      <c r="L132">
        <v>224765899</v>
      </c>
      <c r="M132">
        <v>0.17451827654748001</v>
      </c>
      <c r="N132" s="1">
        <v>4.0599708155730699E-5</v>
      </c>
      <c r="O132">
        <v>0.17495449693370399</v>
      </c>
      <c r="P132" s="1">
        <v>1.9789428793530101E-4</v>
      </c>
    </row>
    <row r="133" spans="1:16" x14ac:dyDescent="0.25">
      <c r="A133">
        <v>0.128</v>
      </c>
      <c r="B133">
        <v>4.0897435897435797</v>
      </c>
      <c r="C133">
        <v>1077</v>
      </c>
      <c r="D133">
        <v>6.3332526274673506E-2</v>
      </c>
      <c r="E133">
        <v>0.173766729307927</v>
      </c>
      <c r="F133">
        <v>0.18419273306640199</v>
      </c>
      <c r="G133" s="1">
        <v>4.0461927926782597E-5</v>
      </c>
      <c r="H133">
        <v>0.174954154135642</v>
      </c>
      <c r="I133" s="1">
        <v>1.9748867458318801E-4</v>
      </c>
      <c r="J133">
        <v>45032701</v>
      </c>
      <c r="K133">
        <v>15157</v>
      </c>
      <c r="L133">
        <v>224765899</v>
      </c>
      <c r="M133">
        <v>0.17451827654748001</v>
      </c>
      <c r="N133" s="1">
        <v>4.0599708155730699E-5</v>
      </c>
      <c r="O133">
        <v>0.17495449693370399</v>
      </c>
      <c r="P133" s="1">
        <v>1.9789428793530101E-4</v>
      </c>
    </row>
    <row r="134" spans="1:16" x14ac:dyDescent="0.25">
      <c r="A134">
        <v>6.4000000000000001E-2</v>
      </c>
      <c r="B134">
        <v>4.0897435897435797</v>
      </c>
      <c r="C134">
        <v>953</v>
      </c>
      <c r="D134">
        <v>6.4062034837529896E-2</v>
      </c>
      <c r="E134">
        <v>0.17382164790319801</v>
      </c>
      <c r="F134">
        <v>0.18425094677739001</v>
      </c>
      <c r="G134" s="1">
        <v>4.0053506573656203E-5</v>
      </c>
      <c r="H134">
        <v>0.174956830340361</v>
      </c>
      <c r="I134" s="1">
        <v>1.9555387137117099E-4</v>
      </c>
      <c r="J134">
        <v>42985300</v>
      </c>
      <c r="K134">
        <v>15157</v>
      </c>
      <c r="L134">
        <v>224765899</v>
      </c>
      <c r="M134">
        <v>0.17451827654748001</v>
      </c>
      <c r="N134" s="1">
        <v>4.0599708155730699E-5</v>
      </c>
      <c r="O134">
        <v>0.17495449693370399</v>
      </c>
      <c r="P134" s="1">
        <v>1.9789428793530101E-4</v>
      </c>
    </row>
    <row r="135" spans="1:16" x14ac:dyDescent="0.25">
      <c r="A135">
        <v>3.2000000000000001E-2</v>
      </c>
      <c r="B135">
        <v>4.0897435897435797</v>
      </c>
      <c r="C135">
        <v>981</v>
      </c>
      <c r="D135">
        <v>6.5626663040836794E-2</v>
      </c>
      <c r="E135">
        <v>0.17412990024936401</v>
      </c>
      <c r="F135">
        <v>0.18457769426432599</v>
      </c>
      <c r="G135" s="1">
        <v>4.0531072388494398E-5</v>
      </c>
      <c r="H135">
        <v>0.17495419106377</v>
      </c>
      <c r="I135" s="1">
        <v>1.97235922848561E-4</v>
      </c>
      <c r="J135">
        <v>53856199</v>
      </c>
      <c r="K135">
        <v>15157</v>
      </c>
      <c r="L135">
        <v>224765899</v>
      </c>
      <c r="M135">
        <v>0.17451827654748001</v>
      </c>
      <c r="N135" s="1">
        <v>4.0599708155730699E-5</v>
      </c>
      <c r="O135">
        <v>0.17495449693370399</v>
      </c>
      <c r="P135" s="1">
        <v>1.9789428793530101E-4</v>
      </c>
    </row>
    <row r="136" spans="1:16" x14ac:dyDescent="0.25">
      <c r="A136">
        <v>1.6E-2</v>
      </c>
      <c r="B136">
        <v>4.0897435897435797</v>
      </c>
      <c r="C136">
        <v>1422</v>
      </c>
      <c r="D136">
        <v>7.37658972973151E-2</v>
      </c>
      <c r="E136">
        <v>0.17391291590670599</v>
      </c>
      <c r="F136">
        <v>0.184347690861108</v>
      </c>
      <c r="G136" s="1">
        <v>4.0506423188646501E-5</v>
      </c>
      <c r="H136">
        <v>0.17495427161131299</v>
      </c>
      <c r="I136" s="1">
        <v>1.97467400547366E-4</v>
      </c>
      <c r="J136">
        <v>62105800</v>
      </c>
      <c r="K136">
        <v>15157</v>
      </c>
      <c r="L136">
        <v>224765899</v>
      </c>
      <c r="M136">
        <v>0.17451827654748001</v>
      </c>
      <c r="N136" s="1">
        <v>4.0599708155730699E-5</v>
      </c>
      <c r="O136">
        <v>0.17495449693370399</v>
      </c>
      <c r="P136" s="1">
        <v>1.9789428793530101E-4</v>
      </c>
    </row>
    <row r="137" spans="1:16" x14ac:dyDescent="0.25">
      <c r="A137">
        <v>8.0000000000000002E-3</v>
      </c>
      <c r="B137">
        <v>4.0897435897435797</v>
      </c>
      <c r="C137">
        <v>1838</v>
      </c>
      <c r="D137">
        <v>7.2307211198941498E-2</v>
      </c>
      <c r="E137">
        <v>0.173785635361381</v>
      </c>
      <c r="F137">
        <v>0.184212773483064</v>
      </c>
      <c r="G137" s="1">
        <v>4.0434266811273297E-5</v>
      </c>
      <c r="H137">
        <v>0.17495399441817799</v>
      </c>
      <c r="I137" s="1">
        <v>1.9769883417597401E-4</v>
      </c>
      <c r="J137">
        <v>76313399</v>
      </c>
      <c r="K137">
        <v>15157</v>
      </c>
      <c r="L137">
        <v>224765899</v>
      </c>
      <c r="M137">
        <v>0.17451827654748001</v>
      </c>
      <c r="N137" s="1">
        <v>4.0599708155730699E-5</v>
      </c>
      <c r="O137">
        <v>0.17495449693370399</v>
      </c>
      <c r="P137" s="1">
        <v>1.9789428793530101E-4</v>
      </c>
    </row>
    <row r="138" spans="1:16" x14ac:dyDescent="0.25">
      <c r="A138">
        <v>4.0000000000000001E-3</v>
      </c>
      <c r="B138">
        <v>4.0897435897435797</v>
      </c>
      <c r="C138">
        <v>815</v>
      </c>
      <c r="D138">
        <v>7.3042137728716497E-2</v>
      </c>
      <c r="E138">
        <v>0.17370145327035</v>
      </c>
      <c r="F138">
        <v>0.18412354046657101</v>
      </c>
      <c r="G138" s="1">
        <v>4.0329445160580598E-5</v>
      </c>
      <c r="H138">
        <v>0.174953912533372</v>
      </c>
      <c r="I138" s="1">
        <v>1.9708669495219E-4</v>
      </c>
      <c r="J138">
        <v>35709399</v>
      </c>
      <c r="K138">
        <v>15157</v>
      </c>
      <c r="L138">
        <v>224765899</v>
      </c>
      <c r="M138">
        <v>0.17451827654748001</v>
      </c>
      <c r="N138" s="1">
        <v>4.0599708155730699E-5</v>
      </c>
      <c r="O138">
        <v>0.17495449693370399</v>
      </c>
      <c r="P138" s="1">
        <v>1.9789428793530101E-4</v>
      </c>
    </row>
    <row r="139" spans="1:16" x14ac:dyDescent="0.25">
      <c r="A139">
        <v>2E-3</v>
      </c>
      <c r="B139">
        <v>4.0897435897435797</v>
      </c>
      <c r="C139">
        <v>1364</v>
      </c>
      <c r="D139">
        <v>7.38161813711493E-2</v>
      </c>
      <c r="E139">
        <v>0.17413544495889799</v>
      </c>
      <c r="F139">
        <v>0.18458357165643199</v>
      </c>
      <c r="G139" s="1">
        <v>4.0497464185495999E-5</v>
      </c>
      <c r="H139">
        <v>0.17495430178358701</v>
      </c>
      <c r="I139" s="1">
        <v>1.97175959425701E-4</v>
      </c>
      <c r="J139">
        <v>58340500</v>
      </c>
      <c r="K139">
        <v>15157</v>
      </c>
      <c r="L139">
        <v>224765899</v>
      </c>
      <c r="M139">
        <v>0.17451827654748001</v>
      </c>
      <c r="N139" s="1">
        <v>4.0599708155730699E-5</v>
      </c>
      <c r="O139">
        <v>0.17495449693370399</v>
      </c>
      <c r="P139" s="1">
        <v>1.9789428793530101E-4</v>
      </c>
    </row>
    <row r="140" spans="1:16" x14ac:dyDescent="0.25">
      <c r="A140">
        <v>1E-3</v>
      </c>
      <c r="B140">
        <v>4.0897435897435797</v>
      </c>
      <c r="C140">
        <v>931</v>
      </c>
      <c r="D140">
        <v>7.2918289337915193E-2</v>
      </c>
      <c r="E140">
        <v>0.17366294620794401</v>
      </c>
      <c r="F140">
        <v>0.184082722980421</v>
      </c>
      <c r="G140" s="1">
        <v>4.03059850959675E-5</v>
      </c>
      <c r="H140">
        <v>0.174954955216272</v>
      </c>
      <c r="I140" s="1">
        <v>1.9670323714680599E-4</v>
      </c>
      <c r="J140">
        <v>41948401</v>
      </c>
      <c r="K140">
        <v>15157</v>
      </c>
      <c r="L140">
        <v>224765899</v>
      </c>
      <c r="M140">
        <v>0.17451827654748001</v>
      </c>
      <c r="N140" s="1">
        <v>4.0599708155730699E-5</v>
      </c>
      <c r="O140">
        <v>0.17495449693370399</v>
      </c>
      <c r="P140" s="1">
        <v>1.9789428793530101E-4</v>
      </c>
    </row>
    <row r="141" spans="1:16" x14ac:dyDescent="0.25">
      <c r="A141" s="1">
        <v>5.0000000000000001E-4</v>
      </c>
      <c r="B141">
        <v>4.0897435897435797</v>
      </c>
      <c r="C141">
        <v>1428</v>
      </c>
      <c r="D141">
        <v>7.2261684969526299E-2</v>
      </c>
      <c r="E141">
        <v>0.17420352827364699</v>
      </c>
      <c r="F141">
        <v>0.18465573997006601</v>
      </c>
      <c r="G141" s="1">
        <v>4.0649979774487402E-5</v>
      </c>
      <c r="H141">
        <v>0.174954253072029</v>
      </c>
      <c r="I141" s="1">
        <v>1.97199962672136E-4</v>
      </c>
      <c r="J141">
        <v>59359300</v>
      </c>
      <c r="K141">
        <v>15157</v>
      </c>
      <c r="L141">
        <v>224765899</v>
      </c>
      <c r="M141">
        <v>0.17451827654748001</v>
      </c>
      <c r="N141" s="1">
        <v>4.0599708155730699E-5</v>
      </c>
      <c r="O141">
        <v>0.17495449693370399</v>
      </c>
      <c r="P141" s="1">
        <v>1.9789428793530101E-4</v>
      </c>
    </row>
    <row r="142" spans="1:16" x14ac:dyDescent="0.25">
      <c r="A142" s="1">
        <v>2.5000000000000001E-4</v>
      </c>
      <c r="B142">
        <v>4.0897435897435797</v>
      </c>
      <c r="C142">
        <v>1532</v>
      </c>
      <c r="D142">
        <v>7.3595214552499996E-2</v>
      </c>
      <c r="E142">
        <v>0.17382054882856099</v>
      </c>
      <c r="F142">
        <v>0.184249781758274</v>
      </c>
      <c r="G142" s="1">
        <v>4.0558595199358103E-5</v>
      </c>
      <c r="H142">
        <v>0.17495443588365001</v>
      </c>
      <c r="I142" s="1">
        <v>1.97283402683887E-4</v>
      </c>
      <c r="J142">
        <v>66818201</v>
      </c>
      <c r="K142">
        <v>15157</v>
      </c>
      <c r="L142">
        <v>224765899</v>
      </c>
      <c r="M142">
        <v>0.17451827654748001</v>
      </c>
      <c r="N142" s="1">
        <v>4.0599708155730699E-5</v>
      </c>
      <c r="O142">
        <v>0.17495449693370399</v>
      </c>
      <c r="P142" s="1">
        <v>1.9789428793530101E-4</v>
      </c>
    </row>
    <row r="143" spans="1:16" x14ac:dyDescent="0.25">
      <c r="A143" s="1">
        <v>1.25E-4</v>
      </c>
      <c r="B143">
        <v>4.0897435897435797</v>
      </c>
      <c r="C143">
        <v>1665</v>
      </c>
      <c r="D143">
        <v>7.3755755985174698E-2</v>
      </c>
      <c r="E143">
        <v>0.174237057718025</v>
      </c>
      <c r="F143">
        <v>0.184691281181107</v>
      </c>
      <c r="G143" s="1">
        <v>4.0382570712704703E-5</v>
      </c>
      <c r="H143">
        <v>0.174954314676178</v>
      </c>
      <c r="I143" s="1">
        <v>1.96698404049312E-4</v>
      </c>
      <c r="J143">
        <v>77938500</v>
      </c>
      <c r="K143">
        <v>15157</v>
      </c>
      <c r="L143">
        <v>224765899</v>
      </c>
      <c r="M143">
        <v>0.17451827654748001</v>
      </c>
      <c r="N143" s="1">
        <v>4.0599708155730699E-5</v>
      </c>
      <c r="O143">
        <v>0.17495449693370399</v>
      </c>
      <c r="P143" s="1">
        <v>1.9789428793530101E-4</v>
      </c>
    </row>
    <row r="144" spans="1:16" x14ac:dyDescent="0.25">
      <c r="A144" s="1">
        <v>6.2500000000000001E-5</v>
      </c>
      <c r="B144">
        <v>4.0897435897435797</v>
      </c>
      <c r="C144">
        <v>1470</v>
      </c>
      <c r="D144">
        <v>7.3873053554961404E-2</v>
      </c>
      <c r="E144">
        <v>0.17364581529005799</v>
      </c>
      <c r="F144">
        <v>0.18406456420746201</v>
      </c>
      <c r="G144" s="1">
        <v>4.0528674966955302E-5</v>
      </c>
      <c r="H144">
        <v>0.174953943109357</v>
      </c>
      <c r="I144" s="1">
        <v>1.97262819017733E-4</v>
      </c>
      <c r="J144">
        <v>71298600</v>
      </c>
      <c r="K144">
        <v>15157</v>
      </c>
      <c r="L144">
        <v>224765899</v>
      </c>
      <c r="M144">
        <v>0.17451827654748001</v>
      </c>
      <c r="N144" s="1">
        <v>4.0599708155730699E-5</v>
      </c>
      <c r="O144">
        <v>0.17495449693370399</v>
      </c>
      <c r="P144" s="1">
        <v>1.9789428793530101E-4</v>
      </c>
    </row>
    <row r="145" spans="1:16" x14ac:dyDescent="0.25">
      <c r="A145" s="1">
        <v>3.1250000000000001E-5</v>
      </c>
      <c r="B145">
        <v>4.0897435897435797</v>
      </c>
      <c r="C145">
        <v>1239</v>
      </c>
      <c r="D145">
        <v>7.4115657692699899E-2</v>
      </c>
      <c r="E145">
        <v>0.173782509062196</v>
      </c>
      <c r="F145">
        <v>0.184209459605927</v>
      </c>
      <c r="G145" s="1">
        <v>4.0371008165451798E-5</v>
      </c>
      <c r="H145">
        <v>0.17495394500384501</v>
      </c>
      <c r="I145" s="1">
        <v>1.9739508172518001E-4</v>
      </c>
      <c r="J145">
        <v>64039701</v>
      </c>
      <c r="K145">
        <v>15157</v>
      </c>
      <c r="L145">
        <v>224765899</v>
      </c>
      <c r="M145">
        <v>0.17451827654748001</v>
      </c>
      <c r="N145" s="1">
        <v>4.0599708155730699E-5</v>
      </c>
      <c r="O145">
        <v>0.17495449693370399</v>
      </c>
      <c r="P145" s="1">
        <v>1.9789428793530101E-4</v>
      </c>
    </row>
    <row r="146" spans="1:16" x14ac:dyDescent="0.25">
      <c r="A146" s="1">
        <v>1.5625E-5</v>
      </c>
      <c r="B146">
        <v>4.0897435897435797</v>
      </c>
      <c r="C146">
        <v>1482</v>
      </c>
      <c r="D146">
        <v>6.1945449128605903E-2</v>
      </c>
      <c r="E146">
        <v>0.17405317639148199</v>
      </c>
      <c r="F146">
        <v>0.18449636697497099</v>
      </c>
      <c r="G146" s="1">
        <v>4.0519905738056702E-5</v>
      </c>
      <c r="H146">
        <v>0.17495405740838799</v>
      </c>
      <c r="I146" s="1">
        <v>1.9703706886139001E-4</v>
      </c>
      <c r="J146">
        <v>76529600</v>
      </c>
      <c r="K146">
        <v>15157</v>
      </c>
      <c r="L146">
        <v>224765899</v>
      </c>
      <c r="M146">
        <v>0.17451827654748001</v>
      </c>
      <c r="N146" s="1">
        <v>4.0599708155730699E-5</v>
      </c>
      <c r="O146">
        <v>0.17495449693370399</v>
      </c>
      <c r="P146" s="1">
        <v>1.9789428793530101E-4</v>
      </c>
    </row>
    <row r="147" spans="1:16" x14ac:dyDescent="0.25">
      <c r="A147" t="s">
        <v>0</v>
      </c>
      <c r="B147">
        <v>4.6025641025641004</v>
      </c>
      <c r="C147">
        <v>17292</v>
      </c>
      <c r="D147">
        <v>7.2436567380013903E-2</v>
      </c>
      <c r="E147">
        <v>0.174455080359944</v>
      </c>
      <c r="F147">
        <v>0.18492238518154</v>
      </c>
      <c r="G147" s="1">
        <v>3.3871968774912201E-5</v>
      </c>
      <c r="H147">
        <v>0.17496274090448399</v>
      </c>
      <c r="I147" s="1">
        <v>1.8594236002959799E-4</v>
      </c>
      <c r="J147">
        <v>250141200</v>
      </c>
    </row>
    <row r="148" spans="1:16" x14ac:dyDescent="0.25">
      <c r="A148">
        <v>1.024</v>
      </c>
      <c r="B148">
        <v>4.6025641025641004</v>
      </c>
      <c r="C148">
        <v>990</v>
      </c>
      <c r="D148">
        <v>6.5190338899370703E-2</v>
      </c>
      <c r="E148">
        <v>0.17425380789074399</v>
      </c>
      <c r="F148">
        <v>0.18470903636418901</v>
      </c>
      <c r="G148" s="1">
        <v>3.3792265362986201E-5</v>
      </c>
      <c r="H148">
        <v>0.17496209328235501</v>
      </c>
      <c r="I148" s="1">
        <v>1.8501311623322201E-4</v>
      </c>
      <c r="J148">
        <v>48211500</v>
      </c>
      <c r="K148">
        <v>17292</v>
      </c>
      <c r="L148">
        <v>250141200</v>
      </c>
      <c r="M148">
        <v>0.174455080359944</v>
      </c>
      <c r="N148" s="1">
        <v>3.3871968774912201E-5</v>
      </c>
      <c r="O148">
        <v>0.17496274090448399</v>
      </c>
      <c r="P148" s="1">
        <v>1.8594236002959799E-4</v>
      </c>
    </row>
    <row r="149" spans="1:16" x14ac:dyDescent="0.25">
      <c r="A149">
        <v>0.51200000000000001</v>
      </c>
      <c r="B149">
        <v>4.6025641025641004</v>
      </c>
      <c r="C149">
        <v>990</v>
      </c>
      <c r="D149">
        <v>6.5190338899370703E-2</v>
      </c>
      <c r="E149">
        <v>0.17425380789074399</v>
      </c>
      <c r="F149">
        <v>0.18470903636418901</v>
      </c>
      <c r="G149" s="1">
        <v>3.3792265362986201E-5</v>
      </c>
      <c r="H149">
        <v>0.17496209328235501</v>
      </c>
      <c r="I149" s="1">
        <v>1.8501311623322201E-4</v>
      </c>
      <c r="J149">
        <v>41612399</v>
      </c>
      <c r="K149">
        <v>17292</v>
      </c>
      <c r="L149">
        <v>250141200</v>
      </c>
      <c r="M149">
        <v>0.174455080359944</v>
      </c>
      <c r="N149" s="1">
        <v>3.3871968774912201E-5</v>
      </c>
      <c r="O149">
        <v>0.17496274090448399</v>
      </c>
      <c r="P149" s="1">
        <v>1.8594236002959799E-4</v>
      </c>
    </row>
    <row r="150" spans="1:16" x14ac:dyDescent="0.25">
      <c r="A150">
        <v>0.25600000000000001</v>
      </c>
      <c r="B150">
        <v>4.6025641025641004</v>
      </c>
      <c r="C150">
        <v>990</v>
      </c>
      <c r="D150">
        <v>6.5190338899370703E-2</v>
      </c>
      <c r="E150">
        <v>0.17425380789074399</v>
      </c>
      <c r="F150">
        <v>0.18470903636418901</v>
      </c>
      <c r="G150" s="1">
        <v>3.3792265362986201E-5</v>
      </c>
      <c r="H150">
        <v>0.17496209328235501</v>
      </c>
      <c r="I150" s="1">
        <v>1.8501311623322201E-4</v>
      </c>
      <c r="J150">
        <v>39671000</v>
      </c>
      <c r="K150">
        <v>17292</v>
      </c>
      <c r="L150">
        <v>250141200</v>
      </c>
      <c r="M150">
        <v>0.174455080359944</v>
      </c>
      <c r="N150" s="1">
        <v>3.3871968774912201E-5</v>
      </c>
      <c r="O150">
        <v>0.17496274090448399</v>
      </c>
      <c r="P150" s="1">
        <v>1.8594236002959799E-4</v>
      </c>
    </row>
    <row r="151" spans="1:16" x14ac:dyDescent="0.25">
      <c r="A151">
        <v>0.128</v>
      </c>
      <c r="B151">
        <v>4.6025641025641004</v>
      </c>
      <c r="C151">
        <v>4213</v>
      </c>
      <c r="D151">
        <v>5.8169418667352597E-2</v>
      </c>
      <c r="E151">
        <v>0.17427724714085799</v>
      </c>
      <c r="F151">
        <v>0.18473388196931001</v>
      </c>
      <c r="G151" s="1">
        <v>3.3744163702942302E-5</v>
      </c>
      <c r="H151">
        <v>0.174962253558163</v>
      </c>
      <c r="I151" s="1">
        <v>1.8473265882733501E-4</v>
      </c>
      <c r="J151">
        <v>168943599</v>
      </c>
      <c r="K151">
        <v>17292</v>
      </c>
      <c r="L151">
        <v>250141200</v>
      </c>
      <c r="M151">
        <v>0.174455080359944</v>
      </c>
      <c r="N151" s="1">
        <v>3.3871968774912201E-5</v>
      </c>
      <c r="O151">
        <v>0.17496274090448399</v>
      </c>
      <c r="P151" s="1">
        <v>1.8594236002959799E-4</v>
      </c>
    </row>
    <row r="152" spans="1:16" x14ac:dyDescent="0.25">
      <c r="A152">
        <v>6.4000000000000001E-2</v>
      </c>
      <c r="B152">
        <v>4.6025641025641004</v>
      </c>
      <c r="C152">
        <v>3264</v>
      </c>
      <c r="D152">
        <v>5.8925250244171203E-2</v>
      </c>
      <c r="E152">
        <v>0.17378088833740199</v>
      </c>
      <c r="F152">
        <v>0.184207741637646</v>
      </c>
      <c r="G152" s="1">
        <v>3.3709455618979799E-5</v>
      </c>
      <c r="H152">
        <v>0.174962467073003</v>
      </c>
      <c r="I152" s="1">
        <v>1.8531395491383699E-4</v>
      </c>
      <c r="J152">
        <v>132651000</v>
      </c>
      <c r="K152">
        <v>17292</v>
      </c>
      <c r="L152">
        <v>250141200</v>
      </c>
      <c r="M152">
        <v>0.174455080359944</v>
      </c>
      <c r="N152" s="1">
        <v>3.3871968774912201E-5</v>
      </c>
      <c r="O152">
        <v>0.17496274090448399</v>
      </c>
      <c r="P152" s="1">
        <v>1.8594236002959799E-4</v>
      </c>
    </row>
    <row r="153" spans="1:16" x14ac:dyDescent="0.25">
      <c r="A153">
        <v>3.2000000000000001E-2</v>
      </c>
      <c r="B153">
        <v>4.6025641025641004</v>
      </c>
      <c r="C153">
        <v>988</v>
      </c>
      <c r="D153">
        <v>6.5762604199962799E-2</v>
      </c>
      <c r="E153">
        <v>0.17425855695343201</v>
      </c>
      <c r="F153">
        <v>0.184714070370638</v>
      </c>
      <c r="G153" s="1">
        <v>3.3729700676249302E-5</v>
      </c>
      <c r="H153">
        <v>0.17496264678885601</v>
      </c>
      <c r="I153" s="1">
        <v>1.84817723190288E-4</v>
      </c>
      <c r="J153">
        <v>44067500</v>
      </c>
      <c r="K153">
        <v>17292</v>
      </c>
      <c r="L153">
        <v>250141200</v>
      </c>
      <c r="M153">
        <v>0.174455080359944</v>
      </c>
      <c r="N153" s="1">
        <v>3.3871968774912201E-5</v>
      </c>
      <c r="O153">
        <v>0.17496274090448399</v>
      </c>
      <c r="P153" s="1">
        <v>1.8594236002959799E-4</v>
      </c>
    </row>
    <row r="154" spans="1:16" x14ac:dyDescent="0.25">
      <c r="A154">
        <v>1.6E-2</v>
      </c>
      <c r="B154">
        <v>4.6025641025641004</v>
      </c>
      <c r="C154">
        <v>1056</v>
      </c>
      <c r="D154">
        <v>5.5282004500439699E-2</v>
      </c>
      <c r="E154">
        <v>0.17378805572698999</v>
      </c>
      <c r="F154">
        <v>0.18421533907061</v>
      </c>
      <c r="G154" s="1">
        <v>3.3744047543027201E-5</v>
      </c>
      <c r="H154">
        <v>0.17496240015151601</v>
      </c>
      <c r="I154" s="1">
        <v>1.8505791089047199E-4</v>
      </c>
      <c r="J154">
        <v>48594801</v>
      </c>
      <c r="K154">
        <v>17292</v>
      </c>
      <c r="L154">
        <v>250141200</v>
      </c>
      <c r="M154">
        <v>0.174455080359944</v>
      </c>
      <c r="N154" s="1">
        <v>3.3871968774912201E-5</v>
      </c>
      <c r="O154">
        <v>0.17496274090448399</v>
      </c>
      <c r="P154" s="1">
        <v>1.8594236002959799E-4</v>
      </c>
    </row>
    <row r="155" spans="1:16" x14ac:dyDescent="0.25">
      <c r="A155">
        <v>8.0000000000000002E-3</v>
      </c>
      <c r="B155">
        <v>4.6025641025641004</v>
      </c>
      <c r="C155">
        <v>2352</v>
      </c>
      <c r="D155">
        <v>7.4158524052942196E-2</v>
      </c>
      <c r="E155">
        <v>0.174161271593478</v>
      </c>
      <c r="F155">
        <v>0.184610947889087</v>
      </c>
      <c r="G155" s="1">
        <v>3.3910600145570202E-5</v>
      </c>
      <c r="H155">
        <v>0.17496243718594001</v>
      </c>
      <c r="I155" s="1">
        <v>1.8500861768778901E-4</v>
      </c>
      <c r="J155">
        <v>95750500</v>
      </c>
      <c r="K155">
        <v>17292</v>
      </c>
      <c r="L155">
        <v>250141200</v>
      </c>
      <c r="M155">
        <v>0.174455080359944</v>
      </c>
      <c r="N155" s="1">
        <v>3.3871968774912201E-5</v>
      </c>
      <c r="O155">
        <v>0.17496274090448399</v>
      </c>
      <c r="P155" s="1">
        <v>1.8594236002959799E-4</v>
      </c>
    </row>
    <row r="156" spans="1:16" x14ac:dyDescent="0.25">
      <c r="A156">
        <v>4.0000000000000001E-3</v>
      </c>
      <c r="B156">
        <v>4.6025641025641004</v>
      </c>
      <c r="C156">
        <v>2084</v>
      </c>
      <c r="D156">
        <v>7.3119776570622297E-2</v>
      </c>
      <c r="E156">
        <v>0.17380733996448899</v>
      </c>
      <c r="F156">
        <v>0.18423578036235899</v>
      </c>
      <c r="G156" s="1">
        <v>3.3824263580728397E-5</v>
      </c>
      <c r="H156">
        <v>0.17496209800170201</v>
      </c>
      <c r="I156" s="1">
        <v>1.85320138916787E-4</v>
      </c>
      <c r="J156">
        <v>88085301</v>
      </c>
      <c r="K156">
        <v>17292</v>
      </c>
      <c r="L156">
        <v>250141200</v>
      </c>
      <c r="M156">
        <v>0.174455080359944</v>
      </c>
      <c r="N156" s="1">
        <v>3.3871968774912201E-5</v>
      </c>
      <c r="O156">
        <v>0.17496274090448399</v>
      </c>
      <c r="P156" s="1">
        <v>1.8594236002959799E-4</v>
      </c>
    </row>
    <row r="157" spans="1:16" x14ac:dyDescent="0.25">
      <c r="A157">
        <v>2E-3</v>
      </c>
      <c r="B157">
        <v>4.6025641025641004</v>
      </c>
      <c r="C157">
        <v>1310</v>
      </c>
      <c r="D157">
        <v>7.2406440141362299E-2</v>
      </c>
      <c r="E157">
        <v>0.173557946632343</v>
      </c>
      <c r="F157">
        <v>0.183971423430284</v>
      </c>
      <c r="G157" s="1">
        <v>3.3946229483772198E-5</v>
      </c>
      <c r="H157">
        <v>0.17496213657192</v>
      </c>
      <c r="I157" s="1">
        <v>1.8488374042869299E-4</v>
      </c>
      <c r="J157">
        <v>58668800</v>
      </c>
      <c r="K157">
        <v>17292</v>
      </c>
      <c r="L157">
        <v>250141200</v>
      </c>
      <c r="M157">
        <v>0.174455080359944</v>
      </c>
      <c r="N157" s="1">
        <v>3.3871968774912201E-5</v>
      </c>
      <c r="O157">
        <v>0.17496274090448399</v>
      </c>
      <c r="P157" s="1">
        <v>1.8594236002959799E-4</v>
      </c>
    </row>
    <row r="158" spans="1:16" x14ac:dyDescent="0.25">
      <c r="A158">
        <v>1E-3</v>
      </c>
      <c r="B158">
        <v>4.6025641025641004</v>
      </c>
      <c r="C158">
        <v>1495</v>
      </c>
      <c r="D158">
        <v>7.3438599631085705E-2</v>
      </c>
      <c r="E158">
        <v>0.17417133969212001</v>
      </c>
      <c r="F158">
        <v>0.18462162007364699</v>
      </c>
      <c r="G158" s="1">
        <v>3.3725377106552602E-5</v>
      </c>
      <c r="H158">
        <v>0.174962439682709</v>
      </c>
      <c r="I158" s="1">
        <v>1.84927821824195E-4</v>
      </c>
      <c r="J158">
        <v>80391601</v>
      </c>
      <c r="K158">
        <v>17292</v>
      </c>
      <c r="L158">
        <v>250141200</v>
      </c>
      <c r="M158">
        <v>0.174455080359944</v>
      </c>
      <c r="N158" s="1">
        <v>3.3871968774912201E-5</v>
      </c>
      <c r="O158">
        <v>0.17496274090448399</v>
      </c>
      <c r="P158" s="1">
        <v>1.8594236002959799E-4</v>
      </c>
    </row>
    <row r="159" spans="1:16" x14ac:dyDescent="0.25">
      <c r="A159" s="1">
        <v>5.0000000000000001E-4</v>
      </c>
      <c r="B159">
        <v>4.6025641025641004</v>
      </c>
      <c r="C159">
        <v>1245</v>
      </c>
      <c r="D159">
        <v>7.3366158754868196E-2</v>
      </c>
      <c r="E159">
        <v>0.17412020314239601</v>
      </c>
      <c r="F159">
        <v>0.18456741533093901</v>
      </c>
      <c r="G159" s="1">
        <v>3.3644189144976799E-5</v>
      </c>
      <c r="H159">
        <v>0.17496246180115399</v>
      </c>
      <c r="I159" s="1">
        <v>1.85084045425127E-4</v>
      </c>
      <c r="J159">
        <v>64165400</v>
      </c>
      <c r="K159">
        <v>17292</v>
      </c>
      <c r="L159">
        <v>250141200</v>
      </c>
      <c r="M159">
        <v>0.174455080359944</v>
      </c>
      <c r="N159" s="1">
        <v>3.3871968774912201E-5</v>
      </c>
      <c r="O159">
        <v>0.17496274090448399</v>
      </c>
      <c r="P159" s="1">
        <v>1.8594236002959799E-4</v>
      </c>
    </row>
    <row r="160" spans="1:16" x14ac:dyDescent="0.25">
      <c r="A160" s="1">
        <v>2.5000000000000001E-4</v>
      </c>
      <c r="B160">
        <v>4.6025641025641004</v>
      </c>
      <c r="C160">
        <v>1853</v>
      </c>
      <c r="D160">
        <v>7.2991849313824506E-2</v>
      </c>
      <c r="E160">
        <v>0.17382199511406399</v>
      </c>
      <c r="F160">
        <v>0.18425131482090801</v>
      </c>
      <c r="G160" s="1">
        <v>3.3838696899768298E-5</v>
      </c>
      <c r="H160">
        <v>0.17496220794550599</v>
      </c>
      <c r="I160" s="1">
        <v>1.85420161952137E-4</v>
      </c>
      <c r="J160">
        <v>86911000</v>
      </c>
      <c r="K160">
        <v>17292</v>
      </c>
      <c r="L160">
        <v>250141200</v>
      </c>
      <c r="M160">
        <v>0.174455080359944</v>
      </c>
      <c r="N160" s="1">
        <v>3.3871968774912201E-5</v>
      </c>
      <c r="O160">
        <v>0.17496274090448399</v>
      </c>
      <c r="P160" s="1">
        <v>1.8594236002959799E-4</v>
      </c>
    </row>
    <row r="161" spans="1:16" x14ac:dyDescent="0.25">
      <c r="A161" s="1">
        <v>1.25E-4</v>
      </c>
      <c r="B161">
        <v>4.6025641025641004</v>
      </c>
      <c r="C161">
        <v>3022</v>
      </c>
      <c r="D161">
        <v>7.1756958746043806E-2</v>
      </c>
      <c r="E161">
        <v>0.17370784891643901</v>
      </c>
      <c r="F161">
        <v>0.184130319851425</v>
      </c>
      <c r="G161" s="1">
        <v>3.36347533995695E-5</v>
      </c>
      <c r="H161">
        <v>0.174962380560442</v>
      </c>
      <c r="I161" s="1">
        <v>1.85106978067894E-4</v>
      </c>
      <c r="J161">
        <v>139940300</v>
      </c>
      <c r="K161">
        <v>17292</v>
      </c>
      <c r="L161">
        <v>250141200</v>
      </c>
      <c r="M161">
        <v>0.174455080359944</v>
      </c>
      <c r="N161" s="1">
        <v>3.3871968774912201E-5</v>
      </c>
      <c r="O161">
        <v>0.17496274090448399</v>
      </c>
      <c r="P161" s="1">
        <v>1.8594236002959799E-4</v>
      </c>
    </row>
    <row r="162" spans="1:16" x14ac:dyDescent="0.25">
      <c r="A162" s="1">
        <v>6.2500000000000001E-5</v>
      </c>
      <c r="B162">
        <v>4.6025641025641004</v>
      </c>
      <c r="C162">
        <v>3053</v>
      </c>
      <c r="D162">
        <v>7.2131398638941094E-2</v>
      </c>
      <c r="E162">
        <v>0.17402125018147399</v>
      </c>
      <c r="F162">
        <v>0.184462525192363</v>
      </c>
      <c r="G162" s="1">
        <v>3.3878999375458402E-5</v>
      </c>
      <c r="H162">
        <v>0.17496221035905199</v>
      </c>
      <c r="I162" s="1">
        <v>1.8555147990292599E-4</v>
      </c>
      <c r="J162">
        <v>137691700</v>
      </c>
      <c r="K162">
        <v>17292</v>
      </c>
      <c r="L162">
        <v>250141200</v>
      </c>
      <c r="M162">
        <v>0.174455080359944</v>
      </c>
      <c r="N162" s="1">
        <v>3.3871968774912201E-5</v>
      </c>
      <c r="O162">
        <v>0.17496274090448399</v>
      </c>
      <c r="P162" s="1">
        <v>1.8594236002959799E-4</v>
      </c>
    </row>
    <row r="163" spans="1:16" x14ac:dyDescent="0.25">
      <c r="A163" s="1">
        <v>3.1250000000000001E-5</v>
      </c>
      <c r="B163">
        <v>4.6025641025641004</v>
      </c>
      <c r="C163">
        <v>2914</v>
      </c>
      <c r="D163">
        <v>6.0607648218127697E-2</v>
      </c>
      <c r="E163">
        <v>0.174105497441364</v>
      </c>
      <c r="F163">
        <v>0.184551827287846</v>
      </c>
      <c r="G163" s="1">
        <v>3.3730186458080703E-5</v>
      </c>
      <c r="H163">
        <v>0.174962535501797</v>
      </c>
      <c r="I163" s="1">
        <v>1.8498736960302701E-4</v>
      </c>
      <c r="J163">
        <v>136968800</v>
      </c>
      <c r="K163">
        <v>17292</v>
      </c>
      <c r="L163">
        <v>250141200</v>
      </c>
      <c r="M163">
        <v>0.174455080359944</v>
      </c>
      <c r="N163" s="1">
        <v>3.3871968774912201E-5</v>
      </c>
      <c r="O163">
        <v>0.17496274090448399</v>
      </c>
      <c r="P163" s="1">
        <v>1.8594236002959799E-4</v>
      </c>
    </row>
    <row r="164" spans="1:16" x14ac:dyDescent="0.25">
      <c r="A164" s="1">
        <v>1.5625E-5</v>
      </c>
      <c r="B164">
        <v>4.6025641025641004</v>
      </c>
      <c r="C164">
        <v>2013</v>
      </c>
      <c r="D164">
        <v>6.17305310686189E-2</v>
      </c>
      <c r="E164">
        <v>0.17382912889230001</v>
      </c>
      <c r="F164">
        <v>0.18425887662583801</v>
      </c>
      <c r="G164" s="1">
        <v>3.3735531853484798E-5</v>
      </c>
      <c r="H164">
        <v>0.174962477729703</v>
      </c>
      <c r="I164" s="1">
        <v>1.8511873794638199E-4</v>
      </c>
      <c r="J164">
        <v>102437200</v>
      </c>
      <c r="K164">
        <v>17292</v>
      </c>
      <c r="L164">
        <v>250141200</v>
      </c>
      <c r="M164">
        <v>0.174455080359944</v>
      </c>
      <c r="N164" s="1">
        <v>3.3871968774912201E-5</v>
      </c>
      <c r="O164">
        <v>0.17496274090448399</v>
      </c>
      <c r="P164" s="1">
        <v>1.8594236002959799E-4</v>
      </c>
    </row>
    <row r="165" spans="1:16" x14ac:dyDescent="0.25">
      <c r="A165" t="s">
        <v>0</v>
      </c>
      <c r="B165">
        <v>5.1153846153846096</v>
      </c>
      <c r="C165">
        <v>20065</v>
      </c>
      <c r="D165">
        <v>7.2546143716016795E-2</v>
      </c>
      <c r="E165">
        <v>0.17446318570273001</v>
      </c>
      <c r="F165">
        <v>0.18493097684489401</v>
      </c>
      <c r="G165" s="1">
        <v>2.6981870717146501E-5</v>
      </c>
      <c r="H165">
        <v>0.17497083146224901</v>
      </c>
      <c r="I165" s="1">
        <v>1.6429645937165701E-4</v>
      </c>
      <c r="J165">
        <v>303008900</v>
      </c>
    </row>
    <row r="166" spans="1:16" x14ac:dyDescent="0.25">
      <c r="A166">
        <v>1.024</v>
      </c>
      <c r="B166">
        <v>5.1153846153846096</v>
      </c>
      <c r="C166">
        <v>4801</v>
      </c>
      <c r="D166">
        <v>5.0550553579602801E-2</v>
      </c>
      <c r="E166">
        <v>0.17419856187121299</v>
      </c>
      <c r="F166">
        <v>0.18465047558348599</v>
      </c>
      <c r="G166" s="1">
        <v>2.6930948405889899E-5</v>
      </c>
      <c r="H166">
        <v>0.174970777854563</v>
      </c>
      <c r="I166" s="1">
        <v>1.6360737595416E-4</v>
      </c>
      <c r="J166">
        <v>188264100</v>
      </c>
      <c r="K166">
        <v>20065</v>
      </c>
      <c r="L166">
        <v>303008900</v>
      </c>
      <c r="M166">
        <v>0.17446318570273001</v>
      </c>
      <c r="N166" s="1">
        <v>2.6981870717146501E-5</v>
      </c>
      <c r="O166">
        <v>0.17497083146224901</v>
      </c>
      <c r="P166" s="1">
        <v>1.6429645937165701E-4</v>
      </c>
    </row>
    <row r="167" spans="1:16" x14ac:dyDescent="0.25">
      <c r="A167">
        <v>0.51200000000000001</v>
      </c>
      <c r="B167">
        <v>5.1153846153846096</v>
      </c>
      <c r="C167">
        <v>4801</v>
      </c>
      <c r="D167">
        <v>5.0550553579602801E-2</v>
      </c>
      <c r="E167">
        <v>0.17419856187121299</v>
      </c>
      <c r="F167">
        <v>0.18465047558348599</v>
      </c>
      <c r="G167" s="1">
        <v>2.6930948405889899E-5</v>
      </c>
      <c r="H167">
        <v>0.174970777854563</v>
      </c>
      <c r="I167" s="1">
        <v>1.6360737595416E-4</v>
      </c>
      <c r="J167">
        <v>187128399</v>
      </c>
      <c r="K167">
        <v>20065</v>
      </c>
      <c r="L167">
        <v>303008900</v>
      </c>
      <c r="M167">
        <v>0.17446318570273001</v>
      </c>
      <c r="N167" s="1">
        <v>2.6981870717146501E-5</v>
      </c>
      <c r="O167">
        <v>0.17497083146224901</v>
      </c>
      <c r="P167" s="1">
        <v>1.6429645937165701E-4</v>
      </c>
    </row>
    <row r="168" spans="1:16" x14ac:dyDescent="0.25">
      <c r="A168">
        <v>0.25600000000000001</v>
      </c>
      <c r="B168">
        <v>5.1153846153846096</v>
      </c>
      <c r="C168">
        <v>4801</v>
      </c>
      <c r="D168">
        <v>5.0550553579602801E-2</v>
      </c>
      <c r="E168">
        <v>0.17419856187121299</v>
      </c>
      <c r="F168">
        <v>0.18465047558348599</v>
      </c>
      <c r="G168" s="1">
        <v>2.6930948405889899E-5</v>
      </c>
      <c r="H168">
        <v>0.174970777854563</v>
      </c>
      <c r="I168" s="1">
        <v>1.6360737595416E-4</v>
      </c>
      <c r="J168">
        <v>194948501</v>
      </c>
      <c r="K168">
        <v>20065</v>
      </c>
      <c r="L168">
        <v>303008900</v>
      </c>
      <c r="M168">
        <v>0.17446318570273001</v>
      </c>
      <c r="N168" s="1">
        <v>2.6981870717146501E-5</v>
      </c>
      <c r="O168">
        <v>0.17497083146224901</v>
      </c>
      <c r="P168" s="1">
        <v>1.6429645937165701E-4</v>
      </c>
    </row>
    <row r="169" spans="1:16" x14ac:dyDescent="0.25">
      <c r="A169">
        <v>0.128</v>
      </c>
      <c r="B169">
        <v>5.1153846153846096</v>
      </c>
      <c r="C169">
        <v>7300</v>
      </c>
      <c r="D169">
        <v>5.2489890605945E-2</v>
      </c>
      <c r="E169">
        <v>0.17415700288597599</v>
      </c>
      <c r="F169">
        <v>0.18460642305913399</v>
      </c>
      <c r="G169" s="1">
        <v>2.6903404116512799E-5</v>
      </c>
      <c r="H169">
        <v>0.174970387642297</v>
      </c>
      <c r="I169" s="1">
        <v>1.63084452599452E-4</v>
      </c>
      <c r="J169">
        <v>286326801</v>
      </c>
      <c r="K169">
        <v>20065</v>
      </c>
      <c r="L169">
        <v>303008900</v>
      </c>
      <c r="M169">
        <v>0.17446318570273001</v>
      </c>
      <c r="N169" s="1">
        <v>2.6981870717146501E-5</v>
      </c>
      <c r="O169">
        <v>0.17497083146224901</v>
      </c>
      <c r="P169" s="1">
        <v>1.6429645937165701E-4</v>
      </c>
    </row>
    <row r="170" spans="1:16" x14ac:dyDescent="0.25">
      <c r="A170">
        <v>6.4000000000000001E-2</v>
      </c>
      <c r="B170">
        <v>5.1153846153846096</v>
      </c>
      <c r="C170">
        <v>3809</v>
      </c>
      <c r="D170">
        <v>6.2300183786718699E-2</v>
      </c>
      <c r="E170">
        <v>0.174160455011377</v>
      </c>
      <c r="F170">
        <v>0.18461008231206</v>
      </c>
      <c r="G170" s="1">
        <v>2.68025645505654E-5</v>
      </c>
      <c r="H170">
        <v>0.174971041781599</v>
      </c>
      <c r="I170" s="1">
        <v>1.6358834302084699E-4</v>
      </c>
      <c r="J170">
        <v>161334301</v>
      </c>
      <c r="K170">
        <v>20065</v>
      </c>
      <c r="L170">
        <v>303008900</v>
      </c>
      <c r="M170">
        <v>0.17446318570273001</v>
      </c>
      <c r="N170" s="1">
        <v>2.6981870717146501E-5</v>
      </c>
      <c r="O170">
        <v>0.17497083146224901</v>
      </c>
      <c r="P170" s="1">
        <v>1.6429645937165701E-4</v>
      </c>
    </row>
    <row r="171" spans="1:16" x14ac:dyDescent="0.25">
      <c r="A171">
        <v>3.2000000000000001E-2</v>
      </c>
      <c r="B171">
        <v>5.1153846153846096</v>
      </c>
      <c r="C171">
        <v>3861</v>
      </c>
      <c r="D171">
        <v>6.2545325580847605E-2</v>
      </c>
      <c r="E171">
        <v>0.17395122419534401</v>
      </c>
      <c r="F171">
        <v>0.18438829764706499</v>
      </c>
      <c r="G171" s="1">
        <v>2.6792568606992501E-5</v>
      </c>
      <c r="H171">
        <v>0.17497025674109201</v>
      </c>
      <c r="I171" s="1">
        <v>1.6339805253565699E-4</v>
      </c>
      <c r="J171">
        <v>161018400</v>
      </c>
      <c r="K171">
        <v>20065</v>
      </c>
      <c r="L171">
        <v>303008900</v>
      </c>
      <c r="M171">
        <v>0.17446318570273001</v>
      </c>
      <c r="N171" s="1">
        <v>2.6981870717146501E-5</v>
      </c>
      <c r="O171">
        <v>0.17497083146224901</v>
      </c>
      <c r="P171" s="1">
        <v>1.6429645937165701E-4</v>
      </c>
    </row>
    <row r="172" spans="1:16" x14ac:dyDescent="0.25">
      <c r="A172">
        <v>1.6E-2</v>
      </c>
      <c r="B172">
        <v>5.1153846153846096</v>
      </c>
      <c r="C172">
        <v>1117</v>
      </c>
      <c r="D172">
        <v>6.2387889173307703E-2</v>
      </c>
      <c r="E172">
        <v>0.173677217358675</v>
      </c>
      <c r="F172">
        <v>0.184097850400195</v>
      </c>
      <c r="G172" s="1">
        <v>2.68358657919409E-5</v>
      </c>
      <c r="H172">
        <v>0.17497047871192201</v>
      </c>
      <c r="I172" s="1">
        <v>1.6377941941526301E-4</v>
      </c>
      <c r="J172">
        <v>54673900</v>
      </c>
      <c r="K172">
        <v>20065</v>
      </c>
      <c r="L172">
        <v>303008900</v>
      </c>
      <c r="M172">
        <v>0.17446318570273001</v>
      </c>
      <c r="N172" s="1">
        <v>2.6981870717146501E-5</v>
      </c>
      <c r="O172">
        <v>0.17497083146224901</v>
      </c>
      <c r="P172" s="1">
        <v>1.6429645937165701E-4</v>
      </c>
    </row>
    <row r="173" spans="1:16" x14ac:dyDescent="0.25">
      <c r="A173">
        <v>8.0000000000000002E-3</v>
      </c>
      <c r="B173">
        <v>5.1153846153846096</v>
      </c>
      <c r="C173">
        <v>3351</v>
      </c>
      <c r="D173">
        <v>7.0680905856570705E-2</v>
      </c>
      <c r="E173">
        <v>0.173807013203609</v>
      </c>
      <c r="F173">
        <v>0.18423543399582601</v>
      </c>
      <c r="G173" s="1">
        <v>2.68746723543489E-5</v>
      </c>
      <c r="H173">
        <v>0.17497034931670299</v>
      </c>
      <c r="I173" s="1">
        <v>1.6360454902458499E-4</v>
      </c>
      <c r="J173">
        <v>132061200</v>
      </c>
      <c r="K173">
        <v>20065</v>
      </c>
      <c r="L173">
        <v>303008900</v>
      </c>
      <c r="M173">
        <v>0.17446318570273001</v>
      </c>
      <c r="N173" s="1">
        <v>2.6981870717146501E-5</v>
      </c>
      <c r="O173">
        <v>0.17497083146224901</v>
      </c>
      <c r="P173" s="1">
        <v>1.6429645937165701E-4</v>
      </c>
    </row>
    <row r="174" spans="1:16" x14ac:dyDescent="0.25">
      <c r="A174">
        <v>4.0000000000000001E-3</v>
      </c>
      <c r="B174">
        <v>5.1153846153846096</v>
      </c>
      <c r="C174">
        <v>2981</v>
      </c>
      <c r="D174">
        <v>7.1921603277767601E-2</v>
      </c>
      <c r="E174">
        <v>0.17400318457951999</v>
      </c>
      <c r="F174">
        <v>0.184443375654292</v>
      </c>
      <c r="G174" s="1">
        <v>2.6982565489164199E-5</v>
      </c>
      <c r="H174">
        <v>0.174970535888334</v>
      </c>
      <c r="I174" s="1">
        <v>1.63904096723797E-4</v>
      </c>
      <c r="J174">
        <v>119134799</v>
      </c>
      <c r="K174">
        <v>20065</v>
      </c>
      <c r="L174">
        <v>303008900</v>
      </c>
      <c r="M174">
        <v>0.17446318570273001</v>
      </c>
      <c r="N174" s="1">
        <v>2.6981870717146501E-5</v>
      </c>
      <c r="O174">
        <v>0.17497083146224901</v>
      </c>
      <c r="P174" s="1">
        <v>1.6429645937165701E-4</v>
      </c>
    </row>
    <row r="175" spans="1:16" x14ac:dyDescent="0.25">
      <c r="A175">
        <v>2E-3</v>
      </c>
      <c r="B175">
        <v>5.1153846153846096</v>
      </c>
      <c r="C175">
        <v>1394</v>
      </c>
      <c r="D175">
        <v>7.3558872556555396E-2</v>
      </c>
      <c r="E175">
        <v>0.173863611197592</v>
      </c>
      <c r="F175">
        <v>0.184295427869448</v>
      </c>
      <c r="G175" s="1">
        <v>2.6946094724811199E-5</v>
      </c>
      <c r="H175">
        <v>0.17497027597051601</v>
      </c>
      <c r="I175" s="1">
        <v>1.6362555618300401E-4</v>
      </c>
      <c r="J175">
        <v>58993300</v>
      </c>
      <c r="K175">
        <v>20065</v>
      </c>
      <c r="L175">
        <v>303008900</v>
      </c>
      <c r="M175">
        <v>0.17446318570273001</v>
      </c>
      <c r="N175" s="1">
        <v>2.6981870717146501E-5</v>
      </c>
      <c r="O175">
        <v>0.17497083146224901</v>
      </c>
      <c r="P175" s="1">
        <v>1.6429645937165701E-4</v>
      </c>
    </row>
    <row r="176" spans="1:16" x14ac:dyDescent="0.25">
      <c r="A176">
        <v>1E-3</v>
      </c>
      <c r="B176">
        <v>5.1153846153846096</v>
      </c>
      <c r="C176">
        <v>1782</v>
      </c>
      <c r="D176">
        <v>7.3828338060177995E-2</v>
      </c>
      <c r="E176">
        <v>0.17349237494303901</v>
      </c>
      <c r="F176">
        <v>0.183901917439621</v>
      </c>
      <c r="G176" s="1">
        <v>2.6831790977010999E-5</v>
      </c>
      <c r="H176">
        <v>0.17497045032292399</v>
      </c>
      <c r="I176" s="1">
        <v>1.6364751400208699E-4</v>
      </c>
      <c r="J176">
        <v>80127300</v>
      </c>
      <c r="K176">
        <v>20065</v>
      </c>
      <c r="L176">
        <v>303008900</v>
      </c>
      <c r="M176">
        <v>0.17446318570273001</v>
      </c>
      <c r="N176" s="1">
        <v>2.6981870717146501E-5</v>
      </c>
      <c r="O176">
        <v>0.17497083146224901</v>
      </c>
      <c r="P176" s="1">
        <v>1.6429645937165701E-4</v>
      </c>
    </row>
    <row r="177" spans="1:16" x14ac:dyDescent="0.25">
      <c r="A177" s="1">
        <v>5.0000000000000001E-4</v>
      </c>
      <c r="B177">
        <v>5.1153846153846096</v>
      </c>
      <c r="C177">
        <v>1009</v>
      </c>
      <c r="D177">
        <v>6.2672601446659801E-2</v>
      </c>
      <c r="E177">
        <v>0.17315602015047599</v>
      </c>
      <c r="F177">
        <v>0.18354538135950499</v>
      </c>
      <c r="G177" s="1">
        <v>2.6789429653645199E-5</v>
      </c>
      <c r="H177">
        <v>0.17497048748784599</v>
      </c>
      <c r="I177" s="1">
        <v>1.6356492354146701E-4</v>
      </c>
      <c r="J177">
        <v>46089800</v>
      </c>
      <c r="K177">
        <v>20065</v>
      </c>
      <c r="L177">
        <v>303008900</v>
      </c>
      <c r="M177">
        <v>0.17446318570273001</v>
      </c>
      <c r="N177" s="1">
        <v>2.6981870717146501E-5</v>
      </c>
      <c r="O177">
        <v>0.17497083146224901</v>
      </c>
      <c r="P177" s="1">
        <v>1.6429645937165701E-4</v>
      </c>
    </row>
    <row r="178" spans="1:16" x14ac:dyDescent="0.25">
      <c r="A178" s="1">
        <v>2.5000000000000001E-4</v>
      </c>
      <c r="B178">
        <v>5.1153846153846096</v>
      </c>
      <c r="C178">
        <v>2606</v>
      </c>
      <c r="D178">
        <v>7.2777224485749401E-2</v>
      </c>
      <c r="E178">
        <v>0.17379313568313001</v>
      </c>
      <c r="F178">
        <v>0.184220723824118</v>
      </c>
      <c r="G178" s="1">
        <v>2.68744195935366E-5</v>
      </c>
      <c r="H178">
        <v>0.17497060153129601</v>
      </c>
      <c r="I178" s="1">
        <v>1.6381079945166699E-4</v>
      </c>
      <c r="J178">
        <v>110651201</v>
      </c>
      <c r="K178">
        <v>20065</v>
      </c>
      <c r="L178">
        <v>303008900</v>
      </c>
      <c r="M178">
        <v>0.17446318570273001</v>
      </c>
      <c r="N178" s="1">
        <v>2.6981870717146501E-5</v>
      </c>
      <c r="O178">
        <v>0.17497083146224901</v>
      </c>
      <c r="P178" s="1">
        <v>1.6429645937165701E-4</v>
      </c>
    </row>
    <row r="179" spans="1:16" x14ac:dyDescent="0.25">
      <c r="A179" s="1">
        <v>1.25E-4</v>
      </c>
      <c r="B179">
        <v>5.1153846153846096</v>
      </c>
      <c r="C179">
        <v>2144</v>
      </c>
      <c r="D179">
        <v>7.3729757526556305E-2</v>
      </c>
      <c r="E179">
        <v>0.173681054158458</v>
      </c>
      <c r="F179">
        <v>0.184101917407965</v>
      </c>
      <c r="G179" s="1">
        <v>2.6880778518562002E-5</v>
      </c>
      <c r="H179">
        <v>0.174970415353635</v>
      </c>
      <c r="I179" s="1">
        <v>1.6359214604419299E-4</v>
      </c>
      <c r="J179">
        <v>93565000</v>
      </c>
      <c r="K179">
        <v>20065</v>
      </c>
      <c r="L179">
        <v>303008900</v>
      </c>
      <c r="M179">
        <v>0.17446318570273001</v>
      </c>
      <c r="N179" s="1">
        <v>2.6981870717146501E-5</v>
      </c>
      <c r="O179">
        <v>0.17497083146224901</v>
      </c>
      <c r="P179" s="1">
        <v>1.6429645937165701E-4</v>
      </c>
    </row>
    <row r="180" spans="1:16" x14ac:dyDescent="0.25">
      <c r="A180" s="1">
        <v>6.2500000000000001E-5</v>
      </c>
      <c r="B180">
        <v>5.1153846153846096</v>
      </c>
      <c r="C180">
        <v>3972</v>
      </c>
      <c r="D180">
        <v>7.2258557424475303E-2</v>
      </c>
      <c r="E180">
        <v>0.17395270059519199</v>
      </c>
      <c r="F180">
        <v>0.18438986263090301</v>
      </c>
      <c r="G180" s="1">
        <v>2.6870152920688199E-5</v>
      </c>
      <c r="H180">
        <v>0.17497062486793599</v>
      </c>
      <c r="I180" s="1">
        <v>1.6312480840908799E-4</v>
      </c>
      <c r="J180">
        <v>177639900</v>
      </c>
      <c r="K180">
        <v>20065</v>
      </c>
      <c r="L180">
        <v>303008900</v>
      </c>
      <c r="M180">
        <v>0.17446318570273001</v>
      </c>
      <c r="N180" s="1">
        <v>2.6981870717146501E-5</v>
      </c>
      <c r="O180">
        <v>0.17497083146224901</v>
      </c>
      <c r="P180" s="1">
        <v>1.6429645937165701E-4</v>
      </c>
    </row>
    <row r="181" spans="1:16" x14ac:dyDescent="0.25">
      <c r="A181" s="1">
        <v>3.1250000000000001E-5</v>
      </c>
      <c r="B181">
        <v>5.1153846153846096</v>
      </c>
      <c r="C181">
        <v>2580</v>
      </c>
      <c r="D181">
        <v>7.3088100511907797E-2</v>
      </c>
      <c r="E181">
        <v>0.174229842269501</v>
      </c>
      <c r="F181">
        <v>0.18468363280567099</v>
      </c>
      <c r="G181" s="1">
        <v>2.6886792121705298E-5</v>
      </c>
      <c r="H181">
        <v>0.174970605053098</v>
      </c>
      <c r="I181" s="1">
        <v>1.63550470763894E-4</v>
      </c>
      <c r="J181">
        <v>127901999</v>
      </c>
      <c r="K181">
        <v>20065</v>
      </c>
      <c r="L181">
        <v>303008900</v>
      </c>
      <c r="M181">
        <v>0.17446318570273001</v>
      </c>
      <c r="N181" s="1">
        <v>2.6981870717146501E-5</v>
      </c>
      <c r="O181">
        <v>0.17497083146224901</v>
      </c>
      <c r="P181" s="1">
        <v>1.6429645937165701E-4</v>
      </c>
    </row>
    <row r="182" spans="1:16" x14ac:dyDescent="0.25">
      <c r="A182" s="1">
        <v>1.5625E-5</v>
      </c>
      <c r="B182">
        <v>5.1153846153846096</v>
      </c>
      <c r="C182">
        <v>4244</v>
      </c>
      <c r="D182">
        <v>7.1988036972860395E-2</v>
      </c>
      <c r="E182">
        <v>0.17384139811395499</v>
      </c>
      <c r="F182">
        <v>0.184271882000792</v>
      </c>
      <c r="G182" s="1">
        <v>2.6862427525947601E-5</v>
      </c>
      <c r="H182">
        <v>0.17497023007377699</v>
      </c>
      <c r="I182" s="1">
        <v>1.6339515206366401E-4</v>
      </c>
      <c r="J182">
        <v>213501300</v>
      </c>
      <c r="K182">
        <v>20065</v>
      </c>
      <c r="L182">
        <v>303008900</v>
      </c>
      <c r="M182">
        <v>0.17446318570273001</v>
      </c>
      <c r="N182" s="1">
        <v>2.6981870717146501E-5</v>
      </c>
      <c r="O182">
        <v>0.17497083146224901</v>
      </c>
      <c r="P182" s="1">
        <v>1.6429645937165701E-4</v>
      </c>
    </row>
    <row r="183" spans="1:16" x14ac:dyDescent="0.25">
      <c r="A183" t="s">
        <v>0</v>
      </c>
      <c r="B183">
        <v>5.6282051282051198</v>
      </c>
      <c r="C183">
        <v>23172</v>
      </c>
      <c r="D183">
        <v>7.1750598238707303E-2</v>
      </c>
      <c r="E183">
        <v>0.174451623330734</v>
      </c>
      <c r="F183">
        <v>0.184918720730578</v>
      </c>
      <c r="G183" s="1">
        <v>2.1726901199309298E-5</v>
      </c>
      <c r="H183">
        <v>0.17497732419510201</v>
      </c>
      <c r="I183" s="1">
        <v>1.4548228871171201E-4</v>
      </c>
      <c r="J183">
        <v>372621301</v>
      </c>
    </row>
    <row r="184" spans="1:16" x14ac:dyDescent="0.25">
      <c r="A184">
        <v>1.024</v>
      </c>
      <c r="B184">
        <v>5.6282051282051198</v>
      </c>
      <c r="C184">
        <v>916</v>
      </c>
      <c r="D184">
        <v>6.6367699424432394E-2</v>
      </c>
      <c r="E184">
        <v>0.17392615641819401</v>
      </c>
      <c r="F184">
        <v>0.184361725803286</v>
      </c>
      <c r="G184" s="1">
        <v>2.1493655743998099E-5</v>
      </c>
      <c r="H184">
        <v>0.17497928067030799</v>
      </c>
      <c r="I184" s="1">
        <v>1.4310431750956301E-4</v>
      </c>
      <c r="J184">
        <v>40108500</v>
      </c>
      <c r="K184">
        <v>23172</v>
      </c>
      <c r="L184">
        <v>372621301</v>
      </c>
      <c r="M184">
        <v>0.174451623330734</v>
      </c>
      <c r="N184" s="1">
        <v>2.1726901199309298E-5</v>
      </c>
      <c r="O184">
        <v>0.17497732419510201</v>
      </c>
      <c r="P184" s="1">
        <v>1.4548228871171201E-4</v>
      </c>
    </row>
    <row r="185" spans="1:16" x14ac:dyDescent="0.25">
      <c r="A185">
        <v>0.51200000000000001</v>
      </c>
      <c r="B185">
        <v>5.6282051282051198</v>
      </c>
      <c r="C185">
        <v>916</v>
      </c>
      <c r="D185">
        <v>6.6367699424432394E-2</v>
      </c>
      <c r="E185">
        <v>0.17392615641819401</v>
      </c>
      <c r="F185">
        <v>0.184361725803286</v>
      </c>
      <c r="G185" s="1">
        <v>2.1493655743998099E-5</v>
      </c>
      <c r="H185">
        <v>0.17497928067030799</v>
      </c>
      <c r="I185" s="1">
        <v>1.4310431750956301E-4</v>
      </c>
      <c r="J185">
        <v>38005700</v>
      </c>
      <c r="K185">
        <v>23172</v>
      </c>
      <c r="L185">
        <v>372621301</v>
      </c>
      <c r="M185">
        <v>0.174451623330734</v>
      </c>
      <c r="N185" s="1">
        <v>2.1726901199309298E-5</v>
      </c>
      <c r="O185">
        <v>0.17497732419510201</v>
      </c>
      <c r="P185" s="1">
        <v>1.4548228871171201E-4</v>
      </c>
    </row>
    <row r="186" spans="1:16" x14ac:dyDescent="0.25">
      <c r="A186">
        <v>0.25600000000000001</v>
      </c>
      <c r="B186">
        <v>5.6282051282051198</v>
      </c>
      <c r="C186">
        <v>916</v>
      </c>
      <c r="D186">
        <v>6.6367699424432394E-2</v>
      </c>
      <c r="E186">
        <v>0.17392615641819401</v>
      </c>
      <c r="F186">
        <v>0.184361725803286</v>
      </c>
      <c r="G186" s="1">
        <v>2.1493655743998099E-5</v>
      </c>
      <c r="H186">
        <v>0.17497928067030799</v>
      </c>
      <c r="I186" s="1">
        <v>1.4310431750956301E-4</v>
      </c>
      <c r="J186">
        <v>40330100</v>
      </c>
      <c r="K186">
        <v>23172</v>
      </c>
      <c r="L186">
        <v>372621301</v>
      </c>
      <c r="M186">
        <v>0.174451623330734</v>
      </c>
      <c r="N186" s="1">
        <v>2.1726901199309298E-5</v>
      </c>
      <c r="O186">
        <v>0.17497732419510201</v>
      </c>
      <c r="P186" s="1">
        <v>1.4548228871171201E-4</v>
      </c>
    </row>
    <row r="187" spans="1:16" x14ac:dyDescent="0.25">
      <c r="A187">
        <v>0.128</v>
      </c>
      <c r="B187">
        <v>5.6282051282051198</v>
      </c>
      <c r="C187">
        <v>1085</v>
      </c>
      <c r="D187">
        <v>6.6901455340574206E-2</v>
      </c>
      <c r="E187">
        <v>0.17387244716109501</v>
      </c>
      <c r="F187">
        <v>0.18430479399076</v>
      </c>
      <c r="G187" s="1">
        <v>2.1720635803856801E-5</v>
      </c>
      <c r="H187">
        <v>0.174976643468707</v>
      </c>
      <c r="I187" s="1">
        <v>1.4488521824781401E-4</v>
      </c>
      <c r="J187">
        <v>47890900</v>
      </c>
      <c r="K187">
        <v>23172</v>
      </c>
      <c r="L187">
        <v>372621301</v>
      </c>
      <c r="M187">
        <v>0.174451623330734</v>
      </c>
      <c r="N187" s="1">
        <v>2.1726901199309298E-5</v>
      </c>
      <c r="O187">
        <v>0.17497732419510201</v>
      </c>
      <c r="P187" s="1">
        <v>1.4548228871171201E-4</v>
      </c>
    </row>
    <row r="188" spans="1:16" x14ac:dyDescent="0.25">
      <c r="A188">
        <v>6.4000000000000001E-2</v>
      </c>
      <c r="B188">
        <v>5.6282051282051198</v>
      </c>
      <c r="C188">
        <v>1085</v>
      </c>
      <c r="D188">
        <v>6.6901455340574206E-2</v>
      </c>
      <c r="E188">
        <v>0.17387244716109501</v>
      </c>
      <c r="F188">
        <v>0.18430479399076</v>
      </c>
      <c r="G188" s="1">
        <v>2.1720635803856801E-5</v>
      </c>
      <c r="H188">
        <v>0.174976643468707</v>
      </c>
      <c r="I188" s="1">
        <v>1.4488521824781401E-4</v>
      </c>
      <c r="J188">
        <v>47329899</v>
      </c>
      <c r="K188">
        <v>23172</v>
      </c>
      <c r="L188">
        <v>372621301</v>
      </c>
      <c r="M188">
        <v>0.174451623330734</v>
      </c>
      <c r="N188" s="1">
        <v>2.1726901199309298E-5</v>
      </c>
      <c r="O188">
        <v>0.17497732419510201</v>
      </c>
      <c r="P188" s="1">
        <v>1.4548228871171201E-4</v>
      </c>
    </row>
    <row r="189" spans="1:16" x14ac:dyDescent="0.25">
      <c r="A189">
        <v>3.2000000000000001E-2</v>
      </c>
      <c r="B189">
        <v>5.6282051282051198</v>
      </c>
      <c r="C189">
        <v>1172</v>
      </c>
      <c r="D189">
        <v>6.5902130217029994E-2</v>
      </c>
      <c r="E189">
        <v>0.17391250235458899</v>
      </c>
      <c r="F189">
        <v>0.18434725249586401</v>
      </c>
      <c r="G189" s="1">
        <v>2.16497374760926E-5</v>
      </c>
      <c r="H189">
        <v>0.17497660916619301</v>
      </c>
      <c r="I189" s="1">
        <v>1.44980543924908E-4</v>
      </c>
      <c r="J189">
        <v>50173701</v>
      </c>
      <c r="K189">
        <v>23172</v>
      </c>
      <c r="L189">
        <v>372621301</v>
      </c>
      <c r="M189">
        <v>0.174451623330734</v>
      </c>
      <c r="N189" s="1">
        <v>2.1726901199309298E-5</v>
      </c>
      <c r="O189">
        <v>0.17497732419510201</v>
      </c>
      <c r="P189" s="1">
        <v>1.4548228871171201E-4</v>
      </c>
    </row>
    <row r="190" spans="1:16" x14ac:dyDescent="0.25">
      <c r="A190">
        <v>1.6E-2</v>
      </c>
      <c r="B190">
        <v>5.6282051282051198</v>
      </c>
      <c r="C190">
        <v>958</v>
      </c>
      <c r="D190">
        <v>6.1015837478780199E-2</v>
      </c>
      <c r="E190">
        <v>0.173683143805375</v>
      </c>
      <c r="F190">
        <v>0.184104132433697</v>
      </c>
      <c r="G190" s="1">
        <v>2.1587947829804201E-5</v>
      </c>
      <c r="H190">
        <v>0.174976754379467</v>
      </c>
      <c r="I190" s="1">
        <v>1.45052217807784E-4</v>
      </c>
      <c r="J190">
        <v>41574699</v>
      </c>
      <c r="K190">
        <v>23172</v>
      </c>
      <c r="L190">
        <v>372621301</v>
      </c>
      <c r="M190">
        <v>0.174451623330734</v>
      </c>
      <c r="N190" s="1">
        <v>2.1726901199309298E-5</v>
      </c>
      <c r="O190">
        <v>0.17497732419510201</v>
      </c>
      <c r="P190" s="1">
        <v>1.4548228871171201E-4</v>
      </c>
    </row>
    <row r="191" spans="1:16" x14ac:dyDescent="0.25">
      <c r="A191">
        <v>8.0000000000000002E-3</v>
      </c>
      <c r="B191">
        <v>5.6282051282051198</v>
      </c>
      <c r="C191">
        <v>4194</v>
      </c>
      <c r="D191">
        <v>7.09040004956496E-2</v>
      </c>
      <c r="E191">
        <v>0.17397829770098</v>
      </c>
      <c r="F191">
        <v>0.184416995563039</v>
      </c>
      <c r="G191" s="1">
        <v>2.16377533471812E-5</v>
      </c>
      <c r="H191">
        <v>0.17497680407796401</v>
      </c>
      <c r="I191" s="1">
        <v>1.45033388372297E-4</v>
      </c>
      <c r="J191">
        <v>178684300</v>
      </c>
      <c r="K191">
        <v>23172</v>
      </c>
      <c r="L191">
        <v>372621301</v>
      </c>
      <c r="M191">
        <v>0.174451623330734</v>
      </c>
      <c r="N191" s="1">
        <v>2.1726901199309298E-5</v>
      </c>
      <c r="O191">
        <v>0.17497732419510201</v>
      </c>
      <c r="P191" s="1">
        <v>1.4548228871171201E-4</v>
      </c>
    </row>
    <row r="192" spans="1:16" x14ac:dyDescent="0.25">
      <c r="A192">
        <v>4.0000000000000001E-3</v>
      </c>
      <c r="B192">
        <v>5.6282051282051198</v>
      </c>
      <c r="C192">
        <v>4722</v>
      </c>
      <c r="D192">
        <v>5.50648963279173E-2</v>
      </c>
      <c r="E192">
        <v>0.173821384124803</v>
      </c>
      <c r="F192">
        <v>0.18425066717229099</v>
      </c>
      <c r="G192" s="1">
        <v>2.16342343021258E-5</v>
      </c>
      <c r="H192">
        <v>0.17497660335997001</v>
      </c>
      <c r="I192" s="1">
        <v>1.4457382626184901E-4</v>
      </c>
      <c r="J192">
        <v>194535701</v>
      </c>
      <c r="K192">
        <v>23172</v>
      </c>
      <c r="L192">
        <v>372621301</v>
      </c>
      <c r="M192">
        <v>0.174451623330734</v>
      </c>
      <c r="N192" s="1">
        <v>2.1726901199309298E-5</v>
      </c>
      <c r="O192">
        <v>0.17497732419510201</v>
      </c>
      <c r="P192" s="1">
        <v>1.4548228871171201E-4</v>
      </c>
    </row>
    <row r="193" spans="1:16" x14ac:dyDescent="0.25">
      <c r="A193">
        <v>2E-3</v>
      </c>
      <c r="B193">
        <v>5.6282051282051198</v>
      </c>
      <c r="C193">
        <v>1374</v>
      </c>
      <c r="D193">
        <v>7.3951681557574603E-2</v>
      </c>
      <c r="E193">
        <v>0.173791378139668</v>
      </c>
      <c r="F193">
        <v>0.184218860828048</v>
      </c>
      <c r="G193" s="1">
        <v>2.1649118738975499E-5</v>
      </c>
      <c r="H193">
        <v>0.174976693341897</v>
      </c>
      <c r="I193" s="1">
        <v>1.4454097469520399E-4</v>
      </c>
      <c r="J193">
        <v>58264500</v>
      </c>
      <c r="K193">
        <v>23172</v>
      </c>
      <c r="L193">
        <v>372621301</v>
      </c>
      <c r="M193">
        <v>0.174451623330734</v>
      </c>
      <c r="N193" s="1">
        <v>2.1726901199309298E-5</v>
      </c>
      <c r="O193">
        <v>0.17497732419510201</v>
      </c>
      <c r="P193" s="1">
        <v>1.4548228871171201E-4</v>
      </c>
    </row>
    <row r="194" spans="1:16" x14ac:dyDescent="0.25">
      <c r="A194">
        <v>1E-3</v>
      </c>
      <c r="B194">
        <v>5.6282051282051198</v>
      </c>
      <c r="C194">
        <v>2690</v>
      </c>
      <c r="D194">
        <v>7.3232418621687598E-2</v>
      </c>
      <c r="E194">
        <v>0.17396024729816101</v>
      </c>
      <c r="F194">
        <v>0.184397862136051</v>
      </c>
      <c r="G194" s="1">
        <v>2.1618401369050099E-5</v>
      </c>
      <c r="H194">
        <v>0.174976863470512</v>
      </c>
      <c r="I194" s="1">
        <v>1.4503598267528301E-4</v>
      </c>
      <c r="J194">
        <v>112816400</v>
      </c>
      <c r="K194">
        <v>23172</v>
      </c>
      <c r="L194">
        <v>372621301</v>
      </c>
      <c r="M194">
        <v>0.174451623330734</v>
      </c>
      <c r="N194" s="1">
        <v>2.1726901199309298E-5</v>
      </c>
      <c r="O194">
        <v>0.17497732419510201</v>
      </c>
      <c r="P194" s="1">
        <v>1.4548228871171201E-4</v>
      </c>
    </row>
    <row r="195" spans="1:16" x14ac:dyDescent="0.25">
      <c r="A195" s="1">
        <v>5.0000000000000001E-4</v>
      </c>
      <c r="B195">
        <v>5.6282051282051198</v>
      </c>
      <c r="C195">
        <v>1753</v>
      </c>
      <c r="D195">
        <v>7.2226301736014603E-2</v>
      </c>
      <c r="E195">
        <v>0.17417544828315801</v>
      </c>
      <c r="F195">
        <v>0.18462597518014701</v>
      </c>
      <c r="G195" s="1">
        <v>2.1703149419960399E-5</v>
      </c>
      <c r="H195">
        <v>0.174976933892281</v>
      </c>
      <c r="I195" s="1">
        <v>1.4435634300686301E-4</v>
      </c>
      <c r="J195">
        <v>83399200</v>
      </c>
      <c r="K195">
        <v>23172</v>
      </c>
      <c r="L195">
        <v>372621301</v>
      </c>
      <c r="M195">
        <v>0.174451623330734</v>
      </c>
      <c r="N195" s="1">
        <v>2.1726901199309298E-5</v>
      </c>
      <c r="O195">
        <v>0.17497732419510201</v>
      </c>
      <c r="P195" s="1">
        <v>1.4548228871171201E-4</v>
      </c>
    </row>
    <row r="196" spans="1:16" x14ac:dyDescent="0.25">
      <c r="A196" s="1">
        <v>2.5000000000000001E-4</v>
      </c>
      <c r="B196">
        <v>5.6282051282051198</v>
      </c>
      <c r="C196">
        <v>5374</v>
      </c>
      <c r="D196">
        <v>7.0496178964285006E-2</v>
      </c>
      <c r="E196">
        <v>0.173613109829895</v>
      </c>
      <c r="F196">
        <v>0.184029896419689</v>
      </c>
      <c r="G196" s="1">
        <v>2.1640310722104099E-5</v>
      </c>
      <c r="H196">
        <v>0.174976726285654</v>
      </c>
      <c r="I196" s="1">
        <v>1.44769060429351E-4</v>
      </c>
      <c r="J196">
        <v>230924999</v>
      </c>
      <c r="K196">
        <v>23172</v>
      </c>
      <c r="L196">
        <v>372621301</v>
      </c>
      <c r="M196">
        <v>0.174451623330734</v>
      </c>
      <c r="N196" s="1">
        <v>2.1726901199309298E-5</v>
      </c>
      <c r="O196">
        <v>0.17497732419510201</v>
      </c>
      <c r="P196" s="1">
        <v>1.4548228871171201E-4</v>
      </c>
    </row>
    <row r="197" spans="1:16" x14ac:dyDescent="0.25">
      <c r="A197" s="1">
        <v>1.25E-4</v>
      </c>
      <c r="B197">
        <v>5.6282051282051198</v>
      </c>
      <c r="C197">
        <v>2418</v>
      </c>
      <c r="D197">
        <v>7.3501346064658593E-2</v>
      </c>
      <c r="E197">
        <v>0.17373663222213401</v>
      </c>
      <c r="F197">
        <v>0.184160830155463</v>
      </c>
      <c r="G197" s="1">
        <v>2.16682191550576E-5</v>
      </c>
      <c r="H197">
        <v>0.17497678754729601</v>
      </c>
      <c r="I197" s="1">
        <v>1.44897349991076E-4</v>
      </c>
      <c r="J197">
        <v>107733400</v>
      </c>
      <c r="K197">
        <v>23172</v>
      </c>
      <c r="L197">
        <v>372621301</v>
      </c>
      <c r="M197">
        <v>0.174451623330734</v>
      </c>
      <c r="N197" s="1">
        <v>2.1726901199309298E-5</v>
      </c>
      <c r="O197">
        <v>0.17497732419510201</v>
      </c>
      <c r="P197" s="1">
        <v>1.4548228871171201E-4</v>
      </c>
    </row>
    <row r="198" spans="1:16" x14ac:dyDescent="0.25">
      <c r="A198" s="1">
        <v>6.2500000000000001E-5</v>
      </c>
      <c r="B198">
        <v>5.6282051282051198</v>
      </c>
      <c r="C198">
        <v>2198</v>
      </c>
      <c r="D198">
        <v>7.4374622017163494E-2</v>
      </c>
      <c r="E198">
        <v>0.17374489000367599</v>
      </c>
      <c r="F198">
        <v>0.184169583403897</v>
      </c>
      <c r="G198" s="1">
        <v>2.1600761501872E-5</v>
      </c>
      <c r="H198">
        <v>0.174976820688934</v>
      </c>
      <c r="I198" s="1">
        <v>1.4474221406132401E-4</v>
      </c>
      <c r="J198">
        <v>104028501</v>
      </c>
      <c r="K198">
        <v>23172</v>
      </c>
      <c r="L198">
        <v>372621301</v>
      </c>
      <c r="M198">
        <v>0.174451623330734</v>
      </c>
      <c r="N198" s="1">
        <v>2.1726901199309298E-5</v>
      </c>
      <c r="O198">
        <v>0.17497732419510201</v>
      </c>
      <c r="P198" s="1">
        <v>1.4548228871171201E-4</v>
      </c>
    </row>
    <row r="199" spans="1:16" x14ac:dyDescent="0.25">
      <c r="A199" s="1">
        <v>3.1250000000000001E-5</v>
      </c>
      <c r="B199">
        <v>5.6282051282051198</v>
      </c>
      <c r="C199">
        <v>5250</v>
      </c>
      <c r="D199">
        <v>7.0103200561962398E-2</v>
      </c>
      <c r="E199">
        <v>0.17402131396432199</v>
      </c>
      <c r="F199">
        <v>0.184462592802181</v>
      </c>
      <c r="G199" s="1">
        <v>2.15336957432588E-5</v>
      </c>
      <c r="H199">
        <v>0.17497693273704601</v>
      </c>
      <c r="I199" s="1">
        <v>1.44448423327363E-4</v>
      </c>
      <c r="J199">
        <v>229794499</v>
      </c>
      <c r="K199">
        <v>23172</v>
      </c>
      <c r="L199">
        <v>372621301</v>
      </c>
      <c r="M199">
        <v>0.174451623330734</v>
      </c>
      <c r="N199" s="1">
        <v>2.1726901199309298E-5</v>
      </c>
      <c r="O199">
        <v>0.17497732419510201</v>
      </c>
      <c r="P199" s="1">
        <v>1.4548228871171201E-4</v>
      </c>
    </row>
    <row r="200" spans="1:16" x14ac:dyDescent="0.25">
      <c r="A200" s="1">
        <v>1.5625E-5</v>
      </c>
      <c r="B200">
        <v>5.6282051282051198</v>
      </c>
      <c r="C200">
        <v>3816</v>
      </c>
      <c r="D200">
        <v>7.2891194958396702E-2</v>
      </c>
      <c r="E200">
        <v>0.17420461381885399</v>
      </c>
      <c r="F200">
        <v>0.18465689064798499</v>
      </c>
      <c r="G200" s="1">
        <v>2.15963889625414E-5</v>
      </c>
      <c r="H200">
        <v>0.17497692911128801</v>
      </c>
      <c r="I200" s="1">
        <v>1.4426550204370099E-4</v>
      </c>
      <c r="J200">
        <v>175381999</v>
      </c>
      <c r="K200">
        <v>23172</v>
      </c>
      <c r="L200">
        <v>372621301</v>
      </c>
      <c r="M200">
        <v>0.174451623330734</v>
      </c>
      <c r="N200" s="1">
        <v>2.1726901199309298E-5</v>
      </c>
      <c r="O200">
        <v>0.17497732419510201</v>
      </c>
      <c r="P200" s="1">
        <v>1.4548228871171201E-4</v>
      </c>
    </row>
    <row r="201" spans="1:16" x14ac:dyDescent="0.25">
      <c r="A201" t="s">
        <v>0</v>
      </c>
      <c r="B201">
        <v>6.1410256410256396</v>
      </c>
      <c r="C201">
        <v>26295</v>
      </c>
      <c r="D201">
        <v>7.1758675018682896E-2</v>
      </c>
      <c r="E201">
        <v>0.174469402618634</v>
      </c>
      <c r="F201">
        <v>0.18493756677575199</v>
      </c>
      <c r="G201" s="1">
        <v>1.8715303391536499E-5</v>
      </c>
      <c r="H201">
        <v>0.174980755220841</v>
      </c>
      <c r="I201" s="1">
        <v>1.36630681731238E-4</v>
      </c>
      <c r="J201">
        <v>389311700</v>
      </c>
    </row>
    <row r="202" spans="1:16" x14ac:dyDescent="0.25">
      <c r="A202">
        <v>1.024</v>
      </c>
      <c r="B202">
        <v>6.1410256410256396</v>
      </c>
      <c r="C202">
        <v>968</v>
      </c>
      <c r="D202">
        <v>5.2478158395556397E-2</v>
      </c>
      <c r="E202">
        <v>0.173904288232342</v>
      </c>
      <c r="F202">
        <v>0.18433854552628201</v>
      </c>
      <c r="G202" s="1">
        <v>1.8617535082587899E-5</v>
      </c>
      <c r="H202">
        <v>0.174980189212425</v>
      </c>
      <c r="I202" s="1">
        <v>1.35989349045854E-4</v>
      </c>
      <c r="J202">
        <v>40768500</v>
      </c>
      <c r="K202">
        <v>26295</v>
      </c>
      <c r="L202">
        <v>389311700</v>
      </c>
      <c r="M202">
        <v>0.174469402618634</v>
      </c>
      <c r="N202" s="1">
        <v>1.8715303391536499E-5</v>
      </c>
      <c r="O202">
        <v>0.174980755220841</v>
      </c>
      <c r="P202" s="1">
        <v>1.36630681731238E-4</v>
      </c>
    </row>
    <row r="203" spans="1:16" x14ac:dyDescent="0.25">
      <c r="A203">
        <v>0.51200000000000001</v>
      </c>
      <c r="B203">
        <v>6.1410256410256396</v>
      </c>
      <c r="C203">
        <v>968</v>
      </c>
      <c r="D203">
        <v>5.2478158395556397E-2</v>
      </c>
      <c r="E203">
        <v>0.173904288232342</v>
      </c>
      <c r="F203">
        <v>0.18433854552628201</v>
      </c>
      <c r="G203" s="1">
        <v>1.8617535082587899E-5</v>
      </c>
      <c r="H203">
        <v>0.174980189212425</v>
      </c>
      <c r="I203" s="1">
        <v>1.35989349045854E-4</v>
      </c>
      <c r="J203">
        <v>41099901</v>
      </c>
      <c r="K203">
        <v>26295</v>
      </c>
      <c r="L203">
        <v>389311700</v>
      </c>
      <c r="M203">
        <v>0.174469402618634</v>
      </c>
      <c r="N203" s="1">
        <v>1.8715303391536499E-5</v>
      </c>
      <c r="O203">
        <v>0.174980755220841</v>
      </c>
      <c r="P203" s="1">
        <v>1.36630681731238E-4</v>
      </c>
    </row>
    <row r="204" spans="1:16" x14ac:dyDescent="0.25">
      <c r="A204">
        <v>0.25600000000000001</v>
      </c>
      <c r="B204">
        <v>6.1410256410256396</v>
      </c>
      <c r="C204">
        <v>968</v>
      </c>
      <c r="D204">
        <v>5.2478158395556397E-2</v>
      </c>
      <c r="E204">
        <v>0.173904288232342</v>
      </c>
      <c r="F204">
        <v>0.18433854552628201</v>
      </c>
      <c r="G204" s="1">
        <v>1.8617535082587899E-5</v>
      </c>
      <c r="H204">
        <v>0.174980189212425</v>
      </c>
      <c r="I204" s="1">
        <v>1.35989349045854E-4</v>
      </c>
      <c r="J204">
        <v>42183800</v>
      </c>
      <c r="K204">
        <v>26295</v>
      </c>
      <c r="L204">
        <v>389311700</v>
      </c>
      <c r="M204">
        <v>0.174469402618634</v>
      </c>
      <c r="N204" s="1">
        <v>1.8715303391536499E-5</v>
      </c>
      <c r="O204">
        <v>0.174980755220841</v>
      </c>
      <c r="P204" s="1">
        <v>1.36630681731238E-4</v>
      </c>
    </row>
    <row r="205" spans="1:16" x14ac:dyDescent="0.25">
      <c r="A205">
        <v>0.128</v>
      </c>
      <c r="B205">
        <v>6.1410256410256396</v>
      </c>
      <c r="C205">
        <v>2397</v>
      </c>
      <c r="D205">
        <v>6.0222268632165399E-2</v>
      </c>
      <c r="E205">
        <v>0.17390525345857399</v>
      </c>
      <c r="F205">
        <v>0.184339568666088</v>
      </c>
      <c r="G205" s="1">
        <v>1.8650137810105601E-5</v>
      </c>
      <c r="H205">
        <v>0.17498050657872399</v>
      </c>
      <c r="I205" s="1">
        <v>1.36211218673818E-4</v>
      </c>
      <c r="J205">
        <v>101636201</v>
      </c>
      <c r="K205">
        <v>26295</v>
      </c>
      <c r="L205">
        <v>389311700</v>
      </c>
      <c r="M205">
        <v>0.174469402618634</v>
      </c>
      <c r="N205" s="1">
        <v>1.8715303391536499E-5</v>
      </c>
      <c r="O205">
        <v>0.174980755220841</v>
      </c>
      <c r="P205" s="1">
        <v>1.36630681731238E-4</v>
      </c>
    </row>
    <row r="206" spans="1:16" x14ac:dyDescent="0.25">
      <c r="A206">
        <v>6.4000000000000001E-2</v>
      </c>
      <c r="B206">
        <v>6.1410256410256396</v>
      </c>
      <c r="C206">
        <v>2397</v>
      </c>
      <c r="D206">
        <v>6.0222268632165399E-2</v>
      </c>
      <c r="E206">
        <v>0.17390525345857399</v>
      </c>
      <c r="F206">
        <v>0.184339568666088</v>
      </c>
      <c r="G206" s="1">
        <v>1.8650137810105601E-5</v>
      </c>
      <c r="H206">
        <v>0.17498050657872399</v>
      </c>
      <c r="I206" s="1">
        <v>1.36211218673818E-4</v>
      </c>
      <c r="J206">
        <v>103890500</v>
      </c>
      <c r="K206">
        <v>26295</v>
      </c>
      <c r="L206">
        <v>389311700</v>
      </c>
      <c r="M206">
        <v>0.174469402618634</v>
      </c>
      <c r="N206" s="1">
        <v>1.8715303391536499E-5</v>
      </c>
      <c r="O206">
        <v>0.174980755220841</v>
      </c>
      <c r="P206" s="1">
        <v>1.36630681731238E-4</v>
      </c>
    </row>
    <row r="207" spans="1:16" x14ac:dyDescent="0.25">
      <c r="A207">
        <v>3.2000000000000001E-2</v>
      </c>
      <c r="B207">
        <v>6.1410256410256396</v>
      </c>
      <c r="C207">
        <v>5338</v>
      </c>
      <c r="D207">
        <v>6.3766825697972596E-2</v>
      </c>
      <c r="E207">
        <v>0.17387921310117299</v>
      </c>
      <c r="F207">
        <v>0.184311965887243</v>
      </c>
      <c r="G207" s="1">
        <v>1.8642758592313202E-5</v>
      </c>
      <c r="H207">
        <v>0.17498040971182399</v>
      </c>
      <c r="I207" s="1">
        <v>1.36246111696388E-4</v>
      </c>
      <c r="J207">
        <v>253083300</v>
      </c>
      <c r="K207">
        <v>26295</v>
      </c>
      <c r="L207">
        <v>389311700</v>
      </c>
      <c r="M207">
        <v>0.174469402618634</v>
      </c>
      <c r="N207" s="1">
        <v>1.8715303391536499E-5</v>
      </c>
      <c r="O207">
        <v>0.174980755220841</v>
      </c>
      <c r="P207" s="1">
        <v>1.36630681731238E-4</v>
      </c>
    </row>
    <row r="208" spans="1:16" x14ac:dyDescent="0.25">
      <c r="A208">
        <v>1.6E-2</v>
      </c>
      <c r="B208">
        <v>6.1410256410256396</v>
      </c>
      <c r="C208">
        <v>1351</v>
      </c>
      <c r="D208">
        <v>6.0428201903999702E-2</v>
      </c>
      <c r="E208">
        <v>0.17355125126249701</v>
      </c>
      <c r="F208">
        <v>0.183964326338247</v>
      </c>
      <c r="G208" s="1">
        <v>1.8659229441553198E-5</v>
      </c>
      <c r="H208">
        <v>0.17498031538409101</v>
      </c>
      <c r="I208" s="1">
        <v>1.3594455813404499E-4</v>
      </c>
      <c r="J208">
        <v>57622400</v>
      </c>
      <c r="K208">
        <v>26295</v>
      </c>
      <c r="L208">
        <v>389311700</v>
      </c>
      <c r="M208">
        <v>0.174469402618634</v>
      </c>
      <c r="N208" s="1">
        <v>1.8715303391536499E-5</v>
      </c>
      <c r="O208">
        <v>0.174980755220841</v>
      </c>
      <c r="P208" s="1">
        <v>1.36630681731238E-4</v>
      </c>
    </row>
    <row r="209" spans="1:16" x14ac:dyDescent="0.25">
      <c r="A209">
        <v>8.0000000000000002E-3</v>
      </c>
      <c r="B209">
        <v>6.1410256410256396</v>
      </c>
      <c r="C209">
        <v>5920</v>
      </c>
      <c r="D209">
        <v>5.37675662309001E-2</v>
      </c>
      <c r="E209">
        <v>0.17393590206015</v>
      </c>
      <c r="F209">
        <v>0.18437205618375899</v>
      </c>
      <c r="G209" s="1">
        <v>1.85887885153501E-5</v>
      </c>
      <c r="H209">
        <v>0.174980386390239</v>
      </c>
      <c r="I209" s="1">
        <v>1.35860252633579E-4</v>
      </c>
      <c r="J209">
        <v>248341799</v>
      </c>
      <c r="K209">
        <v>26295</v>
      </c>
      <c r="L209">
        <v>389311700</v>
      </c>
      <c r="M209">
        <v>0.174469402618634</v>
      </c>
      <c r="N209" s="1">
        <v>1.8715303391536499E-5</v>
      </c>
      <c r="O209">
        <v>0.174980755220841</v>
      </c>
      <c r="P209" s="1">
        <v>1.36630681731238E-4</v>
      </c>
    </row>
    <row r="210" spans="1:16" x14ac:dyDescent="0.25">
      <c r="A210">
        <v>4.0000000000000001E-3</v>
      </c>
      <c r="B210">
        <v>6.1410256410256396</v>
      </c>
      <c r="C210">
        <v>2993</v>
      </c>
      <c r="D210">
        <v>5.9523754566783799E-2</v>
      </c>
      <c r="E210">
        <v>0.173698260197437</v>
      </c>
      <c r="F210">
        <v>0.18412015580928301</v>
      </c>
      <c r="G210" s="1">
        <v>1.8586536828013501E-5</v>
      </c>
      <c r="H210">
        <v>0.17498036728344901</v>
      </c>
      <c r="I210" s="1">
        <v>1.3600609363393401E-4</v>
      </c>
      <c r="J210">
        <v>131009501</v>
      </c>
      <c r="K210">
        <v>26295</v>
      </c>
      <c r="L210">
        <v>389311700</v>
      </c>
      <c r="M210">
        <v>0.174469402618634</v>
      </c>
      <c r="N210" s="1">
        <v>1.8715303391536499E-5</v>
      </c>
      <c r="O210">
        <v>0.174980755220841</v>
      </c>
      <c r="P210" s="1">
        <v>1.36630681731238E-4</v>
      </c>
    </row>
    <row r="211" spans="1:16" x14ac:dyDescent="0.25">
      <c r="A211">
        <v>2E-3</v>
      </c>
      <c r="B211">
        <v>6.1410256410256396</v>
      </c>
      <c r="C211">
        <v>3142</v>
      </c>
      <c r="D211">
        <v>7.2358577371497604E-2</v>
      </c>
      <c r="E211">
        <v>0.17420626975850001</v>
      </c>
      <c r="F211">
        <v>0.18465864594401099</v>
      </c>
      <c r="G211" s="1">
        <v>1.8672941304809201E-5</v>
      </c>
      <c r="H211">
        <v>0.17498048978734199</v>
      </c>
      <c r="I211" s="1">
        <v>1.3595246394464201E-4</v>
      </c>
      <c r="J211">
        <v>155821400</v>
      </c>
      <c r="K211">
        <v>26295</v>
      </c>
      <c r="L211">
        <v>389311700</v>
      </c>
      <c r="M211">
        <v>0.174469402618634</v>
      </c>
      <c r="N211" s="1">
        <v>1.8715303391536499E-5</v>
      </c>
      <c r="O211">
        <v>0.174980755220841</v>
      </c>
      <c r="P211" s="1">
        <v>1.36630681731238E-4</v>
      </c>
    </row>
    <row r="212" spans="1:16" x14ac:dyDescent="0.25">
      <c r="A212">
        <v>1E-3</v>
      </c>
      <c r="B212">
        <v>6.1410256410256396</v>
      </c>
      <c r="C212">
        <v>2997</v>
      </c>
      <c r="D212">
        <v>7.2267115953022196E-2</v>
      </c>
      <c r="E212">
        <v>0.173777729896262</v>
      </c>
      <c r="F212">
        <v>0.18420439369003799</v>
      </c>
      <c r="G212" s="1">
        <v>1.87076430797628E-5</v>
      </c>
      <c r="H212">
        <v>0.17498029161016199</v>
      </c>
      <c r="I212" s="1">
        <v>1.36126842607492E-4</v>
      </c>
      <c r="J212">
        <v>146921401</v>
      </c>
      <c r="K212">
        <v>26295</v>
      </c>
      <c r="L212">
        <v>389311700</v>
      </c>
      <c r="M212">
        <v>0.174469402618634</v>
      </c>
      <c r="N212" s="1">
        <v>1.8715303391536499E-5</v>
      </c>
      <c r="O212">
        <v>0.174980755220841</v>
      </c>
      <c r="P212" s="1">
        <v>1.36630681731238E-4</v>
      </c>
    </row>
    <row r="213" spans="1:16" x14ac:dyDescent="0.25">
      <c r="A213" s="1">
        <v>5.0000000000000001E-4</v>
      </c>
      <c r="B213">
        <v>6.1410256410256396</v>
      </c>
      <c r="C213">
        <v>6156</v>
      </c>
      <c r="D213">
        <v>6.9393558087796903E-2</v>
      </c>
      <c r="E213">
        <v>0.17438567462028401</v>
      </c>
      <c r="F213">
        <v>0.18484881509750101</v>
      </c>
      <c r="G213" s="1">
        <v>1.8598452168116999E-5</v>
      </c>
      <c r="H213">
        <v>0.174980566562464</v>
      </c>
      <c r="I213" s="1">
        <v>1.35653475297391E-4</v>
      </c>
      <c r="J213">
        <v>279011299</v>
      </c>
      <c r="K213">
        <v>26295</v>
      </c>
      <c r="L213">
        <v>389311700</v>
      </c>
      <c r="M213">
        <v>0.174469402618634</v>
      </c>
      <c r="N213" s="1">
        <v>1.8715303391536499E-5</v>
      </c>
      <c r="O213">
        <v>0.174980755220841</v>
      </c>
      <c r="P213" s="1">
        <v>1.36630681731238E-4</v>
      </c>
    </row>
    <row r="214" spans="1:16" x14ac:dyDescent="0.25">
      <c r="A214" s="1">
        <v>2.5000000000000001E-4</v>
      </c>
      <c r="B214">
        <v>6.1410256410256396</v>
      </c>
      <c r="C214">
        <v>4617</v>
      </c>
      <c r="D214">
        <v>7.2580352732591502E-2</v>
      </c>
      <c r="E214">
        <v>0.17387965275949999</v>
      </c>
      <c r="F214">
        <v>0.18431243192506999</v>
      </c>
      <c r="G214" s="1">
        <v>1.8666645317438799E-5</v>
      </c>
      <c r="H214">
        <v>0.17498042090806601</v>
      </c>
      <c r="I214" s="1">
        <v>1.3590240178550699E-4</v>
      </c>
      <c r="J214">
        <v>216838100</v>
      </c>
      <c r="K214">
        <v>26295</v>
      </c>
      <c r="L214">
        <v>389311700</v>
      </c>
      <c r="M214">
        <v>0.174469402618634</v>
      </c>
      <c r="N214" s="1">
        <v>1.8715303391536499E-5</v>
      </c>
      <c r="O214">
        <v>0.174980755220841</v>
      </c>
      <c r="P214" s="1">
        <v>1.36630681731238E-4</v>
      </c>
    </row>
    <row r="215" spans="1:16" x14ac:dyDescent="0.25">
      <c r="A215" s="1">
        <v>1.25E-4</v>
      </c>
      <c r="B215">
        <v>6.1410256410256396</v>
      </c>
      <c r="C215">
        <v>4756</v>
      </c>
      <c r="D215">
        <v>7.22406090027259E-2</v>
      </c>
      <c r="E215">
        <v>0.173724591130269</v>
      </c>
      <c r="F215">
        <v>0.184148066598085</v>
      </c>
      <c r="G215" s="1">
        <v>1.8594106126368298E-5</v>
      </c>
      <c r="H215">
        <v>0.17498042784912099</v>
      </c>
      <c r="I215" s="1">
        <v>1.36154430840368E-4</v>
      </c>
      <c r="J215">
        <v>206431601</v>
      </c>
      <c r="K215">
        <v>26295</v>
      </c>
      <c r="L215">
        <v>389311700</v>
      </c>
      <c r="M215">
        <v>0.174469402618634</v>
      </c>
      <c r="N215" s="1">
        <v>1.8715303391536499E-5</v>
      </c>
      <c r="O215">
        <v>0.174980755220841</v>
      </c>
      <c r="P215" s="1">
        <v>1.36630681731238E-4</v>
      </c>
    </row>
    <row r="216" spans="1:16" x14ac:dyDescent="0.25">
      <c r="A216" s="1">
        <v>6.2500000000000001E-5</v>
      </c>
      <c r="B216">
        <v>6.1410256410256396</v>
      </c>
      <c r="C216">
        <v>5654</v>
      </c>
      <c r="D216">
        <v>6.1689777244687598E-2</v>
      </c>
      <c r="E216">
        <v>0.17361530701062999</v>
      </c>
      <c r="F216">
        <v>0.18403222543126699</v>
      </c>
      <c r="G216" s="1">
        <v>1.86693369302881E-5</v>
      </c>
      <c r="H216">
        <v>0.17498040177776999</v>
      </c>
      <c r="I216" s="1">
        <v>1.36134867677811E-4</v>
      </c>
      <c r="J216">
        <v>250871700</v>
      </c>
      <c r="K216">
        <v>26295</v>
      </c>
      <c r="L216">
        <v>389311700</v>
      </c>
      <c r="M216">
        <v>0.174469402618634</v>
      </c>
      <c r="N216" s="1">
        <v>1.8715303391536499E-5</v>
      </c>
      <c r="O216">
        <v>0.174980755220841</v>
      </c>
      <c r="P216" s="1">
        <v>1.36630681731238E-4</v>
      </c>
    </row>
    <row r="217" spans="1:16" x14ac:dyDescent="0.25">
      <c r="A217" s="1">
        <v>3.1250000000000001E-5</v>
      </c>
      <c r="B217">
        <v>6.1410256410256396</v>
      </c>
      <c r="C217">
        <v>2770</v>
      </c>
      <c r="D217">
        <v>7.35832222272787E-2</v>
      </c>
      <c r="E217">
        <v>0.174074850857697</v>
      </c>
      <c r="F217">
        <v>0.184519341909159</v>
      </c>
      <c r="G217" s="1">
        <v>1.8627215374433701E-5</v>
      </c>
      <c r="H217">
        <v>0.17498012010289399</v>
      </c>
      <c r="I217" s="1">
        <v>1.3592393477501299E-4</v>
      </c>
      <c r="J217">
        <v>141525500</v>
      </c>
      <c r="K217">
        <v>26295</v>
      </c>
      <c r="L217">
        <v>389311700</v>
      </c>
      <c r="M217">
        <v>0.174469402618634</v>
      </c>
      <c r="N217" s="1">
        <v>1.8715303391536499E-5</v>
      </c>
      <c r="O217">
        <v>0.174980755220841</v>
      </c>
      <c r="P217" s="1">
        <v>1.36630681731238E-4</v>
      </c>
    </row>
    <row r="218" spans="1:16" x14ac:dyDescent="0.25">
      <c r="A218" s="1">
        <v>1.5625E-5</v>
      </c>
      <c r="B218">
        <v>6.1410256410256396</v>
      </c>
      <c r="C218">
        <v>5167</v>
      </c>
      <c r="D218">
        <v>6.0004814771517298E-2</v>
      </c>
      <c r="E218">
        <v>0.173522664416741</v>
      </c>
      <c r="F218">
        <v>0.18393402428174499</v>
      </c>
      <c r="G218" s="1">
        <v>1.8652037257399501E-5</v>
      </c>
      <c r="H218">
        <v>0.17498029429054701</v>
      </c>
      <c r="I218" s="1">
        <v>1.3612483605949201E-4</v>
      </c>
      <c r="J218">
        <v>229050401</v>
      </c>
      <c r="K218">
        <v>26295</v>
      </c>
      <c r="L218">
        <v>389311700</v>
      </c>
      <c r="M218">
        <v>0.174469402618634</v>
      </c>
      <c r="N218" s="1">
        <v>1.8715303391536499E-5</v>
      </c>
      <c r="O218">
        <v>0.174980755220841</v>
      </c>
      <c r="P218" s="1">
        <v>1.36630681731238E-4</v>
      </c>
    </row>
    <row r="219" spans="1:16" x14ac:dyDescent="0.25">
      <c r="A219" t="s">
        <v>0</v>
      </c>
      <c r="B219">
        <v>6.6538461538461497</v>
      </c>
      <c r="C219">
        <v>29159</v>
      </c>
      <c r="D219">
        <v>7.1829461245707396E-2</v>
      </c>
      <c r="E219">
        <v>0.174421859229524</v>
      </c>
      <c r="F219">
        <v>0.184887170783296</v>
      </c>
      <c r="G219" s="1">
        <v>1.5279665864287299E-5</v>
      </c>
      <c r="H219">
        <v>0.17498481278455</v>
      </c>
      <c r="I219" s="1">
        <v>1.20865320748365E-4</v>
      </c>
      <c r="J219">
        <v>432149300</v>
      </c>
    </row>
    <row r="220" spans="1:16" x14ac:dyDescent="0.25">
      <c r="A220">
        <v>1.024</v>
      </c>
      <c r="B220">
        <v>6.6538461538461497</v>
      </c>
      <c r="C220">
        <v>7810</v>
      </c>
      <c r="D220">
        <v>6.28732358149236E-2</v>
      </c>
      <c r="E220">
        <v>0.17387343556927301</v>
      </c>
      <c r="F220">
        <v>0.18430584170342901</v>
      </c>
      <c r="G220" s="1">
        <v>1.5292408496958501E-5</v>
      </c>
      <c r="H220">
        <v>0.174984429932453</v>
      </c>
      <c r="I220" s="1">
        <v>1.20656938535241E-4</v>
      </c>
      <c r="J220">
        <v>343696699</v>
      </c>
      <c r="K220">
        <v>29159</v>
      </c>
      <c r="L220">
        <v>432149300</v>
      </c>
      <c r="M220">
        <v>0.174421859229524</v>
      </c>
      <c r="N220" s="1">
        <v>1.5279665864287299E-5</v>
      </c>
      <c r="O220">
        <v>0.17498481278455</v>
      </c>
      <c r="P220" s="1">
        <v>1.20865320748365E-4</v>
      </c>
    </row>
    <row r="221" spans="1:16" x14ac:dyDescent="0.25">
      <c r="A221">
        <v>0.51200000000000001</v>
      </c>
      <c r="B221">
        <v>6.6538461538461497</v>
      </c>
      <c r="C221">
        <v>7810</v>
      </c>
      <c r="D221">
        <v>6.28732358149236E-2</v>
      </c>
      <c r="E221">
        <v>0.17387343556927301</v>
      </c>
      <c r="F221">
        <v>0.18430584170342901</v>
      </c>
      <c r="G221" s="1">
        <v>1.5292408496958501E-5</v>
      </c>
      <c r="H221">
        <v>0.174984429932453</v>
      </c>
      <c r="I221" s="1">
        <v>1.20656938535241E-4</v>
      </c>
      <c r="J221">
        <v>327731100</v>
      </c>
      <c r="K221">
        <v>29159</v>
      </c>
      <c r="L221">
        <v>432149300</v>
      </c>
      <c r="M221">
        <v>0.174421859229524</v>
      </c>
      <c r="N221" s="1">
        <v>1.5279665864287299E-5</v>
      </c>
      <c r="O221">
        <v>0.17498481278455</v>
      </c>
      <c r="P221" s="1">
        <v>1.20865320748365E-4</v>
      </c>
    </row>
    <row r="222" spans="1:16" x14ac:dyDescent="0.25">
      <c r="A222">
        <v>0.25600000000000001</v>
      </c>
      <c r="B222">
        <v>6.6538461538461497</v>
      </c>
      <c r="C222">
        <v>7810</v>
      </c>
      <c r="D222">
        <v>6.28732358149236E-2</v>
      </c>
      <c r="E222">
        <v>0.17387343556927301</v>
      </c>
      <c r="F222">
        <v>0.18430584170342901</v>
      </c>
      <c r="G222" s="1">
        <v>1.5292408496958501E-5</v>
      </c>
      <c r="H222">
        <v>0.174984429932453</v>
      </c>
      <c r="I222" s="1">
        <v>1.20656938535241E-4</v>
      </c>
      <c r="J222">
        <v>352569000</v>
      </c>
      <c r="K222">
        <v>29159</v>
      </c>
      <c r="L222">
        <v>432149300</v>
      </c>
      <c r="M222">
        <v>0.174421859229524</v>
      </c>
      <c r="N222" s="1">
        <v>1.5279665864287299E-5</v>
      </c>
      <c r="O222">
        <v>0.17498481278455</v>
      </c>
      <c r="P222" s="1">
        <v>1.20865320748365E-4</v>
      </c>
    </row>
    <row r="223" spans="1:16" x14ac:dyDescent="0.25">
      <c r="A223">
        <v>0.128</v>
      </c>
      <c r="B223">
        <v>6.6538461538461497</v>
      </c>
      <c r="C223">
        <v>8207</v>
      </c>
      <c r="D223">
        <v>5.91442984005765E-2</v>
      </c>
      <c r="E223">
        <v>0.17386605356249701</v>
      </c>
      <c r="F223">
        <v>0.18429801677624699</v>
      </c>
      <c r="G223" s="1">
        <v>1.5231795724046599E-5</v>
      </c>
      <c r="H223">
        <v>0.17498436436627399</v>
      </c>
      <c r="I223" s="1">
        <v>1.20296969571802E-4</v>
      </c>
      <c r="J223">
        <v>386560800</v>
      </c>
      <c r="K223">
        <v>29159</v>
      </c>
      <c r="L223">
        <v>432149300</v>
      </c>
      <c r="M223">
        <v>0.174421859229524</v>
      </c>
      <c r="N223" s="1">
        <v>1.5279665864287299E-5</v>
      </c>
      <c r="O223">
        <v>0.17498481278455</v>
      </c>
      <c r="P223" s="1">
        <v>1.20865320748365E-4</v>
      </c>
    </row>
    <row r="224" spans="1:16" x14ac:dyDescent="0.25">
      <c r="A224">
        <v>6.4000000000000001E-2</v>
      </c>
      <c r="B224">
        <v>6.6538461538461497</v>
      </c>
      <c r="C224">
        <v>8207</v>
      </c>
      <c r="D224">
        <v>5.91442984005765E-2</v>
      </c>
      <c r="E224">
        <v>0.17386605356249701</v>
      </c>
      <c r="F224">
        <v>0.18429801677624699</v>
      </c>
      <c r="G224" s="1">
        <v>1.5231795724046599E-5</v>
      </c>
      <c r="H224">
        <v>0.17498436436627399</v>
      </c>
      <c r="I224" s="1">
        <v>1.20296969571802E-4</v>
      </c>
      <c r="J224">
        <v>367259499</v>
      </c>
      <c r="K224">
        <v>29159</v>
      </c>
      <c r="L224">
        <v>432149300</v>
      </c>
      <c r="M224">
        <v>0.174421859229524</v>
      </c>
      <c r="N224" s="1">
        <v>1.5279665864287299E-5</v>
      </c>
      <c r="O224">
        <v>0.17498481278455</v>
      </c>
      <c r="P224" s="1">
        <v>1.20865320748365E-4</v>
      </c>
    </row>
    <row r="225" spans="1:16" x14ac:dyDescent="0.25">
      <c r="A225">
        <v>3.2000000000000001E-2</v>
      </c>
      <c r="B225">
        <v>6.6538461538461497</v>
      </c>
      <c r="C225">
        <v>9918</v>
      </c>
      <c r="D225">
        <v>6.0815109442887802E-2</v>
      </c>
      <c r="E225">
        <v>0.17381086225123599</v>
      </c>
      <c r="F225">
        <v>0.18423951398631</v>
      </c>
      <c r="G225" s="1">
        <v>1.5209228673318501E-5</v>
      </c>
      <c r="H225">
        <v>0.17498424124603201</v>
      </c>
      <c r="I225" s="1">
        <v>1.20353149101677E-4</v>
      </c>
      <c r="J225">
        <v>422956800</v>
      </c>
      <c r="K225">
        <v>29159</v>
      </c>
      <c r="L225">
        <v>432149300</v>
      </c>
      <c r="M225">
        <v>0.174421859229524</v>
      </c>
      <c r="N225" s="1">
        <v>1.5279665864287299E-5</v>
      </c>
      <c r="O225">
        <v>0.17498481278455</v>
      </c>
      <c r="P225" s="1">
        <v>1.20865320748365E-4</v>
      </c>
    </row>
    <row r="226" spans="1:16" x14ac:dyDescent="0.25">
      <c r="A226">
        <v>1.6E-2</v>
      </c>
      <c r="B226">
        <v>6.6538461538461497</v>
      </c>
      <c r="C226">
        <v>1594</v>
      </c>
      <c r="D226">
        <v>6.17962306255447E-2</v>
      </c>
      <c r="E226">
        <v>0.17349802694823899</v>
      </c>
      <c r="F226">
        <v>0.183907908565133</v>
      </c>
      <c r="G226" s="1">
        <v>1.52030877539899E-5</v>
      </c>
      <c r="H226">
        <v>0.17498425330248499</v>
      </c>
      <c r="I226" s="1">
        <v>1.2042969219143399E-4</v>
      </c>
      <c r="J226">
        <v>64764899</v>
      </c>
      <c r="K226">
        <v>29159</v>
      </c>
      <c r="L226">
        <v>432149300</v>
      </c>
      <c r="M226">
        <v>0.174421859229524</v>
      </c>
      <c r="N226" s="1">
        <v>1.5279665864287299E-5</v>
      </c>
      <c r="O226">
        <v>0.17498481278455</v>
      </c>
      <c r="P226" s="1">
        <v>1.20865320748365E-4</v>
      </c>
    </row>
    <row r="227" spans="1:16" x14ac:dyDescent="0.25">
      <c r="A227">
        <v>8.0000000000000002E-3</v>
      </c>
      <c r="B227">
        <v>6.6538461538461497</v>
      </c>
      <c r="C227">
        <v>6591</v>
      </c>
      <c r="D227">
        <v>5.64314432417641E-2</v>
      </c>
      <c r="E227">
        <v>0.173859700695459</v>
      </c>
      <c r="F227">
        <v>0.18429128273718601</v>
      </c>
      <c r="G227" s="1">
        <v>1.5232421366806401E-5</v>
      </c>
      <c r="H227">
        <v>0.17498458169565301</v>
      </c>
      <c r="I227" s="1">
        <v>1.2026395254751899E-4</v>
      </c>
      <c r="J227">
        <v>280908101</v>
      </c>
      <c r="K227">
        <v>29159</v>
      </c>
      <c r="L227">
        <v>432149300</v>
      </c>
      <c r="M227">
        <v>0.174421859229524</v>
      </c>
      <c r="N227" s="1">
        <v>1.5279665864287299E-5</v>
      </c>
      <c r="O227">
        <v>0.17498481278455</v>
      </c>
      <c r="P227" s="1">
        <v>1.20865320748365E-4</v>
      </c>
    </row>
    <row r="228" spans="1:16" x14ac:dyDescent="0.25">
      <c r="A228">
        <v>4.0000000000000001E-3</v>
      </c>
      <c r="B228">
        <v>6.6538461538461497</v>
      </c>
      <c r="C228">
        <v>6053</v>
      </c>
      <c r="D228">
        <v>5.88381731818002E-2</v>
      </c>
      <c r="E228">
        <v>0.17386214905979</v>
      </c>
      <c r="F228">
        <v>0.18429387800337799</v>
      </c>
      <c r="G228" s="1">
        <v>1.5273542154969899E-5</v>
      </c>
      <c r="H228">
        <v>0.17498396156766499</v>
      </c>
      <c r="I228" s="1">
        <v>1.20325191681147E-4</v>
      </c>
      <c r="J228">
        <v>276317900</v>
      </c>
      <c r="K228">
        <v>29159</v>
      </c>
      <c r="L228">
        <v>432149300</v>
      </c>
      <c r="M228">
        <v>0.174421859229524</v>
      </c>
      <c r="N228" s="1">
        <v>1.5279665864287299E-5</v>
      </c>
      <c r="O228">
        <v>0.17498481278455</v>
      </c>
      <c r="P228" s="1">
        <v>1.20865320748365E-4</v>
      </c>
    </row>
    <row r="229" spans="1:16" x14ac:dyDescent="0.25">
      <c r="A229">
        <v>2E-3</v>
      </c>
      <c r="B229">
        <v>6.6538461538461497</v>
      </c>
      <c r="C229">
        <v>1647</v>
      </c>
      <c r="D229">
        <v>7.3264238055782194E-2</v>
      </c>
      <c r="E229">
        <v>0.17372116276765001</v>
      </c>
      <c r="F229">
        <v>0.18414443253370899</v>
      </c>
      <c r="G229" s="1">
        <v>1.52226087596907E-5</v>
      </c>
      <c r="H229">
        <v>0.174984391641204</v>
      </c>
      <c r="I229" s="1">
        <v>1.203539108632E-4</v>
      </c>
      <c r="J229">
        <v>87798100</v>
      </c>
      <c r="K229">
        <v>29159</v>
      </c>
      <c r="L229">
        <v>432149300</v>
      </c>
      <c r="M229">
        <v>0.174421859229524</v>
      </c>
      <c r="N229" s="1">
        <v>1.5279665864287299E-5</v>
      </c>
      <c r="O229">
        <v>0.17498481278455</v>
      </c>
      <c r="P229" s="1">
        <v>1.20865320748365E-4</v>
      </c>
    </row>
    <row r="230" spans="1:16" x14ac:dyDescent="0.25">
      <c r="A230">
        <v>1E-3</v>
      </c>
      <c r="B230">
        <v>6.6538461538461497</v>
      </c>
      <c r="C230">
        <v>2180</v>
      </c>
      <c r="D230">
        <v>7.2804693592862402E-2</v>
      </c>
      <c r="E230">
        <v>0.17403072462170999</v>
      </c>
      <c r="F230">
        <v>0.184472568099013</v>
      </c>
      <c r="G230" s="1">
        <v>1.52225944055617E-5</v>
      </c>
      <c r="H230">
        <v>0.17498446641165299</v>
      </c>
      <c r="I230" s="1">
        <v>1.20634710519279E-4</v>
      </c>
      <c r="J230">
        <v>91682099</v>
      </c>
      <c r="K230">
        <v>29159</v>
      </c>
      <c r="L230">
        <v>432149300</v>
      </c>
      <c r="M230">
        <v>0.174421859229524</v>
      </c>
      <c r="N230" s="1">
        <v>1.5279665864287299E-5</v>
      </c>
      <c r="O230">
        <v>0.17498481278455</v>
      </c>
      <c r="P230" s="1">
        <v>1.20865320748365E-4</v>
      </c>
    </row>
    <row r="231" spans="1:16" x14ac:dyDescent="0.25">
      <c r="A231" s="1">
        <v>5.0000000000000001E-4</v>
      </c>
      <c r="B231">
        <v>6.6538461538461497</v>
      </c>
      <c r="C231">
        <v>6671</v>
      </c>
      <c r="D231">
        <v>7.0617241845824699E-2</v>
      </c>
      <c r="E231">
        <v>0.173841402349691</v>
      </c>
      <c r="F231">
        <v>0.184271886490673</v>
      </c>
      <c r="G231" s="1">
        <v>1.52224467129258E-5</v>
      </c>
      <c r="H231">
        <v>0.17498406978869699</v>
      </c>
      <c r="I231" s="1">
        <v>1.20311486817518E-4</v>
      </c>
      <c r="J231">
        <v>323008499</v>
      </c>
      <c r="K231">
        <v>29159</v>
      </c>
      <c r="L231">
        <v>432149300</v>
      </c>
      <c r="M231">
        <v>0.174421859229524</v>
      </c>
      <c r="N231" s="1">
        <v>1.5279665864287299E-5</v>
      </c>
      <c r="O231">
        <v>0.17498481278455</v>
      </c>
      <c r="P231" s="1">
        <v>1.20865320748365E-4</v>
      </c>
    </row>
    <row r="232" spans="1:16" x14ac:dyDescent="0.25">
      <c r="A232" s="1">
        <v>2.5000000000000001E-4</v>
      </c>
      <c r="B232">
        <v>6.6538461538461497</v>
      </c>
      <c r="C232">
        <v>7607</v>
      </c>
      <c r="D232">
        <v>6.9098382135201294E-2</v>
      </c>
      <c r="E232">
        <v>0.173847446790728</v>
      </c>
      <c r="F232">
        <v>0.18427829359817099</v>
      </c>
      <c r="G232" s="1">
        <v>1.52281861129366E-5</v>
      </c>
      <c r="H232">
        <v>0.17498435347712599</v>
      </c>
      <c r="I232" s="1">
        <v>1.20510686444682E-4</v>
      </c>
      <c r="J232">
        <v>321178301</v>
      </c>
      <c r="K232">
        <v>29159</v>
      </c>
      <c r="L232">
        <v>432149300</v>
      </c>
      <c r="M232">
        <v>0.174421859229524</v>
      </c>
      <c r="N232" s="1">
        <v>1.5279665864287299E-5</v>
      </c>
      <c r="O232">
        <v>0.17498481278455</v>
      </c>
      <c r="P232" s="1">
        <v>1.20865320748365E-4</v>
      </c>
    </row>
    <row r="233" spans="1:16" x14ac:dyDescent="0.25">
      <c r="A233" s="1">
        <v>1.25E-4</v>
      </c>
      <c r="B233">
        <v>6.6538461538461497</v>
      </c>
      <c r="C233">
        <v>1932</v>
      </c>
      <c r="D233">
        <v>7.4372621096653296E-2</v>
      </c>
      <c r="E233">
        <v>0.17396280642008599</v>
      </c>
      <c r="F233">
        <v>0.18440057480529101</v>
      </c>
      <c r="G233" s="1">
        <v>1.52286274164303E-5</v>
      </c>
      <c r="H233">
        <v>0.174984496121313</v>
      </c>
      <c r="I233" s="1">
        <v>1.20495383429886E-4</v>
      </c>
      <c r="J233">
        <v>92214399</v>
      </c>
      <c r="K233">
        <v>29159</v>
      </c>
      <c r="L233">
        <v>432149300</v>
      </c>
      <c r="M233">
        <v>0.174421859229524</v>
      </c>
      <c r="N233" s="1">
        <v>1.5279665864287299E-5</v>
      </c>
      <c r="O233">
        <v>0.17498481278455</v>
      </c>
      <c r="P233" s="1">
        <v>1.20865320748365E-4</v>
      </c>
    </row>
    <row r="234" spans="1:16" x14ac:dyDescent="0.25">
      <c r="A234" s="1">
        <v>6.2500000000000001E-5</v>
      </c>
      <c r="B234">
        <v>6.6538461538461497</v>
      </c>
      <c r="C234">
        <v>2931</v>
      </c>
      <c r="D234">
        <v>7.3629485868357103E-2</v>
      </c>
      <c r="E234">
        <v>0.17401424315293701</v>
      </c>
      <c r="F234">
        <v>0.18445509774211299</v>
      </c>
      <c r="G234" s="1">
        <v>1.5279988395400201E-5</v>
      </c>
      <c r="H234">
        <v>0.174984292493708</v>
      </c>
      <c r="I234" s="1">
        <v>1.20353693953062E-4</v>
      </c>
      <c r="J234">
        <v>141003400</v>
      </c>
      <c r="K234">
        <v>29159</v>
      </c>
      <c r="L234">
        <v>432149300</v>
      </c>
      <c r="M234">
        <v>0.174421859229524</v>
      </c>
      <c r="N234" s="1">
        <v>1.5279665864287299E-5</v>
      </c>
      <c r="O234">
        <v>0.17498481278455</v>
      </c>
      <c r="P234" s="1">
        <v>1.20865320748365E-4</v>
      </c>
    </row>
    <row r="235" spans="1:16" x14ac:dyDescent="0.25">
      <c r="A235" s="1">
        <v>3.1250000000000001E-5</v>
      </c>
      <c r="B235">
        <v>6.6538461538461497</v>
      </c>
      <c r="C235">
        <v>7135</v>
      </c>
      <c r="D235">
        <v>7.0515064664542104E-2</v>
      </c>
      <c r="E235">
        <v>0.17389238019504499</v>
      </c>
      <c r="F235">
        <v>0.18432592300674799</v>
      </c>
      <c r="G235" s="1">
        <v>1.52356052186553E-5</v>
      </c>
      <c r="H235">
        <v>0.17498437985297399</v>
      </c>
      <c r="I235" s="1">
        <v>1.20235023455476E-4</v>
      </c>
      <c r="J235">
        <v>343150000</v>
      </c>
      <c r="K235">
        <v>29159</v>
      </c>
      <c r="L235">
        <v>432149300</v>
      </c>
      <c r="M235">
        <v>0.174421859229524</v>
      </c>
      <c r="N235" s="1">
        <v>1.5279665864287299E-5</v>
      </c>
      <c r="O235">
        <v>0.17498481278455</v>
      </c>
      <c r="P235" s="1">
        <v>1.20865320748365E-4</v>
      </c>
    </row>
    <row r="236" spans="1:16" x14ac:dyDescent="0.25">
      <c r="A236" s="1">
        <v>1.5625E-5</v>
      </c>
      <c r="B236">
        <v>6.6538461538461497</v>
      </c>
      <c r="C236">
        <v>6323</v>
      </c>
      <c r="D236">
        <v>7.19089257422144E-2</v>
      </c>
      <c r="E236">
        <v>0.173622722622336</v>
      </c>
      <c r="F236">
        <v>0.184040085979677</v>
      </c>
      <c r="G236" s="1">
        <v>1.5233527787261699E-5</v>
      </c>
      <c r="H236">
        <v>0.174984113766291</v>
      </c>
      <c r="I236" s="1">
        <v>1.20432338335726E-4</v>
      </c>
      <c r="J236">
        <v>288828901</v>
      </c>
      <c r="K236">
        <v>29159</v>
      </c>
      <c r="L236">
        <v>432149300</v>
      </c>
      <c r="M236">
        <v>0.174421859229524</v>
      </c>
      <c r="N236" s="1">
        <v>1.5279665864287299E-5</v>
      </c>
      <c r="O236">
        <v>0.17498481278455</v>
      </c>
      <c r="P236" s="1">
        <v>1.20865320748365E-4</v>
      </c>
    </row>
    <row r="237" spans="1:16" x14ac:dyDescent="0.25">
      <c r="A237" t="s">
        <v>0</v>
      </c>
      <c r="B237">
        <v>7.1666666666666599</v>
      </c>
      <c r="C237">
        <v>50435</v>
      </c>
      <c r="D237">
        <v>6.3733456991727597E-2</v>
      </c>
      <c r="E237">
        <v>0.17444280445378599</v>
      </c>
      <c r="F237">
        <v>0.18490937272101299</v>
      </c>
      <c r="G237" s="1">
        <v>1.33401442402036E-5</v>
      </c>
      <c r="H237">
        <v>0.174987112310831</v>
      </c>
      <c r="I237" s="1">
        <v>1.1368557724858301E-4</v>
      </c>
      <c r="J237">
        <v>819625500</v>
      </c>
    </row>
    <row r="238" spans="1:16" x14ac:dyDescent="0.25">
      <c r="A238">
        <v>1.024</v>
      </c>
      <c r="B238">
        <v>7.1666666666666599</v>
      </c>
      <c r="C238">
        <v>3272</v>
      </c>
      <c r="D238">
        <v>5.35909096452317E-2</v>
      </c>
      <c r="E238">
        <v>0.17389344109530899</v>
      </c>
      <c r="F238">
        <v>0.184327047561027</v>
      </c>
      <c r="G238" s="1">
        <v>1.32765903206322E-5</v>
      </c>
      <c r="H238">
        <v>0.17498670156148799</v>
      </c>
      <c r="I238" s="1">
        <v>1.13372340199604E-4</v>
      </c>
      <c r="J238">
        <v>151126100</v>
      </c>
      <c r="K238">
        <v>50435</v>
      </c>
      <c r="L238">
        <v>819625500</v>
      </c>
      <c r="M238">
        <v>0.17444280445378599</v>
      </c>
      <c r="N238" s="1">
        <v>1.33401442402036E-5</v>
      </c>
      <c r="O238">
        <v>0.174987112310831</v>
      </c>
      <c r="P238" s="1">
        <v>1.1368557724858301E-4</v>
      </c>
    </row>
    <row r="239" spans="1:16" x14ac:dyDescent="0.25">
      <c r="A239">
        <v>0.51200000000000001</v>
      </c>
      <c r="B239">
        <v>7.1666666666666599</v>
      </c>
      <c r="C239">
        <v>3272</v>
      </c>
      <c r="D239">
        <v>5.35909096452317E-2</v>
      </c>
      <c r="E239">
        <v>0.17389344109530899</v>
      </c>
      <c r="F239">
        <v>0.184327047561027</v>
      </c>
      <c r="G239" s="1">
        <v>1.32765903206322E-5</v>
      </c>
      <c r="H239">
        <v>0.17498670156148799</v>
      </c>
      <c r="I239" s="1">
        <v>1.13372340199604E-4</v>
      </c>
      <c r="J239">
        <v>156123400</v>
      </c>
      <c r="K239">
        <v>50435</v>
      </c>
      <c r="L239">
        <v>819625500</v>
      </c>
      <c r="M239">
        <v>0.17444280445378599</v>
      </c>
      <c r="N239" s="1">
        <v>1.33401442402036E-5</v>
      </c>
      <c r="O239">
        <v>0.174987112310831</v>
      </c>
      <c r="P239" s="1">
        <v>1.1368557724858301E-4</v>
      </c>
    </row>
    <row r="240" spans="1:16" x14ac:dyDescent="0.25">
      <c r="A240">
        <v>0.25600000000000001</v>
      </c>
      <c r="B240">
        <v>7.1666666666666599</v>
      </c>
      <c r="C240">
        <v>3272</v>
      </c>
      <c r="D240">
        <v>5.35909096452317E-2</v>
      </c>
      <c r="E240">
        <v>0.17389344109530899</v>
      </c>
      <c r="F240">
        <v>0.184327047561027</v>
      </c>
      <c r="G240" s="1">
        <v>1.32765903206322E-5</v>
      </c>
      <c r="H240">
        <v>0.17498670156148799</v>
      </c>
      <c r="I240" s="1">
        <v>1.13372340199604E-4</v>
      </c>
      <c r="J240">
        <v>172789400</v>
      </c>
      <c r="K240">
        <v>50435</v>
      </c>
      <c r="L240">
        <v>819625500</v>
      </c>
      <c r="M240">
        <v>0.17444280445378599</v>
      </c>
      <c r="N240" s="1">
        <v>1.33401442402036E-5</v>
      </c>
      <c r="O240">
        <v>0.174987112310831</v>
      </c>
      <c r="P240" s="1">
        <v>1.1368557724858301E-4</v>
      </c>
    </row>
    <row r="241" spans="1:16" x14ac:dyDescent="0.25">
      <c r="A241">
        <v>0.128</v>
      </c>
      <c r="B241">
        <v>7.1666666666666599</v>
      </c>
      <c r="C241">
        <v>2883</v>
      </c>
      <c r="D241">
        <v>6.1774965528792802E-2</v>
      </c>
      <c r="E241">
        <v>0.17381659837423499</v>
      </c>
      <c r="F241">
        <v>0.18424559427668899</v>
      </c>
      <c r="G241" s="1">
        <v>1.3293129453584199E-5</v>
      </c>
      <c r="H241">
        <v>0.17498675010447501</v>
      </c>
      <c r="I241" s="1">
        <v>1.13478627018508E-4</v>
      </c>
      <c r="J241">
        <v>133303800</v>
      </c>
      <c r="K241">
        <v>50435</v>
      </c>
      <c r="L241">
        <v>819625500</v>
      </c>
      <c r="M241">
        <v>0.17444280445378599</v>
      </c>
      <c r="N241" s="1">
        <v>1.33401442402036E-5</v>
      </c>
      <c r="O241">
        <v>0.174987112310831</v>
      </c>
      <c r="P241" s="1">
        <v>1.1368557724858301E-4</v>
      </c>
    </row>
    <row r="242" spans="1:16" x14ac:dyDescent="0.25">
      <c r="A242">
        <v>6.4000000000000001E-2</v>
      </c>
      <c r="B242">
        <v>7.1666666666666599</v>
      </c>
      <c r="C242">
        <v>2883</v>
      </c>
      <c r="D242">
        <v>6.1774965528792802E-2</v>
      </c>
      <c r="E242">
        <v>0.17381659837423499</v>
      </c>
      <c r="F242">
        <v>0.18424559427668899</v>
      </c>
      <c r="G242" s="1">
        <v>1.3293129453584199E-5</v>
      </c>
      <c r="H242">
        <v>0.17498675010447501</v>
      </c>
      <c r="I242" s="1">
        <v>1.13478627018508E-4</v>
      </c>
      <c r="J242">
        <v>123745900</v>
      </c>
      <c r="K242">
        <v>50435</v>
      </c>
      <c r="L242">
        <v>819625500</v>
      </c>
      <c r="M242">
        <v>0.17444280445378599</v>
      </c>
      <c r="N242" s="1">
        <v>1.33401442402036E-5</v>
      </c>
      <c r="O242">
        <v>0.174987112310831</v>
      </c>
      <c r="P242" s="1">
        <v>1.1368557724858301E-4</v>
      </c>
    </row>
    <row r="243" spans="1:16" x14ac:dyDescent="0.25">
      <c r="A243">
        <v>3.2000000000000001E-2</v>
      </c>
      <c r="B243">
        <v>7.1666666666666599</v>
      </c>
      <c r="C243">
        <v>15137</v>
      </c>
      <c r="D243">
        <v>5.7900260165330203E-2</v>
      </c>
      <c r="E243">
        <v>0.173748210206916</v>
      </c>
      <c r="F243">
        <v>0.184173102819331</v>
      </c>
      <c r="G243" s="1">
        <v>1.3356179346335399E-5</v>
      </c>
      <c r="H243">
        <v>0.17498666387078199</v>
      </c>
      <c r="I243" s="1">
        <v>1.13222415443394E-4</v>
      </c>
      <c r="J243">
        <v>630217501</v>
      </c>
      <c r="K243">
        <v>50435</v>
      </c>
      <c r="L243">
        <v>819625500</v>
      </c>
      <c r="M243">
        <v>0.17444280445378599</v>
      </c>
      <c r="N243" s="1">
        <v>1.33401442402036E-5</v>
      </c>
      <c r="O243">
        <v>0.174987112310831</v>
      </c>
      <c r="P243" s="1">
        <v>1.1368557724858301E-4</v>
      </c>
    </row>
    <row r="244" spans="1:16" x14ac:dyDescent="0.25">
      <c r="A244">
        <v>1.6E-2</v>
      </c>
      <c r="B244">
        <v>7.1666666666666599</v>
      </c>
      <c r="C244">
        <v>4044</v>
      </c>
      <c r="D244">
        <v>6.0509488376081097E-2</v>
      </c>
      <c r="E244">
        <v>0.173846492312898</v>
      </c>
      <c r="F244">
        <v>0.184277281851672</v>
      </c>
      <c r="G244" s="1">
        <v>1.33241273925222E-5</v>
      </c>
      <c r="H244">
        <v>0.17498672071845001</v>
      </c>
      <c r="I244" s="1">
        <v>1.13093850152659E-4</v>
      </c>
      <c r="J244">
        <v>169142300</v>
      </c>
      <c r="K244">
        <v>50435</v>
      </c>
      <c r="L244">
        <v>819625500</v>
      </c>
      <c r="M244">
        <v>0.17444280445378599</v>
      </c>
      <c r="N244" s="1">
        <v>1.33401442402036E-5</v>
      </c>
      <c r="O244">
        <v>0.174987112310831</v>
      </c>
      <c r="P244" s="1">
        <v>1.1368557724858301E-4</v>
      </c>
    </row>
    <row r="245" spans="1:16" x14ac:dyDescent="0.25">
      <c r="A245">
        <v>8.0000000000000002E-3</v>
      </c>
      <c r="B245">
        <v>7.1666666666666599</v>
      </c>
      <c r="C245">
        <v>8178</v>
      </c>
      <c r="D245">
        <v>7.2230435925910802E-2</v>
      </c>
      <c r="E245">
        <v>0.173809775419661</v>
      </c>
      <c r="F245">
        <v>0.184238361944841</v>
      </c>
      <c r="G245" s="1">
        <v>1.33381712931757E-5</v>
      </c>
      <c r="H245">
        <v>0.17498678209742699</v>
      </c>
      <c r="I245" s="1">
        <v>1.1319950949905101E-4</v>
      </c>
      <c r="J245">
        <v>334417001</v>
      </c>
      <c r="K245">
        <v>50435</v>
      </c>
      <c r="L245">
        <v>819625500</v>
      </c>
      <c r="M245">
        <v>0.17444280445378599</v>
      </c>
      <c r="N245" s="1">
        <v>1.33401442402036E-5</v>
      </c>
      <c r="O245">
        <v>0.174987112310831</v>
      </c>
      <c r="P245" s="1">
        <v>1.1368557724858301E-4</v>
      </c>
    </row>
    <row r="246" spans="1:16" x14ac:dyDescent="0.25">
      <c r="A246">
        <v>4.0000000000000001E-3</v>
      </c>
      <c r="B246">
        <v>7.1666666666666599</v>
      </c>
      <c r="C246">
        <v>8769</v>
      </c>
      <c r="D246">
        <v>7.0565443547266404E-2</v>
      </c>
      <c r="E246">
        <v>0.173859789148191</v>
      </c>
      <c r="F246">
        <v>0.18429137649708299</v>
      </c>
      <c r="G246" s="1">
        <v>1.32898909793177E-5</v>
      </c>
      <c r="H246">
        <v>0.17498689986622101</v>
      </c>
      <c r="I246" s="1">
        <v>1.13228513168159E-4</v>
      </c>
      <c r="J246">
        <v>383716200</v>
      </c>
      <c r="K246">
        <v>50435</v>
      </c>
      <c r="L246">
        <v>819625500</v>
      </c>
      <c r="M246">
        <v>0.17444280445378599</v>
      </c>
      <c r="N246" s="1">
        <v>1.33401442402036E-5</v>
      </c>
      <c r="O246">
        <v>0.174987112310831</v>
      </c>
      <c r="P246" s="1">
        <v>1.1368557724858301E-4</v>
      </c>
    </row>
    <row r="247" spans="1:16" x14ac:dyDescent="0.25">
      <c r="A247">
        <v>2E-3</v>
      </c>
      <c r="B247">
        <v>7.1666666666666599</v>
      </c>
      <c r="C247">
        <v>3422</v>
      </c>
      <c r="D247">
        <v>6.9402127891945206E-2</v>
      </c>
      <c r="E247">
        <v>0.17391534719701801</v>
      </c>
      <c r="F247">
        <v>0.184350268028839</v>
      </c>
      <c r="G247" s="1">
        <v>1.32896056745379E-5</v>
      </c>
      <c r="H247">
        <v>0.17498654774526001</v>
      </c>
      <c r="I247" s="1">
        <v>1.1323171006696301E-4</v>
      </c>
      <c r="J247">
        <v>140403500</v>
      </c>
      <c r="K247">
        <v>50435</v>
      </c>
      <c r="L247">
        <v>819625500</v>
      </c>
      <c r="M247">
        <v>0.17444280445378599</v>
      </c>
      <c r="N247" s="1">
        <v>1.33401442402036E-5</v>
      </c>
      <c r="O247">
        <v>0.174987112310831</v>
      </c>
      <c r="P247" s="1">
        <v>1.1368557724858301E-4</v>
      </c>
    </row>
    <row r="248" spans="1:16" x14ac:dyDescent="0.25">
      <c r="A248">
        <v>1E-3</v>
      </c>
      <c r="B248">
        <v>7.1666666666666599</v>
      </c>
      <c r="C248">
        <v>8759</v>
      </c>
      <c r="D248">
        <v>6.8829307343382898E-2</v>
      </c>
      <c r="E248">
        <v>0.174068610208063</v>
      </c>
      <c r="F248">
        <v>0.18451272682054701</v>
      </c>
      <c r="G248" s="1">
        <v>1.33123950399882E-5</v>
      </c>
      <c r="H248">
        <v>0.174986759317354</v>
      </c>
      <c r="I248" s="1">
        <v>1.13302291902517E-4</v>
      </c>
      <c r="J248">
        <v>401903701</v>
      </c>
      <c r="K248">
        <v>50435</v>
      </c>
      <c r="L248">
        <v>819625500</v>
      </c>
      <c r="M248">
        <v>0.17444280445378599</v>
      </c>
      <c r="N248" s="1">
        <v>1.33401442402036E-5</v>
      </c>
      <c r="O248">
        <v>0.174987112310831</v>
      </c>
      <c r="P248" s="1">
        <v>1.1368557724858301E-4</v>
      </c>
    </row>
    <row r="249" spans="1:16" x14ac:dyDescent="0.25">
      <c r="A249" s="1">
        <v>5.0000000000000001E-4</v>
      </c>
      <c r="B249">
        <v>7.1666666666666599</v>
      </c>
      <c r="C249">
        <v>8335</v>
      </c>
      <c r="D249">
        <v>7.0252304032291102E-2</v>
      </c>
      <c r="E249">
        <v>0.17364283934959901</v>
      </c>
      <c r="F249">
        <v>0.184061409710575</v>
      </c>
      <c r="G249" s="1">
        <v>1.32491295979364E-5</v>
      </c>
      <c r="H249">
        <v>0.17498665240346301</v>
      </c>
      <c r="I249" s="1">
        <v>1.13301644419781E-4</v>
      </c>
      <c r="J249">
        <v>362033300</v>
      </c>
      <c r="K249">
        <v>50435</v>
      </c>
      <c r="L249">
        <v>819625500</v>
      </c>
      <c r="M249">
        <v>0.17444280445378599</v>
      </c>
      <c r="N249" s="1">
        <v>1.33401442402036E-5</v>
      </c>
      <c r="O249">
        <v>0.174987112310831</v>
      </c>
      <c r="P249" s="1">
        <v>1.1368557724858301E-4</v>
      </c>
    </row>
    <row r="250" spans="1:16" x14ac:dyDescent="0.25">
      <c r="A250" s="1">
        <v>2.5000000000000001E-4</v>
      </c>
      <c r="B250">
        <v>7.1666666666666599</v>
      </c>
      <c r="C250">
        <v>5048</v>
      </c>
      <c r="D250">
        <v>7.2007399174479805E-2</v>
      </c>
      <c r="E250">
        <v>0.173663467611719</v>
      </c>
      <c r="F250">
        <v>0.184083275668422</v>
      </c>
      <c r="G250" s="1">
        <v>1.3280603096410501E-5</v>
      </c>
      <c r="H250">
        <v>0.17498669518375901</v>
      </c>
      <c r="I250" s="1">
        <v>1.1325746372713399E-4</v>
      </c>
      <c r="J250">
        <v>237315700</v>
      </c>
      <c r="K250">
        <v>50435</v>
      </c>
      <c r="L250">
        <v>819625500</v>
      </c>
      <c r="M250">
        <v>0.17444280445378599</v>
      </c>
      <c r="N250" s="1">
        <v>1.33401442402036E-5</v>
      </c>
      <c r="O250">
        <v>0.174987112310831</v>
      </c>
      <c r="P250" s="1">
        <v>1.1368557724858301E-4</v>
      </c>
    </row>
    <row r="251" spans="1:16" x14ac:dyDescent="0.25">
      <c r="A251" s="1">
        <v>1.25E-4</v>
      </c>
      <c r="B251">
        <v>7.1666666666666599</v>
      </c>
      <c r="C251">
        <v>9680</v>
      </c>
      <c r="D251">
        <v>6.9635553382311102E-2</v>
      </c>
      <c r="E251">
        <v>0.174018703702321</v>
      </c>
      <c r="F251">
        <v>0.18445982592446</v>
      </c>
      <c r="G251" s="1">
        <v>1.32885595791609E-5</v>
      </c>
      <c r="H251">
        <v>0.174986616732455</v>
      </c>
      <c r="I251" s="1">
        <v>1.1292624317925401E-4</v>
      </c>
      <c r="J251">
        <v>405856400</v>
      </c>
      <c r="K251">
        <v>50435</v>
      </c>
      <c r="L251">
        <v>819625500</v>
      </c>
      <c r="M251">
        <v>0.17444280445378599</v>
      </c>
      <c r="N251" s="1">
        <v>1.33401442402036E-5</v>
      </c>
      <c r="O251">
        <v>0.174987112310831</v>
      </c>
      <c r="P251" s="1">
        <v>1.1368557724858301E-4</v>
      </c>
    </row>
    <row r="252" spans="1:16" x14ac:dyDescent="0.25">
      <c r="A252" s="1">
        <v>6.2500000000000001E-5</v>
      </c>
      <c r="B252">
        <v>7.1666666666666599</v>
      </c>
      <c r="C252">
        <v>8877</v>
      </c>
      <c r="D252">
        <v>7.0946245435356201E-2</v>
      </c>
      <c r="E252">
        <v>0.17373237104447101</v>
      </c>
      <c r="F252">
        <v>0.184156313307139</v>
      </c>
      <c r="G252" s="1">
        <v>1.32936273621875E-5</v>
      </c>
      <c r="H252">
        <v>0.174986571709563</v>
      </c>
      <c r="I252" s="1">
        <v>1.13377965838019E-4</v>
      </c>
      <c r="J252">
        <v>383310000</v>
      </c>
      <c r="K252">
        <v>50435</v>
      </c>
      <c r="L252">
        <v>819625500</v>
      </c>
      <c r="M252">
        <v>0.17444280445378599</v>
      </c>
      <c r="N252" s="1">
        <v>1.33401442402036E-5</v>
      </c>
      <c r="O252">
        <v>0.174987112310831</v>
      </c>
      <c r="P252" s="1">
        <v>1.1368557724858301E-4</v>
      </c>
    </row>
    <row r="253" spans="1:16" x14ac:dyDescent="0.25">
      <c r="A253" s="1">
        <v>3.1250000000000001E-5</v>
      </c>
      <c r="B253">
        <v>7.1666666666666599</v>
      </c>
      <c r="C253">
        <v>7570</v>
      </c>
      <c r="D253">
        <v>7.1302557552707493E-2</v>
      </c>
      <c r="E253">
        <v>0.17364544202941701</v>
      </c>
      <c r="F253">
        <v>0.18406416855118199</v>
      </c>
      <c r="G253" s="1">
        <v>1.33080801035245E-5</v>
      </c>
      <c r="H253">
        <v>0.174986555762465</v>
      </c>
      <c r="I253" s="1">
        <v>1.13494308663289E-4</v>
      </c>
      <c r="J253">
        <v>341946500</v>
      </c>
      <c r="K253">
        <v>50435</v>
      </c>
      <c r="L253">
        <v>819625500</v>
      </c>
      <c r="M253">
        <v>0.17444280445378599</v>
      </c>
      <c r="N253" s="1">
        <v>1.33401442402036E-5</v>
      </c>
      <c r="O253">
        <v>0.174987112310831</v>
      </c>
      <c r="P253" s="1">
        <v>1.1368557724858301E-4</v>
      </c>
    </row>
    <row r="254" spans="1:16" x14ac:dyDescent="0.25">
      <c r="A254" s="1">
        <v>1.5625E-5</v>
      </c>
      <c r="B254">
        <v>7.1666666666666599</v>
      </c>
      <c r="C254">
        <v>8325</v>
      </c>
      <c r="D254">
        <v>7.0415187886166603E-2</v>
      </c>
      <c r="E254">
        <v>0.17408298464379199</v>
      </c>
      <c r="F254">
        <v>0.18452796372242</v>
      </c>
      <c r="G254" s="1">
        <v>1.3268245033504199E-5</v>
      </c>
      <c r="H254">
        <v>0.17498678435361301</v>
      </c>
      <c r="I254" s="1">
        <v>1.13069064655701E-4</v>
      </c>
      <c r="J254">
        <v>354561599</v>
      </c>
      <c r="K254">
        <v>50435</v>
      </c>
      <c r="L254">
        <v>819625500</v>
      </c>
      <c r="M254">
        <v>0.17444280445378599</v>
      </c>
      <c r="N254" s="1">
        <v>1.33401442402036E-5</v>
      </c>
      <c r="O254">
        <v>0.174987112310831</v>
      </c>
      <c r="P254" s="1">
        <v>1.1368557724858301E-4</v>
      </c>
    </row>
    <row r="255" spans="1:16" x14ac:dyDescent="0.25">
      <c r="A255" t="s">
        <v>0</v>
      </c>
      <c r="B255">
        <v>7.67948717948717</v>
      </c>
      <c r="C255">
        <v>57652</v>
      </c>
      <c r="D255">
        <v>6.3497951375056802E-2</v>
      </c>
      <c r="E255">
        <v>0.17443182567428001</v>
      </c>
      <c r="F255">
        <v>0.18489773521473701</v>
      </c>
      <c r="G255" s="1">
        <v>1.1716932977690001E-5</v>
      </c>
      <c r="H255">
        <v>0.174989066969472</v>
      </c>
      <c r="I255" s="1">
        <v>1.06855707828916E-4</v>
      </c>
      <c r="J255">
        <v>876647599</v>
      </c>
    </row>
    <row r="256" spans="1:16" x14ac:dyDescent="0.25">
      <c r="A256">
        <v>1.024</v>
      </c>
      <c r="B256">
        <v>7.67948717948717</v>
      </c>
      <c r="C256">
        <v>14875</v>
      </c>
      <c r="D256">
        <v>5.4846235701734497E-2</v>
      </c>
      <c r="E256">
        <v>0.173743845095677</v>
      </c>
      <c r="F256">
        <v>0.18416847580141801</v>
      </c>
      <c r="G256" s="1">
        <v>1.16854644810482E-5</v>
      </c>
      <c r="H256">
        <v>0.17498870854087101</v>
      </c>
      <c r="I256" s="1">
        <v>1.06589857900895E-4</v>
      </c>
      <c r="J256">
        <v>640142800</v>
      </c>
      <c r="K256">
        <v>57652</v>
      </c>
      <c r="L256">
        <v>876647599</v>
      </c>
      <c r="M256">
        <v>0.17443182567428001</v>
      </c>
      <c r="N256" s="1">
        <v>1.1716932977690001E-5</v>
      </c>
      <c r="O256">
        <v>0.174989066969472</v>
      </c>
      <c r="P256" s="1">
        <v>1.06855707828916E-4</v>
      </c>
    </row>
    <row r="257" spans="1:16" x14ac:dyDescent="0.25">
      <c r="A257">
        <v>0.51200000000000001</v>
      </c>
      <c r="B257">
        <v>7.67948717948717</v>
      </c>
      <c r="C257">
        <v>14875</v>
      </c>
      <c r="D257">
        <v>5.4846235701734497E-2</v>
      </c>
      <c r="E257">
        <v>0.173743845095677</v>
      </c>
      <c r="F257">
        <v>0.18416847580141801</v>
      </c>
      <c r="G257" s="1">
        <v>1.16854644810482E-5</v>
      </c>
      <c r="H257">
        <v>0.17498870854087101</v>
      </c>
      <c r="I257" s="1">
        <v>1.06589857900895E-4</v>
      </c>
      <c r="J257">
        <v>677738700</v>
      </c>
      <c r="K257">
        <v>57652</v>
      </c>
      <c r="L257">
        <v>876647599</v>
      </c>
      <c r="M257">
        <v>0.17443182567428001</v>
      </c>
      <c r="N257" s="1">
        <v>1.1716932977690001E-5</v>
      </c>
      <c r="O257">
        <v>0.174989066969472</v>
      </c>
      <c r="P257" s="1">
        <v>1.06855707828916E-4</v>
      </c>
    </row>
    <row r="258" spans="1:16" x14ac:dyDescent="0.25">
      <c r="A258">
        <v>0.25600000000000001</v>
      </c>
      <c r="B258">
        <v>7.67948717948717</v>
      </c>
      <c r="C258">
        <v>14875</v>
      </c>
      <c r="D258">
        <v>5.4846235701734497E-2</v>
      </c>
      <c r="E258">
        <v>0.173743845095677</v>
      </c>
      <c r="F258">
        <v>0.18416847580141801</v>
      </c>
      <c r="G258" s="1">
        <v>1.16854644810482E-5</v>
      </c>
      <c r="H258">
        <v>0.17498870854087101</v>
      </c>
      <c r="I258" s="1">
        <v>1.06589857900895E-4</v>
      </c>
      <c r="J258">
        <v>682343400</v>
      </c>
      <c r="K258">
        <v>57652</v>
      </c>
      <c r="L258">
        <v>876647599</v>
      </c>
      <c r="M258">
        <v>0.17443182567428001</v>
      </c>
      <c r="N258" s="1">
        <v>1.1716932977690001E-5</v>
      </c>
      <c r="O258">
        <v>0.174989066969472</v>
      </c>
      <c r="P258" s="1">
        <v>1.06855707828916E-4</v>
      </c>
    </row>
    <row r="259" spans="1:16" x14ac:dyDescent="0.25">
      <c r="A259">
        <v>0.128</v>
      </c>
      <c r="B259">
        <v>7.67948717948717</v>
      </c>
      <c r="C259">
        <v>11420</v>
      </c>
      <c r="D259">
        <v>5.6541121128923899E-2</v>
      </c>
      <c r="E259">
        <v>0.17382481643166101</v>
      </c>
      <c r="F259">
        <v>0.18425430541756099</v>
      </c>
      <c r="G259" s="1">
        <v>1.17324319127698E-5</v>
      </c>
      <c r="H259">
        <v>0.17498886597105101</v>
      </c>
      <c r="I259" s="1">
        <v>1.06341694945463E-4</v>
      </c>
      <c r="J259">
        <v>504710200</v>
      </c>
      <c r="K259">
        <v>57652</v>
      </c>
      <c r="L259">
        <v>876647599</v>
      </c>
      <c r="M259">
        <v>0.17443182567428001</v>
      </c>
      <c r="N259" s="1">
        <v>1.1716932977690001E-5</v>
      </c>
      <c r="O259">
        <v>0.174989066969472</v>
      </c>
      <c r="P259" s="1">
        <v>1.06855707828916E-4</v>
      </c>
    </row>
    <row r="260" spans="1:16" x14ac:dyDescent="0.25">
      <c r="A260">
        <v>6.4000000000000001E-2</v>
      </c>
      <c r="B260">
        <v>7.67948717948717</v>
      </c>
      <c r="C260">
        <v>11420</v>
      </c>
      <c r="D260">
        <v>5.6541121128923899E-2</v>
      </c>
      <c r="E260">
        <v>0.17382481643166101</v>
      </c>
      <c r="F260">
        <v>0.18425430541756099</v>
      </c>
      <c r="G260" s="1">
        <v>1.17324319127698E-5</v>
      </c>
      <c r="H260">
        <v>0.17498886597105101</v>
      </c>
      <c r="I260" s="1">
        <v>1.06341694945463E-4</v>
      </c>
      <c r="J260">
        <v>484789300</v>
      </c>
      <c r="K260">
        <v>57652</v>
      </c>
      <c r="L260">
        <v>876647599</v>
      </c>
      <c r="M260">
        <v>0.17443182567428001</v>
      </c>
      <c r="N260" s="1">
        <v>1.1716932977690001E-5</v>
      </c>
      <c r="O260">
        <v>0.174989066969472</v>
      </c>
      <c r="P260" s="1">
        <v>1.06855707828916E-4</v>
      </c>
    </row>
    <row r="261" spans="1:16" x14ac:dyDescent="0.25">
      <c r="A261">
        <v>3.2000000000000001E-2</v>
      </c>
      <c r="B261">
        <v>7.67948717948717</v>
      </c>
      <c r="C261">
        <v>12714</v>
      </c>
      <c r="D261">
        <v>6.0630423132777299E-2</v>
      </c>
      <c r="E261">
        <v>0.173850222488801</v>
      </c>
      <c r="F261">
        <v>0.184281235838129</v>
      </c>
      <c r="G261" s="1">
        <v>1.1648180060497201E-5</v>
      </c>
      <c r="H261">
        <v>0.17498860330067201</v>
      </c>
      <c r="I261" s="1">
        <v>1.0629573722216E-4</v>
      </c>
      <c r="J261">
        <v>532293301</v>
      </c>
      <c r="K261">
        <v>57652</v>
      </c>
      <c r="L261">
        <v>876647599</v>
      </c>
      <c r="M261">
        <v>0.17443182567428001</v>
      </c>
      <c r="N261" s="1">
        <v>1.1716932977690001E-5</v>
      </c>
      <c r="O261">
        <v>0.174989066969472</v>
      </c>
      <c r="P261" s="1">
        <v>1.06855707828916E-4</v>
      </c>
    </row>
    <row r="262" spans="1:16" x14ac:dyDescent="0.25">
      <c r="A262">
        <v>1.6E-2</v>
      </c>
      <c r="B262">
        <v>7.67948717948717</v>
      </c>
      <c r="C262">
        <v>12996</v>
      </c>
      <c r="D262">
        <v>5.75393628342247E-2</v>
      </c>
      <c r="E262">
        <v>0.17369755437076201</v>
      </c>
      <c r="F262">
        <v>0.18411940763300799</v>
      </c>
      <c r="G262" s="1">
        <v>1.1660144845271301E-5</v>
      </c>
      <c r="H262">
        <v>0.17498874428960601</v>
      </c>
      <c r="I262" s="1">
        <v>1.06664071006578E-4</v>
      </c>
      <c r="J262">
        <v>539114500</v>
      </c>
      <c r="K262">
        <v>57652</v>
      </c>
      <c r="L262">
        <v>876647599</v>
      </c>
      <c r="M262">
        <v>0.17443182567428001</v>
      </c>
      <c r="N262" s="1">
        <v>1.1716932977690001E-5</v>
      </c>
      <c r="O262">
        <v>0.174989066969472</v>
      </c>
      <c r="P262" s="1">
        <v>1.06855707828916E-4</v>
      </c>
    </row>
    <row r="263" spans="1:16" x14ac:dyDescent="0.25">
      <c r="A263">
        <v>8.0000000000000002E-3</v>
      </c>
      <c r="B263">
        <v>7.67948717948717</v>
      </c>
      <c r="C263">
        <v>8281</v>
      </c>
      <c r="D263">
        <v>6.9930701700698594E-2</v>
      </c>
      <c r="E263">
        <v>0.173757751773534</v>
      </c>
      <c r="F263">
        <v>0.18418321687994599</v>
      </c>
      <c r="G263" s="1">
        <v>1.16213408606347E-5</v>
      </c>
      <c r="H263">
        <v>0.174988682629272</v>
      </c>
      <c r="I263" s="1">
        <v>1.06418958692127E-4</v>
      </c>
      <c r="J263">
        <v>334331600</v>
      </c>
      <c r="K263">
        <v>57652</v>
      </c>
      <c r="L263">
        <v>876647599</v>
      </c>
      <c r="M263">
        <v>0.17443182567428001</v>
      </c>
      <c r="N263" s="1">
        <v>1.1716932977690001E-5</v>
      </c>
      <c r="O263">
        <v>0.174989066969472</v>
      </c>
      <c r="P263" s="1">
        <v>1.06855707828916E-4</v>
      </c>
    </row>
    <row r="264" spans="1:16" x14ac:dyDescent="0.25">
      <c r="A264">
        <v>4.0000000000000001E-3</v>
      </c>
      <c r="B264">
        <v>7.67948717948717</v>
      </c>
      <c r="C264">
        <v>8395</v>
      </c>
      <c r="D264">
        <v>6.8990982100574097E-2</v>
      </c>
      <c r="E264">
        <v>0.17400114662813501</v>
      </c>
      <c r="F264">
        <v>0.18444121542582301</v>
      </c>
      <c r="G264" s="1">
        <v>1.1714347157076799E-5</v>
      </c>
      <c r="H264">
        <v>0.174988771510035</v>
      </c>
      <c r="I264" s="1">
        <v>1.06459672273209E-4</v>
      </c>
      <c r="J264">
        <v>350159000</v>
      </c>
      <c r="K264">
        <v>57652</v>
      </c>
      <c r="L264">
        <v>876647599</v>
      </c>
      <c r="M264">
        <v>0.17443182567428001</v>
      </c>
      <c r="N264" s="1">
        <v>1.1716932977690001E-5</v>
      </c>
      <c r="O264">
        <v>0.174989066969472</v>
      </c>
      <c r="P264" s="1">
        <v>1.06855707828916E-4</v>
      </c>
    </row>
    <row r="265" spans="1:16" x14ac:dyDescent="0.25">
      <c r="A265">
        <v>2E-3</v>
      </c>
      <c r="B265">
        <v>7.67948717948717</v>
      </c>
      <c r="C265">
        <v>9283</v>
      </c>
      <c r="D265">
        <v>6.3732210286776197E-2</v>
      </c>
      <c r="E265">
        <v>0.17412635396701701</v>
      </c>
      <c r="F265">
        <v>0.18457393520503801</v>
      </c>
      <c r="G265" s="1">
        <v>1.1737366677727599E-5</v>
      </c>
      <c r="H265">
        <v>0.17498866442118799</v>
      </c>
      <c r="I265" s="1">
        <v>1.0651431983053E-4</v>
      </c>
      <c r="J265">
        <v>380612700</v>
      </c>
      <c r="K265">
        <v>57652</v>
      </c>
      <c r="L265">
        <v>876647599</v>
      </c>
      <c r="M265">
        <v>0.17443182567428001</v>
      </c>
      <c r="N265" s="1">
        <v>1.1716932977690001E-5</v>
      </c>
      <c r="O265">
        <v>0.174989066969472</v>
      </c>
      <c r="P265" s="1">
        <v>1.06855707828916E-4</v>
      </c>
    </row>
    <row r="266" spans="1:16" x14ac:dyDescent="0.25">
      <c r="A266">
        <v>1E-3</v>
      </c>
      <c r="B266">
        <v>7.67948717948717</v>
      </c>
      <c r="C266">
        <v>6502</v>
      </c>
      <c r="D266">
        <v>6.9906686396409706E-2</v>
      </c>
      <c r="E266">
        <v>0.17407793146271899</v>
      </c>
      <c r="F266">
        <v>0.18452260735048201</v>
      </c>
      <c r="G266" s="1">
        <v>1.17125101649628E-5</v>
      </c>
      <c r="H266">
        <v>0.174988818299528</v>
      </c>
      <c r="I266" s="1">
        <v>1.0682103766393799E-4</v>
      </c>
      <c r="J266">
        <v>281108800</v>
      </c>
      <c r="K266">
        <v>57652</v>
      </c>
      <c r="L266">
        <v>876647599</v>
      </c>
      <c r="M266">
        <v>0.17443182567428001</v>
      </c>
      <c r="N266" s="1">
        <v>1.1716932977690001E-5</v>
      </c>
      <c r="O266">
        <v>0.174989066969472</v>
      </c>
      <c r="P266" s="1">
        <v>1.06855707828916E-4</v>
      </c>
    </row>
    <row r="267" spans="1:16" x14ac:dyDescent="0.25">
      <c r="A267" s="1">
        <v>5.0000000000000001E-4</v>
      </c>
      <c r="B267">
        <v>7.67948717948717</v>
      </c>
      <c r="C267">
        <v>10915</v>
      </c>
      <c r="D267">
        <v>6.9247216131461398E-2</v>
      </c>
      <c r="E267">
        <v>0.173783328357483</v>
      </c>
      <c r="F267">
        <v>0.184210328058932</v>
      </c>
      <c r="G267" s="1">
        <v>1.16891694902365E-5</v>
      </c>
      <c r="H267">
        <v>0.17498834251582501</v>
      </c>
      <c r="I267" s="1">
        <v>1.0657237683298599E-4</v>
      </c>
      <c r="J267">
        <v>498927301</v>
      </c>
      <c r="K267">
        <v>57652</v>
      </c>
      <c r="L267">
        <v>876647599</v>
      </c>
      <c r="M267">
        <v>0.17443182567428001</v>
      </c>
      <c r="N267" s="1">
        <v>1.1716932977690001E-5</v>
      </c>
      <c r="O267">
        <v>0.174989066969472</v>
      </c>
      <c r="P267" s="1">
        <v>1.06855707828916E-4</v>
      </c>
    </row>
    <row r="268" spans="1:16" x14ac:dyDescent="0.25">
      <c r="A268" s="1">
        <v>2.5000000000000001E-4</v>
      </c>
      <c r="B268">
        <v>7.67948717948717</v>
      </c>
      <c r="C268">
        <v>8950</v>
      </c>
      <c r="D268">
        <v>7.0035269507745898E-2</v>
      </c>
      <c r="E268">
        <v>0.17423062298171901</v>
      </c>
      <c r="F268">
        <v>0.184684460360622</v>
      </c>
      <c r="G268" s="1">
        <v>1.1672098970516499E-5</v>
      </c>
      <c r="H268">
        <v>0.17498858650055299</v>
      </c>
      <c r="I268" s="1">
        <v>1.06263307502574E-4</v>
      </c>
      <c r="J268">
        <v>392209700</v>
      </c>
      <c r="K268">
        <v>57652</v>
      </c>
      <c r="L268">
        <v>876647599</v>
      </c>
      <c r="M268">
        <v>0.17443182567428001</v>
      </c>
      <c r="N268" s="1">
        <v>1.1716932977690001E-5</v>
      </c>
      <c r="O268">
        <v>0.174989066969472</v>
      </c>
      <c r="P268" s="1">
        <v>1.06855707828916E-4</v>
      </c>
    </row>
    <row r="269" spans="1:16" x14ac:dyDescent="0.25">
      <c r="A269" s="1">
        <v>1.25E-4</v>
      </c>
      <c r="B269">
        <v>7.67948717948717</v>
      </c>
      <c r="C269">
        <v>8166</v>
      </c>
      <c r="D269">
        <v>7.0661233821553093E-2</v>
      </c>
      <c r="E269">
        <v>0.17354099026484601</v>
      </c>
      <c r="F269">
        <v>0.18395344968073599</v>
      </c>
      <c r="G269" s="1">
        <v>1.16397625660735E-5</v>
      </c>
      <c r="H269">
        <v>0.174988585872001</v>
      </c>
      <c r="I269" s="1">
        <v>1.06548579660697E-4</v>
      </c>
      <c r="J269">
        <v>350097899</v>
      </c>
      <c r="K269">
        <v>57652</v>
      </c>
      <c r="L269">
        <v>876647599</v>
      </c>
      <c r="M269">
        <v>0.17443182567428001</v>
      </c>
      <c r="N269" s="1">
        <v>1.1716932977690001E-5</v>
      </c>
      <c r="O269">
        <v>0.174989066969472</v>
      </c>
      <c r="P269" s="1">
        <v>1.06855707828916E-4</v>
      </c>
    </row>
    <row r="270" spans="1:16" x14ac:dyDescent="0.25">
      <c r="A270" s="1">
        <v>6.2500000000000001E-5</v>
      </c>
      <c r="B270">
        <v>7.67948717948717</v>
      </c>
      <c r="C270">
        <v>10468</v>
      </c>
      <c r="D270">
        <v>6.8062604994528098E-2</v>
      </c>
      <c r="E270">
        <v>0.173894134863952</v>
      </c>
      <c r="F270">
        <v>0.184327782955789</v>
      </c>
      <c r="G270" s="1">
        <v>1.16916388469556E-5</v>
      </c>
      <c r="H270">
        <v>0.17498857013923699</v>
      </c>
      <c r="I270" s="1">
        <v>1.0667464996267E-4</v>
      </c>
      <c r="J270">
        <v>432417000</v>
      </c>
      <c r="K270">
        <v>57652</v>
      </c>
      <c r="L270">
        <v>876647599</v>
      </c>
      <c r="M270">
        <v>0.17443182567428001</v>
      </c>
      <c r="N270" s="1">
        <v>1.1716932977690001E-5</v>
      </c>
      <c r="O270">
        <v>0.174989066969472</v>
      </c>
      <c r="P270" s="1">
        <v>1.06855707828916E-4</v>
      </c>
    </row>
    <row r="271" spans="1:16" x14ac:dyDescent="0.25">
      <c r="A271" s="1">
        <v>3.1250000000000001E-5</v>
      </c>
      <c r="B271">
        <v>7.67948717948717</v>
      </c>
      <c r="C271">
        <v>8978</v>
      </c>
      <c r="D271">
        <v>7.1227499255471394E-2</v>
      </c>
      <c r="E271">
        <v>0.17371672148506501</v>
      </c>
      <c r="F271">
        <v>0.18413972477416901</v>
      </c>
      <c r="G271" s="1">
        <v>1.1669681963089E-5</v>
      </c>
      <c r="H271">
        <v>0.174988846843458</v>
      </c>
      <c r="I271" s="1">
        <v>1.0660517907291801E-4</v>
      </c>
      <c r="J271">
        <v>371343601</v>
      </c>
      <c r="K271">
        <v>57652</v>
      </c>
      <c r="L271">
        <v>876647599</v>
      </c>
      <c r="M271">
        <v>0.17443182567428001</v>
      </c>
      <c r="N271" s="1">
        <v>1.1716932977690001E-5</v>
      </c>
      <c r="O271">
        <v>0.174989066969472</v>
      </c>
      <c r="P271" s="1">
        <v>1.06855707828916E-4</v>
      </c>
    </row>
    <row r="272" spans="1:16" x14ac:dyDescent="0.25">
      <c r="A272" s="1">
        <v>1.5625E-5</v>
      </c>
      <c r="B272">
        <v>7.67948717948717</v>
      </c>
      <c r="C272">
        <v>10850</v>
      </c>
      <c r="D272">
        <v>5.8163792188098098E-2</v>
      </c>
      <c r="E272">
        <v>0.17393913427413199</v>
      </c>
      <c r="F272">
        <v>0.18437548233057999</v>
      </c>
      <c r="G272" s="1">
        <v>1.16577253073124E-5</v>
      </c>
      <c r="H272">
        <v>0.17498845972139801</v>
      </c>
      <c r="I272" s="1">
        <v>1.06205891470984E-4</v>
      </c>
      <c r="J272">
        <v>443958401</v>
      </c>
      <c r="K272">
        <v>57652</v>
      </c>
      <c r="L272">
        <v>876647599</v>
      </c>
      <c r="M272">
        <v>0.17443182567428001</v>
      </c>
      <c r="N272" s="1">
        <v>1.1716932977690001E-5</v>
      </c>
      <c r="O272">
        <v>0.174989066969472</v>
      </c>
      <c r="P272" s="1">
        <v>1.06855707828916E-4</v>
      </c>
    </row>
    <row r="273" spans="1:16" x14ac:dyDescent="0.25">
      <c r="A273" t="s">
        <v>0</v>
      </c>
      <c r="B273">
        <v>8.1923076923076898</v>
      </c>
      <c r="C273">
        <v>64227</v>
      </c>
      <c r="D273">
        <v>6.3202749050441903E-2</v>
      </c>
      <c r="E273">
        <v>0.174357952187535</v>
      </c>
      <c r="F273">
        <v>0.184819429318787</v>
      </c>
      <c r="G273" s="1">
        <v>1.0336619711448499E-5</v>
      </c>
      <c r="H273">
        <v>0.17499064968413799</v>
      </c>
      <c r="I273" s="1">
        <v>1.00673562457355E-4</v>
      </c>
      <c r="J273">
        <v>964114699</v>
      </c>
    </row>
    <row r="274" spans="1:16" x14ac:dyDescent="0.25">
      <c r="A274">
        <v>1.024</v>
      </c>
      <c r="B274">
        <v>8.1923076923076898</v>
      </c>
      <c r="C274">
        <v>17695</v>
      </c>
      <c r="D274">
        <v>4.49095203260454E-2</v>
      </c>
      <c r="E274">
        <v>0.173844580483549</v>
      </c>
      <c r="F274">
        <v>0.184275255312562</v>
      </c>
      <c r="G274" s="1">
        <v>1.0289848849431799E-5</v>
      </c>
      <c r="H274">
        <v>0.174990322635489</v>
      </c>
      <c r="I274" s="1">
        <v>1.004629949398E-4</v>
      </c>
      <c r="J274">
        <v>686540300</v>
      </c>
      <c r="K274">
        <v>64227</v>
      </c>
      <c r="L274">
        <v>964114699</v>
      </c>
      <c r="M274">
        <v>0.174357952187535</v>
      </c>
      <c r="N274" s="1">
        <v>1.0336619711448499E-5</v>
      </c>
      <c r="O274">
        <v>0.17499064968413799</v>
      </c>
      <c r="P274" s="1">
        <v>1.00673562457355E-4</v>
      </c>
    </row>
    <row r="275" spans="1:16" x14ac:dyDescent="0.25">
      <c r="A275">
        <v>0.51200000000000001</v>
      </c>
      <c r="B275">
        <v>8.1923076923076898</v>
      </c>
      <c r="C275">
        <v>17695</v>
      </c>
      <c r="D275">
        <v>4.49095203260454E-2</v>
      </c>
      <c r="E275">
        <v>0.173844580483549</v>
      </c>
      <c r="F275">
        <v>0.184275255312562</v>
      </c>
      <c r="G275" s="1">
        <v>1.0289848849431799E-5</v>
      </c>
      <c r="H275">
        <v>0.174990322635489</v>
      </c>
      <c r="I275" s="1">
        <v>1.004629949398E-4</v>
      </c>
      <c r="J275">
        <v>702970901</v>
      </c>
      <c r="K275">
        <v>64227</v>
      </c>
      <c r="L275">
        <v>964114699</v>
      </c>
      <c r="M275">
        <v>0.174357952187535</v>
      </c>
      <c r="N275" s="1">
        <v>1.0336619711448499E-5</v>
      </c>
      <c r="O275">
        <v>0.17499064968413799</v>
      </c>
      <c r="P275" s="1">
        <v>1.00673562457355E-4</v>
      </c>
    </row>
    <row r="276" spans="1:16" x14ac:dyDescent="0.25">
      <c r="A276">
        <v>0.25600000000000001</v>
      </c>
      <c r="B276">
        <v>8.1923076923076898</v>
      </c>
      <c r="C276">
        <v>17695</v>
      </c>
      <c r="D276">
        <v>4.49095203260454E-2</v>
      </c>
      <c r="E276">
        <v>0.173844580483549</v>
      </c>
      <c r="F276">
        <v>0.184275255312562</v>
      </c>
      <c r="G276" s="1">
        <v>1.0289848849431799E-5</v>
      </c>
      <c r="H276">
        <v>0.174990322635489</v>
      </c>
      <c r="I276" s="1">
        <v>1.004629949398E-4</v>
      </c>
      <c r="J276">
        <v>683262700</v>
      </c>
      <c r="K276">
        <v>64227</v>
      </c>
      <c r="L276">
        <v>964114699</v>
      </c>
      <c r="M276">
        <v>0.174357952187535</v>
      </c>
      <c r="N276" s="1">
        <v>1.0336619711448499E-5</v>
      </c>
      <c r="O276">
        <v>0.17499064968413799</v>
      </c>
      <c r="P276" s="1">
        <v>1.00673562457355E-4</v>
      </c>
    </row>
    <row r="277" spans="1:16" x14ac:dyDescent="0.25">
      <c r="A277">
        <v>0.128</v>
      </c>
      <c r="B277">
        <v>8.1923076923076898</v>
      </c>
      <c r="C277">
        <v>8961</v>
      </c>
      <c r="D277">
        <v>5.9263970222316602E-2</v>
      </c>
      <c r="E277">
        <v>0.17364698140089499</v>
      </c>
      <c r="F277">
        <v>0.18406580028494801</v>
      </c>
      <c r="G277" s="1">
        <v>1.0311643372284899E-5</v>
      </c>
      <c r="H277">
        <v>0.174990128233842</v>
      </c>
      <c r="I277" s="1">
        <v>1.00168270169983E-4</v>
      </c>
      <c r="J277">
        <v>359217500</v>
      </c>
      <c r="K277">
        <v>64227</v>
      </c>
      <c r="L277">
        <v>964114699</v>
      </c>
      <c r="M277">
        <v>0.174357952187535</v>
      </c>
      <c r="N277" s="1">
        <v>1.0336619711448499E-5</v>
      </c>
      <c r="O277">
        <v>0.17499064968413799</v>
      </c>
      <c r="P277" s="1">
        <v>1.00673562457355E-4</v>
      </c>
    </row>
    <row r="278" spans="1:16" x14ac:dyDescent="0.25">
      <c r="A278">
        <v>6.4000000000000001E-2</v>
      </c>
      <c r="B278">
        <v>8.1923076923076898</v>
      </c>
      <c r="C278">
        <v>8961</v>
      </c>
      <c r="D278">
        <v>5.9263970222316602E-2</v>
      </c>
      <c r="E278">
        <v>0.17364698140089499</v>
      </c>
      <c r="F278">
        <v>0.18406580028494801</v>
      </c>
      <c r="G278" s="1">
        <v>1.0311643372284899E-5</v>
      </c>
      <c r="H278">
        <v>0.174990128233842</v>
      </c>
      <c r="I278" s="1">
        <v>1.00168270169983E-4</v>
      </c>
      <c r="J278">
        <v>356528201</v>
      </c>
      <c r="K278">
        <v>64227</v>
      </c>
      <c r="L278">
        <v>964114699</v>
      </c>
      <c r="M278">
        <v>0.174357952187535</v>
      </c>
      <c r="N278" s="1">
        <v>1.0336619711448499E-5</v>
      </c>
      <c r="O278">
        <v>0.17499064968413799</v>
      </c>
      <c r="P278" s="1">
        <v>1.00673562457355E-4</v>
      </c>
    </row>
    <row r="279" spans="1:16" x14ac:dyDescent="0.25">
      <c r="A279">
        <v>3.2000000000000001E-2</v>
      </c>
      <c r="B279">
        <v>8.1923076923076898</v>
      </c>
      <c r="C279">
        <v>6666</v>
      </c>
      <c r="D279">
        <v>6.4891901798421595E-2</v>
      </c>
      <c r="E279">
        <v>0.173674184237428</v>
      </c>
      <c r="F279">
        <v>0.184094635291674</v>
      </c>
      <c r="G279" s="1">
        <v>1.02830982788293E-5</v>
      </c>
      <c r="H279">
        <v>0.17499015547431401</v>
      </c>
      <c r="I279" s="1">
        <v>1.00137101055751E-4</v>
      </c>
      <c r="J279">
        <v>263634000</v>
      </c>
      <c r="K279">
        <v>64227</v>
      </c>
      <c r="L279">
        <v>964114699</v>
      </c>
      <c r="M279">
        <v>0.174357952187535</v>
      </c>
      <c r="N279" s="1">
        <v>1.0336619711448499E-5</v>
      </c>
      <c r="O279">
        <v>0.17499064968413799</v>
      </c>
      <c r="P279" s="1">
        <v>1.00673562457355E-4</v>
      </c>
    </row>
    <row r="280" spans="1:16" x14ac:dyDescent="0.25">
      <c r="A280">
        <v>1.6E-2</v>
      </c>
      <c r="B280">
        <v>8.1923076923076898</v>
      </c>
      <c r="C280">
        <v>11619</v>
      </c>
      <c r="D280">
        <v>6.0605491183037999E-2</v>
      </c>
      <c r="E280">
        <v>0.17399746366824501</v>
      </c>
      <c r="F280">
        <v>0.18443731148834</v>
      </c>
      <c r="G280" s="1">
        <v>1.02665896308251E-5</v>
      </c>
      <c r="H280">
        <v>0.17499023329432301</v>
      </c>
      <c r="I280" s="1">
        <v>1.00142674203619E-4</v>
      </c>
      <c r="J280">
        <v>479081801</v>
      </c>
      <c r="K280">
        <v>64227</v>
      </c>
      <c r="L280">
        <v>964114699</v>
      </c>
      <c r="M280">
        <v>0.174357952187535</v>
      </c>
      <c r="N280" s="1">
        <v>1.0336619711448499E-5</v>
      </c>
      <c r="O280">
        <v>0.17499064968413799</v>
      </c>
      <c r="P280" s="1">
        <v>1.00673562457355E-4</v>
      </c>
    </row>
    <row r="281" spans="1:16" x14ac:dyDescent="0.25">
      <c r="A281">
        <v>8.0000000000000002E-3</v>
      </c>
      <c r="B281">
        <v>8.1923076923076898</v>
      </c>
      <c r="C281">
        <v>13116</v>
      </c>
      <c r="D281">
        <v>6.7164777872689305E-2</v>
      </c>
      <c r="E281">
        <v>0.17424300734968601</v>
      </c>
      <c r="F281">
        <v>0.184697587790667</v>
      </c>
      <c r="G281" s="1">
        <v>1.0331235012650501E-5</v>
      </c>
      <c r="H281">
        <v>0.17499037260308301</v>
      </c>
      <c r="I281" s="1">
        <v>9.9946194983863306E-5</v>
      </c>
      <c r="J281">
        <v>501325500</v>
      </c>
      <c r="K281">
        <v>64227</v>
      </c>
      <c r="L281">
        <v>964114699</v>
      </c>
      <c r="M281">
        <v>0.174357952187535</v>
      </c>
      <c r="N281" s="1">
        <v>1.0336619711448499E-5</v>
      </c>
      <c r="O281">
        <v>0.17499064968413799</v>
      </c>
      <c r="P281" s="1">
        <v>1.00673562457355E-4</v>
      </c>
    </row>
    <row r="282" spans="1:16" x14ac:dyDescent="0.25">
      <c r="A282">
        <v>4.0000000000000001E-3</v>
      </c>
      <c r="B282">
        <v>8.1923076923076898</v>
      </c>
      <c r="C282">
        <v>8236</v>
      </c>
      <c r="D282">
        <v>7.01277578059398E-2</v>
      </c>
      <c r="E282">
        <v>0.17420644072404301</v>
      </c>
      <c r="F282">
        <v>0.184658827167485</v>
      </c>
      <c r="G282" s="1">
        <v>1.03194795704752E-5</v>
      </c>
      <c r="H282">
        <v>0.17499035089828499</v>
      </c>
      <c r="I282" s="1">
        <v>1.00068039636577E-4</v>
      </c>
      <c r="J282">
        <v>320450600</v>
      </c>
      <c r="K282">
        <v>64227</v>
      </c>
      <c r="L282">
        <v>964114699</v>
      </c>
      <c r="M282">
        <v>0.174357952187535</v>
      </c>
      <c r="N282" s="1">
        <v>1.0336619711448499E-5</v>
      </c>
      <c r="O282">
        <v>0.17499064968413799</v>
      </c>
      <c r="P282" s="1">
        <v>1.00673562457355E-4</v>
      </c>
    </row>
    <row r="283" spans="1:16" x14ac:dyDescent="0.25">
      <c r="A283">
        <v>2E-3</v>
      </c>
      <c r="B283">
        <v>8.1923076923076898</v>
      </c>
      <c r="C283">
        <v>12070</v>
      </c>
      <c r="D283">
        <v>5.4677606183185401E-2</v>
      </c>
      <c r="E283">
        <v>0.17392916239914699</v>
      </c>
      <c r="F283">
        <v>0.184364912143096</v>
      </c>
      <c r="G283" s="1">
        <v>1.0340729873825601E-5</v>
      </c>
      <c r="H283">
        <v>0.17499041351425801</v>
      </c>
      <c r="I283" s="1">
        <v>1.00296301107789E-4</v>
      </c>
      <c r="J283">
        <v>479635200</v>
      </c>
      <c r="K283">
        <v>64227</v>
      </c>
      <c r="L283">
        <v>964114699</v>
      </c>
      <c r="M283">
        <v>0.174357952187535</v>
      </c>
      <c r="N283" s="1">
        <v>1.0336619711448499E-5</v>
      </c>
      <c r="O283">
        <v>0.17499064968413799</v>
      </c>
      <c r="P283" s="1">
        <v>1.00673562457355E-4</v>
      </c>
    </row>
    <row r="284" spans="1:16" x14ac:dyDescent="0.25">
      <c r="A284">
        <v>1E-3</v>
      </c>
      <c r="B284">
        <v>8.1923076923076898</v>
      </c>
      <c r="C284">
        <v>2644</v>
      </c>
      <c r="D284">
        <v>7.0185773957016903E-2</v>
      </c>
      <c r="E284">
        <v>0.174032972794154</v>
      </c>
      <c r="F284">
        <v>0.18447495116180401</v>
      </c>
      <c r="G284" s="1">
        <v>1.0289384735184799E-5</v>
      </c>
      <c r="H284">
        <v>0.17499029662214299</v>
      </c>
      <c r="I284" s="1">
        <v>9.9971073780892605E-5</v>
      </c>
      <c r="J284">
        <v>113178600</v>
      </c>
      <c r="K284">
        <v>64227</v>
      </c>
      <c r="L284">
        <v>964114699</v>
      </c>
      <c r="M284">
        <v>0.174357952187535</v>
      </c>
      <c r="N284" s="1">
        <v>1.0336619711448499E-5</v>
      </c>
      <c r="O284">
        <v>0.17499064968413799</v>
      </c>
      <c r="P284" s="1">
        <v>1.00673562457355E-4</v>
      </c>
    </row>
    <row r="285" spans="1:16" x14ac:dyDescent="0.25">
      <c r="A285" s="1">
        <v>5.0000000000000001E-4</v>
      </c>
      <c r="B285">
        <v>8.1923076923076898</v>
      </c>
      <c r="C285">
        <v>12074</v>
      </c>
      <c r="D285">
        <v>6.9562293487216695E-2</v>
      </c>
      <c r="E285">
        <v>0.173770441116358</v>
      </c>
      <c r="F285">
        <v>0.18419666758334</v>
      </c>
      <c r="G285" s="1">
        <v>1.03032277730674E-5</v>
      </c>
      <c r="H285">
        <v>0.174990244788232</v>
      </c>
      <c r="I285" s="1">
        <v>1.00370007481968E-4</v>
      </c>
      <c r="J285">
        <v>468350900</v>
      </c>
      <c r="K285">
        <v>64227</v>
      </c>
      <c r="L285">
        <v>964114699</v>
      </c>
      <c r="M285">
        <v>0.174357952187535</v>
      </c>
      <c r="N285" s="1">
        <v>1.0336619711448499E-5</v>
      </c>
      <c r="O285">
        <v>0.17499064968413799</v>
      </c>
      <c r="P285" s="1">
        <v>1.00673562457355E-4</v>
      </c>
    </row>
    <row r="286" spans="1:16" x14ac:dyDescent="0.25">
      <c r="A286" s="1">
        <v>2.5000000000000001E-4</v>
      </c>
      <c r="B286">
        <v>8.1923076923076898</v>
      </c>
      <c r="C286">
        <v>13522</v>
      </c>
      <c r="D286">
        <v>6.4923183864109099E-2</v>
      </c>
      <c r="E286">
        <v>0.17386527424494</v>
      </c>
      <c r="F286">
        <v>0.18429719069963599</v>
      </c>
      <c r="G286" s="1">
        <v>1.02891275859939E-5</v>
      </c>
      <c r="H286">
        <v>0.17499027330748401</v>
      </c>
      <c r="I286" s="1">
        <v>1.00129931598423E-4</v>
      </c>
      <c r="J286">
        <v>536510000</v>
      </c>
      <c r="K286">
        <v>64227</v>
      </c>
      <c r="L286">
        <v>964114699</v>
      </c>
      <c r="M286">
        <v>0.174357952187535</v>
      </c>
      <c r="N286" s="1">
        <v>1.0336619711448499E-5</v>
      </c>
      <c r="O286">
        <v>0.17499064968413799</v>
      </c>
      <c r="P286" s="1">
        <v>1.00673562457355E-4</v>
      </c>
    </row>
    <row r="287" spans="1:16" x14ac:dyDescent="0.25">
      <c r="A287" s="1">
        <v>1.25E-4</v>
      </c>
      <c r="B287">
        <v>8.1923076923076898</v>
      </c>
      <c r="C287">
        <v>3935</v>
      </c>
      <c r="D287">
        <v>7.4138454367578002E-2</v>
      </c>
      <c r="E287">
        <v>0.17411062828412799</v>
      </c>
      <c r="F287">
        <v>0.184557265981175</v>
      </c>
      <c r="G287" s="1">
        <v>1.03362185319699E-5</v>
      </c>
      <c r="H287">
        <v>0.17499017290156699</v>
      </c>
      <c r="I287" s="1">
        <v>1.00511637882703E-4</v>
      </c>
      <c r="J287">
        <v>189628701</v>
      </c>
      <c r="K287">
        <v>64227</v>
      </c>
      <c r="L287">
        <v>964114699</v>
      </c>
      <c r="M287">
        <v>0.174357952187535</v>
      </c>
      <c r="N287" s="1">
        <v>1.0336619711448499E-5</v>
      </c>
      <c r="O287">
        <v>0.17499064968413799</v>
      </c>
      <c r="P287" s="1">
        <v>1.00673562457355E-4</v>
      </c>
    </row>
    <row r="288" spans="1:16" x14ac:dyDescent="0.25">
      <c r="A288" s="1">
        <v>6.2500000000000001E-5</v>
      </c>
      <c r="B288">
        <v>8.1923076923076898</v>
      </c>
      <c r="C288">
        <v>5573</v>
      </c>
      <c r="D288">
        <v>7.3306073230419599E-2</v>
      </c>
      <c r="E288">
        <v>0.17384039452064801</v>
      </c>
      <c r="F288">
        <v>0.18427081819188701</v>
      </c>
      <c r="G288" s="1">
        <v>1.03521850917664E-5</v>
      </c>
      <c r="H288">
        <v>0.17499019750026901</v>
      </c>
      <c r="I288" s="1">
        <v>1.00294781381072E-4</v>
      </c>
      <c r="J288">
        <v>258503000</v>
      </c>
      <c r="K288">
        <v>64227</v>
      </c>
      <c r="L288">
        <v>964114699</v>
      </c>
      <c r="M288">
        <v>0.174357952187535</v>
      </c>
      <c r="N288" s="1">
        <v>1.0336619711448499E-5</v>
      </c>
      <c r="O288">
        <v>0.17499064968413799</v>
      </c>
      <c r="P288" s="1">
        <v>1.00673562457355E-4</v>
      </c>
    </row>
    <row r="289" spans="1:16" x14ac:dyDescent="0.25">
      <c r="A289" s="1">
        <v>3.1250000000000001E-5</v>
      </c>
      <c r="B289">
        <v>8.1923076923076898</v>
      </c>
      <c r="C289">
        <v>11016</v>
      </c>
      <c r="D289">
        <v>7.1426488077068501E-2</v>
      </c>
      <c r="E289">
        <v>0.17390905306583601</v>
      </c>
      <c r="F289">
        <v>0.184343596249787</v>
      </c>
      <c r="G289" s="1">
        <v>1.0329472156067599E-5</v>
      </c>
      <c r="H289">
        <v>0.17499042877554499</v>
      </c>
      <c r="I289" s="1">
        <v>1.0056498450917399E-4</v>
      </c>
      <c r="J289">
        <v>442955800</v>
      </c>
      <c r="K289">
        <v>64227</v>
      </c>
      <c r="L289">
        <v>964114699</v>
      </c>
      <c r="M289">
        <v>0.174357952187535</v>
      </c>
      <c r="N289" s="1">
        <v>1.0336619711448499E-5</v>
      </c>
      <c r="O289">
        <v>0.17499064968413799</v>
      </c>
      <c r="P289" s="1">
        <v>1.00673562457355E-4</v>
      </c>
    </row>
    <row r="290" spans="1:16" x14ac:dyDescent="0.25">
      <c r="A290" s="1">
        <v>1.5625E-5</v>
      </c>
      <c r="B290">
        <v>8.1923076923076898</v>
      </c>
      <c r="C290">
        <v>9915</v>
      </c>
      <c r="D290">
        <v>6.8947720772012805E-2</v>
      </c>
      <c r="E290">
        <v>0.173857113700849</v>
      </c>
      <c r="F290">
        <v>0.1842885405229</v>
      </c>
      <c r="G290" s="1">
        <v>1.0365548345325701E-5</v>
      </c>
      <c r="H290">
        <v>0.17499015731310999</v>
      </c>
      <c r="I290" s="1">
        <v>1.0030859084129701E-4</v>
      </c>
      <c r="J290">
        <v>406841301</v>
      </c>
      <c r="K290">
        <v>64227</v>
      </c>
      <c r="L290">
        <v>964114699</v>
      </c>
      <c r="M290">
        <v>0.174357952187535</v>
      </c>
      <c r="N290" s="1">
        <v>1.0336619711448499E-5</v>
      </c>
      <c r="O290">
        <v>0.17499064968413799</v>
      </c>
      <c r="P290" s="1">
        <v>1.00673562457355E-4</v>
      </c>
    </row>
    <row r="291" spans="1:16" x14ac:dyDescent="0.25">
      <c r="A291" t="s">
        <v>0</v>
      </c>
      <c r="B291">
        <v>8.7051282051282008</v>
      </c>
      <c r="C291">
        <v>71457</v>
      </c>
      <c r="D291">
        <v>6.3368885502065E-2</v>
      </c>
      <c r="E291">
        <v>0.17443441133590601</v>
      </c>
      <c r="F291">
        <v>0.18490047601606099</v>
      </c>
      <c r="G291" s="1">
        <v>9.1511648368514092E-6</v>
      </c>
      <c r="H291">
        <v>0.174992076795742</v>
      </c>
      <c r="I291" s="1">
        <v>9.4654047347712697E-5</v>
      </c>
      <c r="J291">
        <v>1034266599</v>
      </c>
    </row>
    <row r="292" spans="1:16" x14ac:dyDescent="0.25">
      <c r="A292">
        <v>1.024</v>
      </c>
      <c r="B292">
        <v>8.7051282051282008</v>
      </c>
      <c r="C292">
        <v>8978</v>
      </c>
      <c r="D292">
        <v>5.3100963719302799E-2</v>
      </c>
      <c r="E292">
        <v>0.17373336613008999</v>
      </c>
      <c r="F292">
        <v>0.18415736809789601</v>
      </c>
      <c r="G292" s="1">
        <v>9.0914099444283602E-6</v>
      </c>
      <c r="H292">
        <v>0.17499162463118401</v>
      </c>
      <c r="I292" s="1">
        <v>9.42664743916293E-5</v>
      </c>
      <c r="J292">
        <v>369232700</v>
      </c>
      <c r="K292">
        <v>71457</v>
      </c>
      <c r="L292">
        <v>1034266599</v>
      </c>
      <c r="M292">
        <v>0.17443441133590601</v>
      </c>
      <c r="N292" s="1">
        <v>9.1511648368514092E-6</v>
      </c>
      <c r="O292">
        <v>0.174992076795742</v>
      </c>
      <c r="P292" s="1">
        <v>9.4654047347712697E-5</v>
      </c>
    </row>
    <row r="293" spans="1:16" x14ac:dyDescent="0.25">
      <c r="A293">
        <v>0.51200000000000001</v>
      </c>
      <c r="B293">
        <v>8.7051282051282008</v>
      </c>
      <c r="C293">
        <v>8978</v>
      </c>
      <c r="D293">
        <v>5.3100963719302799E-2</v>
      </c>
      <c r="E293">
        <v>0.17373336613008999</v>
      </c>
      <c r="F293">
        <v>0.18415736809789601</v>
      </c>
      <c r="G293" s="1">
        <v>9.0914099444283602E-6</v>
      </c>
      <c r="H293">
        <v>0.17499162463118401</v>
      </c>
      <c r="I293" s="1">
        <v>9.42664743916293E-5</v>
      </c>
      <c r="J293">
        <v>359959499</v>
      </c>
      <c r="K293">
        <v>71457</v>
      </c>
      <c r="L293">
        <v>1034266599</v>
      </c>
      <c r="M293">
        <v>0.17443441133590601</v>
      </c>
      <c r="N293" s="1">
        <v>9.1511648368514092E-6</v>
      </c>
      <c r="O293">
        <v>0.174992076795742</v>
      </c>
      <c r="P293" s="1">
        <v>9.4654047347712697E-5</v>
      </c>
    </row>
    <row r="294" spans="1:16" x14ac:dyDescent="0.25">
      <c r="A294">
        <v>0.25600000000000001</v>
      </c>
      <c r="B294">
        <v>8.7051282051282008</v>
      </c>
      <c r="C294">
        <v>8978</v>
      </c>
      <c r="D294">
        <v>5.3100963719302799E-2</v>
      </c>
      <c r="E294">
        <v>0.17373336613008999</v>
      </c>
      <c r="F294">
        <v>0.18415736809789601</v>
      </c>
      <c r="G294" s="1">
        <v>9.0914099444283602E-6</v>
      </c>
      <c r="H294">
        <v>0.17499162463118401</v>
      </c>
      <c r="I294" s="1">
        <v>9.42664743916293E-5</v>
      </c>
      <c r="J294">
        <v>362359000</v>
      </c>
      <c r="K294">
        <v>71457</v>
      </c>
      <c r="L294">
        <v>1034266599</v>
      </c>
      <c r="M294">
        <v>0.17443441133590601</v>
      </c>
      <c r="N294" s="1">
        <v>9.1511648368514092E-6</v>
      </c>
      <c r="O294">
        <v>0.174992076795742</v>
      </c>
      <c r="P294" s="1">
        <v>9.4654047347712697E-5</v>
      </c>
    </row>
    <row r="295" spans="1:16" x14ac:dyDescent="0.25">
      <c r="A295">
        <v>0.128</v>
      </c>
      <c r="B295">
        <v>8.7051282051282008</v>
      </c>
      <c r="C295">
        <v>7433</v>
      </c>
      <c r="D295">
        <v>6.3051548197098697E-2</v>
      </c>
      <c r="E295">
        <v>0.17395373044856599</v>
      </c>
      <c r="F295">
        <v>0.18439095427548</v>
      </c>
      <c r="G295" s="1">
        <v>9.11804135167448E-6</v>
      </c>
      <c r="H295">
        <v>0.17499190887278299</v>
      </c>
      <c r="I295" s="1">
        <v>9.4477274236847705E-5</v>
      </c>
      <c r="J295">
        <v>296102100</v>
      </c>
      <c r="K295">
        <v>71457</v>
      </c>
      <c r="L295">
        <v>1034266599</v>
      </c>
      <c r="M295">
        <v>0.17443441133590601</v>
      </c>
      <c r="N295" s="1">
        <v>9.1511648368514092E-6</v>
      </c>
      <c r="O295">
        <v>0.174992076795742</v>
      </c>
      <c r="P295" s="1">
        <v>9.4654047347712697E-5</v>
      </c>
    </row>
    <row r="296" spans="1:16" x14ac:dyDescent="0.25">
      <c r="A296">
        <v>6.4000000000000001E-2</v>
      </c>
      <c r="B296">
        <v>8.7051282051282008</v>
      </c>
      <c r="C296">
        <v>7207</v>
      </c>
      <c r="D296">
        <v>6.3113308564623605E-2</v>
      </c>
      <c r="E296">
        <v>0.17381690516554699</v>
      </c>
      <c r="F296">
        <v>0.18424591947548</v>
      </c>
      <c r="G296" s="1">
        <v>9.1070566665962804E-6</v>
      </c>
      <c r="H296">
        <v>0.17499161893746701</v>
      </c>
      <c r="I296" s="1">
        <v>9.4343064748056798E-5</v>
      </c>
      <c r="J296">
        <v>276074199</v>
      </c>
      <c r="K296">
        <v>71457</v>
      </c>
      <c r="L296">
        <v>1034266599</v>
      </c>
      <c r="M296">
        <v>0.17443441133590601</v>
      </c>
      <c r="N296" s="1">
        <v>9.1511648368514092E-6</v>
      </c>
      <c r="O296">
        <v>0.174992076795742</v>
      </c>
      <c r="P296" s="1">
        <v>9.4654047347712697E-5</v>
      </c>
    </row>
    <row r="297" spans="1:16" x14ac:dyDescent="0.25">
      <c r="A297">
        <v>3.2000000000000001E-2</v>
      </c>
      <c r="B297">
        <v>8.7051282051282008</v>
      </c>
      <c r="C297">
        <v>14447</v>
      </c>
      <c r="D297">
        <v>6.0786733108283197E-2</v>
      </c>
      <c r="E297">
        <v>0.17404930939889099</v>
      </c>
      <c r="F297">
        <v>0.184492267962824</v>
      </c>
      <c r="G297" s="1">
        <v>9.1212269391627299E-6</v>
      </c>
      <c r="H297">
        <v>0.174991582933367</v>
      </c>
      <c r="I297" s="1">
        <v>9.3974339167319398E-5</v>
      </c>
      <c r="J297">
        <v>566275000</v>
      </c>
      <c r="K297">
        <v>71457</v>
      </c>
      <c r="L297">
        <v>1034266599</v>
      </c>
      <c r="M297">
        <v>0.17443441133590601</v>
      </c>
      <c r="N297" s="1">
        <v>9.1511648368514092E-6</v>
      </c>
      <c r="O297">
        <v>0.174992076795742</v>
      </c>
      <c r="P297" s="1">
        <v>9.4654047347712697E-5</v>
      </c>
    </row>
    <row r="298" spans="1:16" x14ac:dyDescent="0.25">
      <c r="A298">
        <v>1.6E-2</v>
      </c>
      <c r="B298">
        <v>8.7051282051282008</v>
      </c>
      <c r="C298">
        <v>13418</v>
      </c>
      <c r="D298">
        <v>5.8560650380079897E-2</v>
      </c>
      <c r="E298">
        <v>0.17416045450961601</v>
      </c>
      <c r="F298">
        <v>0.184610081780193</v>
      </c>
      <c r="G298" s="1">
        <v>9.0776394743308197E-6</v>
      </c>
      <c r="H298">
        <v>0.174991590655143</v>
      </c>
      <c r="I298" s="1">
        <v>9.4058942107018794E-5</v>
      </c>
      <c r="J298">
        <v>519990200</v>
      </c>
      <c r="K298">
        <v>71457</v>
      </c>
      <c r="L298">
        <v>1034266599</v>
      </c>
      <c r="M298">
        <v>0.17443441133590601</v>
      </c>
      <c r="N298" s="1">
        <v>9.1511648368514092E-6</v>
      </c>
      <c r="O298">
        <v>0.174992076795742</v>
      </c>
      <c r="P298" s="1">
        <v>9.4654047347712697E-5</v>
      </c>
    </row>
    <row r="299" spans="1:16" x14ac:dyDescent="0.25">
      <c r="A299">
        <v>8.0000000000000002E-3</v>
      </c>
      <c r="B299">
        <v>8.7051282051282008</v>
      </c>
      <c r="C299">
        <v>9676</v>
      </c>
      <c r="D299">
        <v>6.0717271786661003E-2</v>
      </c>
      <c r="E299">
        <v>0.173845969938729</v>
      </c>
      <c r="F299">
        <v>0.184276728135053</v>
      </c>
      <c r="G299" s="1">
        <v>9.1170741755019995E-6</v>
      </c>
      <c r="H299">
        <v>0.174991640803242</v>
      </c>
      <c r="I299" s="1">
        <v>9.42877377699522E-5</v>
      </c>
      <c r="J299">
        <v>411976799</v>
      </c>
      <c r="K299">
        <v>71457</v>
      </c>
      <c r="L299">
        <v>1034266599</v>
      </c>
      <c r="M299">
        <v>0.17443441133590601</v>
      </c>
      <c r="N299" s="1">
        <v>9.1511648368514092E-6</v>
      </c>
      <c r="O299">
        <v>0.174992076795742</v>
      </c>
      <c r="P299" s="1">
        <v>9.4654047347712697E-5</v>
      </c>
    </row>
    <row r="300" spans="1:16" x14ac:dyDescent="0.25">
      <c r="A300">
        <v>4.0000000000000001E-3</v>
      </c>
      <c r="B300">
        <v>8.7051282051282008</v>
      </c>
      <c r="C300">
        <v>13027</v>
      </c>
      <c r="D300">
        <v>6.5659090864672004E-2</v>
      </c>
      <c r="E300">
        <v>0.17378659451311901</v>
      </c>
      <c r="F300">
        <v>0.18421379018390599</v>
      </c>
      <c r="G300" s="1">
        <v>9.1070528840941894E-6</v>
      </c>
      <c r="H300">
        <v>0.174991684754435</v>
      </c>
      <c r="I300" s="1">
        <v>9.4148714002003498E-5</v>
      </c>
      <c r="J300">
        <v>500443500</v>
      </c>
      <c r="K300">
        <v>71457</v>
      </c>
      <c r="L300">
        <v>1034266599</v>
      </c>
      <c r="M300">
        <v>0.17443441133590601</v>
      </c>
      <c r="N300" s="1">
        <v>9.1511648368514092E-6</v>
      </c>
      <c r="O300">
        <v>0.174992076795742</v>
      </c>
      <c r="P300" s="1">
        <v>9.4654047347712697E-5</v>
      </c>
    </row>
    <row r="301" spans="1:16" x14ac:dyDescent="0.25">
      <c r="A301">
        <v>2E-3</v>
      </c>
      <c r="B301">
        <v>8.7051282051282008</v>
      </c>
      <c r="C301">
        <v>11752</v>
      </c>
      <c r="D301">
        <v>5.6194038152696801E-2</v>
      </c>
      <c r="E301">
        <v>0.17380619680915299</v>
      </c>
      <c r="F301">
        <v>0.18423456861770199</v>
      </c>
      <c r="G301" s="1">
        <v>9.1618887244071506E-6</v>
      </c>
      <c r="H301">
        <v>0.17499163335937901</v>
      </c>
      <c r="I301" s="1">
        <v>9.4525353102716304E-5</v>
      </c>
      <c r="J301">
        <v>464718899</v>
      </c>
      <c r="K301">
        <v>71457</v>
      </c>
      <c r="L301">
        <v>1034266599</v>
      </c>
      <c r="M301">
        <v>0.17443441133590601</v>
      </c>
      <c r="N301" s="1">
        <v>9.1511648368514092E-6</v>
      </c>
      <c r="O301">
        <v>0.174992076795742</v>
      </c>
      <c r="P301" s="1">
        <v>9.4654047347712697E-5</v>
      </c>
    </row>
    <row r="302" spans="1:16" x14ac:dyDescent="0.25">
      <c r="A302">
        <v>1E-3</v>
      </c>
      <c r="B302">
        <v>8.7051282051282008</v>
      </c>
      <c r="C302">
        <v>13909</v>
      </c>
      <c r="D302">
        <v>6.7209867054264294E-2</v>
      </c>
      <c r="E302">
        <v>0.17398385755750601</v>
      </c>
      <c r="F302">
        <v>0.18442288901095599</v>
      </c>
      <c r="G302" s="1">
        <v>9.0874324198964001E-6</v>
      </c>
      <c r="H302">
        <v>0.17499167471612301</v>
      </c>
      <c r="I302" s="1">
        <v>9.3965366312152499E-5</v>
      </c>
      <c r="J302">
        <v>536688700</v>
      </c>
      <c r="K302">
        <v>71457</v>
      </c>
      <c r="L302">
        <v>1034266599</v>
      </c>
      <c r="M302">
        <v>0.17443441133590601</v>
      </c>
      <c r="N302" s="1">
        <v>9.1511648368514092E-6</v>
      </c>
      <c r="O302">
        <v>0.174992076795742</v>
      </c>
      <c r="P302" s="1">
        <v>9.4654047347712697E-5</v>
      </c>
    </row>
    <row r="303" spans="1:16" x14ac:dyDescent="0.25">
      <c r="A303" s="1">
        <v>5.0000000000000001E-4</v>
      </c>
      <c r="B303">
        <v>8.7051282051282008</v>
      </c>
      <c r="C303">
        <v>12541</v>
      </c>
      <c r="D303">
        <v>6.9264043400764502E-2</v>
      </c>
      <c r="E303">
        <v>0.173935084280429</v>
      </c>
      <c r="F303">
        <v>0.18437118933725399</v>
      </c>
      <c r="G303" s="1">
        <v>9.1391402517459996E-6</v>
      </c>
      <c r="H303">
        <v>0.17499178116889699</v>
      </c>
      <c r="I303" s="1">
        <v>9.4369050740925707E-5</v>
      </c>
      <c r="J303">
        <v>567979799</v>
      </c>
      <c r="K303">
        <v>71457</v>
      </c>
      <c r="L303">
        <v>1034266599</v>
      </c>
      <c r="M303">
        <v>0.17443441133590601</v>
      </c>
      <c r="N303" s="1">
        <v>9.1511648368514092E-6</v>
      </c>
      <c r="O303">
        <v>0.174992076795742</v>
      </c>
      <c r="P303" s="1">
        <v>9.4654047347712697E-5</v>
      </c>
    </row>
    <row r="304" spans="1:16" x14ac:dyDescent="0.25">
      <c r="A304" s="1">
        <v>2.5000000000000001E-4</v>
      </c>
      <c r="B304">
        <v>8.7051282051282008</v>
      </c>
      <c r="C304">
        <v>11858</v>
      </c>
      <c r="D304">
        <v>6.6823546091627398E-2</v>
      </c>
      <c r="E304">
        <v>0.173921725592034</v>
      </c>
      <c r="F304">
        <v>0.184357029127556</v>
      </c>
      <c r="G304" s="1">
        <v>9.1335167317074806E-6</v>
      </c>
      <c r="H304">
        <v>0.17499165503573899</v>
      </c>
      <c r="I304" s="1">
        <v>9.4403578726224004E-5</v>
      </c>
      <c r="J304">
        <v>475602399</v>
      </c>
      <c r="K304">
        <v>71457</v>
      </c>
      <c r="L304">
        <v>1034266599</v>
      </c>
      <c r="M304">
        <v>0.17443441133590601</v>
      </c>
      <c r="N304" s="1">
        <v>9.1511648368514092E-6</v>
      </c>
      <c r="O304">
        <v>0.174992076795742</v>
      </c>
      <c r="P304" s="1">
        <v>9.4654047347712697E-5</v>
      </c>
    </row>
    <row r="305" spans="1:16" x14ac:dyDescent="0.25">
      <c r="A305" s="1">
        <v>1.25E-4</v>
      </c>
      <c r="B305">
        <v>8.7051282051282008</v>
      </c>
      <c r="C305">
        <v>13521</v>
      </c>
      <c r="D305">
        <v>7.1548933003706197E-2</v>
      </c>
      <c r="E305">
        <v>0.173622905563729</v>
      </c>
      <c r="F305">
        <v>0.18404027989755301</v>
      </c>
      <c r="G305" s="1">
        <v>9.09520742070624E-6</v>
      </c>
      <c r="H305">
        <v>0.17499176764133301</v>
      </c>
      <c r="I305" s="1">
        <v>9.43238255484187E-5</v>
      </c>
      <c r="J305">
        <v>533636301</v>
      </c>
      <c r="K305">
        <v>71457</v>
      </c>
      <c r="L305">
        <v>1034266599</v>
      </c>
      <c r="M305">
        <v>0.17443441133590601</v>
      </c>
      <c r="N305" s="1">
        <v>9.1511648368514092E-6</v>
      </c>
      <c r="O305">
        <v>0.174992076795742</v>
      </c>
      <c r="P305" s="1">
        <v>9.4654047347712697E-5</v>
      </c>
    </row>
    <row r="306" spans="1:16" x14ac:dyDescent="0.25">
      <c r="A306" s="1">
        <v>6.2500000000000001E-5</v>
      </c>
      <c r="B306">
        <v>8.7051282051282008</v>
      </c>
      <c r="C306">
        <v>13592</v>
      </c>
      <c r="D306">
        <v>6.5817704433557098E-2</v>
      </c>
      <c r="E306">
        <v>0.17358283381346201</v>
      </c>
      <c r="F306">
        <v>0.18399780384226999</v>
      </c>
      <c r="G306" s="1">
        <v>9.1289826802398704E-6</v>
      </c>
      <c r="H306">
        <v>0.17499188604628499</v>
      </c>
      <c r="I306" s="1">
        <v>9.44380383865784E-5</v>
      </c>
      <c r="J306">
        <v>540454000</v>
      </c>
      <c r="K306">
        <v>71457</v>
      </c>
      <c r="L306">
        <v>1034266599</v>
      </c>
      <c r="M306">
        <v>0.17443441133590601</v>
      </c>
      <c r="N306" s="1">
        <v>9.1511648368514092E-6</v>
      </c>
      <c r="O306">
        <v>0.174992076795742</v>
      </c>
      <c r="P306" s="1">
        <v>9.4654047347712697E-5</v>
      </c>
    </row>
    <row r="307" spans="1:16" x14ac:dyDescent="0.25">
      <c r="A307" s="1">
        <v>3.1250000000000001E-5</v>
      </c>
      <c r="B307">
        <v>8.7051282051282008</v>
      </c>
      <c r="C307">
        <v>10784</v>
      </c>
      <c r="D307">
        <v>6.8028217169801203E-2</v>
      </c>
      <c r="E307">
        <v>0.17398701483601001</v>
      </c>
      <c r="F307">
        <v>0.18442623572617101</v>
      </c>
      <c r="G307" s="1">
        <v>9.1666045160532194E-6</v>
      </c>
      <c r="H307">
        <v>0.17499175494008601</v>
      </c>
      <c r="I307" s="1">
        <v>9.4265545283043795E-5</v>
      </c>
      <c r="J307">
        <v>430435400</v>
      </c>
      <c r="K307">
        <v>71457</v>
      </c>
      <c r="L307">
        <v>1034266599</v>
      </c>
      <c r="M307">
        <v>0.17443441133590601</v>
      </c>
      <c r="N307" s="1">
        <v>9.1511648368514092E-6</v>
      </c>
      <c r="O307">
        <v>0.174992076795742</v>
      </c>
      <c r="P307" s="1">
        <v>9.4654047347712697E-5</v>
      </c>
    </row>
    <row r="308" spans="1:16" x14ac:dyDescent="0.25">
      <c r="A308" s="1">
        <v>1.5625E-5</v>
      </c>
      <c r="B308">
        <v>8.7051282051282008</v>
      </c>
      <c r="C308">
        <v>11998</v>
      </c>
      <c r="D308">
        <v>6.8489317348877699E-2</v>
      </c>
      <c r="E308">
        <v>0.17375412005559701</v>
      </c>
      <c r="F308">
        <v>0.184179367258932</v>
      </c>
      <c r="G308" s="1">
        <v>9.0972976556913303E-6</v>
      </c>
      <c r="H308">
        <v>0.174991773747077</v>
      </c>
      <c r="I308" s="1">
        <v>9.4202475585786197E-5</v>
      </c>
      <c r="J308">
        <v>488611900</v>
      </c>
      <c r="K308">
        <v>71457</v>
      </c>
      <c r="L308">
        <v>1034266599</v>
      </c>
      <c r="M308">
        <v>0.17443441133590601</v>
      </c>
      <c r="N308" s="1">
        <v>9.1511648368514092E-6</v>
      </c>
      <c r="O308">
        <v>0.174992076795742</v>
      </c>
      <c r="P308" s="1">
        <v>9.4654047347712697E-5</v>
      </c>
    </row>
    <row r="309" spans="1:16" x14ac:dyDescent="0.25">
      <c r="A309" t="s">
        <v>0</v>
      </c>
      <c r="B309">
        <v>9.2179487179487101</v>
      </c>
      <c r="C309">
        <v>81126</v>
      </c>
      <c r="D309">
        <v>6.29089101580705E-2</v>
      </c>
      <c r="E309">
        <v>0.17451010760310301</v>
      </c>
      <c r="F309">
        <v>0.18498071405929001</v>
      </c>
      <c r="G309" s="1">
        <v>8.1329427610021804E-6</v>
      </c>
      <c r="H309">
        <v>0.174993361558762</v>
      </c>
      <c r="I309" s="1">
        <v>8.8982067359814202E-5</v>
      </c>
      <c r="J309">
        <v>1147904400</v>
      </c>
    </row>
    <row r="310" spans="1:16" x14ac:dyDescent="0.25">
      <c r="A310">
        <v>1.024</v>
      </c>
      <c r="B310">
        <v>9.2179487179487101</v>
      </c>
      <c r="C310">
        <v>13762</v>
      </c>
      <c r="D310">
        <v>4.9503323695115301E-2</v>
      </c>
      <c r="E310">
        <v>0.17363634632116501</v>
      </c>
      <c r="F310">
        <v>0.18405452710043499</v>
      </c>
      <c r="G310" s="1">
        <v>8.0800843524908504E-6</v>
      </c>
      <c r="H310">
        <v>0.17499293208348901</v>
      </c>
      <c r="I310" s="1">
        <v>8.8558428548862997E-5</v>
      </c>
      <c r="J310">
        <v>532621299</v>
      </c>
      <c r="K310">
        <v>81126</v>
      </c>
      <c r="L310">
        <v>1147904400</v>
      </c>
      <c r="M310">
        <v>0.17451010760310301</v>
      </c>
      <c r="N310" s="1">
        <v>8.1329427610021804E-6</v>
      </c>
      <c r="O310">
        <v>0.174993361558762</v>
      </c>
      <c r="P310" s="1">
        <v>8.8982067359814202E-5</v>
      </c>
    </row>
    <row r="311" spans="1:16" x14ac:dyDescent="0.25">
      <c r="A311">
        <v>0.51200000000000001</v>
      </c>
      <c r="B311">
        <v>9.2179487179487101</v>
      </c>
      <c r="C311">
        <v>13762</v>
      </c>
      <c r="D311">
        <v>4.9503323695115301E-2</v>
      </c>
      <c r="E311">
        <v>0.17363634632116501</v>
      </c>
      <c r="F311">
        <v>0.18405452710043499</v>
      </c>
      <c r="G311" s="1">
        <v>8.0800843524908504E-6</v>
      </c>
      <c r="H311">
        <v>0.17499293208348901</v>
      </c>
      <c r="I311" s="1">
        <v>8.8558428548862997E-5</v>
      </c>
      <c r="J311">
        <v>535251499</v>
      </c>
      <c r="K311">
        <v>81126</v>
      </c>
      <c r="L311">
        <v>1147904400</v>
      </c>
      <c r="M311">
        <v>0.17451010760310301</v>
      </c>
      <c r="N311" s="1">
        <v>8.1329427610021804E-6</v>
      </c>
      <c r="O311">
        <v>0.174993361558762</v>
      </c>
      <c r="P311" s="1">
        <v>8.8982067359814202E-5</v>
      </c>
    </row>
    <row r="312" spans="1:16" x14ac:dyDescent="0.25">
      <c r="A312">
        <v>0.25600000000000001</v>
      </c>
      <c r="B312">
        <v>9.2179487179487101</v>
      </c>
      <c r="C312">
        <v>13762</v>
      </c>
      <c r="D312">
        <v>4.9503323695115301E-2</v>
      </c>
      <c r="E312">
        <v>0.17363634632116501</v>
      </c>
      <c r="F312">
        <v>0.18405452710043499</v>
      </c>
      <c r="G312" s="1">
        <v>8.0800843524908504E-6</v>
      </c>
      <c r="H312">
        <v>0.17499293208348901</v>
      </c>
      <c r="I312" s="1">
        <v>8.8558428548862997E-5</v>
      </c>
      <c r="J312">
        <v>556904100</v>
      </c>
      <c r="K312">
        <v>81126</v>
      </c>
      <c r="L312">
        <v>1147904400</v>
      </c>
      <c r="M312">
        <v>0.17451010760310301</v>
      </c>
      <c r="N312" s="1">
        <v>8.1329427610021804E-6</v>
      </c>
      <c r="O312">
        <v>0.174993361558762</v>
      </c>
      <c r="P312" s="1">
        <v>8.8982067359814202E-5</v>
      </c>
    </row>
    <row r="313" spans="1:16" x14ac:dyDescent="0.25">
      <c r="A313">
        <v>0.128</v>
      </c>
      <c r="B313">
        <v>9.2179487179487101</v>
      </c>
      <c r="C313">
        <v>13699</v>
      </c>
      <c r="D313">
        <v>5.6328679960751499E-2</v>
      </c>
      <c r="E313">
        <v>0.17352093070777699</v>
      </c>
      <c r="F313">
        <v>0.18393218655024399</v>
      </c>
      <c r="G313" s="1">
        <v>8.1141945975360397E-6</v>
      </c>
      <c r="H313">
        <v>0.174992832116698</v>
      </c>
      <c r="I313" s="1">
        <v>8.8630903283618093E-5</v>
      </c>
      <c r="J313">
        <v>538053500</v>
      </c>
      <c r="K313">
        <v>81126</v>
      </c>
      <c r="L313">
        <v>1147904400</v>
      </c>
      <c r="M313">
        <v>0.17451010760310301</v>
      </c>
      <c r="N313" s="1">
        <v>8.1329427610021804E-6</v>
      </c>
      <c r="O313">
        <v>0.174993361558762</v>
      </c>
      <c r="P313" s="1">
        <v>8.8982067359814202E-5</v>
      </c>
    </row>
    <row r="314" spans="1:16" x14ac:dyDescent="0.25">
      <c r="A314">
        <v>6.4000000000000001E-2</v>
      </c>
      <c r="B314">
        <v>9.2179487179487101</v>
      </c>
      <c r="C314">
        <v>13699</v>
      </c>
      <c r="D314">
        <v>5.6328679960751499E-2</v>
      </c>
      <c r="E314">
        <v>0.17352093070777699</v>
      </c>
      <c r="F314">
        <v>0.18393218655024399</v>
      </c>
      <c r="G314" s="1">
        <v>8.1141945975360397E-6</v>
      </c>
      <c r="H314">
        <v>0.174992832116698</v>
      </c>
      <c r="I314" s="1">
        <v>8.8630903283618093E-5</v>
      </c>
      <c r="J314">
        <v>528386599</v>
      </c>
      <c r="K314">
        <v>81126</v>
      </c>
      <c r="L314">
        <v>1147904400</v>
      </c>
      <c r="M314">
        <v>0.17451010760310301</v>
      </c>
      <c r="N314" s="1">
        <v>8.1329427610021804E-6</v>
      </c>
      <c r="O314">
        <v>0.174993361558762</v>
      </c>
      <c r="P314" s="1">
        <v>8.8982067359814202E-5</v>
      </c>
    </row>
    <row r="315" spans="1:16" x14ac:dyDescent="0.25">
      <c r="A315">
        <v>3.2000000000000001E-2</v>
      </c>
      <c r="B315">
        <v>9.2179487179487101</v>
      </c>
      <c r="C315">
        <v>3199</v>
      </c>
      <c r="D315">
        <v>6.6438863745296103E-2</v>
      </c>
      <c r="E315">
        <v>0.17354610445111199</v>
      </c>
      <c r="F315">
        <v>0.18395887071817901</v>
      </c>
      <c r="G315" s="1">
        <v>8.1082272476717903E-6</v>
      </c>
      <c r="H315">
        <v>0.174992854411785</v>
      </c>
      <c r="I315" s="1">
        <v>8.8708958005185101E-5</v>
      </c>
      <c r="J315">
        <v>131176700</v>
      </c>
      <c r="K315">
        <v>81126</v>
      </c>
      <c r="L315">
        <v>1147904400</v>
      </c>
      <c r="M315">
        <v>0.17451010760310301</v>
      </c>
      <c r="N315" s="1">
        <v>8.1329427610021804E-6</v>
      </c>
      <c r="O315">
        <v>0.174993361558762</v>
      </c>
      <c r="P315" s="1">
        <v>8.8982067359814202E-5</v>
      </c>
    </row>
    <row r="316" spans="1:16" x14ac:dyDescent="0.25">
      <c r="A316">
        <v>1.6E-2</v>
      </c>
      <c r="B316">
        <v>9.2179487179487101</v>
      </c>
      <c r="C316">
        <v>17733</v>
      </c>
      <c r="D316">
        <v>5.57697426734148E-2</v>
      </c>
      <c r="E316">
        <v>0.17373360187553999</v>
      </c>
      <c r="F316">
        <v>0.18415761798807201</v>
      </c>
      <c r="G316" s="1">
        <v>8.10252946775724E-6</v>
      </c>
      <c r="H316">
        <v>0.17499305625572201</v>
      </c>
      <c r="I316" s="1">
        <v>8.8625677987230606E-5</v>
      </c>
      <c r="J316">
        <v>745478700</v>
      </c>
      <c r="K316">
        <v>81126</v>
      </c>
      <c r="L316">
        <v>1147904400</v>
      </c>
      <c r="M316">
        <v>0.17451010760310301</v>
      </c>
      <c r="N316" s="1">
        <v>8.1329427610021804E-6</v>
      </c>
      <c r="O316">
        <v>0.174993361558762</v>
      </c>
      <c r="P316" s="1">
        <v>8.8982067359814202E-5</v>
      </c>
    </row>
    <row r="317" spans="1:16" x14ac:dyDescent="0.25">
      <c r="A317">
        <v>8.0000000000000002E-3</v>
      </c>
      <c r="B317">
        <v>9.2179487179487101</v>
      </c>
      <c r="C317">
        <v>10736</v>
      </c>
      <c r="D317">
        <v>5.7373573730119497E-2</v>
      </c>
      <c r="E317">
        <v>0.17368553544829199</v>
      </c>
      <c r="F317">
        <v>0.18410666757519001</v>
      </c>
      <c r="G317" s="1">
        <v>8.1262836202355903E-6</v>
      </c>
      <c r="H317">
        <v>0.17499265336950501</v>
      </c>
      <c r="I317" s="1">
        <v>8.8637917597848994E-5</v>
      </c>
      <c r="J317">
        <v>425984399</v>
      </c>
      <c r="K317">
        <v>81126</v>
      </c>
      <c r="L317">
        <v>1147904400</v>
      </c>
      <c r="M317">
        <v>0.17451010760310301</v>
      </c>
      <c r="N317" s="1">
        <v>8.1329427610021804E-6</v>
      </c>
      <c r="O317">
        <v>0.174993361558762</v>
      </c>
      <c r="P317" s="1">
        <v>8.8982067359814202E-5</v>
      </c>
    </row>
    <row r="318" spans="1:16" x14ac:dyDescent="0.25">
      <c r="A318">
        <v>4.0000000000000001E-3</v>
      </c>
      <c r="B318">
        <v>9.2179487179487101</v>
      </c>
      <c r="C318">
        <v>12700</v>
      </c>
      <c r="D318">
        <v>6.8524284544947897E-2</v>
      </c>
      <c r="E318">
        <v>0.17381058507234501</v>
      </c>
      <c r="F318">
        <v>0.18423922017668601</v>
      </c>
      <c r="G318" s="1">
        <v>8.1022424077148402E-6</v>
      </c>
      <c r="H318">
        <v>0.174992798128593</v>
      </c>
      <c r="I318" s="1">
        <v>8.8695366458353399E-5</v>
      </c>
      <c r="J318">
        <v>532070400</v>
      </c>
      <c r="K318">
        <v>81126</v>
      </c>
      <c r="L318">
        <v>1147904400</v>
      </c>
      <c r="M318">
        <v>0.17451010760310301</v>
      </c>
      <c r="N318" s="1">
        <v>8.1329427610021804E-6</v>
      </c>
      <c r="O318">
        <v>0.174993361558762</v>
      </c>
      <c r="P318" s="1">
        <v>8.8982067359814202E-5</v>
      </c>
    </row>
    <row r="319" spans="1:16" x14ac:dyDescent="0.25">
      <c r="A319">
        <v>2E-3</v>
      </c>
      <c r="B319">
        <v>9.2179487179487101</v>
      </c>
      <c r="C319">
        <v>14275</v>
      </c>
      <c r="D319">
        <v>5.4928574120497398E-2</v>
      </c>
      <c r="E319">
        <v>0.17378198836791001</v>
      </c>
      <c r="F319">
        <v>0.18420890766998499</v>
      </c>
      <c r="G319" s="1">
        <v>8.1276406545538403E-6</v>
      </c>
      <c r="H319">
        <v>0.17499280561196601</v>
      </c>
      <c r="I319" s="1">
        <v>8.8739301451268196E-5</v>
      </c>
      <c r="J319">
        <v>567914900</v>
      </c>
      <c r="K319">
        <v>81126</v>
      </c>
      <c r="L319">
        <v>1147904400</v>
      </c>
      <c r="M319">
        <v>0.17451010760310301</v>
      </c>
      <c r="N319" s="1">
        <v>8.1329427610021804E-6</v>
      </c>
      <c r="O319">
        <v>0.174993361558762</v>
      </c>
      <c r="P319" s="1">
        <v>8.8982067359814202E-5</v>
      </c>
    </row>
    <row r="320" spans="1:16" x14ac:dyDescent="0.25">
      <c r="A320">
        <v>1E-3</v>
      </c>
      <c r="B320">
        <v>9.2179487179487101</v>
      </c>
      <c r="C320">
        <v>13969</v>
      </c>
      <c r="D320">
        <v>7.0012816654950197E-2</v>
      </c>
      <c r="E320">
        <v>0.17425745425820499</v>
      </c>
      <c r="F320">
        <v>0.18471290151369801</v>
      </c>
      <c r="G320" s="1">
        <v>8.1295101312939199E-6</v>
      </c>
      <c r="H320">
        <v>0.17499299457318801</v>
      </c>
      <c r="I320" s="1">
        <v>8.8500442627790495E-5</v>
      </c>
      <c r="J320">
        <v>543343600</v>
      </c>
      <c r="K320">
        <v>81126</v>
      </c>
      <c r="L320">
        <v>1147904400</v>
      </c>
      <c r="M320">
        <v>0.17451010760310301</v>
      </c>
      <c r="N320" s="1">
        <v>8.1329427610021804E-6</v>
      </c>
      <c r="O320">
        <v>0.174993361558762</v>
      </c>
      <c r="P320" s="1">
        <v>8.8982067359814202E-5</v>
      </c>
    </row>
    <row r="321" spans="1:16" x14ac:dyDescent="0.25">
      <c r="A321" s="1">
        <v>5.0000000000000001E-4</v>
      </c>
      <c r="B321">
        <v>9.2179487179487101</v>
      </c>
      <c r="C321">
        <v>16774</v>
      </c>
      <c r="D321">
        <v>6.8638835577372201E-2</v>
      </c>
      <c r="E321">
        <v>0.17380236577838501</v>
      </c>
      <c r="F321">
        <v>0.18423050772508801</v>
      </c>
      <c r="G321" s="1">
        <v>8.1410316138952298E-6</v>
      </c>
      <c r="H321">
        <v>0.174993050429985</v>
      </c>
      <c r="I321" s="1">
        <v>8.8885509834105204E-5</v>
      </c>
      <c r="J321">
        <v>658075100</v>
      </c>
      <c r="K321">
        <v>81126</v>
      </c>
      <c r="L321">
        <v>1147904400</v>
      </c>
      <c r="M321">
        <v>0.17451010760310301</v>
      </c>
      <c r="N321" s="1">
        <v>8.1329427610021804E-6</v>
      </c>
      <c r="O321">
        <v>0.174993361558762</v>
      </c>
      <c r="P321" s="1">
        <v>8.8982067359814202E-5</v>
      </c>
    </row>
    <row r="322" spans="1:16" x14ac:dyDescent="0.25">
      <c r="A322" s="1">
        <v>2.5000000000000001E-4</v>
      </c>
      <c r="B322">
        <v>9.2179487179487101</v>
      </c>
      <c r="C322">
        <v>11771</v>
      </c>
      <c r="D322">
        <v>6.7352279708583096E-2</v>
      </c>
      <c r="E322">
        <v>0.17393795109031099</v>
      </c>
      <c r="F322">
        <v>0.18437422815573001</v>
      </c>
      <c r="G322" s="1">
        <v>8.12367149205517E-6</v>
      </c>
      <c r="H322">
        <v>0.174993047877224</v>
      </c>
      <c r="I322" s="1">
        <v>8.8918933681566501E-5</v>
      </c>
      <c r="J322">
        <v>464497700</v>
      </c>
      <c r="K322">
        <v>81126</v>
      </c>
      <c r="L322">
        <v>1147904400</v>
      </c>
      <c r="M322">
        <v>0.17451010760310301</v>
      </c>
      <c r="N322" s="1">
        <v>8.1329427610021804E-6</v>
      </c>
      <c r="O322">
        <v>0.174993361558762</v>
      </c>
      <c r="P322" s="1">
        <v>8.8982067359814202E-5</v>
      </c>
    </row>
    <row r="323" spans="1:16" x14ac:dyDescent="0.25">
      <c r="A323" s="1">
        <v>1.25E-4</v>
      </c>
      <c r="B323">
        <v>9.2179487179487101</v>
      </c>
      <c r="C323">
        <v>2189</v>
      </c>
      <c r="D323">
        <v>7.2666434701568694E-2</v>
      </c>
      <c r="E323">
        <v>0.173807461738374</v>
      </c>
      <c r="F323">
        <v>0.18423590944267601</v>
      </c>
      <c r="G323" s="1">
        <v>8.0168758542220608E-6</v>
      </c>
      <c r="H323">
        <v>0.174995538709388</v>
      </c>
      <c r="I323" s="1">
        <v>8.7657344814005695E-5</v>
      </c>
      <c r="J323">
        <v>102928101</v>
      </c>
      <c r="K323">
        <v>81126</v>
      </c>
      <c r="L323">
        <v>1147904400</v>
      </c>
      <c r="M323">
        <v>0.17451010760310301</v>
      </c>
      <c r="N323" s="1">
        <v>8.1329427610021804E-6</v>
      </c>
      <c r="O323">
        <v>0.174993361558762</v>
      </c>
      <c r="P323" s="1">
        <v>8.8982067359814202E-5</v>
      </c>
    </row>
    <row r="324" spans="1:16" x14ac:dyDescent="0.25">
      <c r="A324" s="1">
        <v>6.2500000000000001E-5</v>
      </c>
      <c r="B324">
        <v>9.2179487179487101</v>
      </c>
      <c r="C324">
        <v>16230</v>
      </c>
      <c r="D324">
        <v>6.7537287115014596E-2</v>
      </c>
      <c r="E324">
        <v>0.17419073867123699</v>
      </c>
      <c r="F324">
        <v>0.184642182991511</v>
      </c>
      <c r="G324" s="1">
        <v>8.1421477968190992E-6</v>
      </c>
      <c r="H324">
        <v>0.17499307961614199</v>
      </c>
      <c r="I324" s="1">
        <v>8.8535187569514803E-5</v>
      </c>
      <c r="J324">
        <v>638739600</v>
      </c>
      <c r="K324">
        <v>81126</v>
      </c>
      <c r="L324">
        <v>1147904400</v>
      </c>
      <c r="M324">
        <v>0.17451010760310301</v>
      </c>
      <c r="N324" s="1">
        <v>8.1329427610021804E-6</v>
      </c>
      <c r="O324">
        <v>0.174993361558762</v>
      </c>
      <c r="P324" s="1">
        <v>8.8982067359814202E-5</v>
      </c>
    </row>
    <row r="325" spans="1:16" x14ac:dyDescent="0.25">
      <c r="A325" s="1">
        <v>3.1250000000000001E-5</v>
      </c>
      <c r="B325">
        <v>9.2179487179487101</v>
      </c>
      <c r="C325">
        <v>13940</v>
      </c>
      <c r="D325">
        <v>6.7980285946798794E-2</v>
      </c>
      <c r="E325">
        <v>0.17376825804972801</v>
      </c>
      <c r="F325">
        <v>0.18419435353271099</v>
      </c>
      <c r="G325" s="1">
        <v>8.1303007295474504E-6</v>
      </c>
      <c r="H325">
        <v>0.174992828752803</v>
      </c>
      <c r="I325" s="1">
        <v>8.8680178003212103E-5</v>
      </c>
      <c r="J325">
        <v>563238500</v>
      </c>
      <c r="K325">
        <v>81126</v>
      </c>
      <c r="L325">
        <v>1147904400</v>
      </c>
      <c r="M325">
        <v>0.17451010760310301</v>
      </c>
      <c r="N325" s="1">
        <v>8.1329427610021804E-6</v>
      </c>
      <c r="O325">
        <v>0.174993361558762</v>
      </c>
      <c r="P325" s="1">
        <v>8.8982067359814202E-5</v>
      </c>
    </row>
    <row r="326" spans="1:16" x14ac:dyDescent="0.25">
      <c r="A326" s="1">
        <v>1.5625E-5</v>
      </c>
      <c r="B326">
        <v>9.2179487179487101</v>
      </c>
      <c r="C326">
        <v>14908</v>
      </c>
      <c r="D326">
        <v>6.6220712350437E-2</v>
      </c>
      <c r="E326">
        <v>0.174209251605594</v>
      </c>
      <c r="F326">
        <v>0.184661806701929</v>
      </c>
      <c r="G326" s="1">
        <v>8.14105761709482E-6</v>
      </c>
      <c r="H326">
        <v>0.174993046121662</v>
      </c>
      <c r="I326" s="1">
        <v>8.8694974535242802E-5</v>
      </c>
      <c r="J326">
        <v>599602500</v>
      </c>
      <c r="K326">
        <v>81126</v>
      </c>
      <c r="L326">
        <v>1147904400</v>
      </c>
      <c r="M326">
        <v>0.17451010760310301</v>
      </c>
      <c r="N326" s="1">
        <v>8.1329427610021804E-6</v>
      </c>
      <c r="O326">
        <v>0.174993361558762</v>
      </c>
      <c r="P326" s="1">
        <v>8.8982067359814202E-5</v>
      </c>
    </row>
    <row r="327" spans="1:16" x14ac:dyDescent="0.25">
      <c r="A327" t="s">
        <v>0</v>
      </c>
      <c r="B327">
        <v>9.7307692307692299</v>
      </c>
      <c r="C327">
        <v>84889</v>
      </c>
      <c r="D327">
        <v>6.5790978679435605E-2</v>
      </c>
      <c r="E327">
        <v>0.17433510070775801</v>
      </c>
      <c r="F327">
        <v>0.18479520675022301</v>
      </c>
      <c r="G327" s="1">
        <v>7.2587926270850602E-6</v>
      </c>
      <c r="H327">
        <v>0.17499442827536599</v>
      </c>
      <c r="I327" s="1">
        <v>8.3794737434298295E-5</v>
      </c>
      <c r="J327">
        <v>1220502201</v>
      </c>
    </row>
    <row r="328" spans="1:16" x14ac:dyDescent="0.25">
      <c r="A328">
        <v>1.024</v>
      </c>
      <c r="B328">
        <v>9.7307692307692299</v>
      </c>
      <c r="C328">
        <v>28158</v>
      </c>
      <c r="D328">
        <v>4.4350536769292001E-2</v>
      </c>
      <c r="E328">
        <v>0.17402592542822201</v>
      </c>
      <c r="F328">
        <v>0.18446748095391499</v>
      </c>
      <c r="G328" s="1">
        <v>7.2341138281917196E-6</v>
      </c>
      <c r="H328">
        <v>0.17499392936483599</v>
      </c>
      <c r="I328" s="1">
        <v>8.3371401986389202E-5</v>
      </c>
      <c r="J328">
        <v>1120355501</v>
      </c>
      <c r="K328">
        <v>84889</v>
      </c>
      <c r="L328">
        <v>1220502201</v>
      </c>
      <c r="M328">
        <v>0.17433510070775801</v>
      </c>
      <c r="N328" s="1">
        <v>7.2587926270850602E-6</v>
      </c>
      <c r="O328">
        <v>0.17499442827536599</v>
      </c>
      <c r="P328" s="1">
        <v>8.3794737434298295E-5</v>
      </c>
    </row>
    <row r="329" spans="1:16" x14ac:dyDescent="0.25">
      <c r="A329">
        <v>0.51200000000000001</v>
      </c>
      <c r="B329">
        <v>9.7307692307692299</v>
      </c>
      <c r="C329">
        <v>28158</v>
      </c>
      <c r="D329">
        <v>4.4350536769292001E-2</v>
      </c>
      <c r="E329">
        <v>0.17402592542822201</v>
      </c>
      <c r="F329">
        <v>0.18446748095391499</v>
      </c>
      <c r="G329" s="1">
        <v>7.2341138281917196E-6</v>
      </c>
      <c r="H329">
        <v>0.17499392936483599</v>
      </c>
      <c r="I329" s="1">
        <v>8.3371401986389202E-5</v>
      </c>
      <c r="J329">
        <v>1086087301</v>
      </c>
      <c r="K329">
        <v>84889</v>
      </c>
      <c r="L329">
        <v>1220502201</v>
      </c>
      <c r="M329">
        <v>0.17433510070775801</v>
      </c>
      <c r="N329" s="1">
        <v>7.2587926270850602E-6</v>
      </c>
      <c r="O329">
        <v>0.17499442827536599</v>
      </c>
      <c r="P329" s="1">
        <v>8.3794737434298295E-5</v>
      </c>
    </row>
    <row r="330" spans="1:16" x14ac:dyDescent="0.25">
      <c r="A330">
        <v>0.25600000000000001</v>
      </c>
      <c r="B330">
        <v>9.7307692307692299</v>
      </c>
      <c r="C330">
        <v>28158</v>
      </c>
      <c r="D330">
        <v>4.4350536769292001E-2</v>
      </c>
      <c r="E330">
        <v>0.17402592542822201</v>
      </c>
      <c r="F330">
        <v>0.18446748095391499</v>
      </c>
      <c r="G330" s="1">
        <v>7.2341138281917196E-6</v>
      </c>
      <c r="H330">
        <v>0.17499392936483599</v>
      </c>
      <c r="I330" s="1">
        <v>8.3371401986389202E-5</v>
      </c>
      <c r="J330">
        <v>1080129200</v>
      </c>
      <c r="K330">
        <v>84889</v>
      </c>
      <c r="L330">
        <v>1220502201</v>
      </c>
      <c r="M330">
        <v>0.17433510070775801</v>
      </c>
      <c r="N330" s="1">
        <v>7.2587926270850602E-6</v>
      </c>
      <c r="O330">
        <v>0.17499442827536599</v>
      </c>
      <c r="P330" s="1">
        <v>8.3794737434298295E-5</v>
      </c>
    </row>
    <row r="331" spans="1:16" x14ac:dyDescent="0.25">
      <c r="A331">
        <v>0.128</v>
      </c>
      <c r="B331">
        <v>9.7307692307692299</v>
      </c>
      <c r="C331">
        <v>13892</v>
      </c>
      <c r="D331">
        <v>5.7769436534935499E-2</v>
      </c>
      <c r="E331">
        <v>0.17429159817670101</v>
      </c>
      <c r="F331">
        <v>0.184749094067304</v>
      </c>
      <c r="G331" s="1">
        <v>7.2153439475419703E-6</v>
      </c>
      <c r="H331">
        <v>0.174993800464911</v>
      </c>
      <c r="I331" s="1">
        <v>8.3173849956075897E-5</v>
      </c>
      <c r="J331">
        <v>539743099</v>
      </c>
      <c r="K331">
        <v>84889</v>
      </c>
      <c r="L331">
        <v>1220502201</v>
      </c>
      <c r="M331">
        <v>0.17433510070775801</v>
      </c>
      <c r="N331" s="1">
        <v>7.2587926270850602E-6</v>
      </c>
      <c r="O331">
        <v>0.17499442827536599</v>
      </c>
      <c r="P331" s="1">
        <v>8.3794737434298295E-5</v>
      </c>
    </row>
    <row r="332" spans="1:16" x14ac:dyDescent="0.25">
      <c r="A332">
        <v>6.4000000000000001E-2</v>
      </c>
      <c r="B332">
        <v>9.7307692307692299</v>
      </c>
      <c r="C332">
        <v>13892</v>
      </c>
      <c r="D332">
        <v>5.7769436534935499E-2</v>
      </c>
      <c r="E332">
        <v>0.17429159817670101</v>
      </c>
      <c r="F332">
        <v>0.184749094067304</v>
      </c>
      <c r="G332" s="1">
        <v>7.2153439475419703E-6</v>
      </c>
      <c r="H332">
        <v>0.174993800464911</v>
      </c>
      <c r="I332" s="1">
        <v>8.3173849956075897E-5</v>
      </c>
      <c r="J332">
        <v>545542700</v>
      </c>
      <c r="K332">
        <v>84889</v>
      </c>
      <c r="L332">
        <v>1220502201</v>
      </c>
      <c r="M332">
        <v>0.17433510070775801</v>
      </c>
      <c r="N332" s="1">
        <v>7.2587926270850602E-6</v>
      </c>
      <c r="O332">
        <v>0.17499442827536599</v>
      </c>
      <c r="P332" s="1">
        <v>8.3794737434298295E-5</v>
      </c>
    </row>
    <row r="333" spans="1:16" x14ac:dyDescent="0.25">
      <c r="A333">
        <v>3.2000000000000001E-2</v>
      </c>
      <c r="B333">
        <v>9.7307692307692299</v>
      </c>
      <c r="C333">
        <v>18459</v>
      </c>
      <c r="D333">
        <v>6.15598713947937E-2</v>
      </c>
      <c r="E333">
        <v>0.17379911561911299</v>
      </c>
      <c r="F333">
        <v>0.18422706255625901</v>
      </c>
      <c r="G333" s="1">
        <v>7.2439562721626703E-6</v>
      </c>
      <c r="H333">
        <v>0.174993818976654</v>
      </c>
      <c r="I333" s="1">
        <v>8.3484544922976699E-5</v>
      </c>
      <c r="J333">
        <v>735212100</v>
      </c>
      <c r="K333">
        <v>84889</v>
      </c>
      <c r="L333">
        <v>1220502201</v>
      </c>
      <c r="M333">
        <v>0.17433510070775801</v>
      </c>
      <c r="N333" s="1">
        <v>7.2587926270850602E-6</v>
      </c>
      <c r="O333">
        <v>0.17499442827536599</v>
      </c>
      <c r="P333" s="1">
        <v>8.3794737434298295E-5</v>
      </c>
    </row>
    <row r="334" spans="1:16" x14ac:dyDescent="0.25">
      <c r="A334">
        <v>1.6E-2</v>
      </c>
      <c r="B334">
        <v>9.7307692307692299</v>
      </c>
      <c r="C334">
        <v>13451</v>
      </c>
      <c r="D334">
        <v>6.5562450643932499E-2</v>
      </c>
      <c r="E334">
        <v>0.173995367786795</v>
      </c>
      <c r="F334">
        <v>0.184435089854003</v>
      </c>
      <c r="G334" s="1">
        <v>7.2229973497595003E-6</v>
      </c>
      <c r="H334">
        <v>0.174993805396047</v>
      </c>
      <c r="I334" s="1">
        <v>8.3427996685999099E-5</v>
      </c>
      <c r="J334">
        <v>515699000</v>
      </c>
      <c r="K334">
        <v>84889</v>
      </c>
      <c r="L334">
        <v>1220502201</v>
      </c>
      <c r="M334">
        <v>0.17433510070775801</v>
      </c>
      <c r="N334" s="1">
        <v>7.2587926270850602E-6</v>
      </c>
      <c r="O334">
        <v>0.17499442827536599</v>
      </c>
      <c r="P334" s="1">
        <v>8.3794737434298295E-5</v>
      </c>
    </row>
    <row r="335" spans="1:16" x14ac:dyDescent="0.25">
      <c r="A335">
        <v>8.0000000000000002E-3</v>
      </c>
      <c r="B335">
        <v>9.7307692307692299</v>
      </c>
      <c r="C335">
        <v>15011</v>
      </c>
      <c r="D335">
        <v>4.5143175721617301E-2</v>
      </c>
      <c r="E335">
        <v>0.17388654500238701</v>
      </c>
      <c r="F335">
        <v>0.18431973770252999</v>
      </c>
      <c r="G335" s="1">
        <v>7.2122190013790201E-6</v>
      </c>
      <c r="H335">
        <v>0.17499396913439799</v>
      </c>
      <c r="I335" s="1">
        <v>8.3481287200832705E-5</v>
      </c>
      <c r="J335">
        <v>584181300</v>
      </c>
      <c r="K335">
        <v>84889</v>
      </c>
      <c r="L335">
        <v>1220502201</v>
      </c>
      <c r="M335">
        <v>0.17433510070775801</v>
      </c>
      <c r="N335" s="1">
        <v>7.2587926270850602E-6</v>
      </c>
      <c r="O335">
        <v>0.17499442827536599</v>
      </c>
      <c r="P335" s="1">
        <v>8.3794737434298295E-5</v>
      </c>
    </row>
    <row r="336" spans="1:16" x14ac:dyDescent="0.25">
      <c r="A336">
        <v>4.0000000000000001E-3</v>
      </c>
      <c r="B336">
        <v>9.7307692307692299</v>
      </c>
      <c r="C336">
        <v>13442</v>
      </c>
      <c r="D336">
        <v>6.8806221278947005E-2</v>
      </c>
      <c r="E336">
        <v>0.173865092811194</v>
      </c>
      <c r="F336">
        <v>0.18429699837986499</v>
      </c>
      <c r="G336" s="1">
        <v>7.2491167028010302E-6</v>
      </c>
      <c r="H336">
        <v>0.17499387210439801</v>
      </c>
      <c r="I336" s="1">
        <v>8.3663639982316506E-5</v>
      </c>
      <c r="J336">
        <v>552858701</v>
      </c>
      <c r="K336">
        <v>84889</v>
      </c>
      <c r="L336">
        <v>1220502201</v>
      </c>
      <c r="M336">
        <v>0.17433510070775801</v>
      </c>
      <c r="N336" s="1">
        <v>7.2587926270850602E-6</v>
      </c>
      <c r="O336">
        <v>0.17499442827536599</v>
      </c>
      <c r="P336" s="1">
        <v>8.3794737434298295E-5</v>
      </c>
    </row>
    <row r="337" spans="1:16" x14ac:dyDescent="0.25">
      <c r="A337">
        <v>2E-3</v>
      </c>
      <c r="B337">
        <v>9.7307692307692299</v>
      </c>
      <c r="C337">
        <v>13802</v>
      </c>
      <c r="D337">
        <v>5.4477857514474801E-2</v>
      </c>
      <c r="E337">
        <v>0.17370919215849701</v>
      </c>
      <c r="F337">
        <v>0.184131743688007</v>
      </c>
      <c r="G337" s="1">
        <v>7.2312620967296404E-6</v>
      </c>
      <c r="H337">
        <v>0.17499391501068401</v>
      </c>
      <c r="I337" s="1">
        <v>8.3601714789588902E-5</v>
      </c>
      <c r="J337">
        <v>582751499</v>
      </c>
      <c r="K337">
        <v>84889</v>
      </c>
      <c r="L337">
        <v>1220502201</v>
      </c>
      <c r="M337">
        <v>0.17433510070775801</v>
      </c>
      <c r="N337" s="1">
        <v>7.2587926270850602E-6</v>
      </c>
      <c r="O337">
        <v>0.17499442827536599</v>
      </c>
      <c r="P337" s="1">
        <v>8.3794737434298295E-5</v>
      </c>
    </row>
    <row r="338" spans="1:16" x14ac:dyDescent="0.25">
      <c r="A338">
        <v>1E-3</v>
      </c>
      <c r="B338">
        <v>9.7307692307692299</v>
      </c>
      <c r="C338">
        <v>15345</v>
      </c>
      <c r="D338">
        <v>6.7971320248579797E-2</v>
      </c>
      <c r="E338">
        <v>0.17371971096047301</v>
      </c>
      <c r="F338">
        <v>0.18414289361810099</v>
      </c>
      <c r="G338" s="1">
        <v>7.2540990644354102E-6</v>
      </c>
      <c r="H338">
        <v>0.17499409068635399</v>
      </c>
      <c r="I338" s="1">
        <v>8.3720321112890799E-5</v>
      </c>
      <c r="J338">
        <v>634718701</v>
      </c>
      <c r="K338">
        <v>84889</v>
      </c>
      <c r="L338">
        <v>1220502201</v>
      </c>
      <c r="M338">
        <v>0.17433510070775801</v>
      </c>
      <c r="N338" s="1">
        <v>7.2587926270850602E-6</v>
      </c>
      <c r="O338">
        <v>0.17499442827536599</v>
      </c>
      <c r="P338" s="1">
        <v>8.3794737434298295E-5</v>
      </c>
    </row>
    <row r="339" spans="1:16" x14ac:dyDescent="0.25">
      <c r="A339" s="1">
        <v>5.0000000000000001E-4</v>
      </c>
      <c r="B339">
        <v>9.7307692307692299</v>
      </c>
      <c r="C339">
        <v>18595</v>
      </c>
      <c r="D339">
        <v>6.8182010913376695E-2</v>
      </c>
      <c r="E339">
        <v>0.17364345754048399</v>
      </c>
      <c r="F339">
        <v>0.184062064992913</v>
      </c>
      <c r="G339" s="1">
        <v>7.2349453943964996E-6</v>
      </c>
      <c r="H339">
        <v>0.174993593744975</v>
      </c>
      <c r="I339" s="1">
        <v>8.3392140945037302E-5</v>
      </c>
      <c r="J339">
        <v>726862999</v>
      </c>
      <c r="K339">
        <v>84889</v>
      </c>
      <c r="L339">
        <v>1220502201</v>
      </c>
      <c r="M339">
        <v>0.17433510070775801</v>
      </c>
      <c r="N339" s="1">
        <v>7.2587926270850602E-6</v>
      </c>
      <c r="O339">
        <v>0.17499442827536599</v>
      </c>
      <c r="P339" s="1">
        <v>8.3794737434298295E-5</v>
      </c>
    </row>
    <row r="340" spans="1:16" x14ac:dyDescent="0.25">
      <c r="A340" s="1">
        <v>2.5000000000000001E-4</v>
      </c>
      <c r="B340">
        <v>9.7307692307692299</v>
      </c>
      <c r="C340">
        <v>14537</v>
      </c>
      <c r="D340">
        <v>6.7927454642566096E-2</v>
      </c>
      <c r="E340">
        <v>0.17357126508248899</v>
      </c>
      <c r="F340">
        <v>0.183985540987438</v>
      </c>
      <c r="G340" s="1">
        <v>7.2361506676665804E-6</v>
      </c>
      <c r="H340">
        <v>0.174993876640928</v>
      </c>
      <c r="I340" s="1">
        <v>8.3397576306544805E-5</v>
      </c>
      <c r="J340">
        <v>579351200</v>
      </c>
      <c r="K340">
        <v>84889</v>
      </c>
      <c r="L340">
        <v>1220502201</v>
      </c>
      <c r="M340">
        <v>0.17433510070775801</v>
      </c>
      <c r="N340" s="1">
        <v>7.2587926270850602E-6</v>
      </c>
      <c r="O340">
        <v>0.17499442827536599</v>
      </c>
      <c r="P340" s="1">
        <v>8.3794737434298295E-5</v>
      </c>
    </row>
    <row r="341" spans="1:16" x14ac:dyDescent="0.25">
      <c r="A341" s="1">
        <v>1.25E-4</v>
      </c>
      <c r="B341">
        <v>9.7307692307692299</v>
      </c>
      <c r="C341">
        <v>11158</v>
      </c>
      <c r="D341">
        <v>6.7673354199938501E-2</v>
      </c>
      <c r="E341">
        <v>0.17373473276947801</v>
      </c>
      <c r="F341">
        <v>0.18415881673564599</v>
      </c>
      <c r="G341" s="1">
        <v>7.26270248041505E-6</v>
      </c>
      <c r="H341">
        <v>0.17499389293412099</v>
      </c>
      <c r="I341" s="1">
        <v>8.3435631433421395E-5</v>
      </c>
      <c r="J341">
        <v>437171100</v>
      </c>
      <c r="K341">
        <v>84889</v>
      </c>
      <c r="L341">
        <v>1220502201</v>
      </c>
      <c r="M341">
        <v>0.17433510070775801</v>
      </c>
      <c r="N341" s="1">
        <v>7.2587926270850602E-6</v>
      </c>
      <c r="O341">
        <v>0.17499442827536599</v>
      </c>
      <c r="P341" s="1">
        <v>8.3794737434298295E-5</v>
      </c>
    </row>
    <row r="342" spans="1:16" x14ac:dyDescent="0.25">
      <c r="A342" s="1">
        <v>6.2500000000000001E-5</v>
      </c>
      <c r="B342">
        <v>9.7307692307692299</v>
      </c>
      <c r="C342">
        <v>12693</v>
      </c>
      <c r="D342">
        <v>6.9202430681568602E-2</v>
      </c>
      <c r="E342">
        <v>0.17375612539435201</v>
      </c>
      <c r="F342">
        <v>0.184181492918013</v>
      </c>
      <c r="G342" s="1">
        <v>7.2112212420039E-6</v>
      </c>
      <c r="H342">
        <v>0.17499418867366601</v>
      </c>
      <c r="I342" s="1">
        <v>8.3290069592486705E-5</v>
      </c>
      <c r="J342">
        <v>506598799</v>
      </c>
      <c r="K342">
        <v>84889</v>
      </c>
      <c r="L342">
        <v>1220502201</v>
      </c>
      <c r="M342">
        <v>0.17433510070775801</v>
      </c>
      <c r="N342" s="1">
        <v>7.2587926270850602E-6</v>
      </c>
      <c r="O342">
        <v>0.17499442827536599</v>
      </c>
      <c r="P342" s="1">
        <v>8.3794737434298295E-5</v>
      </c>
    </row>
    <row r="343" spans="1:16" x14ac:dyDescent="0.25">
      <c r="A343" s="1">
        <v>3.1250000000000001E-5</v>
      </c>
      <c r="B343">
        <v>9.7307692307692299</v>
      </c>
      <c r="C343">
        <v>16235</v>
      </c>
      <c r="D343">
        <v>6.8879847302264499E-2</v>
      </c>
      <c r="E343">
        <v>0.173857289192516</v>
      </c>
      <c r="F343">
        <v>0.184288726544067</v>
      </c>
      <c r="G343" s="1">
        <v>7.2499862019959001E-6</v>
      </c>
      <c r="H343">
        <v>0.17499395417437699</v>
      </c>
      <c r="I343" s="1">
        <v>8.3441513081882702E-5</v>
      </c>
      <c r="J343">
        <v>638853900</v>
      </c>
      <c r="K343">
        <v>84889</v>
      </c>
      <c r="L343">
        <v>1220502201</v>
      </c>
      <c r="M343">
        <v>0.17433510070775801</v>
      </c>
      <c r="N343" s="1">
        <v>7.2587926270850602E-6</v>
      </c>
      <c r="O343">
        <v>0.17499442827536599</v>
      </c>
      <c r="P343" s="1">
        <v>8.3794737434298295E-5</v>
      </c>
    </row>
    <row r="344" spans="1:16" x14ac:dyDescent="0.25">
      <c r="A344" s="1">
        <v>1.5625E-5</v>
      </c>
      <c r="B344">
        <v>9.7307692307692299</v>
      </c>
      <c r="C344">
        <v>15797</v>
      </c>
      <c r="D344">
        <v>6.9942207796518205E-2</v>
      </c>
      <c r="E344">
        <v>0.173601434988673</v>
      </c>
      <c r="F344">
        <v>0.18401752108799299</v>
      </c>
      <c r="G344" s="1">
        <v>7.2557669747452796E-6</v>
      </c>
      <c r="H344">
        <v>0.174993968043133</v>
      </c>
      <c r="I344" s="1">
        <v>8.3538687176385305E-5</v>
      </c>
      <c r="J344">
        <v>621738901</v>
      </c>
      <c r="K344">
        <v>84889</v>
      </c>
      <c r="L344">
        <v>1220502201</v>
      </c>
      <c r="M344">
        <v>0.17433510070775801</v>
      </c>
      <c r="N344" s="1">
        <v>7.2587926270850602E-6</v>
      </c>
      <c r="O344">
        <v>0.17499442827536599</v>
      </c>
      <c r="P344" s="1">
        <v>8.3794737434298295E-5</v>
      </c>
    </row>
    <row r="345" spans="1:16" x14ac:dyDescent="0.25">
      <c r="A345" t="s">
        <v>0</v>
      </c>
      <c r="B345">
        <v>10.2435897435897</v>
      </c>
      <c r="C345">
        <v>94788</v>
      </c>
      <c r="D345">
        <v>6.2975709435702895E-2</v>
      </c>
      <c r="E345">
        <v>0.17435482992159201</v>
      </c>
      <c r="F345">
        <v>0.184816119716887</v>
      </c>
      <c r="G345" s="1">
        <v>6.4850061314292103E-6</v>
      </c>
      <c r="H345">
        <v>0.17499530575137101</v>
      </c>
      <c r="I345" s="1">
        <v>7.8875432989519706E-5</v>
      </c>
      <c r="J345">
        <v>1391549701</v>
      </c>
    </row>
    <row r="346" spans="1:16" x14ac:dyDescent="0.25">
      <c r="A346">
        <v>1.024</v>
      </c>
      <c r="B346">
        <v>10.2435897435897</v>
      </c>
      <c r="C346">
        <v>32059</v>
      </c>
      <c r="D346">
        <v>4.3296767782889198E-2</v>
      </c>
      <c r="E346">
        <v>0.17369552675717601</v>
      </c>
      <c r="F346">
        <v>0.18411725836260601</v>
      </c>
      <c r="G346" s="1">
        <v>6.45849052238745E-6</v>
      </c>
      <c r="H346">
        <v>0.17499480498867201</v>
      </c>
      <c r="I346" s="1">
        <v>7.8533690301142503E-5</v>
      </c>
      <c r="J346">
        <v>1234291899</v>
      </c>
      <c r="K346">
        <v>94788</v>
      </c>
      <c r="L346">
        <v>1391549701</v>
      </c>
      <c r="M346">
        <v>0.17435482992159201</v>
      </c>
      <c r="N346" s="1">
        <v>6.4850061314292103E-6</v>
      </c>
      <c r="O346">
        <v>0.17499530575137101</v>
      </c>
      <c r="P346" s="1">
        <v>7.8875432989519706E-5</v>
      </c>
    </row>
    <row r="347" spans="1:16" x14ac:dyDescent="0.25">
      <c r="A347">
        <v>0.51200000000000001</v>
      </c>
      <c r="B347">
        <v>10.2435897435897</v>
      </c>
      <c r="C347">
        <v>32059</v>
      </c>
      <c r="D347">
        <v>4.3296767782889198E-2</v>
      </c>
      <c r="E347">
        <v>0.17369552675717601</v>
      </c>
      <c r="F347">
        <v>0.18411725836260601</v>
      </c>
      <c r="G347" s="1">
        <v>6.45849052238745E-6</v>
      </c>
      <c r="H347">
        <v>0.17499480498867201</v>
      </c>
      <c r="I347" s="1">
        <v>7.8533690301142503E-5</v>
      </c>
      <c r="J347">
        <v>1258182500</v>
      </c>
      <c r="K347">
        <v>94788</v>
      </c>
      <c r="L347">
        <v>1391549701</v>
      </c>
      <c r="M347">
        <v>0.17435482992159201</v>
      </c>
      <c r="N347" s="1">
        <v>6.4850061314292103E-6</v>
      </c>
      <c r="O347">
        <v>0.17499530575137101</v>
      </c>
      <c r="P347" s="1">
        <v>7.8875432989519706E-5</v>
      </c>
    </row>
    <row r="348" spans="1:16" x14ac:dyDescent="0.25">
      <c r="A348">
        <v>0.25600000000000001</v>
      </c>
      <c r="B348">
        <v>10.2435897435897</v>
      </c>
      <c r="C348">
        <v>32059</v>
      </c>
      <c r="D348">
        <v>4.3296767782889198E-2</v>
      </c>
      <c r="E348">
        <v>0.17369552675717601</v>
      </c>
      <c r="F348">
        <v>0.18411725836260601</v>
      </c>
      <c r="G348" s="1">
        <v>6.45849052238745E-6</v>
      </c>
      <c r="H348">
        <v>0.17499480498867201</v>
      </c>
      <c r="I348" s="1">
        <v>7.8533690301142503E-5</v>
      </c>
      <c r="J348">
        <v>1210722300</v>
      </c>
      <c r="K348">
        <v>94788</v>
      </c>
      <c r="L348">
        <v>1391549701</v>
      </c>
      <c r="M348">
        <v>0.17435482992159201</v>
      </c>
      <c r="N348" s="1">
        <v>6.4850061314292103E-6</v>
      </c>
      <c r="O348">
        <v>0.17499530575137101</v>
      </c>
      <c r="P348" s="1">
        <v>7.8875432989519706E-5</v>
      </c>
    </row>
    <row r="349" spans="1:16" x14ac:dyDescent="0.25">
      <c r="A349">
        <v>0.128</v>
      </c>
      <c r="B349">
        <v>10.2435897435897</v>
      </c>
      <c r="C349">
        <v>5042</v>
      </c>
      <c r="D349">
        <v>6.1425171003678003E-2</v>
      </c>
      <c r="E349">
        <v>0.17397379577397101</v>
      </c>
      <c r="F349">
        <v>0.18441222352040901</v>
      </c>
      <c r="G349" s="1">
        <v>6.45629301354588E-6</v>
      </c>
      <c r="H349">
        <v>0.17499488829422899</v>
      </c>
      <c r="I349" s="1">
        <v>7.8497903609815503E-5</v>
      </c>
      <c r="J349">
        <v>201428800</v>
      </c>
      <c r="K349">
        <v>94788</v>
      </c>
      <c r="L349">
        <v>1391549701</v>
      </c>
      <c r="M349">
        <v>0.17435482992159201</v>
      </c>
      <c r="N349" s="1">
        <v>6.4850061314292103E-6</v>
      </c>
      <c r="O349">
        <v>0.17499530575137101</v>
      </c>
      <c r="P349" s="1">
        <v>7.8875432989519706E-5</v>
      </c>
    </row>
    <row r="350" spans="1:16" x14ac:dyDescent="0.25">
      <c r="A350">
        <v>6.4000000000000001E-2</v>
      </c>
      <c r="B350">
        <v>10.2435897435897</v>
      </c>
      <c r="C350">
        <v>5042</v>
      </c>
      <c r="D350">
        <v>6.1425171003678003E-2</v>
      </c>
      <c r="E350">
        <v>0.17397379577397101</v>
      </c>
      <c r="F350">
        <v>0.18441222352040901</v>
      </c>
      <c r="G350" s="1">
        <v>6.45629301354588E-6</v>
      </c>
      <c r="H350">
        <v>0.17499488829422899</v>
      </c>
      <c r="I350" s="1">
        <v>7.8497903609815503E-5</v>
      </c>
      <c r="J350">
        <v>191934500</v>
      </c>
      <c r="K350">
        <v>94788</v>
      </c>
      <c r="L350">
        <v>1391549701</v>
      </c>
      <c r="M350">
        <v>0.17435482992159201</v>
      </c>
      <c r="N350" s="1">
        <v>6.4850061314292103E-6</v>
      </c>
      <c r="O350">
        <v>0.17499530575137101</v>
      </c>
      <c r="P350" s="1">
        <v>7.8875432989519706E-5</v>
      </c>
    </row>
    <row r="351" spans="1:16" x14ac:dyDescent="0.25">
      <c r="A351">
        <v>3.2000000000000001E-2</v>
      </c>
      <c r="B351">
        <v>10.2435897435897</v>
      </c>
      <c r="C351">
        <v>18641</v>
      </c>
      <c r="D351">
        <v>6.0113367764859899E-2</v>
      </c>
      <c r="E351">
        <v>0.173854710946418</v>
      </c>
      <c r="F351">
        <v>0.184285993603203</v>
      </c>
      <c r="G351" s="1">
        <v>6.4808511262559598E-6</v>
      </c>
      <c r="H351">
        <v>0.17499478850358199</v>
      </c>
      <c r="I351" s="1">
        <v>7.8525624102744905E-5</v>
      </c>
      <c r="J351">
        <v>736844201</v>
      </c>
      <c r="K351">
        <v>94788</v>
      </c>
      <c r="L351">
        <v>1391549701</v>
      </c>
      <c r="M351">
        <v>0.17435482992159201</v>
      </c>
      <c r="N351" s="1">
        <v>6.4850061314292103E-6</v>
      </c>
      <c r="O351">
        <v>0.17499530575137101</v>
      </c>
      <c r="P351" s="1">
        <v>7.8875432989519706E-5</v>
      </c>
    </row>
    <row r="352" spans="1:16" x14ac:dyDescent="0.25">
      <c r="A352">
        <v>1.6E-2</v>
      </c>
      <c r="B352">
        <v>10.2435897435897</v>
      </c>
      <c r="C352">
        <v>12210</v>
      </c>
      <c r="D352">
        <v>6.6451065705285098E-2</v>
      </c>
      <c r="E352">
        <v>0.173740629306433</v>
      </c>
      <c r="F352">
        <v>0.184165067064819</v>
      </c>
      <c r="G352" s="1">
        <v>6.4900990020544298E-6</v>
      </c>
      <c r="H352">
        <v>0.174994806100112</v>
      </c>
      <c r="I352" s="1">
        <v>7.8814016844850799E-5</v>
      </c>
      <c r="J352">
        <v>497676900</v>
      </c>
      <c r="K352">
        <v>94788</v>
      </c>
      <c r="L352">
        <v>1391549701</v>
      </c>
      <c r="M352">
        <v>0.17435482992159201</v>
      </c>
      <c r="N352" s="1">
        <v>6.4850061314292103E-6</v>
      </c>
      <c r="O352">
        <v>0.17499530575137101</v>
      </c>
      <c r="P352" s="1">
        <v>7.8875432989519706E-5</v>
      </c>
    </row>
    <row r="353" spans="1:16" x14ac:dyDescent="0.25">
      <c r="A353">
        <v>8.0000000000000002E-3</v>
      </c>
      <c r="B353">
        <v>10.2435897435897</v>
      </c>
      <c r="C353">
        <v>4553</v>
      </c>
      <c r="D353">
        <v>6.6025896231814499E-2</v>
      </c>
      <c r="E353">
        <v>0.173673232645943</v>
      </c>
      <c r="F353">
        <v>0.18409362660469999</v>
      </c>
      <c r="G353" s="1">
        <v>6.4627117132842698E-6</v>
      </c>
      <c r="H353">
        <v>0.17499482759715901</v>
      </c>
      <c r="I353" s="1">
        <v>7.8693824285482698E-5</v>
      </c>
      <c r="J353">
        <v>181139900</v>
      </c>
      <c r="K353">
        <v>94788</v>
      </c>
      <c r="L353">
        <v>1391549701</v>
      </c>
      <c r="M353">
        <v>0.17435482992159201</v>
      </c>
      <c r="N353" s="1">
        <v>6.4850061314292103E-6</v>
      </c>
      <c r="O353">
        <v>0.17499530575137101</v>
      </c>
      <c r="P353" s="1">
        <v>7.8875432989519706E-5</v>
      </c>
    </row>
    <row r="354" spans="1:16" x14ac:dyDescent="0.25">
      <c r="A354">
        <v>4.0000000000000001E-3</v>
      </c>
      <c r="B354">
        <v>10.2435897435897</v>
      </c>
      <c r="C354">
        <v>19706</v>
      </c>
      <c r="D354">
        <v>6.4662759096885097E-2</v>
      </c>
      <c r="E354">
        <v>0.173814587390098</v>
      </c>
      <c r="F354">
        <v>0.184243462633504</v>
      </c>
      <c r="G354" s="1">
        <v>6.4576002992144901E-6</v>
      </c>
      <c r="H354">
        <v>0.17499465892209601</v>
      </c>
      <c r="I354" s="1">
        <v>7.8638827220677403E-5</v>
      </c>
      <c r="J354">
        <v>784573200</v>
      </c>
      <c r="K354">
        <v>94788</v>
      </c>
      <c r="L354">
        <v>1391549701</v>
      </c>
      <c r="M354">
        <v>0.17435482992159201</v>
      </c>
      <c r="N354" s="1">
        <v>6.4850061314292103E-6</v>
      </c>
      <c r="O354">
        <v>0.17499530575137101</v>
      </c>
      <c r="P354" s="1">
        <v>7.8875432989519706E-5</v>
      </c>
    </row>
    <row r="355" spans="1:16" x14ac:dyDescent="0.25">
      <c r="A355">
        <v>2E-3</v>
      </c>
      <c r="B355">
        <v>10.2435897435897</v>
      </c>
      <c r="C355">
        <v>14137</v>
      </c>
      <c r="D355">
        <v>5.5577062380588099E-2</v>
      </c>
      <c r="E355">
        <v>0.17401864694502001</v>
      </c>
      <c r="F355">
        <v>0.18445976576172199</v>
      </c>
      <c r="G355" s="1">
        <v>6.4614611091085E-6</v>
      </c>
      <c r="H355">
        <v>0.174995127730985</v>
      </c>
      <c r="I355" s="1">
        <v>7.8547292485635001E-5</v>
      </c>
      <c r="J355">
        <v>567537900</v>
      </c>
      <c r="K355">
        <v>94788</v>
      </c>
      <c r="L355">
        <v>1391549701</v>
      </c>
      <c r="M355">
        <v>0.17435482992159201</v>
      </c>
      <c r="N355" s="1">
        <v>6.4850061314292103E-6</v>
      </c>
      <c r="O355">
        <v>0.17499530575137101</v>
      </c>
      <c r="P355" s="1">
        <v>7.8875432989519706E-5</v>
      </c>
    </row>
    <row r="356" spans="1:16" x14ac:dyDescent="0.25">
      <c r="A356">
        <v>1E-3</v>
      </c>
      <c r="B356">
        <v>10.2435897435897</v>
      </c>
      <c r="C356">
        <v>11258</v>
      </c>
      <c r="D356">
        <v>7.0271650552951398E-2</v>
      </c>
      <c r="E356">
        <v>0.17370539359859499</v>
      </c>
      <c r="F356">
        <v>0.18412771721451099</v>
      </c>
      <c r="G356" s="1">
        <v>6.4584600914519E-6</v>
      </c>
      <c r="H356">
        <v>0.174994881045794</v>
      </c>
      <c r="I356" s="1">
        <v>7.8623843936768704E-5</v>
      </c>
      <c r="J356">
        <v>448570700</v>
      </c>
      <c r="K356">
        <v>94788</v>
      </c>
      <c r="L356">
        <v>1391549701</v>
      </c>
      <c r="M356">
        <v>0.17435482992159201</v>
      </c>
      <c r="N356" s="1">
        <v>6.4850061314292103E-6</v>
      </c>
      <c r="O356">
        <v>0.17499530575137101</v>
      </c>
      <c r="P356" s="1">
        <v>7.8875432989519706E-5</v>
      </c>
    </row>
    <row r="357" spans="1:16" x14ac:dyDescent="0.25">
      <c r="A357" s="1">
        <v>5.0000000000000001E-4</v>
      </c>
      <c r="B357">
        <v>10.2435897435897</v>
      </c>
      <c r="C357">
        <v>21838</v>
      </c>
      <c r="D357">
        <v>6.5995640093808594E-2</v>
      </c>
      <c r="E357">
        <v>0.17391181026276401</v>
      </c>
      <c r="F357">
        <v>0.18434651887853001</v>
      </c>
      <c r="G357" s="1">
        <v>6.4636103994653002E-6</v>
      </c>
      <c r="H357">
        <v>0.1749949885173</v>
      </c>
      <c r="I357" s="1">
        <v>7.8705346712573093E-5</v>
      </c>
      <c r="J357">
        <v>899516599</v>
      </c>
      <c r="K357">
        <v>94788</v>
      </c>
      <c r="L357">
        <v>1391549701</v>
      </c>
      <c r="M357">
        <v>0.17435482992159201</v>
      </c>
      <c r="N357" s="1">
        <v>6.4850061314292103E-6</v>
      </c>
      <c r="O357">
        <v>0.17499530575137101</v>
      </c>
      <c r="P357" s="1">
        <v>7.8875432989519706E-5</v>
      </c>
    </row>
    <row r="358" spans="1:16" x14ac:dyDescent="0.25">
      <c r="A358" s="1">
        <v>2.5000000000000001E-4</v>
      </c>
      <c r="B358">
        <v>10.2435897435897</v>
      </c>
      <c r="C358">
        <v>17735</v>
      </c>
      <c r="D358">
        <v>6.6329305554703302E-2</v>
      </c>
      <c r="E358">
        <v>0.17397543182358999</v>
      </c>
      <c r="F358">
        <v>0.18441395773300601</v>
      </c>
      <c r="G358" s="1">
        <v>6.4919891836767701E-6</v>
      </c>
      <c r="H358">
        <v>0.174994759193494</v>
      </c>
      <c r="I358" s="1">
        <v>7.8731151775084893E-5</v>
      </c>
      <c r="J358">
        <v>749336600</v>
      </c>
      <c r="K358">
        <v>94788</v>
      </c>
      <c r="L358">
        <v>1391549701</v>
      </c>
      <c r="M358">
        <v>0.17435482992159201</v>
      </c>
      <c r="N358" s="1">
        <v>6.4850061314292103E-6</v>
      </c>
      <c r="O358">
        <v>0.17499530575137101</v>
      </c>
      <c r="P358" s="1">
        <v>7.8875432989519706E-5</v>
      </c>
    </row>
    <row r="359" spans="1:16" x14ac:dyDescent="0.25">
      <c r="A359" s="1">
        <v>1.25E-4</v>
      </c>
      <c r="B359">
        <v>10.2435897435897</v>
      </c>
      <c r="C359">
        <v>4139</v>
      </c>
      <c r="D359">
        <v>7.2087111716958793E-2</v>
      </c>
      <c r="E359">
        <v>0.17382610201870199</v>
      </c>
      <c r="F359">
        <v>0.184255668139824</v>
      </c>
      <c r="G359" s="1">
        <v>6.4801374015099804E-6</v>
      </c>
      <c r="H359">
        <v>0.17499463115910599</v>
      </c>
      <c r="I359" s="1">
        <v>7.8746664583247505E-5</v>
      </c>
      <c r="J359">
        <v>168547599</v>
      </c>
      <c r="K359">
        <v>94788</v>
      </c>
      <c r="L359">
        <v>1391549701</v>
      </c>
      <c r="M359">
        <v>0.17435482992159201</v>
      </c>
      <c r="N359" s="1">
        <v>6.4850061314292103E-6</v>
      </c>
      <c r="O359">
        <v>0.17499530575137101</v>
      </c>
      <c r="P359" s="1">
        <v>7.8875432989519706E-5</v>
      </c>
    </row>
    <row r="360" spans="1:16" x14ac:dyDescent="0.25">
      <c r="A360" s="1">
        <v>6.2500000000000001E-5</v>
      </c>
      <c r="B360">
        <v>10.2435897435897</v>
      </c>
      <c r="C360">
        <v>13831</v>
      </c>
      <c r="D360">
        <v>6.7384726598486197E-2</v>
      </c>
      <c r="E360">
        <v>0.17372189401508001</v>
      </c>
      <c r="F360">
        <v>0.18414520765598499</v>
      </c>
      <c r="G360" s="1">
        <v>6.4693209751998104E-6</v>
      </c>
      <c r="H360">
        <v>0.17499488002921801</v>
      </c>
      <c r="I360" s="1">
        <v>7.8517400743210501E-5</v>
      </c>
      <c r="J360">
        <v>565755300</v>
      </c>
      <c r="K360">
        <v>94788</v>
      </c>
      <c r="L360">
        <v>1391549701</v>
      </c>
      <c r="M360">
        <v>0.17435482992159201</v>
      </c>
      <c r="N360" s="1">
        <v>6.4850061314292103E-6</v>
      </c>
      <c r="O360">
        <v>0.17499530575137101</v>
      </c>
      <c r="P360" s="1">
        <v>7.8875432989519706E-5</v>
      </c>
    </row>
    <row r="361" spans="1:16" x14ac:dyDescent="0.25">
      <c r="A361" s="1">
        <v>3.1250000000000001E-5</v>
      </c>
      <c r="B361">
        <v>10.2435897435897</v>
      </c>
      <c r="C361">
        <v>18788</v>
      </c>
      <c r="D361">
        <v>6.8789562384559397E-2</v>
      </c>
      <c r="E361">
        <v>0.173755939647108</v>
      </c>
      <c r="F361">
        <v>0.184181296025934</v>
      </c>
      <c r="G361" s="1">
        <v>6.4668738674056297E-6</v>
      </c>
      <c r="H361">
        <v>0.17499476936675101</v>
      </c>
      <c r="I361" s="1">
        <v>7.8513911768516101E-5</v>
      </c>
      <c r="J361">
        <v>762985700</v>
      </c>
      <c r="K361">
        <v>94788</v>
      </c>
      <c r="L361">
        <v>1391549701</v>
      </c>
      <c r="M361">
        <v>0.17435482992159201</v>
      </c>
      <c r="N361" s="1">
        <v>6.4850061314292103E-6</v>
      </c>
      <c r="O361">
        <v>0.17499530575137101</v>
      </c>
      <c r="P361" s="1">
        <v>7.8875432989519706E-5</v>
      </c>
    </row>
    <row r="362" spans="1:16" x14ac:dyDescent="0.25">
      <c r="A362" s="1">
        <v>1.5625E-5</v>
      </c>
      <c r="B362">
        <v>10.2435897435897</v>
      </c>
      <c r="C362">
        <v>16652</v>
      </c>
      <c r="D362">
        <v>6.7721740395653901E-2</v>
      </c>
      <c r="E362">
        <v>0.173852113662392</v>
      </c>
      <c r="F362">
        <v>0.18428324048213601</v>
      </c>
      <c r="G362" s="1">
        <v>6.4610390627661804E-6</v>
      </c>
      <c r="H362">
        <v>0.174994808929859</v>
      </c>
      <c r="I362" s="1">
        <v>7.8654758322294101E-5</v>
      </c>
      <c r="J362">
        <v>680597800</v>
      </c>
      <c r="K362">
        <v>94788</v>
      </c>
      <c r="L362">
        <v>1391549701</v>
      </c>
      <c r="M362">
        <v>0.17435482992159201</v>
      </c>
      <c r="N362" s="1">
        <v>6.4850061314292103E-6</v>
      </c>
      <c r="O362">
        <v>0.17499530575137101</v>
      </c>
      <c r="P362" s="1">
        <v>7.8875432989519706E-5</v>
      </c>
    </row>
    <row r="363" spans="1:16" x14ac:dyDescent="0.25">
      <c r="A363" t="s">
        <v>0</v>
      </c>
      <c r="B363">
        <v>10.7564102564102</v>
      </c>
      <c r="C363">
        <v>102961</v>
      </c>
      <c r="D363">
        <v>6.2870118188618707E-2</v>
      </c>
      <c r="E363">
        <v>0.174362361277382</v>
      </c>
      <c r="F363">
        <v>0.18482410295402499</v>
      </c>
      <c r="G363" s="1">
        <v>6.1746972963572199E-6</v>
      </c>
      <c r="H363">
        <v>0.17499573042614999</v>
      </c>
      <c r="I363" s="1">
        <v>7.8781067006417101E-5</v>
      </c>
      <c r="J363">
        <v>1478356901</v>
      </c>
    </row>
    <row r="364" spans="1:16" x14ac:dyDescent="0.25">
      <c r="A364">
        <v>1.024</v>
      </c>
      <c r="B364">
        <v>10.7564102564102</v>
      </c>
      <c r="C364">
        <v>31288</v>
      </c>
      <c r="D364">
        <v>4.3094346595470699E-2</v>
      </c>
      <c r="E364">
        <v>0.173469410028813</v>
      </c>
      <c r="F364">
        <v>0.183877574630542</v>
      </c>
      <c r="G364" s="1">
        <v>6.1539774604546499E-6</v>
      </c>
      <c r="H364">
        <v>0.17499525794453</v>
      </c>
      <c r="I364" s="1">
        <v>7.8559746001885595E-5</v>
      </c>
      <c r="J364">
        <v>1225628200</v>
      </c>
      <c r="K364">
        <v>102961</v>
      </c>
      <c r="L364">
        <v>1478356901</v>
      </c>
      <c r="M364">
        <v>0.174362361277382</v>
      </c>
      <c r="N364" s="1">
        <v>6.1746972963572199E-6</v>
      </c>
      <c r="O364">
        <v>0.17499573042614999</v>
      </c>
      <c r="P364" s="1">
        <v>7.8781067006417101E-5</v>
      </c>
    </row>
    <row r="365" spans="1:16" x14ac:dyDescent="0.25">
      <c r="A365">
        <v>0.51200000000000001</v>
      </c>
      <c r="B365">
        <v>10.7564102564102</v>
      </c>
      <c r="C365">
        <v>31288</v>
      </c>
      <c r="D365">
        <v>4.3094346595470699E-2</v>
      </c>
      <c r="E365">
        <v>0.173469410028813</v>
      </c>
      <c r="F365">
        <v>0.183877574630542</v>
      </c>
      <c r="G365" s="1">
        <v>6.1539774604546499E-6</v>
      </c>
      <c r="H365">
        <v>0.17499525794453</v>
      </c>
      <c r="I365" s="1">
        <v>7.8559746001885595E-5</v>
      </c>
      <c r="J365">
        <v>1279159501</v>
      </c>
      <c r="K365">
        <v>102961</v>
      </c>
      <c r="L365">
        <v>1478356901</v>
      </c>
      <c r="M365">
        <v>0.174362361277382</v>
      </c>
      <c r="N365" s="1">
        <v>6.1746972963572199E-6</v>
      </c>
      <c r="O365">
        <v>0.17499573042614999</v>
      </c>
      <c r="P365" s="1">
        <v>7.8781067006417101E-5</v>
      </c>
    </row>
    <row r="366" spans="1:16" x14ac:dyDescent="0.25">
      <c r="A366">
        <v>0.25600000000000001</v>
      </c>
      <c r="B366">
        <v>10.7564102564102</v>
      </c>
      <c r="C366">
        <v>31288</v>
      </c>
      <c r="D366">
        <v>4.3094346595470699E-2</v>
      </c>
      <c r="E366">
        <v>0.173469410028813</v>
      </c>
      <c r="F366">
        <v>0.183877574630542</v>
      </c>
      <c r="G366" s="1">
        <v>6.1539774604546499E-6</v>
      </c>
      <c r="H366">
        <v>0.17499525794453</v>
      </c>
      <c r="I366" s="1">
        <v>7.8559746001885595E-5</v>
      </c>
      <c r="J366">
        <v>1249836900</v>
      </c>
      <c r="K366">
        <v>102961</v>
      </c>
      <c r="L366">
        <v>1478356901</v>
      </c>
      <c r="M366">
        <v>0.174362361277382</v>
      </c>
      <c r="N366" s="1">
        <v>6.1746972963572199E-6</v>
      </c>
      <c r="O366">
        <v>0.17499573042614999</v>
      </c>
      <c r="P366" s="1">
        <v>7.8781067006417101E-5</v>
      </c>
    </row>
    <row r="367" spans="1:16" x14ac:dyDescent="0.25">
      <c r="A367">
        <v>0.128</v>
      </c>
      <c r="B367">
        <v>10.7564102564102</v>
      </c>
      <c r="C367">
        <v>19859</v>
      </c>
      <c r="D367">
        <v>5.6453676802299797E-2</v>
      </c>
      <c r="E367">
        <v>0.17406730812322799</v>
      </c>
      <c r="F367">
        <v>0.18451134661062199</v>
      </c>
      <c r="G367" s="1">
        <v>6.1576173684407803E-6</v>
      </c>
      <c r="H367">
        <v>0.17499506219998101</v>
      </c>
      <c r="I367" s="1">
        <v>7.85711879694801E-5</v>
      </c>
      <c r="J367">
        <v>802093301</v>
      </c>
      <c r="K367">
        <v>102961</v>
      </c>
      <c r="L367">
        <v>1478356901</v>
      </c>
      <c r="M367">
        <v>0.174362361277382</v>
      </c>
      <c r="N367" s="1">
        <v>6.1746972963572199E-6</v>
      </c>
      <c r="O367">
        <v>0.17499573042614999</v>
      </c>
      <c r="P367" s="1">
        <v>7.8781067006417101E-5</v>
      </c>
    </row>
    <row r="368" spans="1:16" x14ac:dyDescent="0.25">
      <c r="A368">
        <v>6.4000000000000001E-2</v>
      </c>
      <c r="B368">
        <v>10.7564102564102</v>
      </c>
      <c r="C368">
        <v>19859</v>
      </c>
      <c r="D368">
        <v>5.6453676802299797E-2</v>
      </c>
      <c r="E368">
        <v>0.17406730812322799</v>
      </c>
      <c r="F368">
        <v>0.18451134661062199</v>
      </c>
      <c r="G368" s="1">
        <v>6.1576173684407803E-6</v>
      </c>
      <c r="H368">
        <v>0.17499506219998101</v>
      </c>
      <c r="I368" s="1">
        <v>7.85711879694801E-5</v>
      </c>
      <c r="J368">
        <v>793677300</v>
      </c>
      <c r="K368">
        <v>102961</v>
      </c>
      <c r="L368">
        <v>1478356901</v>
      </c>
      <c r="M368">
        <v>0.174362361277382</v>
      </c>
      <c r="N368" s="1">
        <v>6.1746972963572199E-6</v>
      </c>
      <c r="O368">
        <v>0.17499573042614999</v>
      </c>
      <c r="P368" s="1">
        <v>7.8781067006417101E-5</v>
      </c>
    </row>
    <row r="369" spans="1:16" x14ac:dyDescent="0.25">
      <c r="A369">
        <v>3.2000000000000001E-2</v>
      </c>
      <c r="B369">
        <v>10.7564102564102</v>
      </c>
      <c r="C369">
        <v>16467</v>
      </c>
      <c r="D369">
        <v>6.0343239962684099E-2</v>
      </c>
      <c r="E369">
        <v>0.17404959219372901</v>
      </c>
      <c r="F369">
        <v>0.184492567725353</v>
      </c>
      <c r="G369" s="1">
        <v>6.1721089820165802E-6</v>
      </c>
      <c r="H369">
        <v>0.17499541358358101</v>
      </c>
      <c r="I369" s="1">
        <v>7.8467931414050006E-5</v>
      </c>
      <c r="J369">
        <v>662482299</v>
      </c>
      <c r="K369">
        <v>102961</v>
      </c>
      <c r="L369">
        <v>1478356901</v>
      </c>
      <c r="M369">
        <v>0.174362361277382</v>
      </c>
      <c r="N369" s="1">
        <v>6.1746972963572199E-6</v>
      </c>
      <c r="O369">
        <v>0.17499573042614999</v>
      </c>
      <c r="P369" s="1">
        <v>7.8781067006417101E-5</v>
      </c>
    </row>
    <row r="370" spans="1:16" x14ac:dyDescent="0.25">
      <c r="A370">
        <v>1.6E-2</v>
      </c>
      <c r="B370">
        <v>10.7564102564102</v>
      </c>
      <c r="C370">
        <v>10144</v>
      </c>
      <c r="D370">
        <v>6.5990095671305204E-2</v>
      </c>
      <c r="E370">
        <v>0.17397550574187601</v>
      </c>
      <c r="F370">
        <v>0.18441403608638901</v>
      </c>
      <c r="G370" s="1">
        <v>6.1555910729205103E-6</v>
      </c>
      <c r="H370">
        <v>0.17499512923289801</v>
      </c>
      <c r="I370" s="1">
        <v>7.8451043452485803E-5</v>
      </c>
      <c r="J370">
        <v>423123899</v>
      </c>
      <c r="K370">
        <v>102961</v>
      </c>
      <c r="L370">
        <v>1478356901</v>
      </c>
      <c r="M370">
        <v>0.174362361277382</v>
      </c>
      <c r="N370" s="1">
        <v>6.1746972963572199E-6</v>
      </c>
      <c r="O370">
        <v>0.17499573042614999</v>
      </c>
      <c r="P370" s="1">
        <v>7.8781067006417101E-5</v>
      </c>
    </row>
    <row r="371" spans="1:16" x14ac:dyDescent="0.25">
      <c r="A371">
        <v>8.0000000000000002E-3</v>
      </c>
      <c r="B371">
        <v>10.7564102564102</v>
      </c>
      <c r="C371">
        <v>12538</v>
      </c>
      <c r="D371">
        <v>6.4597123395171305E-2</v>
      </c>
      <c r="E371">
        <v>0.17389369592751699</v>
      </c>
      <c r="F371">
        <v>0.18432731768316801</v>
      </c>
      <c r="G371" s="1">
        <v>6.1676513788411197E-6</v>
      </c>
      <c r="H371">
        <v>0.17499549703506301</v>
      </c>
      <c r="I371" s="1">
        <v>7.8567176017037705E-5</v>
      </c>
      <c r="J371">
        <v>515905299</v>
      </c>
      <c r="K371">
        <v>102961</v>
      </c>
      <c r="L371">
        <v>1478356901</v>
      </c>
      <c r="M371">
        <v>0.174362361277382</v>
      </c>
      <c r="N371" s="1">
        <v>6.1746972963572199E-6</v>
      </c>
      <c r="O371">
        <v>0.17499573042614999</v>
      </c>
      <c r="P371" s="1">
        <v>7.8781067006417101E-5</v>
      </c>
    </row>
    <row r="372" spans="1:16" x14ac:dyDescent="0.25">
      <c r="A372">
        <v>4.0000000000000001E-3</v>
      </c>
      <c r="B372">
        <v>10.7564102564102</v>
      </c>
      <c r="C372">
        <v>14756</v>
      </c>
      <c r="D372">
        <v>6.8355543747256706E-2</v>
      </c>
      <c r="E372">
        <v>0.173781067198678</v>
      </c>
      <c r="F372">
        <v>0.184207931230599</v>
      </c>
      <c r="G372" s="1">
        <v>6.1452036629328001E-6</v>
      </c>
      <c r="H372">
        <v>0.17499533065168499</v>
      </c>
      <c r="I372" s="1">
        <v>7.8610762937696195E-5</v>
      </c>
      <c r="J372">
        <v>603807200</v>
      </c>
      <c r="K372">
        <v>102961</v>
      </c>
      <c r="L372">
        <v>1478356901</v>
      </c>
      <c r="M372">
        <v>0.174362361277382</v>
      </c>
      <c r="N372" s="1">
        <v>6.1746972963572199E-6</v>
      </c>
      <c r="O372">
        <v>0.17499573042614999</v>
      </c>
      <c r="P372" s="1">
        <v>7.8781067006417101E-5</v>
      </c>
    </row>
    <row r="373" spans="1:16" x14ac:dyDescent="0.25">
      <c r="A373">
        <v>2E-3</v>
      </c>
      <c r="B373">
        <v>10.7564102564102</v>
      </c>
      <c r="C373">
        <v>24230</v>
      </c>
      <c r="D373">
        <v>5.2506206157704301E-2</v>
      </c>
      <c r="E373">
        <v>0.17352836133746199</v>
      </c>
      <c r="F373">
        <v>0.18394006301770999</v>
      </c>
      <c r="G373" s="1">
        <v>6.1486495199214402E-6</v>
      </c>
      <c r="H373">
        <v>0.174995378155933</v>
      </c>
      <c r="I373" s="1">
        <v>7.8697260535899504E-5</v>
      </c>
      <c r="J373">
        <v>1014243999</v>
      </c>
      <c r="K373">
        <v>102961</v>
      </c>
      <c r="L373">
        <v>1478356901</v>
      </c>
      <c r="M373">
        <v>0.174362361277382</v>
      </c>
      <c r="N373" s="1">
        <v>6.1746972963572199E-6</v>
      </c>
      <c r="O373">
        <v>0.17499573042614999</v>
      </c>
      <c r="P373" s="1">
        <v>7.8781067006417101E-5</v>
      </c>
    </row>
    <row r="374" spans="1:16" x14ac:dyDescent="0.25">
      <c r="A374">
        <v>1E-3</v>
      </c>
      <c r="B374">
        <v>10.7564102564102</v>
      </c>
      <c r="C374">
        <v>13215</v>
      </c>
      <c r="D374">
        <v>6.9111198346490404E-2</v>
      </c>
      <c r="E374">
        <v>0.173894249447656</v>
      </c>
      <c r="F374">
        <v>0.18432790441451599</v>
      </c>
      <c r="G374" s="1">
        <v>6.1330001747683601E-6</v>
      </c>
      <c r="H374">
        <v>0.17499531043276501</v>
      </c>
      <c r="I374" s="1">
        <v>7.8408420493798905E-5</v>
      </c>
      <c r="J374">
        <v>542228000</v>
      </c>
      <c r="K374">
        <v>102961</v>
      </c>
      <c r="L374">
        <v>1478356901</v>
      </c>
      <c r="M374">
        <v>0.174362361277382</v>
      </c>
      <c r="N374" s="1">
        <v>6.1746972963572199E-6</v>
      </c>
      <c r="O374">
        <v>0.17499573042614999</v>
      </c>
      <c r="P374" s="1">
        <v>7.8781067006417101E-5</v>
      </c>
    </row>
    <row r="375" spans="1:16" x14ac:dyDescent="0.25">
      <c r="A375" s="1">
        <v>5.0000000000000001E-4</v>
      </c>
      <c r="B375">
        <v>10.7564102564102</v>
      </c>
      <c r="C375">
        <v>17806</v>
      </c>
      <c r="D375">
        <v>6.7620387072465302E-2</v>
      </c>
      <c r="E375">
        <v>0.17381491621926101</v>
      </c>
      <c r="F375">
        <v>0.18424381119241701</v>
      </c>
      <c r="G375" s="1">
        <v>6.1498307770135798E-6</v>
      </c>
      <c r="H375">
        <v>0.17499520838588101</v>
      </c>
      <c r="I375" s="1">
        <v>7.8394658051717902E-5</v>
      </c>
      <c r="J375">
        <v>834597599</v>
      </c>
      <c r="K375">
        <v>102961</v>
      </c>
      <c r="L375">
        <v>1478356901</v>
      </c>
      <c r="M375">
        <v>0.174362361277382</v>
      </c>
      <c r="N375" s="1">
        <v>6.1746972963572199E-6</v>
      </c>
      <c r="O375">
        <v>0.17499573042614999</v>
      </c>
      <c r="P375" s="1">
        <v>7.8781067006417101E-5</v>
      </c>
    </row>
    <row r="376" spans="1:16" x14ac:dyDescent="0.25">
      <c r="A376" s="1">
        <v>2.5000000000000001E-4</v>
      </c>
      <c r="B376">
        <v>10.7564102564102</v>
      </c>
      <c r="C376">
        <v>6572</v>
      </c>
      <c r="D376">
        <v>6.9188631201327205E-2</v>
      </c>
      <c r="E376">
        <v>0.173769062252286</v>
      </c>
      <c r="F376">
        <v>0.18419520598742301</v>
      </c>
      <c r="G376" s="1">
        <v>6.1355453728761902E-6</v>
      </c>
      <c r="H376">
        <v>0.17499538435103101</v>
      </c>
      <c r="I376" s="1">
        <v>7.8622376659315195E-5</v>
      </c>
      <c r="J376">
        <v>277231401</v>
      </c>
      <c r="K376">
        <v>102961</v>
      </c>
      <c r="L376">
        <v>1478356901</v>
      </c>
      <c r="M376">
        <v>0.174362361277382</v>
      </c>
      <c r="N376" s="1">
        <v>6.1746972963572199E-6</v>
      </c>
      <c r="O376">
        <v>0.17499573042614999</v>
      </c>
      <c r="P376" s="1">
        <v>7.8781067006417101E-5</v>
      </c>
    </row>
    <row r="377" spans="1:16" x14ac:dyDescent="0.25">
      <c r="A377" s="1">
        <v>1.25E-4</v>
      </c>
      <c r="B377">
        <v>10.7564102564102</v>
      </c>
      <c r="C377">
        <v>22134</v>
      </c>
      <c r="D377">
        <v>6.7789196858549505E-2</v>
      </c>
      <c r="E377">
        <v>0.17385352474346399</v>
      </c>
      <c r="F377">
        <v>0.18428473622807201</v>
      </c>
      <c r="G377" s="1">
        <v>6.1471968899606796E-6</v>
      </c>
      <c r="H377">
        <v>0.17499516096942899</v>
      </c>
      <c r="I377" s="1">
        <v>7.8640657207364694E-5</v>
      </c>
      <c r="J377">
        <v>901193500</v>
      </c>
      <c r="K377">
        <v>102961</v>
      </c>
      <c r="L377">
        <v>1478356901</v>
      </c>
      <c r="M377">
        <v>0.174362361277382</v>
      </c>
      <c r="N377" s="1">
        <v>6.1746972963572199E-6</v>
      </c>
      <c r="O377">
        <v>0.17499573042614999</v>
      </c>
      <c r="P377" s="1">
        <v>7.8781067006417101E-5</v>
      </c>
    </row>
    <row r="378" spans="1:16" x14ac:dyDescent="0.25">
      <c r="A378" s="1">
        <v>6.2500000000000001E-5</v>
      </c>
      <c r="B378">
        <v>10.7564102564102</v>
      </c>
      <c r="C378">
        <v>19539</v>
      </c>
      <c r="D378">
        <v>6.9023189080360495E-2</v>
      </c>
      <c r="E378">
        <v>0.17403037703534199</v>
      </c>
      <c r="F378">
        <v>0.184472199657463</v>
      </c>
      <c r="G378" s="1">
        <v>6.13615434935654E-6</v>
      </c>
      <c r="H378">
        <v>0.17499533255817701</v>
      </c>
      <c r="I378" s="1">
        <v>7.8369933644161896E-5</v>
      </c>
      <c r="J378">
        <v>809780500</v>
      </c>
      <c r="K378">
        <v>102961</v>
      </c>
      <c r="L378">
        <v>1478356901</v>
      </c>
      <c r="M378">
        <v>0.174362361277382</v>
      </c>
      <c r="N378" s="1">
        <v>6.1746972963572199E-6</v>
      </c>
      <c r="O378">
        <v>0.17499573042614999</v>
      </c>
      <c r="P378" s="1">
        <v>7.8781067006417101E-5</v>
      </c>
    </row>
    <row r="379" spans="1:16" x14ac:dyDescent="0.25">
      <c r="A379" s="1">
        <v>3.1250000000000001E-5</v>
      </c>
      <c r="B379">
        <v>10.7564102564102</v>
      </c>
      <c r="C379">
        <v>17617</v>
      </c>
      <c r="D379">
        <v>6.8651971547826707E-2</v>
      </c>
      <c r="E379">
        <v>0.17415853966669301</v>
      </c>
      <c r="F379">
        <v>0.184608052046694</v>
      </c>
      <c r="G379" s="1">
        <v>6.1610278280776997E-6</v>
      </c>
      <c r="H379">
        <v>0.174995341743345</v>
      </c>
      <c r="I379" s="1">
        <v>7.8491411898738199E-5</v>
      </c>
      <c r="J379">
        <v>749087999</v>
      </c>
      <c r="K379">
        <v>102961</v>
      </c>
      <c r="L379">
        <v>1478356901</v>
      </c>
      <c r="M379">
        <v>0.174362361277382</v>
      </c>
      <c r="N379" s="1">
        <v>6.1746972963572199E-6</v>
      </c>
      <c r="O379">
        <v>0.17499573042614999</v>
      </c>
      <c r="P379" s="1">
        <v>7.8781067006417101E-5</v>
      </c>
    </row>
    <row r="380" spans="1:16" x14ac:dyDescent="0.25">
      <c r="A380" s="1">
        <v>1.5625E-5</v>
      </c>
      <c r="B380">
        <v>10.7564102564102</v>
      </c>
      <c r="C380">
        <v>16524</v>
      </c>
      <c r="D380">
        <v>6.9248706800856194E-2</v>
      </c>
      <c r="E380">
        <v>0.173948598866315</v>
      </c>
      <c r="F380">
        <v>0.18438551479829399</v>
      </c>
      <c r="G380" s="1">
        <v>6.1619370495535897E-6</v>
      </c>
      <c r="H380">
        <v>0.174995369873166</v>
      </c>
      <c r="I380" s="1">
        <v>7.8683798261312105E-5</v>
      </c>
      <c r="J380">
        <v>690549899</v>
      </c>
      <c r="K380">
        <v>102961</v>
      </c>
      <c r="L380">
        <v>1478356901</v>
      </c>
      <c r="M380">
        <v>0.174362361277382</v>
      </c>
      <c r="N380" s="1">
        <v>6.1746972963572199E-6</v>
      </c>
      <c r="O380">
        <v>0.17499573042614999</v>
      </c>
      <c r="P380" s="1">
        <v>7.8781067006417101E-5</v>
      </c>
    </row>
    <row r="381" spans="1:16" x14ac:dyDescent="0.25">
      <c r="A381" t="s">
        <v>0</v>
      </c>
      <c r="B381">
        <v>11.269230769230701</v>
      </c>
      <c r="C381">
        <v>97081</v>
      </c>
      <c r="D381">
        <v>6.9758832332565607E-2</v>
      </c>
      <c r="E381">
        <v>0.174518669107744</v>
      </c>
      <c r="F381">
        <v>0.184989789254208</v>
      </c>
      <c r="G381" s="1">
        <v>5.5385712802169503E-6</v>
      </c>
      <c r="H381">
        <v>0.17499661255957999</v>
      </c>
      <c r="I381" s="1">
        <v>7.4197279796064296E-5</v>
      </c>
      <c r="J381">
        <v>1374125001</v>
      </c>
    </row>
    <row r="382" spans="1:16" x14ac:dyDescent="0.25">
      <c r="A382">
        <v>1.024</v>
      </c>
      <c r="B382">
        <v>11.269230769230701</v>
      </c>
      <c r="C382">
        <v>36625</v>
      </c>
      <c r="D382">
        <v>6.1452081072291602E-2</v>
      </c>
      <c r="E382">
        <v>0.17366663228329299</v>
      </c>
      <c r="F382">
        <v>0.18408663022029101</v>
      </c>
      <c r="G382" s="1">
        <v>5.50273359656294E-6</v>
      </c>
      <c r="H382">
        <v>0.17499605946621399</v>
      </c>
      <c r="I382" s="1">
        <v>7.3956084899098502E-5</v>
      </c>
      <c r="J382">
        <v>1472811300</v>
      </c>
      <c r="K382">
        <v>97081</v>
      </c>
      <c r="L382">
        <v>1374125001</v>
      </c>
      <c r="M382">
        <v>0.174518669107744</v>
      </c>
      <c r="N382" s="1">
        <v>5.5385712802169503E-6</v>
      </c>
      <c r="O382">
        <v>0.17499661255957999</v>
      </c>
      <c r="P382" s="1">
        <v>7.4197279796064296E-5</v>
      </c>
    </row>
    <row r="383" spans="1:16" x14ac:dyDescent="0.25">
      <c r="A383">
        <v>0.51200000000000001</v>
      </c>
      <c r="B383">
        <v>11.269230769230701</v>
      </c>
      <c r="C383">
        <v>36625</v>
      </c>
      <c r="D383">
        <v>6.1452081072291602E-2</v>
      </c>
      <c r="E383">
        <v>0.17366663228329299</v>
      </c>
      <c r="F383">
        <v>0.18408663022029101</v>
      </c>
      <c r="G383" s="1">
        <v>5.50273359656294E-6</v>
      </c>
      <c r="H383">
        <v>0.17499605946621399</v>
      </c>
      <c r="I383" s="1">
        <v>7.3956084899098502E-5</v>
      </c>
      <c r="J383">
        <v>1533322500</v>
      </c>
      <c r="K383">
        <v>97081</v>
      </c>
      <c r="L383">
        <v>1374125001</v>
      </c>
      <c r="M383">
        <v>0.174518669107744</v>
      </c>
      <c r="N383" s="1">
        <v>5.5385712802169503E-6</v>
      </c>
      <c r="O383">
        <v>0.17499661255957999</v>
      </c>
      <c r="P383" s="1">
        <v>7.4197279796064296E-5</v>
      </c>
    </row>
    <row r="384" spans="1:16" x14ac:dyDescent="0.25">
      <c r="A384">
        <v>0.25600000000000001</v>
      </c>
      <c r="B384">
        <v>11.269230769230701</v>
      </c>
      <c r="C384">
        <v>36625</v>
      </c>
      <c r="D384">
        <v>6.1452081072291602E-2</v>
      </c>
      <c r="E384">
        <v>0.17366663228329299</v>
      </c>
      <c r="F384">
        <v>0.18408663022029101</v>
      </c>
      <c r="G384" s="1">
        <v>5.50273359656294E-6</v>
      </c>
      <c r="H384">
        <v>0.17499605946621399</v>
      </c>
      <c r="I384" s="1">
        <v>7.3956084899098502E-5</v>
      </c>
      <c r="J384">
        <v>1475827800</v>
      </c>
      <c r="K384">
        <v>97081</v>
      </c>
      <c r="L384">
        <v>1374125001</v>
      </c>
      <c r="M384">
        <v>0.174518669107744</v>
      </c>
      <c r="N384" s="1">
        <v>5.5385712802169503E-6</v>
      </c>
      <c r="O384">
        <v>0.17499661255957999</v>
      </c>
      <c r="P384" s="1">
        <v>7.4197279796064296E-5</v>
      </c>
    </row>
    <row r="385" spans="1:16" x14ac:dyDescent="0.25">
      <c r="A385">
        <v>0.128</v>
      </c>
      <c r="B385">
        <v>11.269230769230701</v>
      </c>
      <c r="C385">
        <v>20774</v>
      </c>
      <c r="D385">
        <v>5.5983958532983602E-2</v>
      </c>
      <c r="E385">
        <v>0.174046917477852</v>
      </c>
      <c r="F385">
        <v>0.18448973252652301</v>
      </c>
      <c r="G385" s="1">
        <v>5.53146033166473E-6</v>
      </c>
      <c r="H385">
        <v>0.174995971078033</v>
      </c>
      <c r="I385" s="1">
        <v>7.3855724443638396E-5</v>
      </c>
      <c r="J385">
        <v>835196799</v>
      </c>
      <c r="K385">
        <v>97081</v>
      </c>
      <c r="L385">
        <v>1374125001</v>
      </c>
      <c r="M385">
        <v>0.174518669107744</v>
      </c>
      <c r="N385" s="1">
        <v>5.5385712802169503E-6</v>
      </c>
      <c r="O385">
        <v>0.17499661255957999</v>
      </c>
      <c r="P385" s="1">
        <v>7.4197279796064296E-5</v>
      </c>
    </row>
    <row r="386" spans="1:16" x14ac:dyDescent="0.25">
      <c r="A386">
        <v>6.4000000000000001E-2</v>
      </c>
      <c r="B386">
        <v>11.269230769230701</v>
      </c>
      <c r="C386">
        <v>20774</v>
      </c>
      <c r="D386">
        <v>5.5983958532983602E-2</v>
      </c>
      <c r="E386">
        <v>0.174046917477852</v>
      </c>
      <c r="F386">
        <v>0.18448973252652301</v>
      </c>
      <c r="G386" s="1">
        <v>5.53146033166473E-6</v>
      </c>
      <c r="H386">
        <v>0.174995971078033</v>
      </c>
      <c r="I386" s="1">
        <v>7.3855724443638396E-5</v>
      </c>
      <c r="J386">
        <v>802263099</v>
      </c>
      <c r="K386">
        <v>97081</v>
      </c>
      <c r="L386">
        <v>1374125001</v>
      </c>
      <c r="M386">
        <v>0.174518669107744</v>
      </c>
      <c r="N386" s="1">
        <v>5.5385712802169503E-6</v>
      </c>
      <c r="O386">
        <v>0.17499661255957999</v>
      </c>
      <c r="P386" s="1">
        <v>7.4197279796064296E-5</v>
      </c>
    </row>
    <row r="387" spans="1:16" x14ac:dyDescent="0.25">
      <c r="A387">
        <v>3.2000000000000001E-2</v>
      </c>
      <c r="B387">
        <v>11.269230769230701</v>
      </c>
      <c r="C387">
        <v>20750</v>
      </c>
      <c r="D387">
        <v>6.1804292314937101E-2</v>
      </c>
      <c r="E387">
        <v>0.17350612684060701</v>
      </c>
      <c r="F387">
        <v>0.18391649445104299</v>
      </c>
      <c r="G387" s="1">
        <v>5.5212192434095296E-6</v>
      </c>
      <c r="H387">
        <v>0.17499611658497999</v>
      </c>
      <c r="I387" s="1">
        <v>7.3982974149558705E-5</v>
      </c>
      <c r="J387">
        <v>840565900</v>
      </c>
      <c r="K387">
        <v>97081</v>
      </c>
      <c r="L387">
        <v>1374125001</v>
      </c>
      <c r="M387">
        <v>0.174518669107744</v>
      </c>
      <c r="N387" s="1">
        <v>5.5385712802169503E-6</v>
      </c>
      <c r="O387">
        <v>0.17499661255957999</v>
      </c>
      <c r="P387" s="1">
        <v>7.4197279796064296E-5</v>
      </c>
    </row>
    <row r="388" spans="1:16" x14ac:dyDescent="0.25">
      <c r="A388">
        <v>1.6E-2</v>
      </c>
      <c r="B388">
        <v>11.269230769230701</v>
      </c>
      <c r="C388">
        <v>23876</v>
      </c>
      <c r="D388">
        <v>6.0716987395656299E-2</v>
      </c>
      <c r="E388">
        <v>0.17417417429382301</v>
      </c>
      <c r="F388">
        <v>0.184624624751452</v>
      </c>
      <c r="G388" s="1">
        <v>5.5276692134675898E-6</v>
      </c>
      <c r="H388">
        <v>0.17499605052501799</v>
      </c>
      <c r="I388" s="1">
        <v>7.3757321776264697E-5</v>
      </c>
      <c r="J388">
        <v>910510399</v>
      </c>
      <c r="K388">
        <v>97081</v>
      </c>
      <c r="L388">
        <v>1374125001</v>
      </c>
      <c r="M388">
        <v>0.174518669107744</v>
      </c>
      <c r="N388" s="1">
        <v>5.5385712802169503E-6</v>
      </c>
      <c r="O388">
        <v>0.17499661255957999</v>
      </c>
      <c r="P388" s="1">
        <v>7.4197279796064296E-5</v>
      </c>
    </row>
    <row r="389" spans="1:16" x14ac:dyDescent="0.25">
      <c r="A389">
        <v>8.0000000000000002E-3</v>
      </c>
      <c r="B389">
        <v>11.269230769230701</v>
      </c>
      <c r="C389">
        <v>30071</v>
      </c>
      <c r="D389">
        <v>5.5994508927245397E-2</v>
      </c>
      <c r="E389">
        <v>0.17392672966742001</v>
      </c>
      <c r="F389">
        <v>0.184362333447466</v>
      </c>
      <c r="G389" s="1">
        <v>5.5259695255216397E-6</v>
      </c>
      <c r="H389">
        <v>0.17499589940547999</v>
      </c>
      <c r="I389" s="1">
        <v>7.3862441322482104E-5</v>
      </c>
      <c r="J389">
        <v>1213734200</v>
      </c>
      <c r="K389">
        <v>97081</v>
      </c>
      <c r="L389">
        <v>1374125001</v>
      </c>
      <c r="M389">
        <v>0.174518669107744</v>
      </c>
      <c r="N389" s="1">
        <v>5.5385712802169503E-6</v>
      </c>
      <c r="O389">
        <v>0.17499661255957999</v>
      </c>
      <c r="P389" s="1">
        <v>7.4197279796064296E-5</v>
      </c>
    </row>
    <row r="390" spans="1:16" x14ac:dyDescent="0.25">
      <c r="A390">
        <v>4.0000000000000001E-3</v>
      </c>
      <c r="B390">
        <v>11.269230769230701</v>
      </c>
      <c r="C390">
        <v>15827</v>
      </c>
      <c r="D390">
        <v>5.8881780323252503E-2</v>
      </c>
      <c r="E390">
        <v>0.174073897248846</v>
      </c>
      <c r="F390">
        <v>0.18451833108377699</v>
      </c>
      <c r="G390" s="1">
        <v>5.5323716926514098E-6</v>
      </c>
      <c r="H390">
        <v>0.17499592538509001</v>
      </c>
      <c r="I390" s="1">
        <v>7.3766972410498394E-5</v>
      </c>
      <c r="J390">
        <v>629986201</v>
      </c>
      <c r="K390">
        <v>97081</v>
      </c>
      <c r="L390">
        <v>1374125001</v>
      </c>
      <c r="M390">
        <v>0.174518669107744</v>
      </c>
      <c r="N390" s="1">
        <v>5.5385712802169503E-6</v>
      </c>
      <c r="O390">
        <v>0.17499661255957999</v>
      </c>
      <c r="P390" s="1">
        <v>7.4197279796064296E-5</v>
      </c>
    </row>
    <row r="391" spans="1:16" x14ac:dyDescent="0.25">
      <c r="A391">
        <v>2E-3</v>
      </c>
      <c r="B391">
        <v>11.269230769230701</v>
      </c>
      <c r="C391">
        <v>24127</v>
      </c>
      <c r="D391">
        <v>5.0959046589761602E-2</v>
      </c>
      <c r="E391">
        <v>0.17389058410862299</v>
      </c>
      <c r="F391">
        <v>0.18432401915513999</v>
      </c>
      <c r="G391" s="1">
        <v>5.5355702958115299E-6</v>
      </c>
      <c r="H391">
        <v>0.174996154120582</v>
      </c>
      <c r="I391" s="1">
        <v>7.39512065547154E-5</v>
      </c>
      <c r="J391">
        <v>944298700</v>
      </c>
      <c r="K391">
        <v>97081</v>
      </c>
      <c r="L391">
        <v>1374125001</v>
      </c>
      <c r="M391">
        <v>0.174518669107744</v>
      </c>
      <c r="N391" s="1">
        <v>5.5385712802169503E-6</v>
      </c>
      <c r="O391">
        <v>0.17499661255957999</v>
      </c>
      <c r="P391" s="1">
        <v>7.4197279796064296E-5</v>
      </c>
    </row>
    <row r="392" spans="1:16" x14ac:dyDescent="0.25">
      <c r="A392">
        <v>1E-3</v>
      </c>
      <c r="B392">
        <v>11.269230769230701</v>
      </c>
      <c r="C392">
        <v>16902</v>
      </c>
      <c r="D392">
        <v>7.1281501043414602E-2</v>
      </c>
      <c r="E392">
        <v>0.17372050758836599</v>
      </c>
      <c r="F392">
        <v>0.18414373804366799</v>
      </c>
      <c r="G392" s="1">
        <v>5.5280628271647797E-6</v>
      </c>
      <c r="H392">
        <v>0.174995889359815</v>
      </c>
      <c r="I392" s="1">
        <v>7.3944026133874099E-5</v>
      </c>
      <c r="J392">
        <v>659213600</v>
      </c>
      <c r="K392">
        <v>97081</v>
      </c>
      <c r="L392">
        <v>1374125001</v>
      </c>
      <c r="M392">
        <v>0.174518669107744</v>
      </c>
      <c r="N392" s="1">
        <v>5.5385712802169503E-6</v>
      </c>
      <c r="O392">
        <v>0.17499661255957999</v>
      </c>
      <c r="P392" s="1">
        <v>7.4197279796064296E-5</v>
      </c>
    </row>
    <row r="393" spans="1:16" x14ac:dyDescent="0.25">
      <c r="A393" s="1">
        <v>5.0000000000000001E-4</v>
      </c>
      <c r="B393">
        <v>11.269230769230701</v>
      </c>
      <c r="C393">
        <v>20962</v>
      </c>
      <c r="D393">
        <v>6.7336428374868001E-2</v>
      </c>
      <c r="E393">
        <v>0.174194162980845</v>
      </c>
      <c r="F393">
        <v>0.18464581275969599</v>
      </c>
      <c r="G393" s="1">
        <v>5.5361098305617401E-6</v>
      </c>
      <c r="H393">
        <v>0.17499593425827001</v>
      </c>
      <c r="I393" s="1">
        <v>7.4116361831823706E-5</v>
      </c>
      <c r="J393">
        <v>812262199</v>
      </c>
      <c r="K393">
        <v>97081</v>
      </c>
      <c r="L393">
        <v>1374125001</v>
      </c>
      <c r="M393">
        <v>0.174518669107744</v>
      </c>
      <c r="N393" s="1">
        <v>5.5385712802169503E-6</v>
      </c>
      <c r="O393">
        <v>0.17499661255957999</v>
      </c>
      <c r="P393" s="1">
        <v>7.4197279796064296E-5</v>
      </c>
    </row>
    <row r="394" spans="1:16" x14ac:dyDescent="0.25">
      <c r="A394" s="1">
        <v>2.5000000000000001E-4</v>
      </c>
      <c r="B394">
        <v>11.269230769230701</v>
      </c>
      <c r="C394">
        <v>20086</v>
      </c>
      <c r="D394">
        <v>6.63233409800255E-2</v>
      </c>
      <c r="E394">
        <v>0.173986668089774</v>
      </c>
      <c r="F394">
        <v>0.18442586817515999</v>
      </c>
      <c r="G394" s="1">
        <v>5.53643750578203E-6</v>
      </c>
      <c r="H394">
        <v>0.17499606186411801</v>
      </c>
      <c r="I394" s="1">
        <v>7.3912428653815507E-5</v>
      </c>
      <c r="J394">
        <v>791600400</v>
      </c>
      <c r="K394">
        <v>97081</v>
      </c>
      <c r="L394">
        <v>1374125001</v>
      </c>
      <c r="M394">
        <v>0.174518669107744</v>
      </c>
      <c r="N394" s="1">
        <v>5.5385712802169503E-6</v>
      </c>
      <c r="O394">
        <v>0.17499661255957999</v>
      </c>
      <c r="P394" s="1">
        <v>7.4197279796064296E-5</v>
      </c>
    </row>
    <row r="395" spans="1:16" x14ac:dyDescent="0.25">
      <c r="A395" s="1">
        <v>1.25E-4</v>
      </c>
      <c r="B395">
        <v>11.269230769230701</v>
      </c>
      <c r="C395">
        <v>22407</v>
      </c>
      <c r="D395">
        <v>6.6236583435550098E-2</v>
      </c>
      <c r="E395">
        <v>0.173725153637176</v>
      </c>
      <c r="F395">
        <v>0.18414866285540701</v>
      </c>
      <c r="G395" s="1">
        <v>5.5359307040148097E-6</v>
      </c>
      <c r="H395">
        <v>0.17499593354413701</v>
      </c>
      <c r="I395" s="1">
        <v>7.3915605785252798E-5</v>
      </c>
      <c r="J395">
        <v>875601600</v>
      </c>
      <c r="K395">
        <v>97081</v>
      </c>
      <c r="L395">
        <v>1374125001</v>
      </c>
      <c r="M395">
        <v>0.174518669107744</v>
      </c>
      <c r="N395" s="1">
        <v>5.5385712802169503E-6</v>
      </c>
      <c r="O395">
        <v>0.17499661255957999</v>
      </c>
      <c r="P395" s="1">
        <v>7.4197279796064296E-5</v>
      </c>
    </row>
    <row r="396" spans="1:16" x14ac:dyDescent="0.25">
      <c r="A396" s="1">
        <v>6.2500000000000001E-5</v>
      </c>
      <c r="B396">
        <v>11.269230769230701</v>
      </c>
      <c r="C396">
        <v>19713</v>
      </c>
      <c r="D396">
        <v>6.9542120116346307E-2</v>
      </c>
      <c r="E396">
        <v>0.17424245021582599</v>
      </c>
      <c r="F396">
        <v>0.184696997228776</v>
      </c>
      <c r="G396" s="1">
        <v>5.5213815719490296E-6</v>
      </c>
      <c r="H396">
        <v>0.17499615002295699</v>
      </c>
      <c r="I396" s="1">
        <v>7.3698474746665494E-5</v>
      </c>
      <c r="J396">
        <v>794536800</v>
      </c>
      <c r="K396">
        <v>97081</v>
      </c>
      <c r="L396">
        <v>1374125001</v>
      </c>
      <c r="M396">
        <v>0.174518669107744</v>
      </c>
      <c r="N396" s="1">
        <v>5.5385712802169503E-6</v>
      </c>
      <c r="O396">
        <v>0.17499661255957999</v>
      </c>
      <c r="P396" s="1">
        <v>7.4197279796064296E-5</v>
      </c>
    </row>
    <row r="397" spans="1:16" x14ac:dyDescent="0.25">
      <c r="A397" s="1">
        <v>3.1250000000000001E-5</v>
      </c>
      <c r="B397">
        <v>11.269230769230701</v>
      </c>
      <c r="C397">
        <v>17693</v>
      </c>
      <c r="D397">
        <v>6.9717321595416604E-2</v>
      </c>
      <c r="E397">
        <v>0.17421348134042999</v>
      </c>
      <c r="F397">
        <v>0.18466629022085601</v>
      </c>
      <c r="G397" s="1">
        <v>5.5126302467845001E-6</v>
      </c>
      <c r="H397">
        <v>0.174996160231182</v>
      </c>
      <c r="I397" s="1">
        <v>7.3826935235547298E-5</v>
      </c>
      <c r="J397">
        <v>716140601</v>
      </c>
      <c r="K397">
        <v>97081</v>
      </c>
      <c r="L397">
        <v>1374125001</v>
      </c>
      <c r="M397">
        <v>0.174518669107744</v>
      </c>
      <c r="N397" s="1">
        <v>5.5385712802169503E-6</v>
      </c>
      <c r="O397">
        <v>0.17499661255957999</v>
      </c>
      <c r="P397" s="1">
        <v>7.4197279796064296E-5</v>
      </c>
    </row>
    <row r="398" spans="1:16" x14ac:dyDescent="0.25">
      <c r="A398" s="1">
        <v>1.5625E-5</v>
      </c>
      <c r="B398">
        <v>11.269230769230701</v>
      </c>
      <c r="C398">
        <v>17416</v>
      </c>
      <c r="D398">
        <v>6.9084095071912405E-2</v>
      </c>
      <c r="E398">
        <v>0.17400532697907101</v>
      </c>
      <c r="F398">
        <v>0.18444564659781601</v>
      </c>
      <c r="G398" s="1">
        <v>5.5356605312417698E-6</v>
      </c>
      <c r="H398">
        <v>0.174995920574952</v>
      </c>
      <c r="I398" s="1">
        <v>7.37635344975431E-5</v>
      </c>
      <c r="J398">
        <v>695665800</v>
      </c>
      <c r="K398">
        <v>97081</v>
      </c>
      <c r="L398">
        <v>1374125001</v>
      </c>
      <c r="M398">
        <v>0.174518669107744</v>
      </c>
      <c r="N398" s="1">
        <v>5.5385712802169503E-6</v>
      </c>
      <c r="O398">
        <v>0.17499661255957999</v>
      </c>
      <c r="P398" s="1">
        <v>7.4197279796064296E-5</v>
      </c>
    </row>
    <row r="399" spans="1:16" x14ac:dyDescent="0.25">
      <c r="A399" t="s">
        <v>0</v>
      </c>
      <c r="B399">
        <v>11.782051282051199</v>
      </c>
      <c r="C399">
        <v>123187</v>
      </c>
      <c r="D399">
        <v>6.2844999815691902E-2</v>
      </c>
      <c r="E399">
        <v>0.174379088020338</v>
      </c>
      <c r="F399">
        <v>0.18484183330155801</v>
      </c>
      <c r="G399" s="1">
        <v>4.9878666505964697E-6</v>
      </c>
      <c r="H399">
        <v>0.17499714488092799</v>
      </c>
      <c r="I399" s="1">
        <v>6.9790366408322406E-5</v>
      </c>
      <c r="J399">
        <v>1758099501</v>
      </c>
    </row>
    <row r="400" spans="1:16" x14ac:dyDescent="0.25">
      <c r="A400">
        <v>1.024</v>
      </c>
      <c r="B400">
        <v>11.782051282051199</v>
      </c>
      <c r="C400">
        <v>20334</v>
      </c>
      <c r="D400">
        <v>5.5821835722370698E-2</v>
      </c>
      <c r="E400">
        <v>0.17375816812052</v>
      </c>
      <c r="F400">
        <v>0.18418365820775101</v>
      </c>
      <c r="G400" s="1">
        <v>4.9555783481203196E-6</v>
      </c>
      <c r="H400">
        <v>0.17499660451973101</v>
      </c>
      <c r="I400" s="1">
        <v>6.9523395719050103E-5</v>
      </c>
      <c r="J400">
        <v>819649100</v>
      </c>
      <c r="K400">
        <v>123187</v>
      </c>
      <c r="L400">
        <v>1758099501</v>
      </c>
      <c r="M400">
        <v>0.174379088020338</v>
      </c>
      <c r="N400" s="1">
        <v>4.9878666505964697E-6</v>
      </c>
      <c r="O400">
        <v>0.17499714488092799</v>
      </c>
      <c r="P400" s="1">
        <v>6.9790366408322406E-5</v>
      </c>
    </row>
    <row r="401" spans="1:16" x14ac:dyDescent="0.25">
      <c r="A401">
        <v>0.51200000000000001</v>
      </c>
      <c r="B401">
        <v>11.782051282051199</v>
      </c>
      <c r="C401">
        <v>20334</v>
      </c>
      <c r="D401">
        <v>5.5821835722370698E-2</v>
      </c>
      <c r="E401">
        <v>0.17375816812052</v>
      </c>
      <c r="F401">
        <v>0.18418365820775101</v>
      </c>
      <c r="G401" s="1">
        <v>4.9555783481203196E-6</v>
      </c>
      <c r="H401">
        <v>0.17499660451973101</v>
      </c>
      <c r="I401" s="1">
        <v>6.9523395719050103E-5</v>
      </c>
      <c r="J401">
        <v>797662500</v>
      </c>
      <c r="K401">
        <v>123187</v>
      </c>
      <c r="L401">
        <v>1758099501</v>
      </c>
      <c r="M401">
        <v>0.174379088020338</v>
      </c>
      <c r="N401" s="1">
        <v>4.9878666505964697E-6</v>
      </c>
      <c r="O401">
        <v>0.17499714488092799</v>
      </c>
      <c r="P401" s="1">
        <v>6.9790366408322406E-5</v>
      </c>
    </row>
    <row r="402" spans="1:16" x14ac:dyDescent="0.25">
      <c r="A402">
        <v>0.25600000000000001</v>
      </c>
      <c r="B402">
        <v>11.782051282051199</v>
      </c>
      <c r="C402">
        <v>13426</v>
      </c>
      <c r="D402">
        <v>5.3907162754891998E-2</v>
      </c>
      <c r="E402">
        <v>0.173858695339972</v>
      </c>
      <c r="F402">
        <v>0.18429021706036999</v>
      </c>
      <c r="G402" s="1">
        <v>4.9854186154885102E-6</v>
      </c>
      <c r="H402">
        <v>0.17499654730359501</v>
      </c>
      <c r="I402" s="1">
        <v>6.95906218254842E-5</v>
      </c>
      <c r="J402">
        <v>531767600</v>
      </c>
      <c r="K402">
        <v>123187</v>
      </c>
      <c r="L402">
        <v>1758099501</v>
      </c>
      <c r="M402">
        <v>0.174379088020338</v>
      </c>
      <c r="N402" s="1">
        <v>4.9878666505964697E-6</v>
      </c>
      <c r="O402">
        <v>0.17499714488092799</v>
      </c>
      <c r="P402" s="1">
        <v>6.9790366408322406E-5</v>
      </c>
    </row>
    <row r="403" spans="1:16" x14ac:dyDescent="0.25">
      <c r="A403">
        <v>0.128</v>
      </c>
      <c r="B403">
        <v>11.782051282051199</v>
      </c>
      <c r="C403">
        <v>37458</v>
      </c>
      <c r="D403">
        <v>5.1948481519332602E-2</v>
      </c>
      <c r="E403">
        <v>0.17411661696108699</v>
      </c>
      <c r="F403">
        <v>0.18456361397875201</v>
      </c>
      <c r="G403" s="1">
        <v>4.9833879278704504E-6</v>
      </c>
      <c r="H403">
        <v>0.17499660063767</v>
      </c>
      <c r="I403" s="1">
        <v>6.9340164033151804E-5</v>
      </c>
      <c r="J403">
        <v>1467217701</v>
      </c>
      <c r="K403">
        <v>123187</v>
      </c>
      <c r="L403">
        <v>1758099501</v>
      </c>
      <c r="M403">
        <v>0.174379088020338</v>
      </c>
      <c r="N403" s="1">
        <v>4.9878666505964697E-6</v>
      </c>
      <c r="O403">
        <v>0.17499714488092799</v>
      </c>
      <c r="P403" s="1">
        <v>6.9790366408322406E-5</v>
      </c>
    </row>
    <row r="404" spans="1:16" x14ac:dyDescent="0.25">
      <c r="A404">
        <v>6.4000000000000001E-2</v>
      </c>
      <c r="B404">
        <v>11.782051282051199</v>
      </c>
      <c r="C404">
        <v>18451</v>
      </c>
      <c r="D404">
        <v>6.1539039619327697E-2</v>
      </c>
      <c r="E404">
        <v>0.17370832303516401</v>
      </c>
      <c r="F404">
        <v>0.18413082241727399</v>
      </c>
      <c r="G404" s="1">
        <v>4.9801476603161801E-6</v>
      </c>
      <c r="H404">
        <v>0.174996616821639</v>
      </c>
      <c r="I404" s="1">
        <v>6.9655948774419594E-5</v>
      </c>
      <c r="J404">
        <v>727757401</v>
      </c>
      <c r="K404">
        <v>123187</v>
      </c>
      <c r="L404">
        <v>1758099501</v>
      </c>
      <c r="M404">
        <v>0.174379088020338</v>
      </c>
      <c r="N404" s="1">
        <v>4.9878666505964697E-6</v>
      </c>
      <c r="O404">
        <v>0.17499714488092799</v>
      </c>
      <c r="P404" s="1">
        <v>6.9790366408322406E-5</v>
      </c>
    </row>
    <row r="405" spans="1:16" x14ac:dyDescent="0.25">
      <c r="A405">
        <v>3.2000000000000001E-2</v>
      </c>
      <c r="B405">
        <v>11.782051282051199</v>
      </c>
      <c r="C405">
        <v>27677</v>
      </c>
      <c r="D405">
        <v>5.9334209958588902E-2</v>
      </c>
      <c r="E405">
        <v>0.17414929142802399</v>
      </c>
      <c r="F405">
        <v>0.18459824891370599</v>
      </c>
      <c r="G405" s="1">
        <v>4.9808901302350597E-6</v>
      </c>
      <c r="H405">
        <v>0.174996828623915</v>
      </c>
      <c r="I405" s="1">
        <v>6.9659041737028701E-5</v>
      </c>
      <c r="J405">
        <v>1163139100</v>
      </c>
      <c r="K405">
        <v>123187</v>
      </c>
      <c r="L405">
        <v>1758099501</v>
      </c>
      <c r="M405">
        <v>0.174379088020338</v>
      </c>
      <c r="N405" s="1">
        <v>4.9878666505964697E-6</v>
      </c>
      <c r="O405">
        <v>0.17499714488092799</v>
      </c>
      <c r="P405" s="1">
        <v>6.9790366408322406E-5</v>
      </c>
    </row>
    <row r="406" spans="1:16" x14ac:dyDescent="0.25">
      <c r="A406">
        <v>1.6E-2</v>
      </c>
      <c r="B406">
        <v>11.782051282051199</v>
      </c>
      <c r="C406">
        <v>29222</v>
      </c>
      <c r="D406">
        <v>5.6677704958876397E-2</v>
      </c>
      <c r="E406">
        <v>0.17366885493822101</v>
      </c>
      <c r="F406">
        <v>0.184088986234514</v>
      </c>
      <c r="G406" s="1">
        <v>4.9725746445461401E-6</v>
      </c>
      <c r="H406">
        <v>0.17499659910620699</v>
      </c>
      <c r="I406" s="1">
        <v>6.9621623251930198E-5</v>
      </c>
      <c r="J406">
        <v>1126273500</v>
      </c>
      <c r="K406">
        <v>123187</v>
      </c>
      <c r="L406">
        <v>1758099501</v>
      </c>
      <c r="M406">
        <v>0.174379088020338</v>
      </c>
      <c r="N406" s="1">
        <v>4.9878666505964697E-6</v>
      </c>
      <c r="O406">
        <v>0.17499714488092799</v>
      </c>
      <c r="P406" s="1">
        <v>6.9790366408322406E-5</v>
      </c>
    </row>
    <row r="407" spans="1:16" x14ac:dyDescent="0.25">
      <c r="A407">
        <v>8.0000000000000002E-3</v>
      </c>
      <c r="B407">
        <v>11.782051282051199</v>
      </c>
      <c r="C407">
        <v>28978</v>
      </c>
      <c r="D407">
        <v>5.7429344025972197E-2</v>
      </c>
      <c r="E407">
        <v>0.17397928409498301</v>
      </c>
      <c r="F407">
        <v>0.184418041140682</v>
      </c>
      <c r="G407" s="1">
        <v>4.9780082427286403E-6</v>
      </c>
      <c r="H407">
        <v>0.17499670309197099</v>
      </c>
      <c r="I407" s="1">
        <v>6.9574603445726597E-5</v>
      </c>
      <c r="J407">
        <v>1157025401</v>
      </c>
      <c r="K407">
        <v>123187</v>
      </c>
      <c r="L407">
        <v>1758099501</v>
      </c>
      <c r="M407">
        <v>0.174379088020338</v>
      </c>
      <c r="N407" s="1">
        <v>4.9878666505964697E-6</v>
      </c>
      <c r="O407">
        <v>0.17499714488092799</v>
      </c>
      <c r="P407" s="1">
        <v>6.9790366408322406E-5</v>
      </c>
    </row>
    <row r="408" spans="1:16" x14ac:dyDescent="0.25">
      <c r="A408">
        <v>4.0000000000000001E-3</v>
      </c>
      <c r="B408">
        <v>11.782051282051199</v>
      </c>
      <c r="C408">
        <v>20247</v>
      </c>
      <c r="D408">
        <v>5.3353717664821998E-2</v>
      </c>
      <c r="E408">
        <v>0.173695234385527</v>
      </c>
      <c r="F408">
        <v>0.184116948448658</v>
      </c>
      <c r="G408" s="1">
        <v>4.9732558917159297E-6</v>
      </c>
      <c r="H408">
        <v>0.17499666847904899</v>
      </c>
      <c r="I408" s="1">
        <v>6.94681991184076E-5</v>
      </c>
      <c r="J408">
        <v>787697600</v>
      </c>
      <c r="K408">
        <v>123187</v>
      </c>
      <c r="L408">
        <v>1758099501</v>
      </c>
      <c r="M408">
        <v>0.174379088020338</v>
      </c>
      <c r="N408" s="1">
        <v>4.9878666505964697E-6</v>
      </c>
      <c r="O408">
        <v>0.17499714488092799</v>
      </c>
      <c r="P408" s="1">
        <v>6.9790366408322406E-5</v>
      </c>
    </row>
    <row r="409" spans="1:16" x14ac:dyDescent="0.25">
      <c r="A409">
        <v>2E-3</v>
      </c>
      <c r="B409">
        <v>11.782051282051199</v>
      </c>
      <c r="C409">
        <v>5486</v>
      </c>
      <c r="D409">
        <v>5.8192778977839602E-2</v>
      </c>
      <c r="E409">
        <v>0.174027579074711</v>
      </c>
      <c r="F409">
        <v>0.184469233819194</v>
      </c>
      <c r="G409" s="1">
        <v>4.9779027009866302E-6</v>
      </c>
      <c r="H409">
        <v>0.174996546762507</v>
      </c>
      <c r="I409" s="1">
        <v>6.9333707332872201E-5</v>
      </c>
      <c r="J409">
        <v>235375999</v>
      </c>
      <c r="K409">
        <v>123187</v>
      </c>
      <c r="L409">
        <v>1758099501</v>
      </c>
      <c r="M409">
        <v>0.174379088020338</v>
      </c>
      <c r="N409" s="1">
        <v>4.9878666505964697E-6</v>
      </c>
      <c r="O409">
        <v>0.17499714488092799</v>
      </c>
      <c r="P409" s="1">
        <v>6.9790366408322406E-5</v>
      </c>
    </row>
    <row r="410" spans="1:16" x14ac:dyDescent="0.25">
      <c r="A410">
        <v>1E-3</v>
      </c>
      <c r="B410">
        <v>11.782051282051199</v>
      </c>
      <c r="C410">
        <v>19278</v>
      </c>
      <c r="D410">
        <v>6.7066896703517398E-2</v>
      </c>
      <c r="E410">
        <v>0.17408470747132199</v>
      </c>
      <c r="F410">
        <v>0.18452978991960101</v>
      </c>
      <c r="G410" s="1">
        <v>4.9745307862947201E-6</v>
      </c>
      <c r="H410">
        <v>0.174996604762888</v>
      </c>
      <c r="I410" s="1">
        <v>6.9483238618044796E-5</v>
      </c>
      <c r="J410">
        <v>748625101</v>
      </c>
      <c r="K410">
        <v>123187</v>
      </c>
      <c r="L410">
        <v>1758099501</v>
      </c>
      <c r="M410">
        <v>0.174379088020338</v>
      </c>
      <c r="N410" s="1">
        <v>4.9878666505964697E-6</v>
      </c>
      <c r="O410">
        <v>0.17499714488092799</v>
      </c>
      <c r="P410" s="1">
        <v>6.9790366408322406E-5</v>
      </c>
    </row>
    <row r="411" spans="1:16" x14ac:dyDescent="0.25">
      <c r="A411" s="1">
        <v>5.0000000000000001E-4</v>
      </c>
      <c r="B411">
        <v>11.782051282051199</v>
      </c>
      <c r="C411">
        <v>23374</v>
      </c>
      <c r="D411">
        <v>5.5855568009292297E-2</v>
      </c>
      <c r="E411">
        <v>0.173851444345032</v>
      </c>
      <c r="F411">
        <v>0.184282531005734</v>
      </c>
      <c r="G411" s="1">
        <v>4.9814666304159804E-6</v>
      </c>
      <c r="H411">
        <v>0.17499669985164701</v>
      </c>
      <c r="I411" s="1">
        <v>6.9618041792492206E-5</v>
      </c>
      <c r="J411">
        <v>989720200</v>
      </c>
      <c r="K411">
        <v>123187</v>
      </c>
      <c r="L411">
        <v>1758099501</v>
      </c>
      <c r="M411">
        <v>0.174379088020338</v>
      </c>
      <c r="N411" s="1">
        <v>4.9878666505964697E-6</v>
      </c>
      <c r="O411">
        <v>0.17499714488092799</v>
      </c>
      <c r="P411" s="1">
        <v>6.9790366408322406E-5</v>
      </c>
    </row>
    <row r="412" spans="1:16" x14ac:dyDescent="0.25">
      <c r="A412" s="1">
        <v>2.5000000000000001E-4</v>
      </c>
      <c r="B412">
        <v>11.782051282051199</v>
      </c>
      <c r="C412">
        <v>20738</v>
      </c>
      <c r="D412">
        <v>6.6844156693457696E-2</v>
      </c>
      <c r="E412">
        <v>0.17405933369871801</v>
      </c>
      <c r="F412">
        <v>0.18450289372064099</v>
      </c>
      <c r="G412" s="1">
        <v>4.9844977236812497E-6</v>
      </c>
      <c r="H412">
        <v>0.17499687463945299</v>
      </c>
      <c r="I412" s="1">
        <v>6.9690645409007304E-5</v>
      </c>
      <c r="J412">
        <v>792633300</v>
      </c>
      <c r="K412">
        <v>123187</v>
      </c>
      <c r="L412">
        <v>1758099501</v>
      </c>
      <c r="M412">
        <v>0.174379088020338</v>
      </c>
      <c r="N412" s="1">
        <v>4.9878666505964697E-6</v>
      </c>
      <c r="O412">
        <v>0.17499714488092799</v>
      </c>
      <c r="P412" s="1">
        <v>6.9790366408322406E-5</v>
      </c>
    </row>
    <row r="413" spans="1:16" x14ac:dyDescent="0.25">
      <c r="A413" s="1">
        <v>1.25E-4</v>
      </c>
      <c r="B413">
        <v>11.782051282051199</v>
      </c>
      <c r="C413">
        <v>21259</v>
      </c>
      <c r="D413">
        <v>6.7260239140478503E-2</v>
      </c>
      <c r="E413">
        <v>0.173633587818074</v>
      </c>
      <c r="F413">
        <v>0.18405160308715901</v>
      </c>
      <c r="G413" s="1">
        <v>4.9718255466513197E-6</v>
      </c>
      <c r="H413">
        <v>0.17499661329098001</v>
      </c>
      <c r="I413" s="1">
        <v>6.9459120918715606E-5</v>
      </c>
      <c r="J413">
        <v>870754900</v>
      </c>
      <c r="K413">
        <v>123187</v>
      </c>
      <c r="L413">
        <v>1758099501</v>
      </c>
      <c r="M413">
        <v>0.174379088020338</v>
      </c>
      <c r="N413" s="1">
        <v>4.9878666505964697E-6</v>
      </c>
      <c r="O413">
        <v>0.17499714488092799</v>
      </c>
      <c r="P413" s="1">
        <v>6.9790366408322406E-5</v>
      </c>
    </row>
    <row r="414" spans="1:16" x14ac:dyDescent="0.25">
      <c r="A414" s="1">
        <v>6.2500000000000001E-5</v>
      </c>
      <c r="B414">
        <v>11.782051282051199</v>
      </c>
      <c r="C414">
        <v>22280</v>
      </c>
      <c r="D414">
        <v>6.6833715065843097E-2</v>
      </c>
      <c r="E414">
        <v>0.17373563762066199</v>
      </c>
      <c r="F414">
        <v>0.184159775877902</v>
      </c>
      <c r="G414" s="1">
        <v>4.9651161844743702E-6</v>
      </c>
      <c r="H414">
        <v>0.17499673202653299</v>
      </c>
      <c r="I414" s="1">
        <v>6.9505042269152404E-5</v>
      </c>
      <c r="J414">
        <v>864561100</v>
      </c>
      <c r="K414">
        <v>123187</v>
      </c>
      <c r="L414">
        <v>1758099501</v>
      </c>
      <c r="M414">
        <v>0.174379088020338</v>
      </c>
      <c r="N414" s="1">
        <v>4.9878666505964697E-6</v>
      </c>
      <c r="O414">
        <v>0.17499714488092799</v>
      </c>
      <c r="P414" s="1">
        <v>6.9790366408322406E-5</v>
      </c>
    </row>
    <row r="415" spans="1:16" x14ac:dyDescent="0.25">
      <c r="A415" s="1">
        <v>3.1250000000000001E-5</v>
      </c>
      <c r="B415">
        <v>11.782051282051199</v>
      </c>
      <c r="C415">
        <v>25217</v>
      </c>
      <c r="D415">
        <v>6.6921002476694302E-2</v>
      </c>
      <c r="E415">
        <v>0.174158167174156</v>
      </c>
      <c r="F415">
        <v>0.18460765720460501</v>
      </c>
      <c r="G415" s="1">
        <v>4.9877065733672198E-6</v>
      </c>
      <c r="H415">
        <v>0.17499681041932899</v>
      </c>
      <c r="I415" s="1">
        <v>6.9437786389399595E-5</v>
      </c>
      <c r="J415">
        <v>973706401</v>
      </c>
      <c r="K415">
        <v>123187</v>
      </c>
      <c r="L415">
        <v>1758099501</v>
      </c>
      <c r="M415">
        <v>0.174379088020338</v>
      </c>
      <c r="N415" s="1">
        <v>4.9878666505964697E-6</v>
      </c>
      <c r="O415">
        <v>0.17499714488092799</v>
      </c>
      <c r="P415" s="1">
        <v>6.9790366408322406E-5</v>
      </c>
    </row>
    <row r="416" spans="1:16" x14ac:dyDescent="0.25">
      <c r="A416" s="1">
        <v>1.5625E-5</v>
      </c>
      <c r="B416">
        <v>11.782051282051199</v>
      </c>
      <c r="C416">
        <v>19247</v>
      </c>
      <c r="D416">
        <v>6.87274189953722E-2</v>
      </c>
      <c r="E416">
        <v>0.173998645017164</v>
      </c>
      <c r="F416">
        <v>0.184438563718194</v>
      </c>
      <c r="G416" s="1">
        <v>4.9829347026353298E-6</v>
      </c>
      <c r="H416">
        <v>0.174996714481715</v>
      </c>
      <c r="I416" s="1">
        <v>6.9525749223438995E-5</v>
      </c>
      <c r="J416">
        <v>758626401</v>
      </c>
      <c r="K416">
        <v>123187</v>
      </c>
      <c r="L416">
        <v>1758099501</v>
      </c>
      <c r="M416">
        <v>0.174379088020338</v>
      </c>
      <c r="N416" s="1">
        <v>4.9878666505964697E-6</v>
      </c>
      <c r="O416">
        <v>0.17499714488092799</v>
      </c>
      <c r="P416" s="1">
        <v>6.9790366408322406E-5</v>
      </c>
    </row>
    <row r="417" spans="1:16" x14ac:dyDescent="0.25">
      <c r="A417" t="s">
        <v>0</v>
      </c>
      <c r="B417">
        <v>12.2948717948717</v>
      </c>
      <c r="C417">
        <v>133064</v>
      </c>
      <c r="D417">
        <v>6.2692685960670805E-2</v>
      </c>
      <c r="E417">
        <v>0.174462712216569</v>
      </c>
      <c r="F417">
        <v>0.184930474949563</v>
      </c>
      <c r="G417" s="1">
        <v>4.4955579757421901E-6</v>
      </c>
      <c r="H417">
        <v>0.17499783366548599</v>
      </c>
      <c r="I417" s="1">
        <v>6.5680190575953504E-5</v>
      </c>
      <c r="J417">
        <v>1961706899</v>
      </c>
    </row>
    <row r="418" spans="1:16" x14ac:dyDescent="0.25">
      <c r="A418">
        <v>1.024</v>
      </c>
      <c r="B418">
        <v>12.2948717948717</v>
      </c>
      <c r="C418">
        <v>12453</v>
      </c>
      <c r="D418">
        <v>5.39859560659827E-2</v>
      </c>
      <c r="E418">
        <v>0.17377966379562401</v>
      </c>
      <c r="F418">
        <v>0.184206443623361</v>
      </c>
      <c r="G418" s="1">
        <v>4.4986902041355103E-6</v>
      </c>
      <c r="H418">
        <v>0.17499716812343299</v>
      </c>
      <c r="I418" s="1">
        <v>6.5572328957310802E-5</v>
      </c>
      <c r="J418">
        <v>561769599</v>
      </c>
      <c r="K418">
        <v>133064</v>
      </c>
      <c r="L418">
        <v>1961706899</v>
      </c>
      <c r="M418">
        <v>0.174462712216569</v>
      </c>
      <c r="N418" s="1">
        <v>4.4955579757421901E-6</v>
      </c>
      <c r="O418">
        <v>0.17499783366548599</v>
      </c>
      <c r="P418" s="1">
        <v>6.5680190575953504E-5</v>
      </c>
    </row>
    <row r="419" spans="1:16" x14ac:dyDescent="0.25">
      <c r="A419">
        <v>0.51200000000000001</v>
      </c>
      <c r="B419">
        <v>12.2948717948717</v>
      </c>
      <c r="C419">
        <v>12453</v>
      </c>
      <c r="D419">
        <v>5.39859560659827E-2</v>
      </c>
      <c r="E419">
        <v>0.17377966379562401</v>
      </c>
      <c r="F419">
        <v>0.184206443623361</v>
      </c>
      <c r="G419" s="1">
        <v>4.4986902041355103E-6</v>
      </c>
      <c r="H419">
        <v>0.17499716812343299</v>
      </c>
      <c r="I419" s="1">
        <v>6.5572328957310802E-5</v>
      </c>
      <c r="J419">
        <v>498880600</v>
      </c>
      <c r="K419">
        <v>133064</v>
      </c>
      <c r="L419">
        <v>1961706899</v>
      </c>
      <c r="M419">
        <v>0.174462712216569</v>
      </c>
      <c r="N419" s="1">
        <v>4.4955579757421901E-6</v>
      </c>
      <c r="O419">
        <v>0.17499783366548599</v>
      </c>
      <c r="P419" s="1">
        <v>6.5680190575953504E-5</v>
      </c>
    </row>
    <row r="420" spans="1:16" x14ac:dyDescent="0.25">
      <c r="A420">
        <v>0.25600000000000001</v>
      </c>
      <c r="B420">
        <v>12.2948717948717</v>
      </c>
      <c r="C420">
        <v>10003</v>
      </c>
      <c r="D420">
        <v>5.2921290120813501E-2</v>
      </c>
      <c r="E420">
        <v>0.173911242742505</v>
      </c>
      <c r="F420">
        <v>0.18434591730705499</v>
      </c>
      <c r="G420" s="1">
        <v>4.47762719230082E-6</v>
      </c>
      <c r="H420">
        <v>0.17499724807286199</v>
      </c>
      <c r="I420" s="1">
        <v>6.5427629042656596E-5</v>
      </c>
      <c r="J420">
        <v>522224299</v>
      </c>
      <c r="K420">
        <v>133064</v>
      </c>
      <c r="L420">
        <v>1961706899</v>
      </c>
      <c r="M420">
        <v>0.174462712216569</v>
      </c>
      <c r="N420" s="1">
        <v>4.4955579757421901E-6</v>
      </c>
      <c r="O420">
        <v>0.17499783366548599</v>
      </c>
      <c r="P420" s="1">
        <v>6.5680190575953504E-5</v>
      </c>
    </row>
    <row r="421" spans="1:16" x14ac:dyDescent="0.25">
      <c r="A421">
        <v>0.128</v>
      </c>
      <c r="B421">
        <v>12.2948717948717</v>
      </c>
      <c r="C421">
        <v>26948</v>
      </c>
      <c r="D421">
        <v>5.8368325619514702E-2</v>
      </c>
      <c r="E421">
        <v>0.17365848538804499</v>
      </c>
      <c r="F421">
        <v>0.184077994511328</v>
      </c>
      <c r="G421" s="1">
        <v>4.4870811919950298E-6</v>
      </c>
      <c r="H421">
        <v>0.17499718598516401</v>
      </c>
      <c r="I421" s="1">
        <v>6.55635804194649E-5</v>
      </c>
      <c r="J421">
        <v>1352772500</v>
      </c>
      <c r="K421">
        <v>133064</v>
      </c>
      <c r="L421">
        <v>1961706899</v>
      </c>
      <c r="M421">
        <v>0.174462712216569</v>
      </c>
      <c r="N421" s="1">
        <v>4.4955579757421901E-6</v>
      </c>
      <c r="O421">
        <v>0.17499783366548599</v>
      </c>
      <c r="P421" s="1">
        <v>6.5680190575953504E-5</v>
      </c>
    </row>
    <row r="422" spans="1:16" x14ac:dyDescent="0.25">
      <c r="A422">
        <v>6.4000000000000001E-2</v>
      </c>
      <c r="B422">
        <v>12.2948717948717</v>
      </c>
      <c r="C422">
        <v>26948</v>
      </c>
      <c r="D422">
        <v>5.8368325619514702E-2</v>
      </c>
      <c r="E422">
        <v>0.17365848538804499</v>
      </c>
      <c r="F422">
        <v>0.184077994511328</v>
      </c>
      <c r="G422" s="1">
        <v>4.4870811919950298E-6</v>
      </c>
      <c r="H422">
        <v>0.17499718598516401</v>
      </c>
      <c r="I422" s="1">
        <v>6.55635804194649E-5</v>
      </c>
      <c r="J422">
        <v>1116457400</v>
      </c>
      <c r="K422">
        <v>133064</v>
      </c>
      <c r="L422">
        <v>1961706899</v>
      </c>
      <c r="M422">
        <v>0.174462712216569</v>
      </c>
      <c r="N422" s="1">
        <v>4.4955579757421901E-6</v>
      </c>
      <c r="O422">
        <v>0.17499783366548599</v>
      </c>
      <c r="P422" s="1">
        <v>6.5680190575953504E-5</v>
      </c>
    </row>
    <row r="423" spans="1:16" x14ac:dyDescent="0.25">
      <c r="A423">
        <v>3.2000000000000001E-2</v>
      </c>
      <c r="B423">
        <v>12.2948717948717</v>
      </c>
      <c r="C423">
        <v>6441</v>
      </c>
      <c r="D423">
        <v>6.0741757690146801E-2</v>
      </c>
      <c r="E423">
        <v>0.17393167783855401</v>
      </c>
      <c r="F423">
        <v>0.18436757850886701</v>
      </c>
      <c r="G423" s="1">
        <v>4.4973012559012999E-6</v>
      </c>
      <c r="H423">
        <v>0.17499726258336601</v>
      </c>
      <c r="I423" s="1">
        <v>6.55711501118422E-5</v>
      </c>
      <c r="J423">
        <v>261044299</v>
      </c>
      <c r="K423">
        <v>133064</v>
      </c>
      <c r="L423">
        <v>1961706899</v>
      </c>
      <c r="M423">
        <v>0.174462712216569</v>
      </c>
      <c r="N423" s="1">
        <v>4.4955579757421901E-6</v>
      </c>
      <c r="O423">
        <v>0.17499783366548599</v>
      </c>
      <c r="P423" s="1">
        <v>6.5680190575953504E-5</v>
      </c>
    </row>
    <row r="424" spans="1:16" x14ac:dyDescent="0.25">
      <c r="A424">
        <v>1.6E-2</v>
      </c>
      <c r="B424">
        <v>12.2948717948717</v>
      </c>
      <c r="C424">
        <v>23916</v>
      </c>
      <c r="D424">
        <v>6.22000989466958E-2</v>
      </c>
      <c r="E424">
        <v>0.173832901723834</v>
      </c>
      <c r="F424">
        <v>0.184262875827264</v>
      </c>
      <c r="G424" s="1">
        <v>4.4929559908646299E-6</v>
      </c>
      <c r="H424">
        <v>0.17499694572118599</v>
      </c>
      <c r="I424" s="1">
        <v>6.5403882666252003E-5</v>
      </c>
      <c r="J424">
        <v>967233500</v>
      </c>
      <c r="K424">
        <v>133064</v>
      </c>
      <c r="L424">
        <v>1961706899</v>
      </c>
      <c r="M424">
        <v>0.174462712216569</v>
      </c>
      <c r="N424" s="1">
        <v>4.4955579757421901E-6</v>
      </c>
      <c r="O424">
        <v>0.17499783366548599</v>
      </c>
      <c r="P424" s="1">
        <v>6.5680190575953504E-5</v>
      </c>
    </row>
    <row r="425" spans="1:16" x14ac:dyDescent="0.25">
      <c r="A425">
        <v>8.0000000000000002E-3</v>
      </c>
      <c r="B425">
        <v>12.2948717948717</v>
      </c>
      <c r="C425">
        <v>9608</v>
      </c>
      <c r="D425">
        <v>6.6737289283493303E-2</v>
      </c>
      <c r="E425">
        <v>0.173594000368513</v>
      </c>
      <c r="F425">
        <v>0.18400964039062301</v>
      </c>
      <c r="G425" s="1">
        <v>4.4745472938534302E-6</v>
      </c>
      <c r="H425">
        <v>0.174997153201843</v>
      </c>
      <c r="I425" s="1">
        <v>6.5432012003845895E-5</v>
      </c>
      <c r="J425">
        <v>379325900</v>
      </c>
      <c r="K425">
        <v>133064</v>
      </c>
      <c r="L425">
        <v>1961706899</v>
      </c>
      <c r="M425">
        <v>0.174462712216569</v>
      </c>
      <c r="N425" s="1">
        <v>4.4955579757421901E-6</v>
      </c>
      <c r="O425">
        <v>0.17499783366548599</v>
      </c>
      <c r="P425" s="1">
        <v>6.5680190575953504E-5</v>
      </c>
    </row>
    <row r="426" spans="1:16" x14ac:dyDescent="0.25">
      <c r="A426">
        <v>4.0000000000000001E-3</v>
      </c>
      <c r="B426">
        <v>12.2948717948717</v>
      </c>
      <c r="C426">
        <v>21974</v>
      </c>
      <c r="D426">
        <v>5.4791584621294999E-2</v>
      </c>
      <c r="E426">
        <v>0.17407580261154501</v>
      </c>
      <c r="F426">
        <v>0.184520350768238</v>
      </c>
      <c r="G426" s="1">
        <v>4.4992342607685903E-6</v>
      </c>
      <c r="H426">
        <v>0.174997215613416</v>
      </c>
      <c r="I426" s="1">
        <v>6.5588134356679099E-5</v>
      </c>
      <c r="J426">
        <v>870931600</v>
      </c>
      <c r="K426">
        <v>133064</v>
      </c>
      <c r="L426">
        <v>1961706899</v>
      </c>
      <c r="M426">
        <v>0.174462712216569</v>
      </c>
      <c r="N426" s="1">
        <v>4.4955579757421901E-6</v>
      </c>
      <c r="O426">
        <v>0.17499783366548599</v>
      </c>
      <c r="P426" s="1">
        <v>6.5680190575953504E-5</v>
      </c>
    </row>
    <row r="427" spans="1:16" x14ac:dyDescent="0.25">
      <c r="A427">
        <v>2E-3</v>
      </c>
      <c r="B427">
        <v>12.2948717948717</v>
      </c>
      <c r="C427">
        <v>26500</v>
      </c>
      <c r="D427">
        <v>5.5066541554193403E-2</v>
      </c>
      <c r="E427">
        <v>0.17382498402041599</v>
      </c>
      <c r="F427">
        <v>0.18425448306164099</v>
      </c>
      <c r="G427" s="1">
        <v>4.4749543256228298E-6</v>
      </c>
      <c r="H427">
        <v>0.17499711462977599</v>
      </c>
      <c r="I427" s="1">
        <v>6.5436879441942801E-5</v>
      </c>
      <c r="J427">
        <v>1104559000</v>
      </c>
      <c r="K427">
        <v>133064</v>
      </c>
      <c r="L427">
        <v>1961706899</v>
      </c>
      <c r="M427">
        <v>0.174462712216569</v>
      </c>
      <c r="N427" s="1">
        <v>4.4955579757421901E-6</v>
      </c>
      <c r="O427">
        <v>0.17499783366548599</v>
      </c>
      <c r="P427" s="1">
        <v>6.5680190575953504E-5</v>
      </c>
    </row>
    <row r="428" spans="1:16" x14ac:dyDescent="0.25">
      <c r="A428">
        <v>1E-3</v>
      </c>
      <c r="B428">
        <v>12.2948717948717</v>
      </c>
      <c r="C428">
        <v>18997</v>
      </c>
      <c r="D428">
        <v>6.8740102185785204E-2</v>
      </c>
      <c r="E428">
        <v>0.173613744016448</v>
      </c>
      <c r="F428">
        <v>0.184030568657435</v>
      </c>
      <c r="G428" s="1">
        <v>4.4725378881005303E-6</v>
      </c>
      <c r="H428">
        <v>0.174997271609099</v>
      </c>
      <c r="I428" s="1">
        <v>6.5517611630363194E-5</v>
      </c>
      <c r="J428">
        <v>748635600</v>
      </c>
      <c r="K428">
        <v>133064</v>
      </c>
      <c r="L428">
        <v>1961706899</v>
      </c>
      <c r="M428">
        <v>0.174462712216569</v>
      </c>
      <c r="N428" s="1">
        <v>4.4955579757421901E-6</v>
      </c>
      <c r="O428">
        <v>0.17499783366548599</v>
      </c>
      <c r="P428" s="1">
        <v>6.5680190575953504E-5</v>
      </c>
    </row>
    <row r="429" spans="1:16" x14ac:dyDescent="0.25">
      <c r="A429" s="1">
        <v>5.0000000000000001E-4</v>
      </c>
      <c r="B429">
        <v>12.2948717948717</v>
      </c>
      <c r="C429">
        <v>29540</v>
      </c>
      <c r="D429">
        <v>6.4178376258084605E-2</v>
      </c>
      <c r="E429">
        <v>0.17401375218523299</v>
      </c>
      <c r="F429">
        <v>0.18445457731634701</v>
      </c>
      <c r="G429" s="1">
        <v>4.4797015468223097E-6</v>
      </c>
      <c r="H429">
        <v>0.17499724843648801</v>
      </c>
      <c r="I429" s="1">
        <v>6.5300473170337494E-5</v>
      </c>
      <c r="J429">
        <v>1516621200</v>
      </c>
      <c r="K429">
        <v>133064</v>
      </c>
      <c r="L429">
        <v>1961706899</v>
      </c>
      <c r="M429">
        <v>0.174462712216569</v>
      </c>
      <c r="N429" s="1">
        <v>4.4955579757421901E-6</v>
      </c>
      <c r="O429">
        <v>0.17499783366548599</v>
      </c>
      <c r="P429" s="1">
        <v>6.5680190575953504E-5</v>
      </c>
    </row>
    <row r="430" spans="1:16" x14ac:dyDescent="0.25">
      <c r="A430" s="1">
        <v>2.5000000000000001E-4</v>
      </c>
      <c r="B430">
        <v>12.2948717948717</v>
      </c>
      <c r="C430">
        <v>25219</v>
      </c>
      <c r="D430">
        <v>6.3590414022787797E-2</v>
      </c>
      <c r="E430">
        <v>0.17389769740778499</v>
      </c>
      <c r="F430">
        <v>0.184331559252252</v>
      </c>
      <c r="G430" s="1">
        <v>4.4868482141358003E-6</v>
      </c>
      <c r="H430">
        <v>0.174997222433421</v>
      </c>
      <c r="I430" s="1">
        <v>6.5598272933222197E-5</v>
      </c>
      <c r="J430">
        <v>1053419200</v>
      </c>
      <c r="K430">
        <v>133064</v>
      </c>
      <c r="L430">
        <v>1961706899</v>
      </c>
      <c r="M430">
        <v>0.174462712216569</v>
      </c>
      <c r="N430" s="1">
        <v>4.4955579757421901E-6</v>
      </c>
      <c r="O430">
        <v>0.17499783366548599</v>
      </c>
      <c r="P430" s="1">
        <v>6.5680190575953504E-5</v>
      </c>
    </row>
    <row r="431" spans="1:16" x14ac:dyDescent="0.25">
      <c r="A431" s="1">
        <v>1.25E-4</v>
      </c>
      <c r="B431">
        <v>12.2948717948717</v>
      </c>
      <c r="C431">
        <v>25207</v>
      </c>
      <c r="D431">
        <v>6.6509755789788794E-2</v>
      </c>
      <c r="E431">
        <v>0.17413188102164401</v>
      </c>
      <c r="F431">
        <v>0.18457979388294199</v>
      </c>
      <c r="G431" s="1">
        <v>4.4865439510766099E-6</v>
      </c>
      <c r="H431">
        <v>0.17499722709070001</v>
      </c>
      <c r="I431" s="1">
        <v>6.5540185978219396E-5</v>
      </c>
      <c r="J431">
        <v>1199343200</v>
      </c>
      <c r="K431">
        <v>133064</v>
      </c>
      <c r="L431">
        <v>1961706899</v>
      </c>
      <c r="M431">
        <v>0.174462712216569</v>
      </c>
      <c r="N431" s="1">
        <v>4.4955579757421901E-6</v>
      </c>
      <c r="O431">
        <v>0.17499783366548599</v>
      </c>
      <c r="P431" s="1">
        <v>6.5680190575953504E-5</v>
      </c>
    </row>
    <row r="432" spans="1:16" x14ac:dyDescent="0.25">
      <c r="A432" s="1">
        <v>6.2500000000000001E-5</v>
      </c>
      <c r="B432">
        <v>12.2948717948717</v>
      </c>
      <c r="C432">
        <v>20570</v>
      </c>
      <c r="D432">
        <v>6.9467509520906703E-2</v>
      </c>
      <c r="E432">
        <v>0.17380080265964001</v>
      </c>
      <c r="F432">
        <v>0.184228850819219</v>
      </c>
      <c r="G432" s="1">
        <v>4.4859152149023798E-6</v>
      </c>
      <c r="H432">
        <v>0.174997218135483</v>
      </c>
      <c r="I432" s="1">
        <v>6.5370686084289498E-5</v>
      </c>
      <c r="J432">
        <v>873430001</v>
      </c>
      <c r="K432">
        <v>133064</v>
      </c>
      <c r="L432">
        <v>1961706899</v>
      </c>
      <c r="M432">
        <v>0.174462712216569</v>
      </c>
      <c r="N432" s="1">
        <v>4.4955579757421901E-6</v>
      </c>
      <c r="O432">
        <v>0.17499783366548599</v>
      </c>
      <c r="P432" s="1">
        <v>6.5680190575953504E-5</v>
      </c>
    </row>
    <row r="433" spans="1:16" x14ac:dyDescent="0.25">
      <c r="A433" s="1">
        <v>3.1250000000000001E-5</v>
      </c>
      <c r="B433">
        <v>12.2948717948717</v>
      </c>
      <c r="C433">
        <v>21450</v>
      </c>
      <c r="D433">
        <v>6.9697135137641905E-2</v>
      </c>
      <c r="E433">
        <v>0.17365985406909801</v>
      </c>
      <c r="F433">
        <v>0.18407944531324399</v>
      </c>
      <c r="G433" s="1">
        <v>4.4740637074047698E-6</v>
      </c>
      <c r="H433">
        <v>0.17499724254997501</v>
      </c>
      <c r="I433" s="1">
        <v>6.5375625054618907E-5</v>
      </c>
      <c r="J433">
        <v>880495700</v>
      </c>
      <c r="K433">
        <v>133064</v>
      </c>
      <c r="L433">
        <v>1961706899</v>
      </c>
      <c r="M433">
        <v>0.174462712216569</v>
      </c>
      <c r="N433" s="1">
        <v>4.4955579757421901E-6</v>
      </c>
      <c r="O433">
        <v>0.17499783366548599</v>
      </c>
      <c r="P433" s="1">
        <v>6.5680190575953504E-5</v>
      </c>
    </row>
    <row r="434" spans="1:16" x14ac:dyDescent="0.25">
      <c r="A434" s="1">
        <v>1.5625E-5</v>
      </c>
      <c r="B434">
        <v>12.2948717948717</v>
      </c>
      <c r="C434">
        <v>23652</v>
      </c>
      <c r="D434">
        <v>6.9319455429865895E-2</v>
      </c>
      <c r="E434">
        <v>0.17356119025934999</v>
      </c>
      <c r="F434">
        <v>0.18397486167491101</v>
      </c>
      <c r="G434" s="1">
        <v>4.4937767598174301E-6</v>
      </c>
      <c r="H434">
        <v>0.17499713265068101</v>
      </c>
      <c r="I434" s="1">
        <v>6.5437475320446797E-5</v>
      </c>
      <c r="J434">
        <v>955873800</v>
      </c>
      <c r="K434">
        <v>133064</v>
      </c>
      <c r="L434">
        <v>1961706899</v>
      </c>
      <c r="M434">
        <v>0.174462712216569</v>
      </c>
      <c r="N434" s="1">
        <v>4.4955579757421901E-6</v>
      </c>
      <c r="O434">
        <v>0.17499783366548599</v>
      </c>
      <c r="P434" s="1">
        <v>6.5680190575953504E-5</v>
      </c>
    </row>
    <row r="435" spans="1:16" x14ac:dyDescent="0.25">
      <c r="A435" t="s">
        <v>0</v>
      </c>
      <c r="B435">
        <v>12.807692307692299</v>
      </c>
      <c r="C435">
        <v>145084</v>
      </c>
      <c r="D435">
        <v>6.2418391452286101E-2</v>
      </c>
      <c r="E435">
        <v>0.17438953807004701</v>
      </c>
      <c r="F435">
        <v>0.18485291035425</v>
      </c>
      <c r="G435" s="1">
        <v>4.3198794771603898E-6</v>
      </c>
      <c r="H435">
        <v>0.17499798158324401</v>
      </c>
      <c r="I435" s="1">
        <v>6.5624349336326705E-5</v>
      </c>
      <c r="J435">
        <v>2105569200</v>
      </c>
    </row>
    <row r="436" spans="1:16" x14ac:dyDescent="0.25">
      <c r="A436">
        <v>1.024</v>
      </c>
      <c r="B436">
        <v>12.807692307692299</v>
      </c>
      <c r="C436">
        <v>31789</v>
      </c>
      <c r="D436">
        <v>5.0424240575493301E-2</v>
      </c>
      <c r="E436">
        <v>0.173733474082788</v>
      </c>
      <c r="F436">
        <v>0.18415748252775599</v>
      </c>
      <c r="G436" s="1">
        <v>4.3120107903749001E-6</v>
      </c>
      <c r="H436">
        <v>0.17499745736276801</v>
      </c>
      <c r="I436" s="1">
        <v>6.5521080582178407E-5</v>
      </c>
      <c r="J436">
        <v>1253118700</v>
      </c>
      <c r="K436">
        <v>145084</v>
      </c>
      <c r="L436">
        <v>2105569200</v>
      </c>
      <c r="M436">
        <v>0.17438953807004701</v>
      </c>
      <c r="N436" s="1">
        <v>4.3198794771603898E-6</v>
      </c>
      <c r="O436">
        <v>0.17499798158324401</v>
      </c>
      <c r="P436" s="1">
        <v>6.5624349336326705E-5</v>
      </c>
    </row>
    <row r="437" spans="1:16" x14ac:dyDescent="0.25">
      <c r="A437">
        <v>0.51200000000000001</v>
      </c>
      <c r="B437">
        <v>12.807692307692299</v>
      </c>
      <c r="C437">
        <v>31789</v>
      </c>
      <c r="D437">
        <v>5.0424240575493301E-2</v>
      </c>
      <c r="E437">
        <v>0.173733474082788</v>
      </c>
      <c r="F437">
        <v>0.18415748252775599</v>
      </c>
      <c r="G437" s="1">
        <v>4.3120107903749001E-6</v>
      </c>
      <c r="H437">
        <v>0.17499745736276801</v>
      </c>
      <c r="I437" s="1">
        <v>6.5521080582178407E-5</v>
      </c>
      <c r="J437">
        <v>1276120199</v>
      </c>
      <c r="K437">
        <v>145084</v>
      </c>
      <c r="L437">
        <v>2105569200</v>
      </c>
      <c r="M437">
        <v>0.17438953807004701</v>
      </c>
      <c r="N437" s="1">
        <v>4.3198794771603898E-6</v>
      </c>
      <c r="O437">
        <v>0.17499798158324401</v>
      </c>
      <c r="P437" s="1">
        <v>6.5624349336326705E-5</v>
      </c>
    </row>
    <row r="438" spans="1:16" x14ac:dyDescent="0.25">
      <c r="A438">
        <v>0.25600000000000001</v>
      </c>
      <c r="B438">
        <v>12.807692307692299</v>
      </c>
      <c r="C438">
        <v>31789</v>
      </c>
      <c r="D438">
        <v>5.0424240575493301E-2</v>
      </c>
      <c r="E438">
        <v>0.173733474082788</v>
      </c>
      <c r="F438">
        <v>0.18415748252775599</v>
      </c>
      <c r="G438" s="1">
        <v>4.3120107903749001E-6</v>
      </c>
      <c r="H438">
        <v>0.17499745736276801</v>
      </c>
      <c r="I438" s="1">
        <v>6.5521080582178407E-5</v>
      </c>
      <c r="J438">
        <v>1274996000</v>
      </c>
      <c r="K438">
        <v>145084</v>
      </c>
      <c r="L438">
        <v>2105569200</v>
      </c>
      <c r="M438">
        <v>0.17438953807004701</v>
      </c>
      <c r="N438" s="1">
        <v>4.3198794771603898E-6</v>
      </c>
      <c r="O438">
        <v>0.17499798158324401</v>
      </c>
      <c r="P438" s="1">
        <v>6.5624349336326705E-5</v>
      </c>
    </row>
    <row r="439" spans="1:16" x14ac:dyDescent="0.25">
      <c r="A439">
        <v>0.128</v>
      </c>
      <c r="B439">
        <v>12.807692307692299</v>
      </c>
      <c r="C439">
        <v>39880</v>
      </c>
      <c r="D439">
        <v>5.4498184131790403E-2</v>
      </c>
      <c r="E439">
        <v>0.173817996134079</v>
      </c>
      <c r="F439">
        <v>0.184247075902124</v>
      </c>
      <c r="G439" s="1">
        <v>4.3040062426280497E-6</v>
      </c>
      <c r="H439">
        <v>0.17499753986887701</v>
      </c>
      <c r="I439" s="1">
        <v>6.5631657625174594E-5</v>
      </c>
      <c r="J439">
        <v>1570906201</v>
      </c>
      <c r="K439">
        <v>145084</v>
      </c>
      <c r="L439">
        <v>2105569200</v>
      </c>
      <c r="M439">
        <v>0.17438953807004701</v>
      </c>
      <c r="N439" s="1">
        <v>4.3198794771603898E-6</v>
      </c>
      <c r="O439">
        <v>0.17499798158324401</v>
      </c>
      <c r="P439" s="1">
        <v>6.5624349336326705E-5</v>
      </c>
    </row>
    <row r="440" spans="1:16" x14ac:dyDescent="0.25">
      <c r="A440">
        <v>6.4000000000000001E-2</v>
      </c>
      <c r="B440">
        <v>12.807692307692299</v>
      </c>
      <c r="C440">
        <v>39880</v>
      </c>
      <c r="D440">
        <v>5.4498184131790403E-2</v>
      </c>
      <c r="E440">
        <v>0.173817996134079</v>
      </c>
      <c r="F440">
        <v>0.184247075902124</v>
      </c>
      <c r="G440" s="1">
        <v>4.3040062426280497E-6</v>
      </c>
      <c r="H440">
        <v>0.17499753986887701</v>
      </c>
      <c r="I440" s="1">
        <v>6.5631657625174594E-5</v>
      </c>
      <c r="J440">
        <v>1644637900</v>
      </c>
      <c r="K440">
        <v>145084</v>
      </c>
      <c r="L440">
        <v>2105569200</v>
      </c>
      <c r="M440">
        <v>0.17438953807004701</v>
      </c>
      <c r="N440" s="1">
        <v>4.3198794771603898E-6</v>
      </c>
      <c r="O440">
        <v>0.17499798158324401</v>
      </c>
      <c r="P440" s="1">
        <v>6.5624349336326705E-5</v>
      </c>
    </row>
    <row r="441" spans="1:16" x14ac:dyDescent="0.25">
      <c r="A441">
        <v>3.2000000000000001E-2</v>
      </c>
      <c r="B441">
        <v>12.807692307692299</v>
      </c>
      <c r="C441">
        <v>33408</v>
      </c>
      <c r="D441">
        <v>5.59679594608034E-2</v>
      </c>
      <c r="E441">
        <v>0.17392351465891001</v>
      </c>
      <c r="F441">
        <v>0.18435892553844499</v>
      </c>
      <c r="G441" s="1">
        <v>4.3036940277074703E-6</v>
      </c>
      <c r="H441">
        <v>0.17499767829809701</v>
      </c>
      <c r="I441" s="1">
        <v>6.5639961358803206E-5</v>
      </c>
      <c r="J441">
        <v>1303394299</v>
      </c>
      <c r="K441">
        <v>145084</v>
      </c>
      <c r="L441">
        <v>2105569200</v>
      </c>
      <c r="M441">
        <v>0.17438953807004701</v>
      </c>
      <c r="N441" s="1">
        <v>4.3198794771603898E-6</v>
      </c>
      <c r="O441">
        <v>0.17499798158324401</v>
      </c>
      <c r="P441" s="1">
        <v>6.5624349336326705E-5</v>
      </c>
    </row>
    <row r="442" spans="1:16" x14ac:dyDescent="0.25">
      <c r="A442">
        <v>1.6E-2</v>
      </c>
      <c r="B442">
        <v>12.807692307692299</v>
      </c>
      <c r="C442">
        <v>51560</v>
      </c>
      <c r="D442">
        <v>5.0461219636767203E-2</v>
      </c>
      <c r="E442">
        <v>0.17375399487214699</v>
      </c>
      <c r="F442">
        <v>0.18417923456447599</v>
      </c>
      <c r="G442" s="1">
        <v>4.2882812853473003E-6</v>
      </c>
      <c r="H442">
        <v>0.17499767831175</v>
      </c>
      <c r="I442" s="1">
        <v>6.5412535264312803E-5</v>
      </c>
      <c r="J442">
        <v>2005078000</v>
      </c>
      <c r="K442">
        <v>145084</v>
      </c>
      <c r="L442">
        <v>2105569200</v>
      </c>
      <c r="M442">
        <v>0.17438953807004701</v>
      </c>
      <c r="N442" s="1">
        <v>4.3198794771603898E-6</v>
      </c>
      <c r="O442">
        <v>0.17499798158324401</v>
      </c>
      <c r="P442" s="1">
        <v>6.5624349336326705E-5</v>
      </c>
    </row>
    <row r="443" spans="1:16" x14ac:dyDescent="0.25">
      <c r="A443">
        <v>8.0000000000000002E-3</v>
      </c>
      <c r="B443">
        <v>12.807692307692299</v>
      </c>
      <c r="C443">
        <v>35449</v>
      </c>
      <c r="D443">
        <v>5.8129518318518203E-2</v>
      </c>
      <c r="E443">
        <v>0.173706417732366</v>
      </c>
      <c r="F443">
        <v>0.184128802796308</v>
      </c>
      <c r="G443" s="1">
        <v>4.3032038461454596E-6</v>
      </c>
      <c r="H443">
        <v>0.17499745213839099</v>
      </c>
      <c r="I443" s="1">
        <v>6.5414052332798096E-5</v>
      </c>
      <c r="J443">
        <v>1405361300</v>
      </c>
      <c r="K443">
        <v>145084</v>
      </c>
      <c r="L443">
        <v>2105569200</v>
      </c>
      <c r="M443">
        <v>0.17438953807004701</v>
      </c>
      <c r="N443" s="1">
        <v>4.3198794771603898E-6</v>
      </c>
      <c r="O443">
        <v>0.17499798158324401</v>
      </c>
      <c r="P443" s="1">
        <v>6.5624349336326705E-5</v>
      </c>
    </row>
    <row r="444" spans="1:16" x14ac:dyDescent="0.25">
      <c r="A444">
        <v>4.0000000000000001E-3</v>
      </c>
      <c r="B444">
        <v>12.807692307692299</v>
      </c>
      <c r="C444">
        <v>28962</v>
      </c>
      <c r="D444">
        <v>5.3599777045091397E-2</v>
      </c>
      <c r="E444">
        <v>0.17421268989772001</v>
      </c>
      <c r="F444">
        <v>0.18466545129158299</v>
      </c>
      <c r="G444" s="1">
        <v>4.2939631851035503E-6</v>
      </c>
      <c r="H444">
        <v>0.17499766298042499</v>
      </c>
      <c r="I444" s="1">
        <v>6.5316081408427304E-5</v>
      </c>
      <c r="J444">
        <v>1292338399</v>
      </c>
      <c r="K444">
        <v>145084</v>
      </c>
      <c r="L444">
        <v>2105569200</v>
      </c>
      <c r="M444">
        <v>0.17438953807004701</v>
      </c>
      <c r="N444" s="1">
        <v>4.3198794771603898E-6</v>
      </c>
      <c r="O444">
        <v>0.17499798158324401</v>
      </c>
      <c r="P444" s="1">
        <v>6.5624349336326705E-5</v>
      </c>
    </row>
    <row r="445" spans="1:16" x14ac:dyDescent="0.25">
      <c r="A445">
        <v>2E-3</v>
      </c>
      <c r="B445">
        <v>12.807692307692299</v>
      </c>
      <c r="C445">
        <v>22745</v>
      </c>
      <c r="D445">
        <v>5.4146237384227497E-2</v>
      </c>
      <c r="E445">
        <v>0.17394770774493601</v>
      </c>
      <c r="F445">
        <v>0.184384570209632</v>
      </c>
      <c r="G445" s="1">
        <v>4.30768228093514E-6</v>
      </c>
      <c r="H445">
        <v>0.17499731033530799</v>
      </c>
      <c r="I445" s="1">
        <v>6.5412895027823194E-5</v>
      </c>
      <c r="J445">
        <v>1150347499</v>
      </c>
      <c r="K445">
        <v>145084</v>
      </c>
      <c r="L445">
        <v>2105569200</v>
      </c>
      <c r="M445">
        <v>0.17438953807004701</v>
      </c>
      <c r="N445" s="1">
        <v>4.3198794771603898E-6</v>
      </c>
      <c r="O445">
        <v>0.17499798158324401</v>
      </c>
      <c r="P445" s="1">
        <v>6.5624349336326705E-5</v>
      </c>
    </row>
    <row r="446" spans="1:16" x14ac:dyDescent="0.25">
      <c r="A446">
        <v>1E-3</v>
      </c>
      <c r="B446">
        <v>12.807692307692299</v>
      </c>
      <c r="C446">
        <v>22919</v>
      </c>
      <c r="D446">
        <v>6.8959887037814596E-2</v>
      </c>
      <c r="E446">
        <v>0.17398499278961699</v>
      </c>
      <c r="F446">
        <v>0.184424092356994</v>
      </c>
      <c r="G446" s="1">
        <v>4.3006748116081099E-6</v>
      </c>
      <c r="H446">
        <v>0.17499747392319201</v>
      </c>
      <c r="I446" s="1">
        <v>6.5479863501779996E-5</v>
      </c>
      <c r="J446">
        <v>915686800</v>
      </c>
      <c r="K446">
        <v>145084</v>
      </c>
      <c r="L446">
        <v>2105569200</v>
      </c>
      <c r="M446">
        <v>0.17438953807004701</v>
      </c>
      <c r="N446" s="1">
        <v>4.3198794771603898E-6</v>
      </c>
      <c r="O446">
        <v>0.17499798158324401</v>
      </c>
      <c r="P446" s="1">
        <v>6.5624349336326705E-5</v>
      </c>
    </row>
    <row r="447" spans="1:16" x14ac:dyDescent="0.25">
      <c r="A447" s="1">
        <v>5.0000000000000001E-4</v>
      </c>
      <c r="B447">
        <v>12.807692307692299</v>
      </c>
      <c r="C447">
        <v>27752</v>
      </c>
      <c r="D447">
        <v>6.7971175214131999E-2</v>
      </c>
      <c r="E447">
        <v>0.17361820699604799</v>
      </c>
      <c r="F447">
        <v>0.18403529941581101</v>
      </c>
      <c r="G447" s="1">
        <v>4.3157423486039903E-6</v>
      </c>
      <c r="H447">
        <v>0.17499751036281899</v>
      </c>
      <c r="I447" s="1">
        <v>6.5490714164364797E-5</v>
      </c>
      <c r="J447">
        <v>1073185800</v>
      </c>
      <c r="K447">
        <v>145084</v>
      </c>
      <c r="L447">
        <v>2105569200</v>
      </c>
      <c r="M447">
        <v>0.17438953807004701</v>
      </c>
      <c r="N447" s="1">
        <v>4.3198794771603898E-6</v>
      </c>
      <c r="O447">
        <v>0.17499798158324401</v>
      </c>
      <c r="P447" s="1">
        <v>6.5624349336326705E-5</v>
      </c>
    </row>
    <row r="448" spans="1:16" x14ac:dyDescent="0.25">
      <c r="A448" s="1">
        <v>2.5000000000000001E-4</v>
      </c>
      <c r="B448">
        <v>12.807692307692299</v>
      </c>
      <c r="C448">
        <v>28445</v>
      </c>
      <c r="D448">
        <v>6.68963287596403E-2</v>
      </c>
      <c r="E448">
        <v>0.17397622617696301</v>
      </c>
      <c r="F448">
        <v>0.18441479974758099</v>
      </c>
      <c r="G448" s="1">
        <v>4.3181184646301496E-6</v>
      </c>
      <c r="H448">
        <v>0.174997433860094</v>
      </c>
      <c r="I448" s="1">
        <v>6.5398933478661895E-5</v>
      </c>
      <c r="J448">
        <v>1184600700</v>
      </c>
      <c r="K448">
        <v>145084</v>
      </c>
      <c r="L448">
        <v>2105569200</v>
      </c>
      <c r="M448">
        <v>0.17438953807004701</v>
      </c>
      <c r="N448" s="1">
        <v>4.3198794771603898E-6</v>
      </c>
      <c r="O448">
        <v>0.17499798158324401</v>
      </c>
      <c r="P448" s="1">
        <v>6.5624349336326705E-5</v>
      </c>
    </row>
    <row r="449" spans="1:16" x14ac:dyDescent="0.25">
      <c r="A449" s="1">
        <v>1.25E-4</v>
      </c>
      <c r="B449">
        <v>12.807692307692299</v>
      </c>
      <c r="C449">
        <v>28284</v>
      </c>
      <c r="D449">
        <v>6.4617025734405004E-2</v>
      </c>
      <c r="E449">
        <v>0.17387518258221901</v>
      </c>
      <c r="F449">
        <v>0.18430769353715301</v>
      </c>
      <c r="G449" s="1">
        <v>4.3082154877471801E-6</v>
      </c>
      <c r="H449">
        <v>0.17499729192674399</v>
      </c>
      <c r="I449" s="1">
        <v>6.5472632130304806E-5</v>
      </c>
      <c r="J449">
        <v>1265473900</v>
      </c>
      <c r="K449">
        <v>145084</v>
      </c>
      <c r="L449">
        <v>2105569200</v>
      </c>
      <c r="M449">
        <v>0.17438953807004701</v>
      </c>
      <c r="N449" s="1">
        <v>4.3198794771603898E-6</v>
      </c>
      <c r="O449">
        <v>0.17499798158324401</v>
      </c>
      <c r="P449" s="1">
        <v>6.5624349336326705E-5</v>
      </c>
    </row>
    <row r="450" spans="1:16" x14ac:dyDescent="0.25">
      <c r="A450" s="1">
        <v>6.2500000000000001E-5</v>
      </c>
      <c r="B450">
        <v>12.807692307692299</v>
      </c>
      <c r="C450">
        <v>27744</v>
      </c>
      <c r="D450">
        <v>7.0300541411931497E-2</v>
      </c>
      <c r="E450">
        <v>0.17378917924179599</v>
      </c>
      <c r="F450">
        <v>0.184216529996304</v>
      </c>
      <c r="G450" s="1">
        <v>4.294816855821E-6</v>
      </c>
      <c r="H450">
        <v>0.17499755913232101</v>
      </c>
      <c r="I450" s="1">
        <v>6.5574164970415698E-5</v>
      </c>
      <c r="J450">
        <v>1215888699</v>
      </c>
      <c r="K450">
        <v>145084</v>
      </c>
      <c r="L450">
        <v>2105569200</v>
      </c>
      <c r="M450">
        <v>0.17438953807004701</v>
      </c>
      <c r="N450" s="1">
        <v>4.3198794771603898E-6</v>
      </c>
      <c r="O450">
        <v>0.17499798158324401</v>
      </c>
      <c r="P450" s="1">
        <v>6.5624349336326705E-5</v>
      </c>
    </row>
    <row r="451" spans="1:16" x14ac:dyDescent="0.25">
      <c r="A451" s="1">
        <v>3.1250000000000001E-5</v>
      </c>
      <c r="B451">
        <v>12.807692307692299</v>
      </c>
      <c r="C451">
        <v>18934</v>
      </c>
      <c r="D451">
        <v>7.0033543695016298E-2</v>
      </c>
      <c r="E451">
        <v>0.17366813497779099</v>
      </c>
      <c r="F451">
        <v>0.184088223076458</v>
      </c>
      <c r="G451" s="1">
        <v>4.3056387106776797E-6</v>
      </c>
      <c r="H451">
        <v>0.17499755018544999</v>
      </c>
      <c r="I451" s="1">
        <v>6.5436685404280507E-5</v>
      </c>
      <c r="J451">
        <v>798019100</v>
      </c>
      <c r="K451">
        <v>145084</v>
      </c>
      <c r="L451">
        <v>2105569200</v>
      </c>
      <c r="M451">
        <v>0.17438953807004701</v>
      </c>
      <c r="N451" s="1">
        <v>4.3198794771603898E-6</v>
      </c>
      <c r="O451">
        <v>0.17499798158324401</v>
      </c>
      <c r="P451" s="1">
        <v>6.5624349336326705E-5</v>
      </c>
    </row>
    <row r="452" spans="1:16" x14ac:dyDescent="0.25">
      <c r="A452" s="1">
        <v>1.5625E-5</v>
      </c>
      <c r="B452">
        <v>12.807692307692299</v>
      </c>
      <c r="C452">
        <v>25719</v>
      </c>
      <c r="D452">
        <v>6.9730521285843505E-2</v>
      </c>
      <c r="E452">
        <v>0.174123020688734</v>
      </c>
      <c r="F452">
        <v>0.184570401930058</v>
      </c>
      <c r="G452" s="1">
        <v>4.3273086405282098E-6</v>
      </c>
      <c r="H452">
        <v>0.17499748388542599</v>
      </c>
      <c r="I452" s="1">
        <v>6.5270284505507698E-5</v>
      </c>
      <c r="J452">
        <v>1041925499</v>
      </c>
      <c r="K452">
        <v>145084</v>
      </c>
      <c r="L452">
        <v>2105569200</v>
      </c>
      <c r="M452">
        <v>0.17438953807004701</v>
      </c>
      <c r="N452" s="1">
        <v>4.3198794771603898E-6</v>
      </c>
      <c r="O452">
        <v>0.17499798158324401</v>
      </c>
      <c r="P452" s="1">
        <v>6.5624349336326705E-5</v>
      </c>
    </row>
    <row r="453" spans="1:16" x14ac:dyDescent="0.25">
      <c r="A453" t="s">
        <v>0</v>
      </c>
      <c r="B453">
        <v>13.3205128205128</v>
      </c>
      <c r="C453">
        <v>158398</v>
      </c>
      <c r="D453">
        <v>6.2626819669219694E-2</v>
      </c>
      <c r="E453">
        <v>0.174460714640573</v>
      </c>
      <c r="F453">
        <v>0.18492835751900799</v>
      </c>
      <c r="G453" s="1">
        <v>3.9072946141360801E-6</v>
      </c>
      <c r="H453">
        <v>0.17499841742927799</v>
      </c>
      <c r="I453" s="1">
        <v>6.1827817546851902E-5</v>
      </c>
      <c r="J453">
        <v>2239196000</v>
      </c>
    </row>
    <row r="454" spans="1:16" x14ac:dyDescent="0.25">
      <c r="A454">
        <v>1.024</v>
      </c>
      <c r="B454">
        <v>13.3205128205128</v>
      </c>
      <c r="C454">
        <v>33966</v>
      </c>
      <c r="D454">
        <v>5.3445982418204703E-2</v>
      </c>
      <c r="E454">
        <v>0.173515126676341</v>
      </c>
      <c r="F454">
        <v>0.183926034276922</v>
      </c>
      <c r="G454" s="1">
        <v>3.8867503464323704E-6</v>
      </c>
      <c r="H454">
        <v>0.174997774865571</v>
      </c>
      <c r="I454" s="1">
        <v>6.1602410776633598E-5</v>
      </c>
      <c r="J454">
        <v>1322791100</v>
      </c>
      <c r="K454">
        <v>158398</v>
      </c>
      <c r="L454">
        <v>2239196000</v>
      </c>
      <c r="M454">
        <v>0.174460714640573</v>
      </c>
      <c r="N454" s="1">
        <v>3.9072946141360801E-6</v>
      </c>
      <c r="O454">
        <v>0.17499841742927799</v>
      </c>
      <c r="P454" s="1">
        <v>6.1827817546851902E-5</v>
      </c>
    </row>
    <row r="455" spans="1:16" x14ac:dyDescent="0.25">
      <c r="A455">
        <v>0.51200000000000001</v>
      </c>
      <c r="B455">
        <v>13.3205128205128</v>
      </c>
      <c r="C455">
        <v>33966</v>
      </c>
      <c r="D455">
        <v>5.3445982418204703E-2</v>
      </c>
      <c r="E455">
        <v>0.173515126676341</v>
      </c>
      <c r="F455">
        <v>0.183926034276922</v>
      </c>
      <c r="G455" s="1">
        <v>3.8867503464323704E-6</v>
      </c>
      <c r="H455">
        <v>0.174997774865571</v>
      </c>
      <c r="I455" s="1">
        <v>6.1602410776633598E-5</v>
      </c>
      <c r="J455">
        <v>1642190399</v>
      </c>
      <c r="K455">
        <v>158398</v>
      </c>
      <c r="L455">
        <v>2239196000</v>
      </c>
      <c r="M455">
        <v>0.174460714640573</v>
      </c>
      <c r="N455" s="1">
        <v>3.9072946141360801E-6</v>
      </c>
      <c r="O455">
        <v>0.17499841742927799</v>
      </c>
      <c r="P455" s="1">
        <v>6.1827817546851902E-5</v>
      </c>
    </row>
    <row r="456" spans="1:16" x14ac:dyDescent="0.25">
      <c r="A456">
        <v>0.25600000000000001</v>
      </c>
      <c r="B456">
        <v>13.3205128205128</v>
      </c>
      <c r="C456">
        <v>33966</v>
      </c>
      <c r="D456">
        <v>5.3445982418204703E-2</v>
      </c>
      <c r="E456">
        <v>0.173515126676341</v>
      </c>
      <c r="F456">
        <v>0.183926034276922</v>
      </c>
      <c r="G456" s="1">
        <v>3.8867503464323704E-6</v>
      </c>
      <c r="H456">
        <v>0.174997774865571</v>
      </c>
      <c r="I456" s="1">
        <v>6.1602410776633598E-5</v>
      </c>
      <c r="J456">
        <v>1436878300</v>
      </c>
      <c r="K456">
        <v>158398</v>
      </c>
      <c r="L456">
        <v>2239196000</v>
      </c>
      <c r="M456">
        <v>0.174460714640573</v>
      </c>
      <c r="N456" s="1">
        <v>3.9072946141360801E-6</v>
      </c>
      <c r="O456">
        <v>0.17499841742927799</v>
      </c>
      <c r="P456" s="1">
        <v>6.1827817546851902E-5</v>
      </c>
    </row>
    <row r="457" spans="1:16" x14ac:dyDescent="0.25">
      <c r="A457">
        <v>0.128</v>
      </c>
      <c r="B457">
        <v>13.3205128205128</v>
      </c>
      <c r="C457">
        <v>21219</v>
      </c>
      <c r="D457">
        <v>6.6388592723825898E-2</v>
      </c>
      <c r="E457">
        <v>0.174143261672495</v>
      </c>
      <c r="F457">
        <v>0.184591857372845</v>
      </c>
      <c r="G457" s="1">
        <v>3.9039731656309499E-6</v>
      </c>
      <c r="H457">
        <v>0.174998169871353</v>
      </c>
      <c r="I457" s="1">
        <v>6.1562072036589805E-5</v>
      </c>
      <c r="J457">
        <v>1006808599</v>
      </c>
      <c r="K457">
        <v>158398</v>
      </c>
      <c r="L457">
        <v>2239196000</v>
      </c>
      <c r="M457">
        <v>0.174460714640573</v>
      </c>
      <c r="N457" s="1">
        <v>3.9072946141360801E-6</v>
      </c>
      <c r="O457">
        <v>0.17499841742927799</v>
      </c>
      <c r="P457" s="1">
        <v>6.1827817546851902E-5</v>
      </c>
    </row>
    <row r="458" spans="1:16" x14ac:dyDescent="0.25">
      <c r="A458">
        <v>6.4000000000000001E-2</v>
      </c>
      <c r="B458">
        <v>13.3205128205128</v>
      </c>
      <c r="C458">
        <v>21219</v>
      </c>
      <c r="D458">
        <v>6.6388592723825898E-2</v>
      </c>
      <c r="E458">
        <v>0.174143261672495</v>
      </c>
      <c r="F458">
        <v>0.184591857372845</v>
      </c>
      <c r="G458" s="1">
        <v>3.9039731656309499E-6</v>
      </c>
      <c r="H458">
        <v>0.174998169871353</v>
      </c>
      <c r="I458" s="1">
        <v>6.1562072036589805E-5</v>
      </c>
      <c r="J458">
        <v>816830101</v>
      </c>
      <c r="K458">
        <v>158398</v>
      </c>
      <c r="L458">
        <v>2239196000</v>
      </c>
      <c r="M458">
        <v>0.174460714640573</v>
      </c>
      <c r="N458" s="1">
        <v>3.9072946141360801E-6</v>
      </c>
      <c r="O458">
        <v>0.17499841742927799</v>
      </c>
      <c r="P458" s="1">
        <v>6.1827817546851902E-5</v>
      </c>
    </row>
    <row r="459" spans="1:16" x14ac:dyDescent="0.25">
      <c r="A459">
        <v>3.2000000000000001E-2</v>
      </c>
      <c r="B459">
        <v>13.3205128205128</v>
      </c>
      <c r="C459">
        <v>38389</v>
      </c>
      <c r="D459">
        <v>5.3857746897176102E-2</v>
      </c>
      <c r="E459">
        <v>0.173728783386529</v>
      </c>
      <c r="F459">
        <v>0.184152510389721</v>
      </c>
      <c r="G459" s="1">
        <v>3.8943725216289398E-6</v>
      </c>
      <c r="H459">
        <v>0.174997941949703</v>
      </c>
      <c r="I459" s="1">
        <v>6.1599296263407406E-5</v>
      </c>
      <c r="J459">
        <v>1510147400</v>
      </c>
      <c r="K459">
        <v>158398</v>
      </c>
      <c r="L459">
        <v>2239196000</v>
      </c>
      <c r="M459">
        <v>0.174460714640573</v>
      </c>
      <c r="N459" s="1">
        <v>3.9072946141360801E-6</v>
      </c>
      <c r="O459">
        <v>0.17499841742927799</v>
      </c>
      <c r="P459" s="1">
        <v>6.1827817546851902E-5</v>
      </c>
    </row>
    <row r="460" spans="1:16" x14ac:dyDescent="0.25">
      <c r="A460">
        <v>1.6E-2</v>
      </c>
      <c r="B460">
        <v>13.3205128205128</v>
      </c>
      <c r="C460">
        <v>40419</v>
      </c>
      <c r="D460">
        <v>5.6003720814956498E-2</v>
      </c>
      <c r="E460">
        <v>0.17392955921759301</v>
      </c>
      <c r="F460">
        <v>0.18436533277064801</v>
      </c>
      <c r="G460" s="1">
        <v>3.8923731406348399E-6</v>
      </c>
      <c r="H460">
        <v>0.174997923896417</v>
      </c>
      <c r="I460" s="1">
        <v>6.1575389973528302E-5</v>
      </c>
      <c r="J460">
        <v>1590694901</v>
      </c>
      <c r="K460">
        <v>158398</v>
      </c>
      <c r="L460">
        <v>2239196000</v>
      </c>
      <c r="M460">
        <v>0.174460714640573</v>
      </c>
      <c r="N460" s="1">
        <v>3.9072946141360801E-6</v>
      </c>
      <c r="O460">
        <v>0.17499841742927799</v>
      </c>
      <c r="P460" s="1">
        <v>6.1827817546851902E-5</v>
      </c>
    </row>
    <row r="461" spans="1:16" x14ac:dyDescent="0.25">
      <c r="A461">
        <v>8.0000000000000002E-3</v>
      </c>
      <c r="B461">
        <v>13.3205128205128</v>
      </c>
      <c r="C461">
        <v>31445</v>
      </c>
      <c r="D461">
        <v>6.4806042881888001E-2</v>
      </c>
      <c r="E461">
        <v>0.17378894501916001</v>
      </c>
      <c r="F461">
        <v>0.18421628172030999</v>
      </c>
      <c r="G461" s="1">
        <v>3.88387029914838E-6</v>
      </c>
      <c r="H461">
        <v>0.17499784787496001</v>
      </c>
      <c r="I461" s="1">
        <v>6.1541615781833496E-5</v>
      </c>
      <c r="J461">
        <v>1238769800</v>
      </c>
      <c r="K461">
        <v>158398</v>
      </c>
      <c r="L461">
        <v>2239196000</v>
      </c>
      <c r="M461">
        <v>0.174460714640573</v>
      </c>
      <c r="N461" s="1">
        <v>3.9072946141360801E-6</v>
      </c>
      <c r="O461">
        <v>0.17499841742927799</v>
      </c>
      <c r="P461" s="1">
        <v>6.1827817546851902E-5</v>
      </c>
    </row>
    <row r="462" spans="1:16" x14ac:dyDescent="0.25">
      <c r="A462">
        <v>4.0000000000000001E-3</v>
      </c>
      <c r="B462">
        <v>13.3205128205128</v>
      </c>
      <c r="C462">
        <v>24023</v>
      </c>
      <c r="D462">
        <v>5.6928399817787703E-2</v>
      </c>
      <c r="E462">
        <v>0.173767550668637</v>
      </c>
      <c r="F462">
        <v>0.18419360370875501</v>
      </c>
      <c r="G462" s="1">
        <v>3.8910399513536399E-6</v>
      </c>
      <c r="H462">
        <v>0.17499788279975301</v>
      </c>
      <c r="I462" s="1">
        <v>6.14535047342201E-5</v>
      </c>
      <c r="J462">
        <v>946946500</v>
      </c>
      <c r="K462">
        <v>158398</v>
      </c>
      <c r="L462">
        <v>2239196000</v>
      </c>
      <c r="M462">
        <v>0.174460714640573</v>
      </c>
      <c r="N462" s="1">
        <v>3.9072946141360801E-6</v>
      </c>
      <c r="O462">
        <v>0.17499841742927799</v>
      </c>
      <c r="P462" s="1">
        <v>6.1827817546851902E-5</v>
      </c>
    </row>
    <row r="463" spans="1:16" x14ac:dyDescent="0.25">
      <c r="A463">
        <v>2E-3</v>
      </c>
      <c r="B463">
        <v>13.3205128205128</v>
      </c>
      <c r="C463">
        <v>34991</v>
      </c>
      <c r="D463">
        <v>4.9378911905531397E-2</v>
      </c>
      <c r="E463">
        <v>0.17389008271499801</v>
      </c>
      <c r="F463">
        <v>0.184323487677898</v>
      </c>
      <c r="G463" s="1">
        <v>3.8834217969130302E-6</v>
      </c>
      <c r="H463">
        <v>0.174997955421306</v>
      </c>
      <c r="I463" s="1">
        <v>6.1438231374662895E-5</v>
      </c>
      <c r="J463">
        <v>1408608701</v>
      </c>
      <c r="K463">
        <v>158398</v>
      </c>
      <c r="L463">
        <v>2239196000</v>
      </c>
      <c r="M463">
        <v>0.174460714640573</v>
      </c>
      <c r="N463" s="1">
        <v>3.9072946141360801E-6</v>
      </c>
      <c r="O463">
        <v>0.17499841742927799</v>
      </c>
      <c r="P463" s="1">
        <v>6.1827817546851902E-5</v>
      </c>
    </row>
    <row r="464" spans="1:16" x14ac:dyDescent="0.25">
      <c r="A464">
        <v>1E-3</v>
      </c>
      <c r="B464">
        <v>13.3205128205128</v>
      </c>
      <c r="C464">
        <v>28251</v>
      </c>
      <c r="D464">
        <v>6.7823650149503895E-2</v>
      </c>
      <c r="E464">
        <v>0.17414018764671699</v>
      </c>
      <c r="F464">
        <v>0.18458859890552001</v>
      </c>
      <c r="G464" s="1">
        <v>3.8889650877116301E-6</v>
      </c>
      <c r="H464">
        <v>0.17499794049339201</v>
      </c>
      <c r="I464" s="1">
        <v>6.1436738989019594E-5</v>
      </c>
      <c r="J464">
        <v>1113286800</v>
      </c>
      <c r="K464">
        <v>158398</v>
      </c>
      <c r="L464">
        <v>2239196000</v>
      </c>
      <c r="M464">
        <v>0.174460714640573</v>
      </c>
      <c r="N464" s="1">
        <v>3.9072946141360801E-6</v>
      </c>
      <c r="O464">
        <v>0.17499841742927799</v>
      </c>
      <c r="P464" s="1">
        <v>6.1827817546851902E-5</v>
      </c>
    </row>
    <row r="465" spans="1:16" x14ac:dyDescent="0.25">
      <c r="A465" s="1">
        <v>5.0000000000000001E-4</v>
      </c>
      <c r="B465">
        <v>13.3205128205128</v>
      </c>
      <c r="C465">
        <v>26803</v>
      </c>
      <c r="D465">
        <v>6.5739388904264798E-2</v>
      </c>
      <c r="E465">
        <v>0.17383317770276399</v>
      </c>
      <c r="F465">
        <v>0.18426316836493001</v>
      </c>
      <c r="G465" s="1">
        <v>3.9042711399428498E-6</v>
      </c>
      <c r="H465">
        <v>0.174997944767769</v>
      </c>
      <c r="I465" s="1">
        <v>6.1672901188777697E-5</v>
      </c>
      <c r="J465">
        <v>1032511199</v>
      </c>
      <c r="K465">
        <v>158398</v>
      </c>
      <c r="L465">
        <v>2239196000</v>
      </c>
      <c r="M465">
        <v>0.174460714640573</v>
      </c>
      <c r="N465" s="1">
        <v>3.9072946141360801E-6</v>
      </c>
      <c r="O465">
        <v>0.17499841742927799</v>
      </c>
      <c r="P465" s="1">
        <v>6.1827817546851902E-5</v>
      </c>
    </row>
    <row r="466" spans="1:16" x14ac:dyDescent="0.25">
      <c r="A466" s="1">
        <v>2.5000000000000001E-4</v>
      </c>
      <c r="B466">
        <v>13.3205128205128</v>
      </c>
      <c r="C466">
        <v>27369</v>
      </c>
      <c r="D466">
        <v>6.2204849858207303E-2</v>
      </c>
      <c r="E466">
        <v>0.173718283464775</v>
      </c>
      <c r="F466">
        <v>0.18414138047266199</v>
      </c>
      <c r="G466" s="1">
        <v>3.89684177398708E-6</v>
      </c>
      <c r="H466">
        <v>0.174998208668281</v>
      </c>
      <c r="I466" s="1">
        <v>6.1704377258889402E-5</v>
      </c>
      <c r="J466">
        <v>1062387800</v>
      </c>
      <c r="K466">
        <v>158398</v>
      </c>
      <c r="L466">
        <v>2239196000</v>
      </c>
      <c r="M466">
        <v>0.174460714640573</v>
      </c>
      <c r="N466" s="1">
        <v>3.9072946141360801E-6</v>
      </c>
      <c r="O466">
        <v>0.17499841742927799</v>
      </c>
      <c r="P466" s="1">
        <v>6.1827817546851902E-5</v>
      </c>
    </row>
    <row r="467" spans="1:16" x14ac:dyDescent="0.25">
      <c r="A467" s="1">
        <v>1.25E-4</v>
      </c>
      <c r="B467">
        <v>13.3205128205128</v>
      </c>
      <c r="C467">
        <v>32713</v>
      </c>
      <c r="D467">
        <v>6.5526997468127596E-2</v>
      </c>
      <c r="E467">
        <v>0.17390689347282301</v>
      </c>
      <c r="F467">
        <v>0.18434130708119301</v>
      </c>
      <c r="G467" s="1">
        <v>3.8859497938359402E-6</v>
      </c>
      <c r="H467">
        <v>0.174997902955499</v>
      </c>
      <c r="I467" s="1">
        <v>6.1584157761446199E-5</v>
      </c>
      <c r="J467">
        <v>1258698100</v>
      </c>
      <c r="K467">
        <v>158398</v>
      </c>
      <c r="L467">
        <v>2239196000</v>
      </c>
      <c r="M467">
        <v>0.174460714640573</v>
      </c>
      <c r="N467" s="1">
        <v>3.9072946141360801E-6</v>
      </c>
      <c r="O467">
        <v>0.17499841742927799</v>
      </c>
      <c r="P467" s="1">
        <v>6.1827817546851902E-5</v>
      </c>
    </row>
    <row r="468" spans="1:16" x14ac:dyDescent="0.25">
      <c r="A468" s="1">
        <v>6.2500000000000001E-5</v>
      </c>
      <c r="B468">
        <v>13.3205128205128</v>
      </c>
      <c r="C468">
        <v>26052</v>
      </c>
      <c r="D468">
        <v>5.8323048143965099E-2</v>
      </c>
      <c r="E468">
        <v>0.17413492106471301</v>
      </c>
      <c r="F468">
        <v>0.184583016328596</v>
      </c>
      <c r="G468" s="1">
        <v>3.8978803211242501E-6</v>
      </c>
      <c r="H468">
        <v>0.174998062416928</v>
      </c>
      <c r="I468" s="1">
        <v>6.1406047171846102E-5</v>
      </c>
      <c r="J468">
        <v>1068652099</v>
      </c>
      <c r="K468">
        <v>158398</v>
      </c>
      <c r="L468">
        <v>2239196000</v>
      </c>
      <c r="M468">
        <v>0.174460714640573</v>
      </c>
      <c r="N468" s="1">
        <v>3.9072946141360801E-6</v>
      </c>
      <c r="O468">
        <v>0.17499841742927799</v>
      </c>
      <c r="P468" s="1">
        <v>6.1827817546851902E-5</v>
      </c>
    </row>
    <row r="469" spans="1:16" x14ac:dyDescent="0.25">
      <c r="A469" s="1">
        <v>3.1250000000000001E-5</v>
      </c>
      <c r="B469">
        <v>13.3205128205128</v>
      </c>
      <c r="C469">
        <v>22994</v>
      </c>
      <c r="D469">
        <v>5.7618167881943801E-2</v>
      </c>
      <c r="E469">
        <v>0.173807328052272</v>
      </c>
      <c r="F469">
        <v>0.18423576773540801</v>
      </c>
      <c r="G469" s="1">
        <v>3.8841909894005096E-6</v>
      </c>
      <c r="H469">
        <v>0.17499800820252401</v>
      </c>
      <c r="I469" s="1">
        <v>6.16690188187739E-5</v>
      </c>
      <c r="J469">
        <v>913979700</v>
      </c>
      <c r="K469">
        <v>158398</v>
      </c>
      <c r="L469">
        <v>2239196000</v>
      </c>
      <c r="M469">
        <v>0.174460714640573</v>
      </c>
      <c r="N469" s="1">
        <v>3.9072946141360801E-6</v>
      </c>
      <c r="O469">
        <v>0.17499841742927799</v>
      </c>
      <c r="P469" s="1">
        <v>6.1827817546851902E-5</v>
      </c>
    </row>
    <row r="470" spans="1:16" x14ac:dyDescent="0.25">
      <c r="A470" s="1">
        <v>1.5625E-5</v>
      </c>
      <c r="B470">
        <v>13.3205128205128</v>
      </c>
      <c r="C470">
        <v>27330</v>
      </c>
      <c r="D470">
        <v>5.7693921360978499E-2</v>
      </c>
      <c r="E470">
        <v>0.173682683295696</v>
      </c>
      <c r="F470">
        <v>0.18410364429343801</v>
      </c>
      <c r="G470" s="1">
        <v>3.8932629081167501E-6</v>
      </c>
      <c r="H470">
        <v>0.17499799660644899</v>
      </c>
      <c r="I470" s="1">
        <v>6.1547106973390106E-5</v>
      </c>
      <c r="J470">
        <v>1120040199</v>
      </c>
      <c r="K470">
        <v>158398</v>
      </c>
      <c r="L470">
        <v>2239196000</v>
      </c>
      <c r="M470">
        <v>0.174460714640573</v>
      </c>
      <c r="N470" s="1">
        <v>3.9072946141360801E-6</v>
      </c>
      <c r="O470">
        <v>0.17499841742927799</v>
      </c>
      <c r="P470" s="1">
        <v>6.1827817546851902E-5</v>
      </c>
    </row>
    <row r="471" spans="1:16" x14ac:dyDescent="0.25">
      <c r="A471" t="s">
        <v>0</v>
      </c>
      <c r="B471">
        <v>13.8333333333333</v>
      </c>
      <c r="C471">
        <v>143522</v>
      </c>
      <c r="D471">
        <v>6.9233237653600496E-2</v>
      </c>
      <c r="E471">
        <v>0.17446152959929301</v>
      </c>
      <c r="F471">
        <v>0.184929221375251</v>
      </c>
      <c r="G471" s="1">
        <v>3.54854834289097E-6</v>
      </c>
      <c r="H471">
        <v>0.174998881964984</v>
      </c>
      <c r="I471" s="1">
        <v>5.8192147922388098E-5</v>
      </c>
      <c r="J471">
        <v>2034206100</v>
      </c>
    </row>
    <row r="472" spans="1:16" x14ac:dyDescent="0.25">
      <c r="A472">
        <v>1.024</v>
      </c>
      <c r="B472">
        <v>13.8333333333333</v>
      </c>
      <c r="C472">
        <v>41400</v>
      </c>
      <c r="D472">
        <v>6.2166156448886102E-2</v>
      </c>
      <c r="E472">
        <v>0.17374960895848801</v>
      </c>
      <c r="F472">
        <v>0.184174585495997</v>
      </c>
      <c r="G472" s="1">
        <v>3.53007609726896E-6</v>
      </c>
      <c r="H472">
        <v>0.174998160167327</v>
      </c>
      <c r="I472" s="1">
        <v>5.7939128731426698E-5</v>
      </c>
      <c r="J472">
        <v>1663227801</v>
      </c>
      <c r="K472">
        <v>143522</v>
      </c>
      <c r="L472">
        <v>2034206100</v>
      </c>
      <c r="M472">
        <v>0.17446152959929301</v>
      </c>
      <c r="N472" s="1">
        <v>3.54854834289097E-6</v>
      </c>
      <c r="O472">
        <v>0.174998881964984</v>
      </c>
      <c r="P472" s="1">
        <v>5.8192147922388098E-5</v>
      </c>
    </row>
    <row r="473" spans="1:16" x14ac:dyDescent="0.25">
      <c r="A473">
        <v>0.51200000000000001</v>
      </c>
      <c r="B473">
        <v>13.8333333333333</v>
      </c>
      <c r="C473">
        <v>41400</v>
      </c>
      <c r="D473">
        <v>6.2166156448886102E-2</v>
      </c>
      <c r="E473">
        <v>0.17374960895848801</v>
      </c>
      <c r="F473">
        <v>0.184174585495997</v>
      </c>
      <c r="G473" s="1">
        <v>3.53007609726896E-6</v>
      </c>
      <c r="H473">
        <v>0.174998160167327</v>
      </c>
      <c r="I473" s="1">
        <v>5.7939128731426698E-5</v>
      </c>
      <c r="J473">
        <v>1700747099</v>
      </c>
      <c r="K473">
        <v>143522</v>
      </c>
      <c r="L473">
        <v>2034206100</v>
      </c>
      <c r="M473">
        <v>0.17446152959929301</v>
      </c>
      <c r="N473" s="1">
        <v>3.54854834289097E-6</v>
      </c>
      <c r="O473">
        <v>0.174998881964984</v>
      </c>
      <c r="P473" s="1">
        <v>5.8192147922388098E-5</v>
      </c>
    </row>
    <row r="474" spans="1:16" x14ac:dyDescent="0.25">
      <c r="A474">
        <v>0.25600000000000001</v>
      </c>
      <c r="B474">
        <v>13.8333333333333</v>
      </c>
      <c r="C474">
        <v>41400</v>
      </c>
      <c r="D474">
        <v>6.2166156448886102E-2</v>
      </c>
      <c r="E474">
        <v>0.17374960895848801</v>
      </c>
      <c r="F474">
        <v>0.184174585495997</v>
      </c>
      <c r="G474" s="1">
        <v>3.53007609726896E-6</v>
      </c>
      <c r="H474">
        <v>0.174998160167327</v>
      </c>
      <c r="I474" s="1">
        <v>5.7939128731426698E-5</v>
      </c>
      <c r="J474">
        <v>1643566299</v>
      </c>
      <c r="K474">
        <v>143522</v>
      </c>
      <c r="L474">
        <v>2034206100</v>
      </c>
      <c r="M474">
        <v>0.17446152959929301</v>
      </c>
      <c r="N474" s="1">
        <v>3.54854834289097E-6</v>
      </c>
      <c r="O474">
        <v>0.174998881964984</v>
      </c>
      <c r="P474" s="1">
        <v>5.8192147922388098E-5</v>
      </c>
    </row>
    <row r="475" spans="1:16" x14ac:dyDescent="0.25">
      <c r="A475">
        <v>0.128</v>
      </c>
      <c r="B475">
        <v>13.8333333333333</v>
      </c>
      <c r="C475">
        <v>32653</v>
      </c>
      <c r="D475">
        <v>6.1212816914017101E-2</v>
      </c>
      <c r="E475">
        <v>0.17386834556355699</v>
      </c>
      <c r="F475">
        <v>0.184300446297371</v>
      </c>
      <c r="G475" s="1">
        <v>3.53230612842869E-6</v>
      </c>
      <c r="H475">
        <v>0.17499828719802099</v>
      </c>
      <c r="I475" s="1">
        <v>5.7894564430885499E-5</v>
      </c>
      <c r="J475">
        <v>1304816101</v>
      </c>
      <c r="K475">
        <v>143522</v>
      </c>
      <c r="L475">
        <v>2034206100</v>
      </c>
      <c r="M475">
        <v>0.17446152959929301</v>
      </c>
      <c r="N475" s="1">
        <v>3.54854834289097E-6</v>
      </c>
      <c r="O475">
        <v>0.174998881964984</v>
      </c>
      <c r="P475" s="1">
        <v>5.8192147922388098E-5</v>
      </c>
    </row>
    <row r="476" spans="1:16" x14ac:dyDescent="0.25">
      <c r="A476">
        <v>6.4000000000000001E-2</v>
      </c>
      <c r="B476">
        <v>13.8333333333333</v>
      </c>
      <c r="C476">
        <v>32653</v>
      </c>
      <c r="D476">
        <v>6.1212816914017101E-2</v>
      </c>
      <c r="E476">
        <v>0.17386834556355699</v>
      </c>
      <c r="F476">
        <v>0.184300446297371</v>
      </c>
      <c r="G476" s="1">
        <v>3.53230612842869E-6</v>
      </c>
      <c r="H476">
        <v>0.17499828719802099</v>
      </c>
      <c r="I476" s="1">
        <v>5.7894564430885499E-5</v>
      </c>
      <c r="J476">
        <v>1290777299</v>
      </c>
      <c r="K476">
        <v>143522</v>
      </c>
      <c r="L476">
        <v>2034206100</v>
      </c>
      <c r="M476">
        <v>0.17446152959929301</v>
      </c>
      <c r="N476" s="1">
        <v>3.54854834289097E-6</v>
      </c>
      <c r="O476">
        <v>0.174998881964984</v>
      </c>
      <c r="P476" s="1">
        <v>5.8192147922388098E-5</v>
      </c>
    </row>
    <row r="477" spans="1:16" x14ac:dyDescent="0.25">
      <c r="A477">
        <v>3.2000000000000001E-2</v>
      </c>
      <c r="B477">
        <v>13.8333333333333</v>
      </c>
      <c r="C477">
        <v>15235</v>
      </c>
      <c r="D477">
        <v>6.0464291812613598E-2</v>
      </c>
      <c r="E477">
        <v>0.17374032591319999</v>
      </c>
      <c r="F477">
        <v>0.184164745467992</v>
      </c>
      <c r="G477" s="1">
        <v>3.5258116517500301E-6</v>
      </c>
      <c r="H477">
        <v>0.17499811545698499</v>
      </c>
      <c r="I477" s="1">
        <v>5.7991446923958698E-5</v>
      </c>
      <c r="J477">
        <v>616800001</v>
      </c>
      <c r="K477">
        <v>143522</v>
      </c>
      <c r="L477">
        <v>2034206100</v>
      </c>
      <c r="M477">
        <v>0.17446152959929301</v>
      </c>
      <c r="N477" s="1">
        <v>3.54854834289097E-6</v>
      </c>
      <c r="O477">
        <v>0.174998881964984</v>
      </c>
      <c r="P477" s="1">
        <v>5.8192147922388098E-5</v>
      </c>
    </row>
    <row r="478" spans="1:16" x14ac:dyDescent="0.25">
      <c r="A478">
        <v>1.6E-2</v>
      </c>
      <c r="B478">
        <v>13.8333333333333</v>
      </c>
      <c r="C478">
        <v>23893</v>
      </c>
      <c r="D478">
        <v>6.2361336982789797E-2</v>
      </c>
      <c r="E478">
        <v>0.17394834658446201</v>
      </c>
      <c r="F478">
        <v>0.18438524737952899</v>
      </c>
      <c r="G478" s="1">
        <v>3.53697311311629E-6</v>
      </c>
      <c r="H478">
        <v>0.174998357946136</v>
      </c>
      <c r="I478" s="1">
        <v>5.7928206978752603E-5</v>
      </c>
      <c r="J478">
        <v>992697300</v>
      </c>
      <c r="K478">
        <v>143522</v>
      </c>
      <c r="L478">
        <v>2034206100</v>
      </c>
      <c r="M478">
        <v>0.17446152959929301</v>
      </c>
      <c r="N478" s="1">
        <v>3.54854834289097E-6</v>
      </c>
      <c r="O478">
        <v>0.174998881964984</v>
      </c>
      <c r="P478" s="1">
        <v>5.8192147922388098E-5</v>
      </c>
    </row>
    <row r="479" spans="1:16" x14ac:dyDescent="0.25">
      <c r="A479">
        <v>8.0000000000000002E-3</v>
      </c>
      <c r="B479">
        <v>13.8333333333333</v>
      </c>
      <c r="C479">
        <v>41243</v>
      </c>
      <c r="D479">
        <v>6.3186948058125594E-2</v>
      </c>
      <c r="E479">
        <v>0.17398551001795501</v>
      </c>
      <c r="F479">
        <v>0.18442464061903299</v>
      </c>
      <c r="G479" s="1">
        <v>3.53065218761106E-6</v>
      </c>
      <c r="H479">
        <v>0.17499851355969001</v>
      </c>
      <c r="I479" s="1">
        <v>5.78477588818523E-5</v>
      </c>
      <c r="J479">
        <v>1611459199</v>
      </c>
      <c r="K479">
        <v>143522</v>
      </c>
      <c r="L479">
        <v>2034206100</v>
      </c>
      <c r="M479">
        <v>0.17446152959929301</v>
      </c>
      <c r="N479" s="1">
        <v>3.54854834289097E-6</v>
      </c>
      <c r="O479">
        <v>0.174998881964984</v>
      </c>
      <c r="P479" s="1">
        <v>5.8192147922388098E-5</v>
      </c>
    </row>
    <row r="480" spans="1:16" x14ac:dyDescent="0.25">
      <c r="A480">
        <v>4.0000000000000001E-3</v>
      </c>
      <c r="B480">
        <v>13.8333333333333</v>
      </c>
      <c r="C480">
        <v>37684</v>
      </c>
      <c r="D480">
        <v>5.4915846409008699E-2</v>
      </c>
      <c r="E480">
        <v>0.17392231373160399</v>
      </c>
      <c r="F480">
        <v>0.18435765255550099</v>
      </c>
      <c r="G480" s="1">
        <v>3.5517340274404602E-6</v>
      </c>
      <c r="H480">
        <v>0.17499828942833601</v>
      </c>
      <c r="I480" s="1">
        <v>5.8132790300235002E-5</v>
      </c>
      <c r="J480">
        <v>1459747700</v>
      </c>
      <c r="K480">
        <v>143522</v>
      </c>
      <c r="L480">
        <v>2034206100</v>
      </c>
      <c r="M480">
        <v>0.17446152959929301</v>
      </c>
      <c r="N480" s="1">
        <v>3.54854834289097E-6</v>
      </c>
      <c r="O480">
        <v>0.174998881964984</v>
      </c>
      <c r="P480" s="1">
        <v>5.8192147922388098E-5</v>
      </c>
    </row>
    <row r="481" spans="1:16" x14ac:dyDescent="0.25">
      <c r="A481">
        <v>2E-3</v>
      </c>
      <c r="B481">
        <v>13.8333333333333</v>
      </c>
      <c r="C481">
        <v>33930</v>
      </c>
      <c r="D481">
        <v>5.4533759769738399E-2</v>
      </c>
      <c r="E481">
        <v>0.17384840684211</v>
      </c>
      <c r="F481">
        <v>0.184279311252636</v>
      </c>
      <c r="G481" s="1">
        <v>3.5538810482238499E-6</v>
      </c>
      <c r="H481">
        <v>0.17499826001596699</v>
      </c>
      <c r="I481" s="1">
        <v>5.79983503827885E-5</v>
      </c>
      <c r="J481">
        <v>1344192300</v>
      </c>
      <c r="K481">
        <v>143522</v>
      </c>
      <c r="L481">
        <v>2034206100</v>
      </c>
      <c r="M481">
        <v>0.17446152959929301</v>
      </c>
      <c r="N481" s="1">
        <v>3.54854834289097E-6</v>
      </c>
      <c r="O481">
        <v>0.174998881964984</v>
      </c>
      <c r="P481" s="1">
        <v>5.8192147922388098E-5</v>
      </c>
    </row>
    <row r="482" spans="1:16" x14ac:dyDescent="0.25">
      <c r="A482">
        <v>1E-3</v>
      </c>
      <c r="B482">
        <v>13.8333333333333</v>
      </c>
      <c r="C482">
        <v>26478</v>
      </c>
      <c r="D482">
        <v>6.7853877993455297E-2</v>
      </c>
      <c r="E482">
        <v>0.17415851349800801</v>
      </c>
      <c r="F482">
        <v>0.184608024307889</v>
      </c>
      <c r="G482" s="1">
        <v>3.5411854135691799E-6</v>
      </c>
      <c r="H482">
        <v>0.17499828079767299</v>
      </c>
      <c r="I482" s="1">
        <v>5.78426750539454E-5</v>
      </c>
      <c r="J482">
        <v>1067499700</v>
      </c>
      <c r="K482">
        <v>143522</v>
      </c>
      <c r="L482">
        <v>2034206100</v>
      </c>
      <c r="M482">
        <v>0.17446152959929301</v>
      </c>
      <c r="N482" s="1">
        <v>3.54854834289097E-6</v>
      </c>
      <c r="O482">
        <v>0.174998881964984</v>
      </c>
      <c r="P482" s="1">
        <v>5.8192147922388098E-5</v>
      </c>
    </row>
    <row r="483" spans="1:16" x14ac:dyDescent="0.25">
      <c r="A483" s="1">
        <v>5.0000000000000001E-4</v>
      </c>
      <c r="B483">
        <v>13.8333333333333</v>
      </c>
      <c r="C483">
        <v>31903</v>
      </c>
      <c r="D483">
        <v>6.5948938396267295E-2</v>
      </c>
      <c r="E483">
        <v>0.17382497739244299</v>
      </c>
      <c r="F483">
        <v>0.18425447603598899</v>
      </c>
      <c r="G483" s="1">
        <v>3.5555490779382001E-6</v>
      </c>
      <c r="H483">
        <v>0.17499833486072799</v>
      </c>
      <c r="I483" s="1">
        <v>5.79668262213238E-5</v>
      </c>
      <c r="J483">
        <v>1319423101</v>
      </c>
      <c r="K483">
        <v>143522</v>
      </c>
      <c r="L483">
        <v>2034206100</v>
      </c>
      <c r="M483">
        <v>0.17446152959929301</v>
      </c>
      <c r="N483" s="1">
        <v>3.54854834289097E-6</v>
      </c>
      <c r="O483">
        <v>0.174998881964984</v>
      </c>
      <c r="P483" s="1">
        <v>5.8192147922388098E-5</v>
      </c>
    </row>
    <row r="484" spans="1:16" x14ac:dyDescent="0.25">
      <c r="A484" s="1">
        <v>2.5000000000000001E-4</v>
      </c>
      <c r="B484">
        <v>13.8333333333333</v>
      </c>
      <c r="C484">
        <v>29274</v>
      </c>
      <c r="D484">
        <v>6.3756335597718206E-2</v>
      </c>
      <c r="E484">
        <v>0.173813720101654</v>
      </c>
      <c r="F484">
        <v>0.184242543307753</v>
      </c>
      <c r="G484" s="1">
        <v>3.5370872698003901E-6</v>
      </c>
      <c r="H484">
        <v>0.174998339998093</v>
      </c>
      <c r="I484" s="1">
        <v>5.8052695209882398E-5</v>
      </c>
      <c r="J484">
        <v>1198035500</v>
      </c>
      <c r="K484">
        <v>143522</v>
      </c>
      <c r="L484">
        <v>2034206100</v>
      </c>
      <c r="M484">
        <v>0.17446152959929301</v>
      </c>
      <c r="N484" s="1">
        <v>3.54854834289097E-6</v>
      </c>
      <c r="O484">
        <v>0.174998881964984</v>
      </c>
      <c r="P484" s="1">
        <v>5.8192147922388098E-5</v>
      </c>
    </row>
    <row r="485" spans="1:16" x14ac:dyDescent="0.25">
      <c r="A485" s="1">
        <v>1.25E-4</v>
      </c>
      <c r="B485">
        <v>13.8333333333333</v>
      </c>
      <c r="C485">
        <v>38270</v>
      </c>
      <c r="D485">
        <v>6.5574449876513202E-2</v>
      </c>
      <c r="E485">
        <v>0.17368565387736401</v>
      </c>
      <c r="F485">
        <v>0.184106793110006</v>
      </c>
      <c r="G485" s="1">
        <v>3.5323255042629599E-6</v>
      </c>
      <c r="H485">
        <v>0.174998377676087</v>
      </c>
      <c r="I485" s="1">
        <v>5.7912186640155503E-5</v>
      </c>
      <c r="J485">
        <v>1530987699</v>
      </c>
      <c r="K485">
        <v>143522</v>
      </c>
      <c r="L485">
        <v>2034206100</v>
      </c>
      <c r="M485">
        <v>0.17446152959929301</v>
      </c>
      <c r="N485" s="1">
        <v>3.54854834289097E-6</v>
      </c>
      <c r="O485">
        <v>0.174998881964984</v>
      </c>
      <c r="P485" s="1">
        <v>5.8192147922388098E-5</v>
      </c>
    </row>
    <row r="486" spans="1:16" x14ac:dyDescent="0.25">
      <c r="A486" s="1">
        <v>6.2500000000000001E-5</v>
      </c>
      <c r="B486">
        <v>13.8333333333333</v>
      </c>
      <c r="C486">
        <v>29572</v>
      </c>
      <c r="D486">
        <v>5.86504014875514E-2</v>
      </c>
      <c r="E486">
        <v>0.174242260961984</v>
      </c>
      <c r="F486">
        <v>0.18469679661970301</v>
      </c>
      <c r="G486" s="1">
        <v>3.5205920523306802E-6</v>
      </c>
      <c r="H486">
        <v>0.17499845325822699</v>
      </c>
      <c r="I486" s="1">
        <v>5.7778491710328902E-5</v>
      </c>
      <c r="J486">
        <v>1188468499</v>
      </c>
      <c r="K486">
        <v>143522</v>
      </c>
      <c r="L486">
        <v>2034206100</v>
      </c>
      <c r="M486">
        <v>0.17446152959929301</v>
      </c>
      <c r="N486" s="1">
        <v>3.54854834289097E-6</v>
      </c>
      <c r="O486">
        <v>0.174998881964984</v>
      </c>
      <c r="P486" s="1">
        <v>5.8192147922388098E-5</v>
      </c>
    </row>
    <row r="487" spans="1:16" x14ac:dyDescent="0.25">
      <c r="A487" s="1">
        <v>3.1250000000000001E-5</v>
      </c>
      <c r="B487">
        <v>13.8333333333333</v>
      </c>
      <c r="C487">
        <v>14856</v>
      </c>
      <c r="D487">
        <v>5.8984831647746601E-2</v>
      </c>
      <c r="E487">
        <v>0.173788424937695</v>
      </c>
      <c r="F487">
        <v>0.184215730433956</v>
      </c>
      <c r="G487" s="1">
        <v>3.5287616694246102E-6</v>
      </c>
      <c r="H487">
        <v>0.17499839324387301</v>
      </c>
      <c r="I487" s="1">
        <v>5.7944181261211898E-5</v>
      </c>
      <c r="J487">
        <v>612569600</v>
      </c>
      <c r="K487">
        <v>143522</v>
      </c>
      <c r="L487">
        <v>2034206100</v>
      </c>
      <c r="M487">
        <v>0.17446152959929301</v>
      </c>
      <c r="N487" s="1">
        <v>3.54854834289097E-6</v>
      </c>
      <c r="O487">
        <v>0.174998881964984</v>
      </c>
      <c r="P487" s="1">
        <v>5.8192147922388098E-5</v>
      </c>
    </row>
    <row r="488" spans="1:16" x14ac:dyDescent="0.25">
      <c r="A488" s="1">
        <v>1.5625E-5</v>
      </c>
      <c r="B488">
        <v>13.8333333333333</v>
      </c>
      <c r="C488">
        <v>31699</v>
      </c>
      <c r="D488">
        <v>6.9221631361557706E-2</v>
      </c>
      <c r="E488">
        <v>0.17423575058644999</v>
      </c>
      <c r="F488">
        <v>0.18468989562163701</v>
      </c>
      <c r="G488" s="1">
        <v>3.5313442798834399E-6</v>
      </c>
      <c r="H488">
        <v>0.17499856342213299</v>
      </c>
      <c r="I488" s="1">
        <v>5.7960722272060202E-5</v>
      </c>
      <c r="J488">
        <v>1305419000</v>
      </c>
      <c r="K488">
        <v>143522</v>
      </c>
      <c r="L488">
        <v>2034206100</v>
      </c>
      <c r="M488">
        <v>0.17446152959929301</v>
      </c>
      <c r="N488" s="1">
        <v>3.54854834289097E-6</v>
      </c>
      <c r="O488">
        <v>0.174998881964984</v>
      </c>
      <c r="P488" s="1">
        <v>5.8192147922388098E-5</v>
      </c>
    </row>
    <row r="489" spans="1:16" x14ac:dyDescent="0.25">
      <c r="A489" t="s">
        <v>0</v>
      </c>
      <c r="B489">
        <v>14.346153846153801</v>
      </c>
      <c r="C489">
        <v>154384</v>
      </c>
      <c r="D489">
        <v>6.9235070758422501E-2</v>
      </c>
      <c r="E489">
        <v>0.174499488741266</v>
      </c>
      <c r="F489">
        <v>0.184969458065742</v>
      </c>
      <c r="G489" s="1">
        <v>3.41525420216592E-6</v>
      </c>
      <c r="H489">
        <v>0.17499900377576699</v>
      </c>
      <c r="I489" s="1">
        <v>5.8131007883895498E-5</v>
      </c>
      <c r="J489">
        <v>2203763100</v>
      </c>
    </row>
    <row r="490" spans="1:16" x14ac:dyDescent="0.25">
      <c r="A490">
        <v>1.024</v>
      </c>
      <c r="B490">
        <v>14.346153846153801</v>
      </c>
      <c r="C490">
        <v>41326</v>
      </c>
      <c r="D490">
        <v>6.5296427742361496E-2</v>
      </c>
      <c r="E490">
        <v>0.17415549445335601</v>
      </c>
      <c r="F490">
        <v>0.18460482412055701</v>
      </c>
      <c r="G490" s="1">
        <v>3.3950825438777699E-6</v>
      </c>
      <c r="H490">
        <v>0.174998676786805</v>
      </c>
      <c r="I490" s="1">
        <v>5.7796783984628397E-5</v>
      </c>
      <c r="J490">
        <v>1611874099</v>
      </c>
      <c r="K490">
        <v>154384</v>
      </c>
      <c r="L490">
        <v>2203763100</v>
      </c>
      <c r="M490">
        <v>0.174499488741266</v>
      </c>
      <c r="N490" s="1">
        <v>3.41525420216592E-6</v>
      </c>
      <c r="O490">
        <v>0.17499900377576699</v>
      </c>
      <c r="P490" s="1">
        <v>5.8131007883895498E-5</v>
      </c>
    </row>
    <row r="491" spans="1:16" x14ac:dyDescent="0.25">
      <c r="A491">
        <v>0.51200000000000001</v>
      </c>
      <c r="B491">
        <v>14.346153846153801</v>
      </c>
      <c r="C491">
        <v>41326</v>
      </c>
      <c r="D491">
        <v>6.5296427742361496E-2</v>
      </c>
      <c r="E491">
        <v>0.17415549445335601</v>
      </c>
      <c r="F491">
        <v>0.18460482412055701</v>
      </c>
      <c r="G491" s="1">
        <v>3.3950825438777699E-6</v>
      </c>
      <c r="H491">
        <v>0.174998676786805</v>
      </c>
      <c r="I491" s="1">
        <v>5.7796783984628397E-5</v>
      </c>
      <c r="J491">
        <v>1638654801</v>
      </c>
      <c r="K491">
        <v>154384</v>
      </c>
      <c r="L491">
        <v>2203763100</v>
      </c>
      <c r="M491">
        <v>0.174499488741266</v>
      </c>
      <c r="N491" s="1">
        <v>3.41525420216592E-6</v>
      </c>
      <c r="O491">
        <v>0.17499900377576699</v>
      </c>
      <c r="P491" s="1">
        <v>5.8131007883895498E-5</v>
      </c>
    </row>
    <row r="492" spans="1:16" x14ac:dyDescent="0.25">
      <c r="A492">
        <v>0.25600000000000001</v>
      </c>
      <c r="B492">
        <v>14.346153846153801</v>
      </c>
      <c r="C492">
        <v>41326</v>
      </c>
      <c r="D492">
        <v>6.5296427742361496E-2</v>
      </c>
      <c r="E492">
        <v>0.17415549445335601</v>
      </c>
      <c r="F492">
        <v>0.18460482412055701</v>
      </c>
      <c r="G492" s="1">
        <v>3.3950825438777699E-6</v>
      </c>
      <c r="H492">
        <v>0.174998676786805</v>
      </c>
      <c r="I492" s="1">
        <v>5.7796783984628397E-5</v>
      </c>
      <c r="J492">
        <v>1646043900</v>
      </c>
      <c r="K492">
        <v>154384</v>
      </c>
      <c r="L492">
        <v>2203763100</v>
      </c>
      <c r="M492">
        <v>0.174499488741266</v>
      </c>
      <c r="N492" s="1">
        <v>3.41525420216592E-6</v>
      </c>
      <c r="O492">
        <v>0.17499900377576699</v>
      </c>
      <c r="P492" s="1">
        <v>5.8131007883895498E-5</v>
      </c>
    </row>
    <row r="493" spans="1:16" x14ac:dyDescent="0.25">
      <c r="A493">
        <v>0.128</v>
      </c>
      <c r="B493">
        <v>14.346153846153801</v>
      </c>
      <c r="C493">
        <v>26616</v>
      </c>
      <c r="D493">
        <v>6.2272934850010703E-2</v>
      </c>
      <c r="E493">
        <v>0.17405357540985</v>
      </c>
      <c r="F493">
        <v>0.18449678993444099</v>
      </c>
      <c r="G493" s="1">
        <v>3.39970362817076E-6</v>
      </c>
      <c r="H493">
        <v>0.17499864342261501</v>
      </c>
      <c r="I493" s="1">
        <v>5.7887169271587398E-5</v>
      </c>
      <c r="J493">
        <v>1105181299</v>
      </c>
      <c r="K493">
        <v>154384</v>
      </c>
      <c r="L493">
        <v>2203763100</v>
      </c>
      <c r="M493">
        <v>0.174499488741266</v>
      </c>
      <c r="N493" s="1">
        <v>3.41525420216592E-6</v>
      </c>
      <c r="O493">
        <v>0.17499900377576699</v>
      </c>
      <c r="P493" s="1">
        <v>5.8131007883895498E-5</v>
      </c>
    </row>
    <row r="494" spans="1:16" x14ac:dyDescent="0.25">
      <c r="A494">
        <v>6.4000000000000001E-2</v>
      </c>
      <c r="B494">
        <v>14.346153846153801</v>
      </c>
      <c r="C494">
        <v>26616</v>
      </c>
      <c r="D494">
        <v>6.2272934850010703E-2</v>
      </c>
      <c r="E494">
        <v>0.17405357540985</v>
      </c>
      <c r="F494">
        <v>0.18449678993444099</v>
      </c>
      <c r="G494" s="1">
        <v>3.39970362817076E-6</v>
      </c>
      <c r="H494">
        <v>0.17499864342261501</v>
      </c>
      <c r="I494" s="1">
        <v>5.7887169271587398E-5</v>
      </c>
      <c r="J494">
        <v>1047134600</v>
      </c>
      <c r="K494">
        <v>154384</v>
      </c>
      <c r="L494">
        <v>2203763100</v>
      </c>
      <c r="M494">
        <v>0.174499488741266</v>
      </c>
      <c r="N494" s="1">
        <v>3.41525420216592E-6</v>
      </c>
      <c r="O494">
        <v>0.17499900377576699</v>
      </c>
      <c r="P494" s="1">
        <v>5.8131007883895498E-5</v>
      </c>
    </row>
    <row r="495" spans="1:16" x14ac:dyDescent="0.25">
      <c r="A495">
        <v>3.2000000000000001E-2</v>
      </c>
      <c r="B495">
        <v>14.346153846153801</v>
      </c>
      <c r="C495">
        <v>56728</v>
      </c>
      <c r="D495">
        <v>4.7845366789236697E-2</v>
      </c>
      <c r="E495">
        <v>0.17390706948250301</v>
      </c>
      <c r="F495">
        <v>0.184341493651453</v>
      </c>
      <c r="G495" s="1">
        <v>3.4028510592087802E-6</v>
      </c>
      <c r="H495">
        <v>0.174998542763523</v>
      </c>
      <c r="I495" s="1">
        <v>5.7878452884059102E-5</v>
      </c>
      <c r="J495">
        <v>2199622600</v>
      </c>
      <c r="K495">
        <v>154384</v>
      </c>
      <c r="L495">
        <v>2203763100</v>
      </c>
      <c r="M495">
        <v>0.174499488741266</v>
      </c>
      <c r="N495" s="1">
        <v>3.41525420216592E-6</v>
      </c>
      <c r="O495">
        <v>0.17499900377576699</v>
      </c>
      <c r="P495" s="1">
        <v>5.8131007883895498E-5</v>
      </c>
    </row>
    <row r="496" spans="1:16" x14ac:dyDescent="0.25">
      <c r="A496">
        <v>1.6E-2</v>
      </c>
      <c r="B496">
        <v>14.346153846153801</v>
      </c>
      <c r="C496">
        <v>49232</v>
      </c>
      <c r="D496">
        <v>5.2549312664046603E-2</v>
      </c>
      <c r="E496">
        <v>0.17370391653653799</v>
      </c>
      <c r="F496">
        <v>0.18412615152873099</v>
      </c>
      <c r="G496" s="1">
        <v>3.3990676114037299E-6</v>
      </c>
      <c r="H496">
        <v>0.174998660187969</v>
      </c>
      <c r="I496" s="1">
        <v>5.8008508198630799E-5</v>
      </c>
      <c r="J496">
        <v>1913804000</v>
      </c>
      <c r="K496">
        <v>154384</v>
      </c>
      <c r="L496">
        <v>2203763100</v>
      </c>
      <c r="M496">
        <v>0.174499488741266</v>
      </c>
      <c r="N496" s="1">
        <v>3.41525420216592E-6</v>
      </c>
      <c r="O496">
        <v>0.17499900377576699</v>
      </c>
      <c r="P496" s="1">
        <v>5.8131007883895498E-5</v>
      </c>
    </row>
    <row r="497" spans="1:16" x14ac:dyDescent="0.25">
      <c r="A497">
        <v>8.0000000000000002E-3</v>
      </c>
      <c r="B497">
        <v>14.346153846153801</v>
      </c>
      <c r="C497">
        <v>44290</v>
      </c>
      <c r="D497">
        <v>6.7059212239340998E-2</v>
      </c>
      <c r="E497">
        <v>0.17357186715253201</v>
      </c>
      <c r="F497">
        <v>0.183986179181684</v>
      </c>
      <c r="G497" s="1">
        <v>3.3959484343482001E-6</v>
      </c>
      <c r="H497">
        <v>0.174998861749429</v>
      </c>
      <c r="I497" s="1">
        <v>5.8046461859077099E-5</v>
      </c>
      <c r="J497">
        <v>1752849800</v>
      </c>
      <c r="K497">
        <v>154384</v>
      </c>
      <c r="L497">
        <v>2203763100</v>
      </c>
      <c r="M497">
        <v>0.174499488741266</v>
      </c>
      <c r="N497" s="1">
        <v>3.41525420216592E-6</v>
      </c>
      <c r="O497">
        <v>0.17499900377576699</v>
      </c>
      <c r="P497" s="1">
        <v>5.8131007883895498E-5</v>
      </c>
    </row>
    <row r="498" spans="1:16" x14ac:dyDescent="0.25">
      <c r="A498">
        <v>4.0000000000000001E-3</v>
      </c>
      <c r="B498">
        <v>14.346153846153801</v>
      </c>
      <c r="C498">
        <v>44821</v>
      </c>
      <c r="D498">
        <v>4.96014264970168E-2</v>
      </c>
      <c r="E498">
        <v>0.17371086726844701</v>
      </c>
      <c r="F498">
        <v>0.18413351930455399</v>
      </c>
      <c r="G498" s="1">
        <v>3.3945407077462498E-6</v>
      </c>
      <c r="H498">
        <v>0.17499852824345399</v>
      </c>
      <c r="I498" s="1">
        <v>5.80585652158067E-5</v>
      </c>
      <c r="J498">
        <v>1779210499</v>
      </c>
      <c r="K498">
        <v>154384</v>
      </c>
      <c r="L498">
        <v>2203763100</v>
      </c>
      <c r="M498">
        <v>0.174499488741266</v>
      </c>
      <c r="N498" s="1">
        <v>3.41525420216592E-6</v>
      </c>
      <c r="O498">
        <v>0.17499900377576699</v>
      </c>
      <c r="P498" s="1">
        <v>5.8131007883895498E-5</v>
      </c>
    </row>
    <row r="499" spans="1:16" x14ac:dyDescent="0.25">
      <c r="A499">
        <v>2E-3</v>
      </c>
      <c r="B499">
        <v>14.346153846153801</v>
      </c>
      <c r="C499">
        <v>41012</v>
      </c>
      <c r="D499">
        <v>5.5310504070647901E-2</v>
      </c>
      <c r="E499">
        <v>0.17372369065829199</v>
      </c>
      <c r="F499">
        <v>0.184147112097789</v>
      </c>
      <c r="G499" s="1">
        <v>3.3977416152852701E-6</v>
      </c>
      <c r="H499">
        <v>0.17499817363950301</v>
      </c>
      <c r="I499" s="1">
        <v>5.7889482300451598E-5</v>
      </c>
      <c r="J499">
        <v>1626478500</v>
      </c>
      <c r="K499">
        <v>154384</v>
      </c>
      <c r="L499">
        <v>2203763100</v>
      </c>
      <c r="M499">
        <v>0.174499488741266</v>
      </c>
      <c r="N499" s="1">
        <v>3.41525420216592E-6</v>
      </c>
      <c r="O499">
        <v>0.17499900377576699</v>
      </c>
      <c r="P499" s="1">
        <v>5.8131007883895498E-5</v>
      </c>
    </row>
    <row r="500" spans="1:16" x14ac:dyDescent="0.25">
      <c r="A500">
        <v>1E-3</v>
      </c>
      <c r="B500">
        <v>14.346153846153801</v>
      </c>
      <c r="C500">
        <v>34475</v>
      </c>
      <c r="D500">
        <v>6.7436469246617101E-2</v>
      </c>
      <c r="E500">
        <v>0.17374771338832901</v>
      </c>
      <c r="F500">
        <v>0.184172576191628</v>
      </c>
      <c r="G500" s="1">
        <v>3.4023391592974402E-6</v>
      </c>
      <c r="H500">
        <v>0.17499857472680799</v>
      </c>
      <c r="I500" s="1">
        <v>5.8001850900633098E-5</v>
      </c>
      <c r="J500">
        <v>1367416200</v>
      </c>
      <c r="K500">
        <v>154384</v>
      </c>
      <c r="L500">
        <v>2203763100</v>
      </c>
      <c r="M500">
        <v>0.174499488741266</v>
      </c>
      <c r="N500" s="1">
        <v>3.41525420216592E-6</v>
      </c>
      <c r="O500">
        <v>0.17499900377576699</v>
      </c>
      <c r="P500" s="1">
        <v>5.8131007883895498E-5</v>
      </c>
    </row>
    <row r="501" spans="1:16" x14ac:dyDescent="0.25">
      <c r="A501" s="1">
        <v>5.0000000000000001E-4</v>
      </c>
      <c r="B501">
        <v>14.346153846153801</v>
      </c>
      <c r="C501">
        <v>51667</v>
      </c>
      <c r="D501">
        <v>6.3579314061905701E-2</v>
      </c>
      <c r="E501">
        <v>0.17401586862363999</v>
      </c>
      <c r="F501">
        <v>0.18445682074105799</v>
      </c>
      <c r="G501" s="1">
        <v>3.3980661475752E-6</v>
      </c>
      <c r="H501">
        <v>0.17499859974125101</v>
      </c>
      <c r="I501" s="1">
        <v>5.7933854340970401E-5</v>
      </c>
      <c r="J501">
        <v>1972649500</v>
      </c>
      <c r="K501">
        <v>154384</v>
      </c>
      <c r="L501">
        <v>2203763100</v>
      </c>
      <c r="M501">
        <v>0.174499488741266</v>
      </c>
      <c r="N501" s="1">
        <v>3.41525420216592E-6</v>
      </c>
      <c r="O501">
        <v>0.17499900377576699</v>
      </c>
      <c r="P501" s="1">
        <v>5.8131007883895498E-5</v>
      </c>
    </row>
    <row r="502" spans="1:16" x14ac:dyDescent="0.25">
      <c r="A502" s="1">
        <v>2.5000000000000001E-4</v>
      </c>
      <c r="B502">
        <v>14.346153846153801</v>
      </c>
      <c r="C502">
        <v>22679</v>
      </c>
      <c r="D502">
        <v>6.8088910442214601E-2</v>
      </c>
      <c r="E502">
        <v>0.17402605189072501</v>
      </c>
      <c r="F502">
        <v>0.184467615004169</v>
      </c>
      <c r="G502" s="1">
        <v>3.4059099575656201E-6</v>
      </c>
      <c r="H502">
        <v>0.17499867435420099</v>
      </c>
      <c r="I502" s="1">
        <v>5.8016669226528003E-5</v>
      </c>
      <c r="J502">
        <v>900675899</v>
      </c>
      <c r="K502">
        <v>154384</v>
      </c>
      <c r="L502">
        <v>2203763100</v>
      </c>
      <c r="M502">
        <v>0.174499488741266</v>
      </c>
      <c r="N502" s="1">
        <v>3.41525420216592E-6</v>
      </c>
      <c r="O502">
        <v>0.17499900377576699</v>
      </c>
      <c r="P502" s="1">
        <v>5.8131007883895498E-5</v>
      </c>
    </row>
    <row r="503" spans="1:16" x14ac:dyDescent="0.25">
      <c r="A503" s="1">
        <v>1.25E-4</v>
      </c>
      <c r="B503">
        <v>14.346153846153801</v>
      </c>
      <c r="C503">
        <v>42029</v>
      </c>
      <c r="D503">
        <v>6.6275311781701096E-2</v>
      </c>
      <c r="E503">
        <v>0.17380374438183399</v>
      </c>
      <c r="F503">
        <v>0.18423196904474401</v>
      </c>
      <c r="G503" s="1">
        <v>3.4061329301504598E-6</v>
      </c>
      <c r="H503">
        <v>0.17499867391465801</v>
      </c>
      <c r="I503" s="1">
        <v>5.8013737193365002E-5</v>
      </c>
      <c r="J503">
        <v>1621778499</v>
      </c>
      <c r="K503">
        <v>154384</v>
      </c>
      <c r="L503">
        <v>2203763100</v>
      </c>
      <c r="M503">
        <v>0.174499488741266</v>
      </c>
      <c r="N503" s="1">
        <v>3.41525420216592E-6</v>
      </c>
      <c r="O503">
        <v>0.17499900377576699</v>
      </c>
      <c r="P503" s="1">
        <v>5.8131007883895498E-5</v>
      </c>
    </row>
    <row r="504" spans="1:16" x14ac:dyDescent="0.25">
      <c r="A504" s="1">
        <v>6.2500000000000001E-5</v>
      </c>
      <c r="B504">
        <v>14.346153846153801</v>
      </c>
      <c r="C504">
        <v>30013</v>
      </c>
      <c r="D504">
        <v>5.8436507111061298E-2</v>
      </c>
      <c r="E504">
        <v>0.17443495426642699</v>
      </c>
      <c r="F504">
        <v>0.18490105152241201</v>
      </c>
      <c r="G504" s="1">
        <v>3.4085320304577599E-6</v>
      </c>
      <c r="H504">
        <v>0.174998575974186</v>
      </c>
      <c r="I504" s="1">
        <v>5.7853663889032598E-5</v>
      </c>
      <c r="J504">
        <v>1189595500</v>
      </c>
      <c r="K504">
        <v>154384</v>
      </c>
      <c r="L504">
        <v>2203763100</v>
      </c>
      <c r="M504">
        <v>0.174499488741266</v>
      </c>
      <c r="N504" s="1">
        <v>3.41525420216592E-6</v>
      </c>
      <c r="O504">
        <v>0.17499900377576699</v>
      </c>
      <c r="P504" s="1">
        <v>5.8131007883895498E-5</v>
      </c>
    </row>
    <row r="505" spans="1:16" x14ac:dyDescent="0.25">
      <c r="A505" s="1">
        <v>3.1250000000000001E-5</v>
      </c>
      <c r="B505">
        <v>14.346153846153801</v>
      </c>
      <c r="C505">
        <v>32505</v>
      </c>
      <c r="D505">
        <v>5.6420908577078897E-2</v>
      </c>
      <c r="E505">
        <v>0.17378497299763601</v>
      </c>
      <c r="F505">
        <v>0.18421207137749401</v>
      </c>
      <c r="G505" s="1">
        <v>3.4156361859438698E-6</v>
      </c>
      <c r="H505">
        <v>0.17499829438651901</v>
      </c>
      <c r="I505" s="1">
        <v>5.80167691008485E-5</v>
      </c>
      <c r="J505">
        <v>1288161600</v>
      </c>
      <c r="K505">
        <v>154384</v>
      </c>
      <c r="L505">
        <v>2203763100</v>
      </c>
      <c r="M505">
        <v>0.174499488741266</v>
      </c>
      <c r="N505" s="1">
        <v>3.41525420216592E-6</v>
      </c>
      <c r="O505">
        <v>0.17499900377576699</v>
      </c>
      <c r="P505" s="1">
        <v>5.8131007883895498E-5</v>
      </c>
    </row>
    <row r="506" spans="1:16" x14ac:dyDescent="0.25">
      <c r="A506" s="1">
        <v>1.5625E-5</v>
      </c>
      <c r="B506">
        <v>14.346153846153801</v>
      </c>
      <c r="C506">
        <v>26101</v>
      </c>
      <c r="D506">
        <v>7.1240390288149893E-2</v>
      </c>
      <c r="E506">
        <v>0.17374817170229001</v>
      </c>
      <c r="F506">
        <v>0.18417306200442801</v>
      </c>
      <c r="G506" s="1">
        <v>3.4046454188141301E-6</v>
      </c>
      <c r="H506">
        <v>0.174998761295594</v>
      </c>
      <c r="I506" s="1">
        <v>5.7960925561285499E-5</v>
      </c>
      <c r="J506">
        <v>1066025700</v>
      </c>
      <c r="K506">
        <v>154384</v>
      </c>
      <c r="L506">
        <v>2203763100</v>
      </c>
      <c r="M506">
        <v>0.174499488741266</v>
      </c>
      <c r="N506" s="1">
        <v>3.41525420216592E-6</v>
      </c>
      <c r="O506">
        <v>0.17499900377576699</v>
      </c>
      <c r="P506" s="1">
        <v>5.8131007883895498E-5</v>
      </c>
    </row>
    <row r="507" spans="1:16" x14ac:dyDescent="0.25">
      <c r="A507" t="s">
        <v>0</v>
      </c>
      <c r="B507">
        <v>14.858974358974301</v>
      </c>
      <c r="C507">
        <v>191309</v>
      </c>
      <c r="D507">
        <v>6.2488821829694702E-2</v>
      </c>
      <c r="E507">
        <v>0.17443597198901101</v>
      </c>
      <c r="F507">
        <v>0.18490213030835201</v>
      </c>
      <c r="G507" s="1">
        <v>3.10241726880766E-6</v>
      </c>
      <c r="H507">
        <v>0.17499922136204499</v>
      </c>
      <c r="I507" s="1">
        <v>5.4737965887355701E-5</v>
      </c>
      <c r="J507">
        <v>2833855500</v>
      </c>
    </row>
    <row r="508" spans="1:16" x14ac:dyDescent="0.25">
      <c r="A508">
        <v>1.024</v>
      </c>
      <c r="B508">
        <v>14.858974358974301</v>
      </c>
      <c r="C508">
        <v>52797</v>
      </c>
      <c r="D508">
        <v>6.3155168317154703E-2</v>
      </c>
      <c r="E508">
        <v>0.173809810120063</v>
      </c>
      <c r="F508">
        <v>0.18423839872726699</v>
      </c>
      <c r="G508" s="1">
        <v>3.1016697671915002E-6</v>
      </c>
      <c r="H508">
        <v>0.17499881874689699</v>
      </c>
      <c r="I508" s="1">
        <v>5.46132537620985E-5</v>
      </c>
      <c r="J508">
        <v>2070169199</v>
      </c>
      <c r="K508">
        <v>191309</v>
      </c>
      <c r="L508">
        <v>2833855500</v>
      </c>
      <c r="M508">
        <v>0.17443597198901101</v>
      </c>
      <c r="N508" s="1">
        <v>3.10241726880766E-6</v>
      </c>
      <c r="O508">
        <v>0.17499922136204499</v>
      </c>
      <c r="P508" s="1">
        <v>5.4737965887355701E-5</v>
      </c>
    </row>
    <row r="509" spans="1:16" x14ac:dyDescent="0.25">
      <c r="A509">
        <v>0.51200000000000001</v>
      </c>
      <c r="B509">
        <v>14.858974358974301</v>
      </c>
      <c r="C509">
        <v>52797</v>
      </c>
      <c r="D509">
        <v>6.3155168317154703E-2</v>
      </c>
      <c r="E509">
        <v>0.173809810120063</v>
      </c>
      <c r="F509">
        <v>0.18423839872726699</v>
      </c>
      <c r="G509" s="1">
        <v>3.1016697671915002E-6</v>
      </c>
      <c r="H509">
        <v>0.17499881874689699</v>
      </c>
      <c r="I509" s="1">
        <v>5.46132537620985E-5</v>
      </c>
      <c r="J509">
        <v>2233083499</v>
      </c>
      <c r="K509">
        <v>191309</v>
      </c>
      <c r="L509">
        <v>2833855500</v>
      </c>
      <c r="M509">
        <v>0.17443597198901101</v>
      </c>
      <c r="N509" s="1">
        <v>3.10241726880766E-6</v>
      </c>
      <c r="O509">
        <v>0.17499922136204499</v>
      </c>
      <c r="P509" s="1">
        <v>5.4737965887355701E-5</v>
      </c>
    </row>
    <row r="510" spans="1:16" x14ac:dyDescent="0.25">
      <c r="A510">
        <v>0.25600000000000001</v>
      </c>
      <c r="B510">
        <v>14.858974358974301</v>
      </c>
      <c r="C510">
        <v>52797</v>
      </c>
      <c r="D510">
        <v>6.3155168317154703E-2</v>
      </c>
      <c r="E510">
        <v>0.173809810120063</v>
      </c>
      <c r="F510">
        <v>0.18423839872726699</v>
      </c>
      <c r="G510" s="1">
        <v>3.1016697671915002E-6</v>
      </c>
      <c r="H510">
        <v>0.17499881874689699</v>
      </c>
      <c r="I510" s="1">
        <v>5.46132537620985E-5</v>
      </c>
      <c r="J510">
        <v>2138635500</v>
      </c>
      <c r="K510">
        <v>191309</v>
      </c>
      <c r="L510">
        <v>2833855500</v>
      </c>
      <c r="M510">
        <v>0.17443597198901101</v>
      </c>
      <c r="N510" s="1">
        <v>3.10241726880766E-6</v>
      </c>
      <c r="O510">
        <v>0.17499922136204499</v>
      </c>
      <c r="P510" s="1">
        <v>5.4737965887355701E-5</v>
      </c>
    </row>
    <row r="511" spans="1:16" x14ac:dyDescent="0.25">
      <c r="A511">
        <v>0.128</v>
      </c>
      <c r="B511">
        <v>14.858974358974301</v>
      </c>
      <c r="C511">
        <v>52517</v>
      </c>
      <c r="D511">
        <v>5.3226688973505298E-2</v>
      </c>
      <c r="E511">
        <v>0.17380938058607701</v>
      </c>
      <c r="F511">
        <v>0.184237943421241</v>
      </c>
      <c r="G511" s="1">
        <v>3.0952171806153301E-6</v>
      </c>
      <c r="H511">
        <v>0.174998945251753</v>
      </c>
      <c r="I511" s="1">
        <v>5.46321764897627E-5</v>
      </c>
      <c r="J511">
        <v>2121242000</v>
      </c>
      <c r="K511">
        <v>191309</v>
      </c>
      <c r="L511">
        <v>2833855500</v>
      </c>
      <c r="M511">
        <v>0.17443597198901101</v>
      </c>
      <c r="N511" s="1">
        <v>3.10241726880766E-6</v>
      </c>
      <c r="O511">
        <v>0.17499922136204499</v>
      </c>
      <c r="P511" s="1">
        <v>5.4737965887355701E-5</v>
      </c>
    </row>
    <row r="512" spans="1:16" x14ac:dyDescent="0.25">
      <c r="A512">
        <v>6.4000000000000001E-2</v>
      </c>
      <c r="B512">
        <v>14.858974358974301</v>
      </c>
      <c r="C512">
        <v>52517</v>
      </c>
      <c r="D512">
        <v>5.3226688973505298E-2</v>
      </c>
      <c r="E512">
        <v>0.17380938058607701</v>
      </c>
      <c r="F512">
        <v>0.184237943421241</v>
      </c>
      <c r="G512" s="1">
        <v>3.0952171806153301E-6</v>
      </c>
      <c r="H512">
        <v>0.174998945251753</v>
      </c>
      <c r="I512" s="1">
        <v>5.46321764897627E-5</v>
      </c>
      <c r="J512">
        <v>2126752101</v>
      </c>
      <c r="K512">
        <v>191309</v>
      </c>
      <c r="L512">
        <v>2833855500</v>
      </c>
      <c r="M512">
        <v>0.17443597198901101</v>
      </c>
      <c r="N512" s="1">
        <v>3.10241726880766E-6</v>
      </c>
      <c r="O512">
        <v>0.17499922136204499</v>
      </c>
      <c r="P512" s="1">
        <v>5.4737965887355701E-5</v>
      </c>
    </row>
    <row r="513" spans="1:16" x14ac:dyDescent="0.25">
      <c r="A513">
        <v>3.2000000000000001E-2</v>
      </c>
      <c r="B513">
        <v>14.858974358974301</v>
      </c>
      <c r="C513">
        <v>46510</v>
      </c>
      <c r="D513">
        <v>5.7756021490715702E-2</v>
      </c>
      <c r="E513">
        <v>0.17364360927078001</v>
      </c>
      <c r="F513">
        <v>0.184062225827027</v>
      </c>
      <c r="G513" s="1">
        <v>3.10276270806819E-6</v>
      </c>
      <c r="H513">
        <v>0.174998666884984</v>
      </c>
      <c r="I513" s="1">
        <v>5.4585218941788398E-5</v>
      </c>
      <c r="J513">
        <v>1954078901</v>
      </c>
      <c r="K513">
        <v>191309</v>
      </c>
      <c r="L513">
        <v>2833855500</v>
      </c>
      <c r="M513">
        <v>0.17443597198901101</v>
      </c>
      <c r="N513" s="1">
        <v>3.10241726880766E-6</v>
      </c>
      <c r="O513">
        <v>0.17499922136204499</v>
      </c>
      <c r="P513" s="1">
        <v>5.4737965887355701E-5</v>
      </c>
    </row>
    <row r="514" spans="1:16" x14ac:dyDescent="0.25">
      <c r="A514">
        <v>1.6E-2</v>
      </c>
      <c r="B514">
        <v>14.858974358974301</v>
      </c>
      <c r="C514">
        <v>39231</v>
      </c>
      <c r="D514">
        <v>5.9550705469890802E-2</v>
      </c>
      <c r="E514">
        <v>0.17373024437357801</v>
      </c>
      <c r="F514">
        <v>0.184154059035993</v>
      </c>
      <c r="G514" s="1">
        <v>3.0927490732024498E-6</v>
      </c>
      <c r="H514">
        <v>0.17499883385127701</v>
      </c>
      <c r="I514" s="1">
        <v>5.4524197404691397E-5</v>
      </c>
      <c r="J514">
        <v>1598312500</v>
      </c>
      <c r="K514">
        <v>191309</v>
      </c>
      <c r="L514">
        <v>2833855500</v>
      </c>
      <c r="M514">
        <v>0.17443597198901101</v>
      </c>
      <c r="N514" s="1">
        <v>3.10241726880766E-6</v>
      </c>
      <c r="O514">
        <v>0.17499922136204499</v>
      </c>
      <c r="P514" s="1">
        <v>5.4737965887355701E-5</v>
      </c>
    </row>
    <row r="515" spans="1:16" x14ac:dyDescent="0.25">
      <c r="A515">
        <v>8.0000000000000002E-3</v>
      </c>
      <c r="B515">
        <v>14.858974358974301</v>
      </c>
      <c r="C515">
        <v>50127</v>
      </c>
      <c r="D515">
        <v>6.4540244024060403E-2</v>
      </c>
      <c r="E515">
        <v>0.17394460714713</v>
      </c>
      <c r="F515">
        <v>0.18438128357595801</v>
      </c>
      <c r="G515" s="1">
        <v>3.0940454747163598E-6</v>
      </c>
      <c r="H515">
        <v>0.17499879394222201</v>
      </c>
      <c r="I515" s="1">
        <v>5.4561904019085002E-5</v>
      </c>
      <c r="J515">
        <v>2001714400</v>
      </c>
      <c r="K515">
        <v>191309</v>
      </c>
      <c r="L515">
        <v>2833855500</v>
      </c>
      <c r="M515">
        <v>0.17443597198901101</v>
      </c>
      <c r="N515" s="1">
        <v>3.10241726880766E-6</v>
      </c>
      <c r="O515">
        <v>0.17499922136204499</v>
      </c>
      <c r="P515" s="1">
        <v>5.4737965887355701E-5</v>
      </c>
    </row>
    <row r="516" spans="1:16" x14ac:dyDescent="0.25">
      <c r="A516">
        <v>4.0000000000000001E-3</v>
      </c>
      <c r="B516">
        <v>14.858974358974301</v>
      </c>
      <c r="C516">
        <v>26301</v>
      </c>
      <c r="D516">
        <v>4.9121486038495199E-2</v>
      </c>
      <c r="E516">
        <v>0.173761007180321</v>
      </c>
      <c r="F516">
        <v>0.184186667611141</v>
      </c>
      <c r="G516" s="1">
        <v>3.1020485526944599E-6</v>
      </c>
      <c r="H516">
        <v>0.17499880721487801</v>
      </c>
      <c r="I516" s="1">
        <v>5.4595213042705E-5</v>
      </c>
      <c r="J516">
        <v>1055728200</v>
      </c>
      <c r="K516">
        <v>191309</v>
      </c>
      <c r="L516">
        <v>2833855500</v>
      </c>
      <c r="M516">
        <v>0.17443597198901101</v>
      </c>
      <c r="N516" s="1">
        <v>3.10241726880766E-6</v>
      </c>
      <c r="O516">
        <v>0.17499922136204499</v>
      </c>
      <c r="P516" s="1">
        <v>5.4737965887355701E-5</v>
      </c>
    </row>
    <row r="517" spans="1:16" x14ac:dyDescent="0.25">
      <c r="A517">
        <v>2E-3</v>
      </c>
      <c r="B517">
        <v>14.858974358974301</v>
      </c>
      <c r="C517">
        <v>34064</v>
      </c>
      <c r="D517">
        <v>4.9991698986440902E-2</v>
      </c>
      <c r="E517">
        <v>0.174037943732822</v>
      </c>
      <c r="F517">
        <v>0.18448022035679101</v>
      </c>
      <c r="G517" s="1">
        <v>3.0986632276741499E-6</v>
      </c>
      <c r="H517">
        <v>0.17499919631868199</v>
      </c>
      <c r="I517" s="1">
        <v>5.4710894524949003E-5</v>
      </c>
      <c r="J517">
        <v>1339630500</v>
      </c>
      <c r="K517">
        <v>191309</v>
      </c>
      <c r="L517">
        <v>2833855500</v>
      </c>
      <c r="M517">
        <v>0.17443597198901101</v>
      </c>
      <c r="N517" s="1">
        <v>3.10241726880766E-6</v>
      </c>
      <c r="O517">
        <v>0.17499922136204499</v>
      </c>
      <c r="P517" s="1">
        <v>5.4737965887355701E-5</v>
      </c>
    </row>
    <row r="518" spans="1:16" x14ac:dyDescent="0.25">
      <c r="A518">
        <v>1E-3</v>
      </c>
      <c r="B518">
        <v>14.858974358974301</v>
      </c>
      <c r="C518">
        <v>29099</v>
      </c>
      <c r="D518">
        <v>6.7907706642446497E-2</v>
      </c>
      <c r="E518">
        <v>0.17371602738606401</v>
      </c>
      <c r="F518">
        <v>0.18413898902922801</v>
      </c>
      <c r="G518" s="1">
        <v>3.0923136131177898E-6</v>
      </c>
      <c r="H518">
        <v>0.17499889928089701</v>
      </c>
      <c r="I518" s="1">
        <v>5.4660923092344901E-5</v>
      </c>
      <c r="J518">
        <v>1154698001</v>
      </c>
      <c r="K518">
        <v>191309</v>
      </c>
      <c r="L518">
        <v>2833855500</v>
      </c>
      <c r="M518">
        <v>0.17443597198901101</v>
      </c>
      <c r="N518" s="1">
        <v>3.10241726880766E-6</v>
      </c>
      <c r="O518">
        <v>0.17499922136204499</v>
      </c>
      <c r="P518" s="1">
        <v>5.4737965887355701E-5</v>
      </c>
    </row>
    <row r="519" spans="1:16" x14ac:dyDescent="0.25">
      <c r="A519" s="1">
        <v>5.0000000000000001E-4</v>
      </c>
      <c r="B519">
        <v>14.858974358974301</v>
      </c>
      <c r="C519">
        <v>35736</v>
      </c>
      <c r="D519">
        <v>6.8872597137886599E-2</v>
      </c>
      <c r="E519">
        <v>0.174089654344325</v>
      </c>
      <c r="F519">
        <v>0.18453503360498499</v>
      </c>
      <c r="G519" s="1">
        <v>3.09690063643452E-6</v>
      </c>
      <c r="H519">
        <v>0.174999075507487</v>
      </c>
      <c r="I519" s="1">
        <v>5.44381558172495E-5</v>
      </c>
      <c r="J519">
        <v>1396071999</v>
      </c>
      <c r="K519">
        <v>191309</v>
      </c>
      <c r="L519">
        <v>2833855500</v>
      </c>
      <c r="M519">
        <v>0.17443597198901101</v>
      </c>
      <c r="N519" s="1">
        <v>3.10241726880766E-6</v>
      </c>
      <c r="O519">
        <v>0.17499922136204499</v>
      </c>
      <c r="P519" s="1">
        <v>5.4737965887355701E-5</v>
      </c>
    </row>
    <row r="520" spans="1:16" x14ac:dyDescent="0.25">
      <c r="A520" s="1">
        <v>2.5000000000000001E-4</v>
      </c>
      <c r="B520">
        <v>14.858974358974301</v>
      </c>
      <c r="C520">
        <v>36502</v>
      </c>
      <c r="D520">
        <v>6.5082455365358893E-2</v>
      </c>
      <c r="E520">
        <v>0.17384417672932301</v>
      </c>
      <c r="F520">
        <v>0.18427482733308201</v>
      </c>
      <c r="G520" s="1">
        <v>3.0886500013982401E-6</v>
      </c>
      <c r="H520">
        <v>0.17499884811052899</v>
      </c>
      <c r="I520" s="1">
        <v>5.44966966842155E-5</v>
      </c>
      <c r="J520">
        <v>1416143499</v>
      </c>
      <c r="K520">
        <v>191309</v>
      </c>
      <c r="L520">
        <v>2833855500</v>
      </c>
      <c r="M520">
        <v>0.17443597198901101</v>
      </c>
      <c r="N520" s="1">
        <v>3.10241726880766E-6</v>
      </c>
      <c r="O520">
        <v>0.17499922136204499</v>
      </c>
      <c r="P520" s="1">
        <v>5.4737965887355701E-5</v>
      </c>
    </row>
    <row r="521" spans="1:16" x14ac:dyDescent="0.25">
      <c r="A521" s="1">
        <v>1.25E-4</v>
      </c>
      <c r="B521">
        <v>14.858974358974301</v>
      </c>
      <c r="C521">
        <v>36680</v>
      </c>
      <c r="D521">
        <v>6.6069656503077903E-2</v>
      </c>
      <c r="E521">
        <v>0.17419544053751099</v>
      </c>
      <c r="F521">
        <v>0.18464716696976199</v>
      </c>
      <c r="G521" s="1">
        <v>3.0975229490248699E-6</v>
      </c>
      <c r="H521">
        <v>0.17499914399695299</v>
      </c>
      <c r="I521" s="1">
        <v>5.4432598766903602E-5</v>
      </c>
      <c r="J521">
        <v>1441404500</v>
      </c>
      <c r="K521">
        <v>191309</v>
      </c>
      <c r="L521">
        <v>2833855500</v>
      </c>
      <c r="M521">
        <v>0.17443597198901101</v>
      </c>
      <c r="N521" s="1">
        <v>3.10241726880766E-6</v>
      </c>
      <c r="O521">
        <v>0.17499922136204499</v>
      </c>
      <c r="P521" s="1">
        <v>5.4737965887355701E-5</v>
      </c>
    </row>
    <row r="522" spans="1:16" x14ac:dyDescent="0.25">
      <c r="A522" s="1">
        <v>6.2500000000000001E-5</v>
      </c>
      <c r="B522">
        <v>14.858974358974301</v>
      </c>
      <c r="C522">
        <v>30540</v>
      </c>
      <c r="D522">
        <v>6.8520264195855496E-2</v>
      </c>
      <c r="E522">
        <v>0.17392279285783399</v>
      </c>
      <c r="F522">
        <v>0.184358160429304</v>
      </c>
      <c r="G522" s="1">
        <v>3.0996864205379202E-6</v>
      </c>
      <c r="H522">
        <v>0.174999006641125</v>
      </c>
      <c r="I522" s="1">
        <v>5.4663666760978401E-5</v>
      </c>
      <c r="J522">
        <v>1184944300</v>
      </c>
      <c r="K522">
        <v>191309</v>
      </c>
      <c r="L522">
        <v>2833855500</v>
      </c>
      <c r="M522">
        <v>0.17443597198901101</v>
      </c>
      <c r="N522" s="1">
        <v>3.10241726880766E-6</v>
      </c>
      <c r="O522">
        <v>0.17499922136204499</v>
      </c>
      <c r="P522" s="1">
        <v>5.4737965887355701E-5</v>
      </c>
    </row>
    <row r="523" spans="1:16" x14ac:dyDescent="0.25">
      <c r="A523" s="1">
        <v>3.1250000000000001E-5</v>
      </c>
      <c r="B523">
        <v>14.858974358974301</v>
      </c>
      <c r="C523">
        <v>34151</v>
      </c>
      <c r="D523">
        <v>7.0109326322397095E-2</v>
      </c>
      <c r="E523">
        <v>0.174265161727927</v>
      </c>
      <c r="F523">
        <v>0.18472107143160299</v>
      </c>
      <c r="G523" s="1">
        <v>3.0930197122136499E-6</v>
      </c>
      <c r="H523">
        <v>0.17499848821917099</v>
      </c>
      <c r="I523" s="1">
        <v>5.4380855655495599E-5</v>
      </c>
      <c r="J523">
        <v>1392081999</v>
      </c>
      <c r="K523">
        <v>191309</v>
      </c>
      <c r="L523">
        <v>2833855500</v>
      </c>
      <c r="M523">
        <v>0.17443597198901101</v>
      </c>
      <c r="N523" s="1">
        <v>3.10241726880766E-6</v>
      </c>
      <c r="O523">
        <v>0.17499922136204499</v>
      </c>
      <c r="P523" s="1">
        <v>5.4737965887355701E-5</v>
      </c>
    </row>
    <row r="524" spans="1:16" x14ac:dyDescent="0.25">
      <c r="A524" s="1">
        <v>1.5625E-5</v>
      </c>
      <c r="B524">
        <v>14.858974358974301</v>
      </c>
      <c r="C524">
        <v>2846</v>
      </c>
      <c r="D524">
        <v>7.2008202691686299E-2</v>
      </c>
      <c r="E524">
        <v>0.173468561048953</v>
      </c>
      <c r="F524">
        <v>0.18387667471189001</v>
      </c>
      <c r="G524" s="1">
        <v>3.0809229270567498E-6</v>
      </c>
      <c r="H524">
        <v>0.17499846026162799</v>
      </c>
      <c r="I524" s="1">
        <v>5.4469456671097499E-5</v>
      </c>
      <c r="J524">
        <v>153065800</v>
      </c>
      <c r="K524">
        <v>191309</v>
      </c>
      <c r="L524">
        <v>2833855500</v>
      </c>
      <c r="M524">
        <v>0.17443597198901101</v>
      </c>
      <c r="N524" s="1">
        <v>3.10241726880766E-6</v>
      </c>
      <c r="O524">
        <v>0.17499922136204499</v>
      </c>
      <c r="P524" s="1">
        <v>5.4737965887355701E-5</v>
      </c>
    </row>
    <row r="525" spans="1:16" x14ac:dyDescent="0.25">
      <c r="A525" t="s">
        <v>0</v>
      </c>
      <c r="B525">
        <v>15.371794871794799</v>
      </c>
      <c r="C525">
        <v>203755</v>
      </c>
      <c r="D525">
        <v>6.2495978378365902E-2</v>
      </c>
      <c r="E525">
        <v>0.17440714863750001</v>
      </c>
      <c r="F525">
        <v>0.18487157755575001</v>
      </c>
      <c r="G525" s="1">
        <v>2.9940584453935698E-6</v>
      </c>
      <c r="H525">
        <v>0.17499954211007099</v>
      </c>
      <c r="I525" s="1">
        <v>5.4682484725395303E-5</v>
      </c>
      <c r="J525">
        <v>2890042100</v>
      </c>
    </row>
    <row r="526" spans="1:16" x14ac:dyDescent="0.25">
      <c r="A526">
        <v>1.024</v>
      </c>
      <c r="B526">
        <v>15.371794871794799</v>
      </c>
      <c r="C526">
        <v>50664</v>
      </c>
      <c r="D526">
        <v>6.4146756499395705E-2</v>
      </c>
      <c r="E526">
        <v>0.174235160688376</v>
      </c>
      <c r="F526">
        <v>0.184689270329678</v>
      </c>
      <c r="G526" s="1">
        <v>2.9927092193848802E-6</v>
      </c>
      <c r="H526">
        <v>0.17499916616782099</v>
      </c>
      <c r="I526" s="1">
        <v>5.4392446137960502E-5</v>
      </c>
      <c r="J526">
        <v>1989395701</v>
      </c>
      <c r="K526">
        <v>203755</v>
      </c>
      <c r="L526">
        <v>2890042100</v>
      </c>
      <c r="M526">
        <v>0.17440714863750001</v>
      </c>
      <c r="N526" s="1">
        <v>2.9940584453935698E-6</v>
      </c>
      <c r="O526">
        <v>0.17499954211007099</v>
      </c>
      <c r="P526" s="1">
        <v>5.4682484725395303E-5</v>
      </c>
    </row>
    <row r="527" spans="1:16" x14ac:dyDescent="0.25">
      <c r="A527">
        <v>0.51200000000000001</v>
      </c>
      <c r="B527">
        <v>15.371794871794799</v>
      </c>
      <c r="C527">
        <v>50664</v>
      </c>
      <c r="D527">
        <v>6.4146756499395705E-2</v>
      </c>
      <c r="E527">
        <v>0.174235160688376</v>
      </c>
      <c r="F527">
        <v>0.184689270329678</v>
      </c>
      <c r="G527" s="1">
        <v>2.9927092193848802E-6</v>
      </c>
      <c r="H527">
        <v>0.17499916616782099</v>
      </c>
      <c r="I527" s="1">
        <v>5.4392446137960502E-5</v>
      </c>
      <c r="J527">
        <v>2021607800</v>
      </c>
      <c r="K527">
        <v>203755</v>
      </c>
      <c r="L527">
        <v>2890042100</v>
      </c>
      <c r="M527">
        <v>0.17440714863750001</v>
      </c>
      <c r="N527" s="1">
        <v>2.9940584453935698E-6</v>
      </c>
      <c r="O527">
        <v>0.17499954211007099</v>
      </c>
      <c r="P527" s="1">
        <v>5.4682484725395303E-5</v>
      </c>
    </row>
    <row r="528" spans="1:16" x14ac:dyDescent="0.25">
      <c r="A528">
        <v>0.25600000000000001</v>
      </c>
      <c r="B528">
        <v>15.371794871794799</v>
      </c>
      <c r="C528">
        <v>50664</v>
      </c>
      <c r="D528">
        <v>6.4146756499395705E-2</v>
      </c>
      <c r="E528">
        <v>0.174235160688376</v>
      </c>
      <c r="F528">
        <v>0.184689270329678</v>
      </c>
      <c r="G528" s="1">
        <v>2.9927092193848802E-6</v>
      </c>
      <c r="H528">
        <v>0.17499916616782099</v>
      </c>
      <c r="I528" s="1">
        <v>5.4392446137960502E-5</v>
      </c>
      <c r="J528">
        <v>1994741401</v>
      </c>
      <c r="K528">
        <v>203755</v>
      </c>
      <c r="L528">
        <v>2890042100</v>
      </c>
      <c r="M528">
        <v>0.17440714863750001</v>
      </c>
      <c r="N528" s="1">
        <v>2.9940584453935698E-6</v>
      </c>
      <c r="O528">
        <v>0.17499954211007099</v>
      </c>
      <c r="P528" s="1">
        <v>5.4682484725395303E-5</v>
      </c>
    </row>
    <row r="529" spans="1:16" x14ac:dyDescent="0.25">
      <c r="A529">
        <v>0.128</v>
      </c>
      <c r="B529">
        <v>15.371794871794799</v>
      </c>
      <c r="C529">
        <v>14922</v>
      </c>
      <c r="D529">
        <v>6.2903720558871695E-2</v>
      </c>
      <c r="E529">
        <v>0.17397239287414201</v>
      </c>
      <c r="F529">
        <v>0.18441073644659101</v>
      </c>
      <c r="G529" s="1">
        <v>2.9916192957335399E-6</v>
      </c>
      <c r="H529">
        <v>0.174999033523454</v>
      </c>
      <c r="I529" s="1">
        <v>5.4560977706788E-5</v>
      </c>
      <c r="J529">
        <v>598159101</v>
      </c>
      <c r="K529">
        <v>203755</v>
      </c>
      <c r="L529">
        <v>2890042100</v>
      </c>
      <c r="M529">
        <v>0.17440714863750001</v>
      </c>
      <c r="N529" s="1">
        <v>2.9940584453935698E-6</v>
      </c>
      <c r="O529">
        <v>0.17499954211007099</v>
      </c>
      <c r="P529" s="1">
        <v>5.4682484725395303E-5</v>
      </c>
    </row>
    <row r="530" spans="1:16" x14ac:dyDescent="0.25">
      <c r="A530">
        <v>6.4000000000000001E-2</v>
      </c>
      <c r="B530">
        <v>15.371794871794799</v>
      </c>
      <c r="C530">
        <v>14922</v>
      </c>
      <c r="D530">
        <v>6.2903720558871695E-2</v>
      </c>
      <c r="E530">
        <v>0.17397239287414201</v>
      </c>
      <c r="F530">
        <v>0.18441073644659101</v>
      </c>
      <c r="G530" s="1">
        <v>2.9916192957335399E-6</v>
      </c>
      <c r="H530">
        <v>0.174999033523454</v>
      </c>
      <c r="I530" s="1">
        <v>5.4560977706788E-5</v>
      </c>
      <c r="J530">
        <v>588761699</v>
      </c>
      <c r="K530">
        <v>203755</v>
      </c>
      <c r="L530">
        <v>2890042100</v>
      </c>
      <c r="M530">
        <v>0.17440714863750001</v>
      </c>
      <c r="N530" s="1">
        <v>2.9940584453935698E-6</v>
      </c>
      <c r="O530">
        <v>0.17499954211007099</v>
      </c>
      <c r="P530" s="1">
        <v>5.4682484725395303E-5</v>
      </c>
    </row>
    <row r="531" spans="1:16" x14ac:dyDescent="0.25">
      <c r="A531">
        <v>3.2000000000000001E-2</v>
      </c>
      <c r="B531">
        <v>15.371794871794799</v>
      </c>
      <c r="C531">
        <v>64244</v>
      </c>
      <c r="D531">
        <v>5.39181507454995E-2</v>
      </c>
      <c r="E531">
        <v>0.17407481918596401</v>
      </c>
      <c r="F531">
        <v>0.18451930833712199</v>
      </c>
      <c r="G531" s="1">
        <v>3.00357865007372E-6</v>
      </c>
      <c r="H531">
        <v>0.174999142116154</v>
      </c>
      <c r="I531" s="1">
        <v>5.4546005884726201E-5</v>
      </c>
      <c r="J531">
        <v>2522523500</v>
      </c>
      <c r="K531">
        <v>203755</v>
      </c>
      <c r="L531">
        <v>2890042100</v>
      </c>
      <c r="M531">
        <v>0.17440714863750001</v>
      </c>
      <c r="N531" s="1">
        <v>2.9940584453935698E-6</v>
      </c>
      <c r="O531">
        <v>0.17499954211007099</v>
      </c>
      <c r="P531" s="1">
        <v>5.4682484725395303E-5</v>
      </c>
    </row>
    <row r="532" spans="1:16" x14ac:dyDescent="0.25">
      <c r="A532">
        <v>1.6E-2</v>
      </c>
      <c r="B532">
        <v>15.371794871794799</v>
      </c>
      <c r="C532">
        <v>48331</v>
      </c>
      <c r="D532">
        <v>5.7762234162967302E-2</v>
      </c>
      <c r="E532">
        <v>0.17430086653855001</v>
      </c>
      <c r="F532">
        <v>0.18475891853086299</v>
      </c>
      <c r="G532" s="1">
        <v>2.9989333753532799E-6</v>
      </c>
      <c r="H532">
        <v>0.17499936003789801</v>
      </c>
      <c r="I532" s="1">
        <v>5.4435509301014498E-5</v>
      </c>
      <c r="J532">
        <v>1905841999</v>
      </c>
      <c r="K532">
        <v>203755</v>
      </c>
      <c r="L532">
        <v>2890042100</v>
      </c>
      <c r="M532">
        <v>0.17440714863750001</v>
      </c>
      <c r="N532" s="1">
        <v>2.9940584453935698E-6</v>
      </c>
      <c r="O532">
        <v>0.17499954211007099</v>
      </c>
      <c r="P532" s="1">
        <v>5.4682484725395303E-5</v>
      </c>
    </row>
    <row r="533" spans="1:16" x14ac:dyDescent="0.25">
      <c r="A533">
        <v>8.0000000000000002E-3</v>
      </c>
      <c r="B533">
        <v>15.371794871794799</v>
      </c>
      <c r="C533">
        <v>49502</v>
      </c>
      <c r="D533">
        <v>6.2591125819632304E-2</v>
      </c>
      <c r="E533">
        <v>0.173727918853918</v>
      </c>
      <c r="F533">
        <v>0.18415159398515299</v>
      </c>
      <c r="G533" s="1">
        <v>2.9948846029803599E-6</v>
      </c>
      <c r="H533">
        <v>0.17499919427329799</v>
      </c>
      <c r="I533" s="1">
        <v>5.45548244199967E-5</v>
      </c>
      <c r="J533">
        <v>1893972800</v>
      </c>
      <c r="K533">
        <v>203755</v>
      </c>
      <c r="L533">
        <v>2890042100</v>
      </c>
      <c r="M533">
        <v>0.17440714863750001</v>
      </c>
      <c r="N533" s="1">
        <v>2.9940584453935698E-6</v>
      </c>
      <c r="O533">
        <v>0.17499954211007099</v>
      </c>
      <c r="P533" s="1">
        <v>5.4682484725395303E-5</v>
      </c>
    </row>
    <row r="534" spans="1:16" x14ac:dyDescent="0.25">
      <c r="A534">
        <v>4.0000000000000001E-3</v>
      </c>
      <c r="B534">
        <v>15.371794871794799</v>
      </c>
      <c r="C534">
        <v>36195</v>
      </c>
      <c r="D534">
        <v>5.2661198174321203E-2</v>
      </c>
      <c r="E534">
        <v>0.17398044217274899</v>
      </c>
      <c r="F534">
        <v>0.18441926870311401</v>
      </c>
      <c r="G534" s="1">
        <v>2.9845923762983301E-6</v>
      </c>
      <c r="H534">
        <v>0.17499904932559801</v>
      </c>
      <c r="I534" s="1">
        <v>5.4411143866563199E-5</v>
      </c>
      <c r="J534">
        <v>1442661100</v>
      </c>
      <c r="K534">
        <v>203755</v>
      </c>
      <c r="L534">
        <v>2890042100</v>
      </c>
      <c r="M534">
        <v>0.17440714863750001</v>
      </c>
      <c r="N534" s="1">
        <v>2.9940584453935698E-6</v>
      </c>
      <c r="O534">
        <v>0.17499954211007099</v>
      </c>
      <c r="P534" s="1">
        <v>5.4682484725395303E-5</v>
      </c>
    </row>
    <row r="535" spans="1:16" x14ac:dyDescent="0.25">
      <c r="A535">
        <v>2E-3</v>
      </c>
      <c r="B535">
        <v>15.371794871794799</v>
      </c>
      <c r="C535">
        <v>42172</v>
      </c>
      <c r="D535">
        <v>5.0701898680289202E-2</v>
      </c>
      <c r="E535">
        <v>0.17356742592448701</v>
      </c>
      <c r="F535">
        <v>0.183981471479956</v>
      </c>
      <c r="G535" s="1">
        <v>2.99351686589011E-6</v>
      </c>
      <c r="H535">
        <v>0.174999186067016</v>
      </c>
      <c r="I535" s="1">
        <v>5.4518992944108001E-5</v>
      </c>
      <c r="J535">
        <v>1647428500</v>
      </c>
      <c r="K535">
        <v>203755</v>
      </c>
      <c r="L535">
        <v>2890042100</v>
      </c>
      <c r="M535">
        <v>0.17440714863750001</v>
      </c>
      <c r="N535" s="1">
        <v>2.9940584453935698E-6</v>
      </c>
      <c r="O535">
        <v>0.17499954211007099</v>
      </c>
      <c r="P535" s="1">
        <v>5.4682484725395303E-5</v>
      </c>
    </row>
    <row r="536" spans="1:16" x14ac:dyDescent="0.25">
      <c r="A536">
        <v>1E-3</v>
      </c>
      <c r="B536">
        <v>15.371794871794799</v>
      </c>
      <c r="C536">
        <v>40863</v>
      </c>
      <c r="D536">
        <v>6.6549441174972898E-2</v>
      </c>
      <c r="E536">
        <v>0.17408540280451901</v>
      </c>
      <c r="F536">
        <v>0.18453052697279099</v>
      </c>
      <c r="G536" s="1">
        <v>2.99805704612188E-6</v>
      </c>
      <c r="H536">
        <v>0.17499920363181101</v>
      </c>
      <c r="I536" s="1">
        <v>5.4455604080968698E-5</v>
      </c>
      <c r="J536">
        <v>1661047600</v>
      </c>
      <c r="K536">
        <v>203755</v>
      </c>
      <c r="L536">
        <v>2890042100</v>
      </c>
      <c r="M536">
        <v>0.17440714863750001</v>
      </c>
      <c r="N536" s="1">
        <v>2.9940584453935698E-6</v>
      </c>
      <c r="O536">
        <v>0.17499954211007099</v>
      </c>
      <c r="P536" s="1">
        <v>5.4682484725395303E-5</v>
      </c>
    </row>
    <row r="537" spans="1:16" x14ac:dyDescent="0.25">
      <c r="A537" s="1">
        <v>5.0000000000000001E-4</v>
      </c>
      <c r="B537">
        <v>15.371794871794799</v>
      </c>
      <c r="C537">
        <v>38172</v>
      </c>
      <c r="D537">
        <v>6.4333572835243699E-2</v>
      </c>
      <c r="E537">
        <v>0.17412568698722999</v>
      </c>
      <c r="F537">
        <v>0.18457322820646299</v>
      </c>
      <c r="G537" s="1">
        <v>2.9917386268896101E-6</v>
      </c>
      <c r="H537">
        <v>0.174999073732996</v>
      </c>
      <c r="I537" s="1">
        <v>5.4567879451124E-5</v>
      </c>
      <c r="J537">
        <v>1533093700</v>
      </c>
      <c r="K537">
        <v>203755</v>
      </c>
      <c r="L537">
        <v>2890042100</v>
      </c>
      <c r="M537">
        <v>0.17440714863750001</v>
      </c>
      <c r="N537" s="1">
        <v>2.9940584453935698E-6</v>
      </c>
      <c r="O537">
        <v>0.17499954211007099</v>
      </c>
      <c r="P537" s="1">
        <v>5.4682484725395303E-5</v>
      </c>
    </row>
    <row r="538" spans="1:16" x14ac:dyDescent="0.25">
      <c r="A538" s="1">
        <v>2.5000000000000001E-4</v>
      </c>
      <c r="B538">
        <v>15.371794871794799</v>
      </c>
      <c r="C538">
        <v>34454</v>
      </c>
      <c r="D538">
        <v>5.6912951833598402E-2</v>
      </c>
      <c r="E538">
        <v>0.17381514235201301</v>
      </c>
      <c r="F538">
        <v>0.184244050893133</v>
      </c>
      <c r="G538" s="1">
        <v>2.9741866367505301E-6</v>
      </c>
      <c r="H538">
        <v>0.17499907969660899</v>
      </c>
      <c r="I538" s="1">
        <v>5.4541850495554197E-5</v>
      </c>
      <c r="J538">
        <v>1406229899</v>
      </c>
      <c r="K538">
        <v>203755</v>
      </c>
      <c r="L538">
        <v>2890042100</v>
      </c>
      <c r="M538">
        <v>0.17440714863750001</v>
      </c>
      <c r="N538" s="1">
        <v>2.9940584453935698E-6</v>
      </c>
      <c r="O538">
        <v>0.17499954211007099</v>
      </c>
      <c r="P538" s="1">
        <v>5.4682484725395303E-5</v>
      </c>
    </row>
    <row r="539" spans="1:16" x14ac:dyDescent="0.25">
      <c r="A539" s="1">
        <v>1.25E-4</v>
      </c>
      <c r="B539">
        <v>15.371794871794799</v>
      </c>
      <c r="C539">
        <v>31230</v>
      </c>
      <c r="D539">
        <v>7.0851221997851294E-2</v>
      </c>
      <c r="E539">
        <v>0.17406614892213601</v>
      </c>
      <c r="F539">
        <v>0.18451011785746399</v>
      </c>
      <c r="G539" s="1">
        <v>2.9883007488518098E-6</v>
      </c>
      <c r="H539">
        <v>0.17499906687539599</v>
      </c>
      <c r="I539" s="1">
        <v>5.4460386269924802E-5</v>
      </c>
      <c r="J539">
        <v>1235125100</v>
      </c>
      <c r="K539">
        <v>203755</v>
      </c>
      <c r="L539">
        <v>2890042100</v>
      </c>
      <c r="M539">
        <v>0.17440714863750001</v>
      </c>
      <c r="N539" s="1">
        <v>2.9940584453935698E-6</v>
      </c>
      <c r="O539">
        <v>0.17499954211007099</v>
      </c>
      <c r="P539" s="1">
        <v>5.4682484725395303E-5</v>
      </c>
    </row>
    <row r="540" spans="1:16" x14ac:dyDescent="0.25">
      <c r="A540" s="1">
        <v>6.2500000000000001E-5</v>
      </c>
      <c r="B540">
        <v>15.371794871794799</v>
      </c>
      <c r="C540">
        <v>44038</v>
      </c>
      <c r="D540">
        <v>6.4246903923041498E-2</v>
      </c>
      <c r="E540">
        <v>0.17379700102291101</v>
      </c>
      <c r="F540">
        <v>0.18422482108428601</v>
      </c>
      <c r="G540" s="1">
        <v>2.9903014315824001E-6</v>
      </c>
      <c r="H540">
        <v>0.17499901428311701</v>
      </c>
      <c r="I540" s="1">
        <v>5.4594175257195203E-5</v>
      </c>
      <c r="J540">
        <v>1744471299</v>
      </c>
      <c r="K540">
        <v>203755</v>
      </c>
      <c r="L540">
        <v>2890042100</v>
      </c>
      <c r="M540">
        <v>0.17440714863750001</v>
      </c>
      <c r="N540" s="1">
        <v>2.9940584453935698E-6</v>
      </c>
      <c r="O540">
        <v>0.17499954211007099</v>
      </c>
      <c r="P540" s="1">
        <v>5.4682484725395303E-5</v>
      </c>
    </row>
    <row r="541" spans="1:16" x14ac:dyDescent="0.25">
      <c r="A541" s="1">
        <v>3.1250000000000001E-5</v>
      </c>
      <c r="B541">
        <v>15.371794871794799</v>
      </c>
      <c r="C541">
        <v>34395</v>
      </c>
      <c r="D541">
        <v>6.9366550204722294E-2</v>
      </c>
      <c r="E541">
        <v>0.17426644783668099</v>
      </c>
      <c r="F541">
        <v>0.18472243470688199</v>
      </c>
      <c r="G541" s="1">
        <v>3.0135624395910499E-6</v>
      </c>
      <c r="H541">
        <v>0.174999303417848</v>
      </c>
      <c r="I541" s="1">
        <v>5.4577146708063201E-5</v>
      </c>
      <c r="J541">
        <v>1391566599</v>
      </c>
      <c r="K541">
        <v>203755</v>
      </c>
      <c r="L541">
        <v>2890042100</v>
      </c>
      <c r="M541">
        <v>0.17440714863750001</v>
      </c>
      <c r="N541" s="1">
        <v>2.9940584453935698E-6</v>
      </c>
      <c r="O541">
        <v>0.17499954211007099</v>
      </c>
      <c r="P541" s="1">
        <v>5.4682484725395303E-5</v>
      </c>
    </row>
    <row r="542" spans="1:16" x14ac:dyDescent="0.25">
      <c r="A542" s="1">
        <v>1.5625E-5</v>
      </c>
      <c r="B542">
        <v>15.371794871794799</v>
      </c>
      <c r="C542">
        <v>31779</v>
      </c>
      <c r="D542">
        <v>6.7650353806270699E-2</v>
      </c>
      <c r="E542">
        <v>0.17418282431496701</v>
      </c>
      <c r="F542">
        <v>0.18463379377386499</v>
      </c>
      <c r="G542" s="1">
        <v>3.0033448700783599E-6</v>
      </c>
      <c r="H542">
        <v>0.17499913077726201</v>
      </c>
      <c r="I542" s="1">
        <v>5.4536920675482E-5</v>
      </c>
      <c r="J542">
        <v>1291263700</v>
      </c>
      <c r="K542">
        <v>203755</v>
      </c>
      <c r="L542">
        <v>2890042100</v>
      </c>
      <c r="M542">
        <v>0.17440714863750001</v>
      </c>
      <c r="N542" s="1">
        <v>2.9940584453935698E-6</v>
      </c>
      <c r="O542">
        <v>0.17499954211007099</v>
      </c>
      <c r="P542" s="1">
        <v>5.4682484725395303E-5</v>
      </c>
    </row>
    <row r="543" spans="1:16" x14ac:dyDescent="0.25">
      <c r="A543" t="s">
        <v>0</v>
      </c>
      <c r="B543">
        <v>15.8846153846153</v>
      </c>
      <c r="C543">
        <v>232212</v>
      </c>
      <c r="D543">
        <v>6.2505921349257004E-2</v>
      </c>
      <c r="E543">
        <v>0.17453834356751899</v>
      </c>
      <c r="F543">
        <v>0.18501064418157001</v>
      </c>
      <c r="G543" s="1">
        <v>2.7330542579084798E-6</v>
      </c>
      <c r="H543">
        <v>0.17499987126132799</v>
      </c>
      <c r="I543" s="1">
        <v>5.1526251410520502E-5</v>
      </c>
      <c r="J543">
        <v>3317587999</v>
      </c>
    </row>
    <row r="544" spans="1:16" x14ac:dyDescent="0.25">
      <c r="A544">
        <v>1.024</v>
      </c>
      <c r="B544">
        <v>15.8846153846153</v>
      </c>
      <c r="C544">
        <v>60396</v>
      </c>
      <c r="D544">
        <v>6.0284710068341303E-2</v>
      </c>
      <c r="E544">
        <v>0.17353755053671399</v>
      </c>
      <c r="F544">
        <v>0.18394980356891699</v>
      </c>
      <c r="G544" s="1">
        <v>2.7282966537645E-6</v>
      </c>
      <c r="H544">
        <v>0.17499928368584</v>
      </c>
      <c r="I544" s="1">
        <v>5.1301558449600503E-5</v>
      </c>
      <c r="J544">
        <v>2423379100</v>
      </c>
      <c r="K544">
        <v>232212</v>
      </c>
      <c r="L544">
        <v>3317587999</v>
      </c>
      <c r="M544">
        <v>0.17453834356751899</v>
      </c>
      <c r="N544" s="1">
        <v>2.7330542579084798E-6</v>
      </c>
      <c r="O544">
        <v>0.17499987126132799</v>
      </c>
      <c r="P544" s="1">
        <v>5.1526251410520502E-5</v>
      </c>
    </row>
    <row r="545" spans="1:16" x14ac:dyDescent="0.25">
      <c r="A545">
        <v>0.51200000000000001</v>
      </c>
      <c r="B545">
        <v>15.8846153846153</v>
      </c>
      <c r="C545">
        <v>60396</v>
      </c>
      <c r="D545">
        <v>6.0284710068341303E-2</v>
      </c>
      <c r="E545">
        <v>0.17353755053671399</v>
      </c>
      <c r="F545">
        <v>0.18394980356891699</v>
      </c>
      <c r="G545" s="1">
        <v>2.7282966537645E-6</v>
      </c>
      <c r="H545">
        <v>0.17499928368584</v>
      </c>
      <c r="I545" s="1">
        <v>5.1301558449600503E-5</v>
      </c>
      <c r="J545">
        <v>2371761100</v>
      </c>
      <c r="K545">
        <v>232212</v>
      </c>
      <c r="L545">
        <v>3317587999</v>
      </c>
      <c r="M545">
        <v>0.17453834356751899</v>
      </c>
      <c r="N545" s="1">
        <v>2.7330542579084798E-6</v>
      </c>
      <c r="O545">
        <v>0.17499987126132799</v>
      </c>
      <c r="P545" s="1">
        <v>5.1526251410520502E-5</v>
      </c>
    </row>
    <row r="546" spans="1:16" x14ac:dyDescent="0.25">
      <c r="A546">
        <v>0.25600000000000001</v>
      </c>
      <c r="B546">
        <v>15.8846153846153</v>
      </c>
      <c r="C546">
        <v>60396</v>
      </c>
      <c r="D546">
        <v>6.0284710068341303E-2</v>
      </c>
      <c r="E546">
        <v>0.17353755053671399</v>
      </c>
      <c r="F546">
        <v>0.18394980356891699</v>
      </c>
      <c r="G546" s="1">
        <v>2.7282966537645E-6</v>
      </c>
      <c r="H546">
        <v>0.17499928368584</v>
      </c>
      <c r="I546" s="1">
        <v>5.1301558449600503E-5</v>
      </c>
      <c r="J546">
        <v>2355478600</v>
      </c>
      <c r="K546">
        <v>232212</v>
      </c>
      <c r="L546">
        <v>3317587999</v>
      </c>
      <c r="M546">
        <v>0.17453834356751899</v>
      </c>
      <c r="N546" s="1">
        <v>2.7330542579084798E-6</v>
      </c>
      <c r="O546">
        <v>0.17499987126132799</v>
      </c>
      <c r="P546" s="1">
        <v>5.1526251410520502E-5</v>
      </c>
    </row>
    <row r="547" spans="1:16" x14ac:dyDescent="0.25">
      <c r="A547">
        <v>0.128</v>
      </c>
      <c r="B547">
        <v>15.8846153846153</v>
      </c>
      <c r="C547">
        <v>40329</v>
      </c>
      <c r="D547">
        <v>6.02868485635066E-2</v>
      </c>
      <c r="E547">
        <v>0.17400188048960999</v>
      </c>
      <c r="F547">
        <v>0.184441993318987</v>
      </c>
      <c r="G547" s="1">
        <v>2.7359160344464502E-6</v>
      </c>
      <c r="H547">
        <v>0.174999457597039</v>
      </c>
      <c r="I547" s="1">
        <v>5.1419209649317597E-5</v>
      </c>
      <c r="J547">
        <v>1589188800</v>
      </c>
      <c r="K547">
        <v>232212</v>
      </c>
      <c r="L547">
        <v>3317587999</v>
      </c>
      <c r="M547">
        <v>0.17453834356751899</v>
      </c>
      <c r="N547" s="1">
        <v>2.7330542579084798E-6</v>
      </c>
      <c r="O547">
        <v>0.17499987126132799</v>
      </c>
      <c r="P547" s="1">
        <v>5.1526251410520502E-5</v>
      </c>
    </row>
    <row r="548" spans="1:16" x14ac:dyDescent="0.25">
      <c r="A548">
        <v>6.4000000000000001E-2</v>
      </c>
      <c r="B548">
        <v>15.8846153846153</v>
      </c>
      <c r="C548">
        <v>40329</v>
      </c>
      <c r="D548">
        <v>6.02868485635066E-2</v>
      </c>
      <c r="E548">
        <v>0.17400188048960999</v>
      </c>
      <c r="F548">
        <v>0.184441993318987</v>
      </c>
      <c r="G548" s="1">
        <v>2.7359160344464502E-6</v>
      </c>
      <c r="H548">
        <v>0.174999457597039</v>
      </c>
      <c r="I548" s="1">
        <v>5.1419209649317597E-5</v>
      </c>
      <c r="J548">
        <v>1522466600</v>
      </c>
      <c r="K548">
        <v>232212</v>
      </c>
      <c r="L548">
        <v>3317587999</v>
      </c>
      <c r="M548">
        <v>0.17453834356751899</v>
      </c>
      <c r="N548" s="1">
        <v>2.7330542579084798E-6</v>
      </c>
      <c r="O548">
        <v>0.17499987126132799</v>
      </c>
      <c r="P548" s="1">
        <v>5.1526251410520502E-5</v>
      </c>
    </row>
    <row r="549" spans="1:16" x14ac:dyDescent="0.25">
      <c r="A549">
        <v>3.2000000000000001E-2</v>
      </c>
      <c r="B549">
        <v>15.8846153846153</v>
      </c>
      <c r="C549">
        <v>10191</v>
      </c>
      <c r="D549">
        <v>6.4898208966757603E-2</v>
      </c>
      <c r="E549">
        <v>0.17362933561612601</v>
      </c>
      <c r="F549">
        <v>0.184047095753094</v>
      </c>
      <c r="G549" s="1">
        <v>2.72674024826002E-6</v>
      </c>
      <c r="H549">
        <v>0.174999436358489</v>
      </c>
      <c r="I549" s="1">
        <v>5.1345145063702597E-5</v>
      </c>
      <c r="J549">
        <v>399680500</v>
      </c>
      <c r="K549">
        <v>232212</v>
      </c>
      <c r="L549">
        <v>3317587999</v>
      </c>
      <c r="M549">
        <v>0.17453834356751899</v>
      </c>
      <c r="N549" s="1">
        <v>2.7330542579084798E-6</v>
      </c>
      <c r="O549">
        <v>0.17499987126132799</v>
      </c>
      <c r="P549" s="1">
        <v>5.1526251410520502E-5</v>
      </c>
    </row>
    <row r="550" spans="1:16" x14ac:dyDescent="0.25">
      <c r="A550">
        <v>1.6E-2</v>
      </c>
      <c r="B550">
        <v>15.8846153846153</v>
      </c>
      <c r="C550">
        <v>67015</v>
      </c>
      <c r="D550">
        <v>5.4991419147829998E-2</v>
      </c>
      <c r="E550">
        <v>0.173623949674064</v>
      </c>
      <c r="F550">
        <v>0.18404138665450701</v>
      </c>
      <c r="G550" s="1">
        <v>2.72278611851417E-6</v>
      </c>
      <c r="H550">
        <v>0.17499921168715701</v>
      </c>
      <c r="I550" s="1">
        <v>5.13284218123531E-5</v>
      </c>
      <c r="J550">
        <v>2554350000</v>
      </c>
      <c r="K550">
        <v>232212</v>
      </c>
      <c r="L550">
        <v>3317587999</v>
      </c>
      <c r="M550">
        <v>0.17453834356751899</v>
      </c>
      <c r="N550" s="1">
        <v>2.7330542579084798E-6</v>
      </c>
      <c r="O550">
        <v>0.17499987126132799</v>
      </c>
      <c r="P550" s="1">
        <v>5.1526251410520502E-5</v>
      </c>
    </row>
    <row r="551" spans="1:16" x14ac:dyDescent="0.25">
      <c r="A551">
        <v>8.0000000000000002E-3</v>
      </c>
      <c r="B551">
        <v>15.8846153846153</v>
      </c>
      <c r="C551">
        <v>44868</v>
      </c>
      <c r="D551">
        <v>6.0845013696696502E-2</v>
      </c>
      <c r="E551">
        <v>0.173929973420971</v>
      </c>
      <c r="F551">
        <v>0.18436577182623001</v>
      </c>
      <c r="G551" s="1">
        <v>2.73495878322371E-6</v>
      </c>
      <c r="H551">
        <v>0.17499951835482699</v>
      </c>
      <c r="I551" s="1">
        <v>5.1439281776273301E-5</v>
      </c>
      <c r="J551">
        <v>1812880800</v>
      </c>
      <c r="K551">
        <v>232212</v>
      </c>
      <c r="L551">
        <v>3317587999</v>
      </c>
      <c r="M551">
        <v>0.17453834356751899</v>
      </c>
      <c r="N551" s="1">
        <v>2.7330542579084798E-6</v>
      </c>
      <c r="O551">
        <v>0.17499987126132799</v>
      </c>
      <c r="P551" s="1">
        <v>5.1526251410520502E-5</v>
      </c>
    </row>
    <row r="552" spans="1:16" x14ac:dyDescent="0.25">
      <c r="A552">
        <v>4.0000000000000001E-3</v>
      </c>
      <c r="B552">
        <v>15.8846153846153</v>
      </c>
      <c r="C552">
        <v>36657</v>
      </c>
      <c r="D552">
        <v>4.8491909273330601E-2</v>
      </c>
      <c r="E552">
        <v>0.17369375021827099</v>
      </c>
      <c r="F552">
        <v>0.18411537523136801</v>
      </c>
      <c r="G552" s="1">
        <v>2.7236274390274301E-6</v>
      </c>
      <c r="H552">
        <v>0.17499930803570901</v>
      </c>
      <c r="I552" s="1">
        <v>5.1345450410025598E-5</v>
      </c>
      <c r="J552">
        <v>1440800300</v>
      </c>
      <c r="K552">
        <v>232212</v>
      </c>
      <c r="L552">
        <v>3317587999</v>
      </c>
      <c r="M552">
        <v>0.17453834356751899</v>
      </c>
      <c r="N552" s="1">
        <v>2.7330542579084798E-6</v>
      </c>
      <c r="O552">
        <v>0.17499987126132799</v>
      </c>
      <c r="P552" s="1">
        <v>5.1526251410520502E-5</v>
      </c>
    </row>
    <row r="553" spans="1:16" x14ac:dyDescent="0.25">
      <c r="A553">
        <v>2E-3</v>
      </c>
      <c r="B553">
        <v>15.8846153846153</v>
      </c>
      <c r="C553">
        <v>41094</v>
      </c>
      <c r="D553">
        <v>5.6502900786177097E-2</v>
      </c>
      <c r="E553">
        <v>0.173748917781547</v>
      </c>
      <c r="F553">
        <v>0.18417385284844001</v>
      </c>
      <c r="G553" s="1">
        <v>2.7224111909807101E-6</v>
      </c>
      <c r="H553">
        <v>0.174999335291637</v>
      </c>
      <c r="I553" s="1">
        <v>5.1463945256447699E-5</v>
      </c>
      <c r="J553">
        <v>1609562701</v>
      </c>
      <c r="K553">
        <v>232212</v>
      </c>
      <c r="L553">
        <v>3317587999</v>
      </c>
      <c r="M553">
        <v>0.17453834356751899</v>
      </c>
      <c r="N553" s="1">
        <v>2.7330542579084798E-6</v>
      </c>
      <c r="O553">
        <v>0.17499987126132799</v>
      </c>
      <c r="P553" s="1">
        <v>5.1526251410520502E-5</v>
      </c>
    </row>
    <row r="554" spans="1:16" x14ac:dyDescent="0.25">
      <c r="A554">
        <v>1E-3</v>
      </c>
      <c r="B554">
        <v>15.8846153846153</v>
      </c>
      <c r="C554">
        <v>31490</v>
      </c>
      <c r="D554">
        <v>6.7167293863968899E-2</v>
      </c>
      <c r="E554">
        <v>0.17386882685139299</v>
      </c>
      <c r="F554">
        <v>0.18430095646247599</v>
      </c>
      <c r="G554" s="1">
        <v>2.7261889570251398E-6</v>
      </c>
      <c r="H554">
        <v>0.174999252584326</v>
      </c>
      <c r="I554" s="1">
        <v>5.1328648162233203E-5</v>
      </c>
      <c r="J554">
        <v>1227787399</v>
      </c>
      <c r="K554">
        <v>232212</v>
      </c>
      <c r="L554">
        <v>3317587999</v>
      </c>
      <c r="M554">
        <v>0.17453834356751899</v>
      </c>
      <c r="N554" s="1">
        <v>2.7330542579084798E-6</v>
      </c>
      <c r="O554">
        <v>0.17499987126132799</v>
      </c>
      <c r="P554" s="1">
        <v>5.1526251410520502E-5</v>
      </c>
    </row>
    <row r="555" spans="1:16" x14ac:dyDescent="0.25">
      <c r="A555" s="1">
        <v>5.0000000000000001E-4</v>
      </c>
      <c r="B555">
        <v>15.8846153846153</v>
      </c>
      <c r="C555">
        <v>40275</v>
      </c>
      <c r="D555">
        <v>6.4591684787107306E-2</v>
      </c>
      <c r="E555">
        <v>0.17383143509730201</v>
      </c>
      <c r="F555">
        <v>0.18426132120314001</v>
      </c>
      <c r="G555" s="1">
        <v>2.7262939831240699E-6</v>
      </c>
      <c r="H555">
        <v>0.17499942691010001</v>
      </c>
      <c r="I555" s="1">
        <v>5.1471114523470299E-5</v>
      </c>
      <c r="J555">
        <v>1580244699</v>
      </c>
      <c r="K555">
        <v>232212</v>
      </c>
      <c r="L555">
        <v>3317587999</v>
      </c>
      <c r="M555">
        <v>0.17453834356751899</v>
      </c>
      <c r="N555" s="1">
        <v>2.7330542579084798E-6</v>
      </c>
      <c r="O555">
        <v>0.17499987126132799</v>
      </c>
      <c r="P555" s="1">
        <v>5.1526251410520502E-5</v>
      </c>
    </row>
    <row r="556" spans="1:16" x14ac:dyDescent="0.25">
      <c r="A556" s="1">
        <v>2.5000000000000001E-4</v>
      </c>
      <c r="B556">
        <v>15.8846153846153</v>
      </c>
      <c r="C556">
        <v>24271</v>
      </c>
      <c r="D556">
        <v>5.9978041525579097E-2</v>
      </c>
      <c r="E556">
        <v>0.17365548374026199</v>
      </c>
      <c r="F556">
        <v>0.18407481276467799</v>
      </c>
      <c r="G556" s="1">
        <v>2.72428222525267E-6</v>
      </c>
      <c r="H556">
        <v>0.17499923760602901</v>
      </c>
      <c r="I556" s="1">
        <v>5.13395342904029E-5</v>
      </c>
      <c r="J556">
        <v>964354500</v>
      </c>
      <c r="K556">
        <v>232212</v>
      </c>
      <c r="L556">
        <v>3317587999</v>
      </c>
      <c r="M556">
        <v>0.17453834356751899</v>
      </c>
      <c r="N556" s="1">
        <v>2.7330542579084798E-6</v>
      </c>
      <c r="O556">
        <v>0.17499987126132799</v>
      </c>
      <c r="P556" s="1">
        <v>5.1526251410520502E-5</v>
      </c>
    </row>
    <row r="557" spans="1:16" x14ac:dyDescent="0.25">
      <c r="A557" s="1">
        <v>1.25E-4</v>
      </c>
      <c r="B557">
        <v>15.8846153846153</v>
      </c>
      <c r="C557">
        <v>42775</v>
      </c>
      <c r="D557">
        <v>6.8219860517305206E-2</v>
      </c>
      <c r="E557">
        <v>0.17377201818702701</v>
      </c>
      <c r="F557">
        <v>0.184198339278248</v>
      </c>
      <c r="G557" s="1">
        <v>2.7152340622005299E-6</v>
      </c>
      <c r="H557">
        <v>0.17499931005539901</v>
      </c>
      <c r="I557" s="1">
        <v>5.1304693712348899E-5</v>
      </c>
      <c r="J557">
        <v>1645393601</v>
      </c>
      <c r="K557">
        <v>232212</v>
      </c>
      <c r="L557">
        <v>3317587999</v>
      </c>
      <c r="M557">
        <v>0.17453834356751899</v>
      </c>
      <c r="N557" s="1">
        <v>2.7330542579084798E-6</v>
      </c>
      <c r="O557">
        <v>0.17499987126132799</v>
      </c>
      <c r="P557" s="1">
        <v>5.1526251410520502E-5</v>
      </c>
    </row>
    <row r="558" spans="1:16" x14ac:dyDescent="0.25">
      <c r="A558" s="1">
        <v>6.2500000000000001E-5</v>
      </c>
      <c r="B558">
        <v>15.8846153846153</v>
      </c>
      <c r="C558">
        <v>33316</v>
      </c>
      <c r="D558">
        <v>7.0366870921626204E-2</v>
      </c>
      <c r="E558">
        <v>0.17390153658768101</v>
      </c>
      <c r="F558">
        <v>0.18433562878294199</v>
      </c>
      <c r="G558" s="1">
        <v>2.7181728625147399E-6</v>
      </c>
      <c r="H558">
        <v>0.174999413955508</v>
      </c>
      <c r="I558" s="1">
        <v>5.13857846046266E-5</v>
      </c>
      <c r="J558">
        <v>1293841500</v>
      </c>
      <c r="K558">
        <v>232212</v>
      </c>
      <c r="L558">
        <v>3317587999</v>
      </c>
      <c r="M558">
        <v>0.17453834356751899</v>
      </c>
      <c r="N558" s="1">
        <v>2.7330542579084798E-6</v>
      </c>
      <c r="O558">
        <v>0.17499987126132799</v>
      </c>
      <c r="P558" s="1">
        <v>5.1526251410520502E-5</v>
      </c>
    </row>
    <row r="559" spans="1:16" x14ac:dyDescent="0.25">
      <c r="A559" s="1">
        <v>3.1250000000000001E-5</v>
      </c>
      <c r="B559">
        <v>15.8846153846153</v>
      </c>
      <c r="C559">
        <v>37103</v>
      </c>
      <c r="D559">
        <v>6.8810269232753199E-2</v>
      </c>
      <c r="E559">
        <v>0.173910793603618</v>
      </c>
      <c r="F559">
        <v>0.18434544121983501</v>
      </c>
      <c r="G559" s="1">
        <v>2.7287265714770398E-6</v>
      </c>
      <c r="H559">
        <v>0.174999435108495</v>
      </c>
      <c r="I559" s="1">
        <v>5.1352912280397098E-5</v>
      </c>
      <c r="J559">
        <v>1464500900</v>
      </c>
      <c r="K559">
        <v>232212</v>
      </c>
      <c r="L559">
        <v>3317587999</v>
      </c>
      <c r="M559">
        <v>0.17453834356751899</v>
      </c>
      <c r="N559" s="1">
        <v>2.7330542579084798E-6</v>
      </c>
      <c r="O559">
        <v>0.17499987126132799</v>
      </c>
      <c r="P559" s="1">
        <v>5.1526251410520502E-5</v>
      </c>
    </row>
    <row r="560" spans="1:16" x14ac:dyDescent="0.25">
      <c r="A560" s="1">
        <v>1.5625E-5</v>
      </c>
      <c r="B560">
        <v>15.8846153846153</v>
      </c>
      <c r="C560">
        <v>40302</v>
      </c>
      <c r="D560">
        <v>7.0655778766347405E-2</v>
      </c>
      <c r="E560">
        <v>0.17426847148597999</v>
      </c>
      <c r="F560">
        <v>0.18472457977513901</v>
      </c>
      <c r="G560" s="1">
        <v>2.7353130558349601E-6</v>
      </c>
      <c r="H560">
        <v>0.17499951206557801</v>
      </c>
      <c r="I560" s="1">
        <v>5.1199089435042599E-5</v>
      </c>
      <c r="J560">
        <v>1562367201</v>
      </c>
      <c r="K560">
        <v>232212</v>
      </c>
      <c r="L560">
        <v>3317587999</v>
      </c>
      <c r="M560">
        <v>0.17453834356751899</v>
      </c>
      <c r="N560" s="1">
        <v>2.7330542579084798E-6</v>
      </c>
      <c r="O560">
        <v>0.17499987126132799</v>
      </c>
      <c r="P560" s="1">
        <v>5.1526251410520502E-5</v>
      </c>
    </row>
    <row r="561" spans="1:16" x14ac:dyDescent="0.25">
      <c r="A561" t="s">
        <v>0</v>
      </c>
      <c r="B561">
        <v>16.397435897435798</v>
      </c>
      <c r="C561">
        <v>195265</v>
      </c>
      <c r="D561">
        <v>6.9262361439925493E-2</v>
      </c>
      <c r="E561">
        <v>0.17443012772105301</v>
      </c>
      <c r="F561">
        <v>0.18489593538431601</v>
      </c>
      <c r="G561" s="1">
        <v>2.6472688675060999E-6</v>
      </c>
      <c r="H561">
        <v>0.174999987979778</v>
      </c>
      <c r="I561" s="1">
        <v>5.1543978778672103E-5</v>
      </c>
      <c r="J561">
        <v>2881107901</v>
      </c>
    </row>
    <row r="562" spans="1:16" x14ac:dyDescent="0.25">
      <c r="A562">
        <v>1.024</v>
      </c>
      <c r="B562">
        <v>16.397435897435798</v>
      </c>
      <c r="C562">
        <v>58106</v>
      </c>
      <c r="D562">
        <v>6.5102120345266801E-2</v>
      </c>
      <c r="E562">
        <v>0.17372402681754301</v>
      </c>
      <c r="F562">
        <v>0.18414746842659499</v>
      </c>
      <c r="G562" s="1">
        <v>2.6351401565261002E-6</v>
      </c>
      <c r="H562">
        <v>0.17499966438308001</v>
      </c>
      <c r="I562" s="1">
        <v>5.1405422884924601E-5</v>
      </c>
      <c r="J562">
        <v>2299161000</v>
      </c>
      <c r="K562">
        <v>195265</v>
      </c>
      <c r="L562">
        <v>2881107901</v>
      </c>
      <c r="M562">
        <v>0.17443012772105301</v>
      </c>
      <c r="N562" s="1">
        <v>2.6472688675060999E-6</v>
      </c>
      <c r="O562">
        <v>0.174999987979778</v>
      </c>
      <c r="P562" s="1">
        <v>5.1543978778672103E-5</v>
      </c>
    </row>
    <row r="563" spans="1:16" x14ac:dyDescent="0.25">
      <c r="A563">
        <v>0.51200000000000001</v>
      </c>
      <c r="B563">
        <v>16.397435897435798</v>
      </c>
      <c r="C563">
        <v>58106</v>
      </c>
      <c r="D563">
        <v>6.5102120345266801E-2</v>
      </c>
      <c r="E563">
        <v>0.17372402681754301</v>
      </c>
      <c r="F563">
        <v>0.18414746842659499</v>
      </c>
      <c r="G563" s="1">
        <v>2.6351401565261002E-6</v>
      </c>
      <c r="H563">
        <v>0.17499966438308001</v>
      </c>
      <c r="I563" s="1">
        <v>5.1405422884924601E-5</v>
      </c>
      <c r="J563">
        <v>2309774500</v>
      </c>
      <c r="K563">
        <v>195265</v>
      </c>
      <c r="L563">
        <v>2881107901</v>
      </c>
      <c r="M563">
        <v>0.17443012772105301</v>
      </c>
      <c r="N563" s="1">
        <v>2.6472688675060999E-6</v>
      </c>
      <c r="O563">
        <v>0.174999987979778</v>
      </c>
      <c r="P563" s="1">
        <v>5.1543978778672103E-5</v>
      </c>
    </row>
    <row r="564" spans="1:16" x14ac:dyDescent="0.25">
      <c r="A564">
        <v>0.25600000000000001</v>
      </c>
      <c r="B564">
        <v>16.397435897435798</v>
      </c>
      <c r="C564">
        <v>58106</v>
      </c>
      <c r="D564">
        <v>6.5102120345266801E-2</v>
      </c>
      <c r="E564">
        <v>0.17372402681754301</v>
      </c>
      <c r="F564">
        <v>0.18414746842659499</v>
      </c>
      <c r="G564" s="1">
        <v>2.6351401565261002E-6</v>
      </c>
      <c r="H564">
        <v>0.17499966438308001</v>
      </c>
      <c r="I564" s="1">
        <v>5.1405422884924601E-5</v>
      </c>
      <c r="J564">
        <v>2347545700</v>
      </c>
      <c r="K564">
        <v>195265</v>
      </c>
      <c r="L564">
        <v>2881107901</v>
      </c>
      <c r="M564">
        <v>0.17443012772105301</v>
      </c>
      <c r="N564" s="1">
        <v>2.6472688675060999E-6</v>
      </c>
      <c r="O564">
        <v>0.174999987979778</v>
      </c>
      <c r="P564" s="1">
        <v>5.1543978778672103E-5</v>
      </c>
    </row>
    <row r="565" spans="1:16" x14ac:dyDescent="0.25">
      <c r="A565">
        <v>0.128</v>
      </c>
      <c r="B565">
        <v>16.397435897435798</v>
      </c>
      <c r="C565">
        <v>86980</v>
      </c>
      <c r="D565">
        <v>4.7241245546936803E-2</v>
      </c>
      <c r="E565">
        <v>0.17411548018183101</v>
      </c>
      <c r="F565">
        <v>0.18456240899274101</v>
      </c>
      <c r="G565" s="1">
        <v>2.6355861041937802E-6</v>
      </c>
      <c r="H565">
        <v>0.174999373719538</v>
      </c>
      <c r="I565" s="1">
        <v>5.1198515809183499E-5</v>
      </c>
      <c r="J565">
        <v>3293882900</v>
      </c>
      <c r="K565">
        <v>195265</v>
      </c>
      <c r="L565">
        <v>2881107901</v>
      </c>
      <c r="M565">
        <v>0.17443012772105301</v>
      </c>
      <c r="N565" s="1">
        <v>2.6472688675060999E-6</v>
      </c>
      <c r="O565">
        <v>0.174999987979778</v>
      </c>
      <c r="P565" s="1">
        <v>5.1543978778672103E-5</v>
      </c>
    </row>
    <row r="566" spans="1:16" x14ac:dyDescent="0.25">
      <c r="A566">
        <v>6.4000000000000001E-2</v>
      </c>
      <c r="B566">
        <v>16.397435897435798</v>
      </c>
      <c r="C566">
        <v>86980</v>
      </c>
      <c r="D566">
        <v>4.7241245546936803E-2</v>
      </c>
      <c r="E566">
        <v>0.17411548018183101</v>
      </c>
      <c r="F566">
        <v>0.18456240899274101</v>
      </c>
      <c r="G566" s="1">
        <v>2.6355861041937802E-6</v>
      </c>
      <c r="H566">
        <v>0.174999373719538</v>
      </c>
      <c r="I566" s="1">
        <v>5.1198515809183499E-5</v>
      </c>
      <c r="J566">
        <v>3333849001</v>
      </c>
      <c r="K566">
        <v>195265</v>
      </c>
      <c r="L566">
        <v>2881107901</v>
      </c>
      <c r="M566">
        <v>0.17443012772105301</v>
      </c>
      <c r="N566" s="1">
        <v>2.6472688675060999E-6</v>
      </c>
      <c r="O566">
        <v>0.174999987979778</v>
      </c>
      <c r="P566" s="1">
        <v>5.1543978778672103E-5</v>
      </c>
    </row>
    <row r="567" spans="1:16" x14ac:dyDescent="0.25">
      <c r="A567">
        <v>3.2000000000000001E-2</v>
      </c>
      <c r="B567">
        <v>16.397435897435798</v>
      </c>
      <c r="C567">
        <v>33540</v>
      </c>
      <c r="D567">
        <v>6.2897661718140499E-2</v>
      </c>
      <c r="E567">
        <v>0.17415373247020999</v>
      </c>
      <c r="F567">
        <v>0.184602956418422</v>
      </c>
      <c r="G567" s="1">
        <v>2.6469383083149701E-6</v>
      </c>
      <c r="H567">
        <v>0.174999341701842</v>
      </c>
      <c r="I567" s="1">
        <v>5.11950621386426E-5</v>
      </c>
      <c r="J567">
        <v>1363718901</v>
      </c>
      <c r="K567">
        <v>195265</v>
      </c>
      <c r="L567">
        <v>2881107901</v>
      </c>
      <c r="M567">
        <v>0.17443012772105301</v>
      </c>
      <c r="N567" s="1">
        <v>2.6472688675060999E-6</v>
      </c>
      <c r="O567">
        <v>0.174999987979778</v>
      </c>
      <c r="P567" s="1">
        <v>5.1543978778672103E-5</v>
      </c>
    </row>
    <row r="568" spans="1:16" x14ac:dyDescent="0.25">
      <c r="A568">
        <v>1.6E-2</v>
      </c>
      <c r="B568">
        <v>16.397435897435798</v>
      </c>
      <c r="C568">
        <v>78258</v>
      </c>
      <c r="D568">
        <v>5.0208222910845098E-2</v>
      </c>
      <c r="E568">
        <v>0.17409708159680301</v>
      </c>
      <c r="F568">
        <v>0.18454290649261099</v>
      </c>
      <c r="G568" s="1">
        <v>2.6304502945828598E-6</v>
      </c>
      <c r="H568">
        <v>0.174999591402797</v>
      </c>
      <c r="I568" s="1">
        <v>5.1251198302628903E-5</v>
      </c>
      <c r="J568">
        <v>3004144600</v>
      </c>
      <c r="K568">
        <v>195265</v>
      </c>
      <c r="L568">
        <v>2881107901</v>
      </c>
      <c r="M568">
        <v>0.17443012772105301</v>
      </c>
      <c r="N568" s="1">
        <v>2.6472688675060999E-6</v>
      </c>
      <c r="O568">
        <v>0.174999987979778</v>
      </c>
      <c r="P568" s="1">
        <v>5.1543978778672103E-5</v>
      </c>
    </row>
    <row r="569" spans="1:16" x14ac:dyDescent="0.25">
      <c r="A569">
        <v>8.0000000000000002E-3</v>
      </c>
      <c r="B569">
        <v>16.397435897435798</v>
      </c>
      <c r="C569">
        <v>45483</v>
      </c>
      <c r="D569">
        <v>5.5429164890216702E-2</v>
      </c>
      <c r="E569">
        <v>0.17396172365458601</v>
      </c>
      <c r="F569">
        <v>0.18439942707386101</v>
      </c>
      <c r="G569" s="1">
        <v>2.6382650628598002E-6</v>
      </c>
      <c r="H569">
        <v>0.17499947768965701</v>
      </c>
      <c r="I569" s="1">
        <v>5.1342476663663697E-5</v>
      </c>
      <c r="J569">
        <v>1807851200</v>
      </c>
      <c r="K569">
        <v>195265</v>
      </c>
      <c r="L569">
        <v>2881107901</v>
      </c>
      <c r="M569">
        <v>0.17443012772105301</v>
      </c>
      <c r="N569" s="1">
        <v>2.6472688675060999E-6</v>
      </c>
      <c r="O569">
        <v>0.174999987979778</v>
      </c>
      <c r="P569" s="1">
        <v>5.1543978778672103E-5</v>
      </c>
    </row>
    <row r="570" spans="1:16" x14ac:dyDescent="0.25">
      <c r="A570">
        <v>4.0000000000000001E-3</v>
      </c>
      <c r="B570">
        <v>16.397435897435798</v>
      </c>
      <c r="C570">
        <v>32359</v>
      </c>
      <c r="D570">
        <v>5.26546623067169E-2</v>
      </c>
      <c r="E570">
        <v>0.17368968402021601</v>
      </c>
      <c r="F570">
        <v>0.18411106506142899</v>
      </c>
      <c r="G570" s="1">
        <v>2.6352526540929199E-6</v>
      </c>
      <c r="H570">
        <v>0.174999571069439</v>
      </c>
      <c r="I570" s="1">
        <v>5.1369664016291898E-5</v>
      </c>
      <c r="J570">
        <v>1259498901</v>
      </c>
      <c r="K570">
        <v>195265</v>
      </c>
      <c r="L570">
        <v>2881107901</v>
      </c>
      <c r="M570">
        <v>0.17443012772105301</v>
      </c>
      <c r="N570" s="1">
        <v>2.6472688675060999E-6</v>
      </c>
      <c r="O570">
        <v>0.174999987979778</v>
      </c>
      <c r="P570" s="1">
        <v>5.1543978778672103E-5</v>
      </c>
    </row>
    <row r="571" spans="1:16" x14ac:dyDescent="0.25">
      <c r="A571">
        <v>2E-3</v>
      </c>
      <c r="B571">
        <v>16.397435897435798</v>
      </c>
      <c r="C571">
        <v>36206</v>
      </c>
      <c r="D571">
        <v>5.3653527710844702E-2</v>
      </c>
      <c r="E571">
        <v>0.17381626194452299</v>
      </c>
      <c r="F571">
        <v>0.18424523766119399</v>
      </c>
      <c r="G571" s="1">
        <v>2.6387973189323502E-6</v>
      </c>
      <c r="H571">
        <v>0.174999599530442</v>
      </c>
      <c r="I571" s="1">
        <v>5.1356987708231401E-5</v>
      </c>
      <c r="J571">
        <v>1399688100</v>
      </c>
      <c r="K571">
        <v>195265</v>
      </c>
      <c r="L571">
        <v>2881107901</v>
      </c>
      <c r="M571">
        <v>0.17443012772105301</v>
      </c>
      <c r="N571" s="1">
        <v>2.6472688675060999E-6</v>
      </c>
      <c r="O571">
        <v>0.174999987979778</v>
      </c>
      <c r="P571" s="1">
        <v>5.1543978778672103E-5</v>
      </c>
    </row>
    <row r="572" spans="1:16" x14ac:dyDescent="0.25">
      <c r="A572">
        <v>1E-3</v>
      </c>
      <c r="B572">
        <v>16.397435897435798</v>
      </c>
      <c r="C572">
        <v>50688</v>
      </c>
      <c r="D572">
        <v>6.3464655175405102E-2</v>
      </c>
      <c r="E572">
        <v>0.17397044406280601</v>
      </c>
      <c r="F572">
        <v>0.18440867070657399</v>
      </c>
      <c r="G572" s="1">
        <v>2.6474105206952801E-6</v>
      </c>
      <c r="H572">
        <v>0.17499933410757801</v>
      </c>
      <c r="I572" s="1">
        <v>5.14401450991766E-5</v>
      </c>
      <c r="J572">
        <v>2069793000</v>
      </c>
      <c r="K572">
        <v>195265</v>
      </c>
      <c r="L572">
        <v>2881107901</v>
      </c>
      <c r="M572">
        <v>0.17443012772105301</v>
      </c>
      <c r="N572" s="1">
        <v>2.6472688675060999E-6</v>
      </c>
      <c r="O572">
        <v>0.174999987979778</v>
      </c>
      <c r="P572" s="1">
        <v>5.1543978778672103E-5</v>
      </c>
    </row>
    <row r="573" spans="1:16" x14ac:dyDescent="0.25">
      <c r="A573" s="1">
        <v>5.0000000000000001E-4</v>
      </c>
      <c r="B573">
        <v>16.397435897435798</v>
      </c>
      <c r="C573">
        <v>32892</v>
      </c>
      <c r="D573">
        <v>6.8986594085072794E-2</v>
      </c>
      <c r="E573">
        <v>0.17369711377961999</v>
      </c>
      <c r="F573">
        <v>0.184118940606397</v>
      </c>
      <c r="G573" s="1">
        <v>2.64153933288158E-6</v>
      </c>
      <c r="H573">
        <v>0.174999514205395</v>
      </c>
      <c r="I573" s="1">
        <v>5.1278910104170601E-5</v>
      </c>
      <c r="J573">
        <v>1372786599</v>
      </c>
      <c r="K573">
        <v>195265</v>
      </c>
      <c r="L573">
        <v>2881107901</v>
      </c>
      <c r="M573">
        <v>0.17443012772105301</v>
      </c>
      <c r="N573" s="1">
        <v>2.6472688675060999E-6</v>
      </c>
      <c r="O573">
        <v>0.174999987979778</v>
      </c>
      <c r="P573" s="1">
        <v>5.1543978778672103E-5</v>
      </c>
    </row>
    <row r="574" spans="1:16" x14ac:dyDescent="0.25">
      <c r="A574" s="1">
        <v>2.5000000000000001E-4</v>
      </c>
      <c r="B574">
        <v>16.397435897435798</v>
      </c>
      <c r="C574">
        <v>32876</v>
      </c>
      <c r="D574">
        <v>6.6305487438736793E-2</v>
      </c>
      <c r="E574">
        <v>0.17419673086913801</v>
      </c>
      <c r="F574">
        <v>0.18464853472128701</v>
      </c>
      <c r="G574" s="1">
        <v>2.6366173770941902E-6</v>
      </c>
      <c r="H574">
        <v>0.174999655461853</v>
      </c>
      <c r="I574" s="1">
        <v>5.1354196769522703E-5</v>
      </c>
      <c r="J574">
        <v>1344311001</v>
      </c>
      <c r="K574">
        <v>195265</v>
      </c>
      <c r="L574">
        <v>2881107901</v>
      </c>
      <c r="M574">
        <v>0.17443012772105301</v>
      </c>
      <c r="N574" s="1">
        <v>2.6472688675060999E-6</v>
      </c>
      <c r="O574">
        <v>0.174999987979778</v>
      </c>
      <c r="P574" s="1">
        <v>5.1543978778672103E-5</v>
      </c>
    </row>
    <row r="575" spans="1:16" x14ac:dyDescent="0.25">
      <c r="A575" s="1">
        <v>1.25E-4</v>
      </c>
      <c r="B575">
        <v>16.397435897435798</v>
      </c>
      <c r="C575">
        <v>36311</v>
      </c>
      <c r="D575">
        <v>6.6425282496055907E-2</v>
      </c>
      <c r="E575">
        <v>0.17411534660634301</v>
      </c>
      <c r="F575">
        <v>0.184562267402724</v>
      </c>
      <c r="G575" s="1">
        <v>2.63819362145145E-6</v>
      </c>
      <c r="H575">
        <v>0.17499981692960601</v>
      </c>
      <c r="I575" s="1">
        <v>5.1351306953175798E-5</v>
      </c>
      <c r="J575">
        <v>1506557700</v>
      </c>
      <c r="K575">
        <v>195265</v>
      </c>
      <c r="L575">
        <v>2881107901</v>
      </c>
      <c r="M575">
        <v>0.17443012772105301</v>
      </c>
      <c r="N575" s="1">
        <v>2.6472688675060999E-6</v>
      </c>
      <c r="O575">
        <v>0.174999987979778</v>
      </c>
      <c r="P575" s="1">
        <v>5.1543978778672103E-5</v>
      </c>
    </row>
    <row r="576" spans="1:16" x14ac:dyDescent="0.25">
      <c r="A576" s="1">
        <v>6.2500000000000001E-5</v>
      </c>
      <c r="B576">
        <v>16.397435897435798</v>
      </c>
      <c r="C576">
        <v>20115</v>
      </c>
      <c r="D576">
        <v>7.1727340380372803E-2</v>
      </c>
      <c r="E576">
        <v>0.17372488271171399</v>
      </c>
      <c r="F576">
        <v>0.184148375674417</v>
      </c>
      <c r="G576" s="1">
        <v>2.6382712667860601E-6</v>
      </c>
      <c r="H576">
        <v>0.17499950032077699</v>
      </c>
      <c r="I576" s="1">
        <v>5.1417007381412199E-5</v>
      </c>
      <c r="J576">
        <v>829462799</v>
      </c>
      <c r="K576">
        <v>195265</v>
      </c>
      <c r="L576">
        <v>2881107901</v>
      </c>
      <c r="M576">
        <v>0.17443012772105301</v>
      </c>
      <c r="N576" s="1">
        <v>2.6472688675060999E-6</v>
      </c>
      <c r="O576">
        <v>0.174999987979778</v>
      </c>
      <c r="P576" s="1">
        <v>5.1543978778672103E-5</v>
      </c>
    </row>
    <row r="577" spans="1:16" x14ac:dyDescent="0.25">
      <c r="A577" s="1">
        <v>3.1250000000000001E-5</v>
      </c>
      <c r="B577">
        <v>16.397435897435798</v>
      </c>
      <c r="C577">
        <v>53320</v>
      </c>
      <c r="D577">
        <v>6.5504864851465797E-2</v>
      </c>
      <c r="E577">
        <v>0.17383385360263401</v>
      </c>
      <c r="F577">
        <v>0.184263884818792</v>
      </c>
      <c r="G577" s="1">
        <v>2.64076087019837E-6</v>
      </c>
      <c r="H577">
        <v>0.17499934267706199</v>
      </c>
      <c r="I577" s="1">
        <v>5.1362037545385902E-5</v>
      </c>
      <c r="J577">
        <v>2121167199</v>
      </c>
      <c r="K577">
        <v>195265</v>
      </c>
      <c r="L577">
        <v>2881107901</v>
      </c>
      <c r="M577">
        <v>0.17443012772105301</v>
      </c>
      <c r="N577" s="1">
        <v>2.6472688675060999E-6</v>
      </c>
      <c r="O577">
        <v>0.174999987979778</v>
      </c>
      <c r="P577" s="1">
        <v>5.1543978778672103E-5</v>
      </c>
    </row>
    <row r="578" spans="1:16" x14ac:dyDescent="0.25">
      <c r="A578" s="1">
        <v>1.5625E-5</v>
      </c>
      <c r="B578">
        <v>16.397435897435798</v>
      </c>
      <c r="C578">
        <v>32075</v>
      </c>
      <c r="D578">
        <v>6.8725145401740004E-2</v>
      </c>
      <c r="E578">
        <v>0.173615822978752</v>
      </c>
      <c r="F578">
        <v>0.184032772357477</v>
      </c>
      <c r="G578" s="1">
        <v>2.6449623750923699E-6</v>
      </c>
      <c r="H578">
        <v>0.17499958040031499</v>
      </c>
      <c r="I578" s="1">
        <v>5.1390168469888397E-5</v>
      </c>
      <c r="J578">
        <v>1352338400</v>
      </c>
      <c r="K578">
        <v>195265</v>
      </c>
      <c r="L578">
        <v>2881107901</v>
      </c>
      <c r="M578">
        <v>0.17443012772105301</v>
      </c>
      <c r="N578" s="1">
        <v>2.6472688675060999E-6</v>
      </c>
      <c r="O578">
        <v>0.174999987979778</v>
      </c>
      <c r="P578" s="1">
        <v>5.1543978778672103E-5</v>
      </c>
    </row>
    <row r="579" spans="1:16" x14ac:dyDescent="0.25">
      <c r="A579" t="s">
        <v>0</v>
      </c>
      <c r="B579">
        <v>16.910256410256402</v>
      </c>
      <c r="C579">
        <v>244538</v>
      </c>
      <c r="D579">
        <v>6.2379187397118403E-2</v>
      </c>
      <c r="E579">
        <v>0.17451109510910301</v>
      </c>
      <c r="F579">
        <v>0.18498176081564899</v>
      </c>
      <c r="G579" s="1">
        <v>2.4153027931017501E-6</v>
      </c>
      <c r="H579">
        <v>0.17500024208800699</v>
      </c>
      <c r="I579" s="1">
        <v>4.8463953731768697E-5</v>
      </c>
      <c r="J579">
        <v>3497786600</v>
      </c>
    </row>
    <row r="580" spans="1:16" x14ac:dyDescent="0.25">
      <c r="A580">
        <v>1.024</v>
      </c>
      <c r="B580">
        <v>16.910256410256402</v>
      </c>
      <c r="C580">
        <v>59422</v>
      </c>
      <c r="D580">
        <v>6.5923293987079301E-2</v>
      </c>
      <c r="E580">
        <v>0.17405990126601001</v>
      </c>
      <c r="F580">
        <v>0.18450349534197</v>
      </c>
      <c r="G580" s="1">
        <v>2.41848001270028E-6</v>
      </c>
      <c r="H580">
        <v>0.17499976496216099</v>
      </c>
      <c r="I580" s="1">
        <v>4.8352753453847897E-5</v>
      </c>
      <c r="J580">
        <v>2312598600</v>
      </c>
      <c r="K580">
        <v>244538</v>
      </c>
      <c r="L580">
        <v>3497786600</v>
      </c>
      <c r="M580">
        <v>0.17451109510910301</v>
      </c>
      <c r="N580" s="1">
        <v>2.4153027931017501E-6</v>
      </c>
      <c r="O580">
        <v>0.17500024208800699</v>
      </c>
      <c r="P580" s="1">
        <v>4.8463953731768697E-5</v>
      </c>
    </row>
    <row r="581" spans="1:16" x14ac:dyDescent="0.25">
      <c r="A581">
        <v>0.51200000000000001</v>
      </c>
      <c r="B581">
        <v>16.910256410256402</v>
      </c>
      <c r="C581">
        <v>59422</v>
      </c>
      <c r="D581">
        <v>6.5923293987079301E-2</v>
      </c>
      <c r="E581">
        <v>0.17405990126601001</v>
      </c>
      <c r="F581">
        <v>0.18450349534197</v>
      </c>
      <c r="G581" s="1">
        <v>2.41848001270028E-6</v>
      </c>
      <c r="H581">
        <v>0.17499976496216099</v>
      </c>
      <c r="I581" s="1">
        <v>4.8352753453847897E-5</v>
      </c>
      <c r="J581">
        <v>2348387599</v>
      </c>
      <c r="K581">
        <v>244538</v>
      </c>
      <c r="L581">
        <v>3497786600</v>
      </c>
      <c r="M581">
        <v>0.17451109510910301</v>
      </c>
      <c r="N581" s="1">
        <v>2.4153027931017501E-6</v>
      </c>
      <c r="O581">
        <v>0.17500024208800699</v>
      </c>
      <c r="P581" s="1">
        <v>4.8463953731768697E-5</v>
      </c>
    </row>
    <row r="582" spans="1:16" x14ac:dyDescent="0.25">
      <c r="A582">
        <v>0.25600000000000001</v>
      </c>
      <c r="B582">
        <v>16.910256410256402</v>
      </c>
      <c r="C582">
        <v>59422</v>
      </c>
      <c r="D582">
        <v>6.5923293987079301E-2</v>
      </c>
      <c r="E582">
        <v>0.17405990126601001</v>
      </c>
      <c r="F582">
        <v>0.18450349534197</v>
      </c>
      <c r="G582" s="1">
        <v>2.41848001270028E-6</v>
      </c>
      <c r="H582">
        <v>0.17499976496216099</v>
      </c>
      <c r="I582" s="1">
        <v>4.8352753453847897E-5</v>
      </c>
      <c r="J582">
        <v>2277135100</v>
      </c>
      <c r="K582">
        <v>244538</v>
      </c>
      <c r="L582">
        <v>3497786600</v>
      </c>
      <c r="M582">
        <v>0.17451109510910301</v>
      </c>
      <c r="N582" s="1">
        <v>2.4153027931017501E-6</v>
      </c>
      <c r="O582">
        <v>0.17500024208800699</v>
      </c>
      <c r="P582" s="1">
        <v>4.8463953731768697E-5</v>
      </c>
    </row>
    <row r="583" spans="1:16" x14ac:dyDescent="0.25">
      <c r="A583">
        <v>0.128</v>
      </c>
      <c r="B583">
        <v>16.910256410256402</v>
      </c>
      <c r="C583">
        <v>93512</v>
      </c>
      <c r="D583">
        <v>4.8786473835425399E-2</v>
      </c>
      <c r="E583">
        <v>0.17381934160838799</v>
      </c>
      <c r="F583">
        <v>0.18424850210489099</v>
      </c>
      <c r="G583" s="1">
        <v>2.41036250170356E-6</v>
      </c>
      <c r="H583">
        <v>0.17499976432234601</v>
      </c>
      <c r="I583" s="1">
        <v>4.8293507789357498E-5</v>
      </c>
      <c r="J583">
        <v>3714809600</v>
      </c>
      <c r="K583">
        <v>244538</v>
      </c>
      <c r="L583">
        <v>3497786600</v>
      </c>
      <c r="M583">
        <v>0.17451109510910301</v>
      </c>
      <c r="N583" s="1">
        <v>2.4153027931017501E-6</v>
      </c>
      <c r="O583">
        <v>0.17500024208800699</v>
      </c>
      <c r="P583" s="1">
        <v>4.8463953731768697E-5</v>
      </c>
    </row>
    <row r="584" spans="1:16" x14ac:dyDescent="0.25">
      <c r="A584">
        <v>6.4000000000000001E-2</v>
      </c>
      <c r="B584">
        <v>16.910256410256402</v>
      </c>
      <c r="C584">
        <v>93512</v>
      </c>
      <c r="D584">
        <v>4.8786473835425399E-2</v>
      </c>
      <c r="E584">
        <v>0.17381934160838799</v>
      </c>
      <c r="F584">
        <v>0.18424850210489099</v>
      </c>
      <c r="G584" s="1">
        <v>2.41036250170356E-6</v>
      </c>
      <c r="H584">
        <v>0.17499976432234601</v>
      </c>
      <c r="I584" s="1">
        <v>4.8293507789357498E-5</v>
      </c>
      <c r="J584">
        <v>3662518200</v>
      </c>
      <c r="K584">
        <v>244538</v>
      </c>
      <c r="L584">
        <v>3497786600</v>
      </c>
      <c r="M584">
        <v>0.17451109510910301</v>
      </c>
      <c r="N584" s="1">
        <v>2.4153027931017501E-6</v>
      </c>
      <c r="O584">
        <v>0.17500024208800699</v>
      </c>
      <c r="P584" s="1">
        <v>4.8463953731768697E-5</v>
      </c>
    </row>
    <row r="585" spans="1:16" x14ac:dyDescent="0.25">
      <c r="A585">
        <v>3.2000000000000001E-2</v>
      </c>
      <c r="B585">
        <v>16.910256410256402</v>
      </c>
      <c r="C585">
        <v>49082</v>
      </c>
      <c r="D585">
        <v>6.1390185917882201E-2</v>
      </c>
      <c r="E585">
        <v>0.173775986851571</v>
      </c>
      <c r="F585">
        <v>0.18420254606266501</v>
      </c>
      <c r="G585" s="1">
        <v>2.40747054558454E-6</v>
      </c>
      <c r="H585">
        <v>0.17499981485798199</v>
      </c>
      <c r="I585" s="1">
        <v>4.8312770807561097E-5</v>
      </c>
      <c r="J585">
        <v>1908893001</v>
      </c>
      <c r="K585">
        <v>244538</v>
      </c>
      <c r="L585">
        <v>3497786600</v>
      </c>
      <c r="M585">
        <v>0.17451109510910301</v>
      </c>
      <c r="N585" s="1">
        <v>2.4153027931017501E-6</v>
      </c>
      <c r="O585">
        <v>0.17500024208800699</v>
      </c>
      <c r="P585" s="1">
        <v>4.8463953731768697E-5</v>
      </c>
    </row>
    <row r="586" spans="1:16" x14ac:dyDescent="0.25">
      <c r="A586">
        <v>1.6E-2</v>
      </c>
      <c r="B586">
        <v>16.910256410256402</v>
      </c>
      <c r="C586">
        <v>77724</v>
      </c>
      <c r="D586">
        <v>5.5073082395678097E-2</v>
      </c>
      <c r="E586">
        <v>0.17373477622696301</v>
      </c>
      <c r="F586">
        <v>0.18415886280058</v>
      </c>
      <c r="G586" s="1">
        <v>2.40818637708972E-6</v>
      </c>
      <c r="H586">
        <v>0.17499971396028399</v>
      </c>
      <c r="I586" s="1">
        <v>4.8365834844422598E-5</v>
      </c>
      <c r="J586">
        <v>3021856301</v>
      </c>
      <c r="K586">
        <v>244538</v>
      </c>
      <c r="L586">
        <v>3497786600</v>
      </c>
      <c r="M586">
        <v>0.17451109510910301</v>
      </c>
      <c r="N586" s="1">
        <v>2.4153027931017501E-6</v>
      </c>
      <c r="O586">
        <v>0.17500024208800699</v>
      </c>
      <c r="P586" s="1">
        <v>4.8463953731768697E-5</v>
      </c>
    </row>
    <row r="587" spans="1:16" x14ac:dyDescent="0.25">
      <c r="A587">
        <v>8.0000000000000002E-3</v>
      </c>
      <c r="B587">
        <v>16.910256410256402</v>
      </c>
      <c r="C587">
        <v>55496</v>
      </c>
      <c r="D587">
        <v>6.1947705717663698E-2</v>
      </c>
      <c r="E587">
        <v>0.17395321189034799</v>
      </c>
      <c r="F587">
        <v>0.18439040460376899</v>
      </c>
      <c r="G587" s="1">
        <v>2.4166137004843999E-6</v>
      </c>
      <c r="H587">
        <v>0.174999755668301</v>
      </c>
      <c r="I587" s="1">
        <v>4.8297348774576598E-5</v>
      </c>
      <c r="J587">
        <v>2158514100</v>
      </c>
      <c r="K587">
        <v>244538</v>
      </c>
      <c r="L587">
        <v>3497786600</v>
      </c>
      <c r="M587">
        <v>0.17451109510910301</v>
      </c>
      <c r="N587" s="1">
        <v>2.4153027931017501E-6</v>
      </c>
      <c r="O587">
        <v>0.17500024208800699</v>
      </c>
      <c r="P587" s="1">
        <v>4.8463953731768697E-5</v>
      </c>
    </row>
    <row r="588" spans="1:16" x14ac:dyDescent="0.25">
      <c r="A588">
        <v>4.0000000000000001E-3</v>
      </c>
      <c r="B588">
        <v>16.910256410256402</v>
      </c>
      <c r="C588">
        <v>41477</v>
      </c>
      <c r="D588">
        <v>4.7983654347106698E-2</v>
      </c>
      <c r="E588">
        <v>0.17378040595618399</v>
      </c>
      <c r="F588">
        <v>0.18420723031355499</v>
      </c>
      <c r="G588" s="1">
        <v>2.4112326372227599E-6</v>
      </c>
      <c r="H588">
        <v>0.17499973252272599</v>
      </c>
      <c r="I588" s="1">
        <v>4.83564460428869E-5</v>
      </c>
      <c r="J588">
        <v>1624083401</v>
      </c>
      <c r="K588">
        <v>244538</v>
      </c>
      <c r="L588">
        <v>3497786600</v>
      </c>
      <c r="M588">
        <v>0.17451109510910301</v>
      </c>
      <c r="N588" s="1">
        <v>2.4153027931017501E-6</v>
      </c>
      <c r="O588">
        <v>0.17500024208800699</v>
      </c>
      <c r="P588" s="1">
        <v>4.8463953731768697E-5</v>
      </c>
    </row>
    <row r="589" spans="1:16" x14ac:dyDescent="0.25">
      <c r="A589">
        <v>2E-3</v>
      </c>
      <c r="B589">
        <v>16.910256410256402</v>
      </c>
      <c r="C589">
        <v>49948</v>
      </c>
      <c r="D589">
        <v>5.06758846056354E-2</v>
      </c>
      <c r="E589">
        <v>0.174239062093337</v>
      </c>
      <c r="F589">
        <v>0.18469340581893801</v>
      </c>
      <c r="G589" s="1">
        <v>2.4046049902359799E-6</v>
      </c>
      <c r="H589">
        <v>0.174999800738981</v>
      </c>
      <c r="I589" s="1">
        <v>4.82685831222597E-5</v>
      </c>
      <c r="J589">
        <v>2045350200</v>
      </c>
      <c r="K589">
        <v>244538</v>
      </c>
      <c r="L589">
        <v>3497786600</v>
      </c>
      <c r="M589">
        <v>0.17451109510910301</v>
      </c>
      <c r="N589" s="1">
        <v>2.4153027931017501E-6</v>
      </c>
      <c r="O589">
        <v>0.17500024208800699</v>
      </c>
      <c r="P589" s="1">
        <v>4.8463953731768697E-5</v>
      </c>
    </row>
    <row r="590" spans="1:16" x14ac:dyDescent="0.25">
      <c r="A590">
        <v>1E-3</v>
      </c>
      <c r="B590">
        <v>16.910256410256402</v>
      </c>
      <c r="C590">
        <v>35789</v>
      </c>
      <c r="D590">
        <v>5.5366091606366498E-2</v>
      </c>
      <c r="E590">
        <v>0.17367808949155</v>
      </c>
      <c r="F590">
        <v>0.18409877486104301</v>
      </c>
      <c r="G590" s="1">
        <v>2.3994912166092E-6</v>
      </c>
      <c r="H590">
        <v>0.17499955973602099</v>
      </c>
      <c r="I590" s="1">
        <v>4.8194710798768802E-5</v>
      </c>
      <c r="J590">
        <v>1486544200</v>
      </c>
      <c r="K590">
        <v>244538</v>
      </c>
      <c r="L590">
        <v>3497786600</v>
      </c>
      <c r="M590">
        <v>0.17451109510910301</v>
      </c>
      <c r="N590" s="1">
        <v>2.4153027931017501E-6</v>
      </c>
      <c r="O590">
        <v>0.17500024208800699</v>
      </c>
      <c r="P590" s="1">
        <v>4.8463953731768697E-5</v>
      </c>
    </row>
    <row r="591" spans="1:16" x14ac:dyDescent="0.25">
      <c r="A591" s="1">
        <v>5.0000000000000001E-4</v>
      </c>
      <c r="B591">
        <v>16.910256410256402</v>
      </c>
      <c r="C591">
        <v>50096</v>
      </c>
      <c r="D591">
        <v>6.4242661112705102E-2</v>
      </c>
      <c r="E591">
        <v>0.173965560618703</v>
      </c>
      <c r="F591">
        <v>0.184403494255826</v>
      </c>
      <c r="G591" s="1">
        <v>2.4234483604890201E-6</v>
      </c>
      <c r="H591">
        <v>0.174999990409067</v>
      </c>
      <c r="I591" s="1">
        <v>4.8310117618135402E-5</v>
      </c>
      <c r="J591">
        <v>1953168900</v>
      </c>
      <c r="K591">
        <v>244538</v>
      </c>
      <c r="L591">
        <v>3497786600</v>
      </c>
      <c r="M591">
        <v>0.17451109510910301</v>
      </c>
      <c r="N591" s="1">
        <v>2.4153027931017501E-6</v>
      </c>
      <c r="O591">
        <v>0.17500024208800699</v>
      </c>
      <c r="P591" s="1">
        <v>4.8463953731768697E-5</v>
      </c>
    </row>
    <row r="592" spans="1:16" x14ac:dyDescent="0.25">
      <c r="A592" s="1">
        <v>2.5000000000000001E-4</v>
      </c>
      <c r="B592">
        <v>16.910256410256402</v>
      </c>
      <c r="C592">
        <v>17405</v>
      </c>
      <c r="D592">
        <v>7.1199140597268701E-2</v>
      </c>
      <c r="E592">
        <v>0.17365542867540201</v>
      </c>
      <c r="F592">
        <v>0.18407475439592599</v>
      </c>
      <c r="G592" s="1">
        <v>2.4072909815542302E-6</v>
      </c>
      <c r="H592">
        <v>0.17499972093805799</v>
      </c>
      <c r="I592" s="1">
        <v>4.83338176548684E-5</v>
      </c>
      <c r="J592">
        <v>674161001</v>
      </c>
      <c r="K592">
        <v>244538</v>
      </c>
      <c r="L592">
        <v>3497786600</v>
      </c>
      <c r="M592">
        <v>0.17451109510910301</v>
      </c>
      <c r="N592" s="1">
        <v>2.4153027931017501E-6</v>
      </c>
      <c r="O592">
        <v>0.17500024208800699</v>
      </c>
      <c r="P592" s="1">
        <v>4.8463953731768697E-5</v>
      </c>
    </row>
    <row r="593" spans="1:16" x14ac:dyDescent="0.25">
      <c r="A593" s="1">
        <v>1.25E-4</v>
      </c>
      <c r="B593">
        <v>16.910256410256402</v>
      </c>
      <c r="C593">
        <v>43500</v>
      </c>
      <c r="D593">
        <v>6.8585294415834094E-2</v>
      </c>
      <c r="E593">
        <v>0.17380108853762699</v>
      </c>
      <c r="F593">
        <v>0.184229153849884</v>
      </c>
      <c r="G593" s="1">
        <v>2.41274693618676E-6</v>
      </c>
      <c r="H593">
        <v>0.17499961842817799</v>
      </c>
      <c r="I593" s="1">
        <v>4.8295654728737898E-5</v>
      </c>
      <c r="J593">
        <v>1721262401</v>
      </c>
      <c r="K593">
        <v>244538</v>
      </c>
      <c r="L593">
        <v>3497786600</v>
      </c>
      <c r="M593">
        <v>0.17451109510910301</v>
      </c>
      <c r="N593" s="1">
        <v>2.4153027931017501E-6</v>
      </c>
      <c r="O593">
        <v>0.17500024208800699</v>
      </c>
      <c r="P593" s="1">
        <v>4.8463953731768697E-5</v>
      </c>
    </row>
    <row r="594" spans="1:16" x14ac:dyDescent="0.25">
      <c r="A594" s="1">
        <v>6.2500000000000001E-5</v>
      </c>
      <c r="B594">
        <v>16.910256410256402</v>
      </c>
      <c r="C594">
        <v>46452</v>
      </c>
      <c r="D594">
        <v>6.9549585027056202E-2</v>
      </c>
      <c r="E594">
        <v>0.17369436589592699</v>
      </c>
      <c r="F594">
        <v>0.18411602784968301</v>
      </c>
      <c r="G594" s="1">
        <v>2.4059095630191101E-6</v>
      </c>
      <c r="H594">
        <v>0.17499983433571001</v>
      </c>
      <c r="I594" s="1">
        <v>4.8249984871546301E-5</v>
      </c>
      <c r="J594">
        <v>1818725201</v>
      </c>
      <c r="K594">
        <v>244538</v>
      </c>
      <c r="L594">
        <v>3497786600</v>
      </c>
      <c r="M594">
        <v>0.17451109510910301</v>
      </c>
      <c r="N594" s="1">
        <v>2.4153027931017501E-6</v>
      </c>
      <c r="O594">
        <v>0.17500024208800699</v>
      </c>
      <c r="P594" s="1">
        <v>4.8463953731768697E-5</v>
      </c>
    </row>
    <row r="595" spans="1:16" x14ac:dyDescent="0.25">
      <c r="A595" s="1">
        <v>3.1250000000000001E-5</v>
      </c>
      <c r="B595">
        <v>16.910256410256402</v>
      </c>
      <c r="C595">
        <v>45176</v>
      </c>
      <c r="D595">
        <v>6.6815690949158901E-2</v>
      </c>
      <c r="E595">
        <v>0.174150267920723</v>
      </c>
      <c r="F595">
        <v>0.18459928399596701</v>
      </c>
      <c r="G595" s="1">
        <v>2.4214193931060199E-6</v>
      </c>
      <c r="H595">
        <v>0.17499995095245199</v>
      </c>
      <c r="I595" s="1">
        <v>4.8353646514605899E-5</v>
      </c>
      <c r="J595">
        <v>1750251400</v>
      </c>
      <c r="K595">
        <v>244538</v>
      </c>
      <c r="L595">
        <v>3497786600</v>
      </c>
      <c r="M595">
        <v>0.17451109510910301</v>
      </c>
      <c r="N595" s="1">
        <v>2.4153027931017501E-6</v>
      </c>
      <c r="O595">
        <v>0.17500024208800699</v>
      </c>
      <c r="P595" s="1">
        <v>4.8463953731768697E-5</v>
      </c>
    </row>
    <row r="596" spans="1:16" x14ac:dyDescent="0.25">
      <c r="A596" s="1">
        <v>1.5625E-5</v>
      </c>
      <c r="B596">
        <v>16.910256410256402</v>
      </c>
      <c r="C596">
        <v>38472</v>
      </c>
      <c r="D596">
        <v>6.8205846417837904E-2</v>
      </c>
      <c r="E596">
        <v>0.17366550544695</v>
      </c>
      <c r="F596">
        <v>0.18408543577376699</v>
      </c>
      <c r="G596" s="1">
        <v>2.4043091979564199E-6</v>
      </c>
      <c r="H596">
        <v>0.17499979378108901</v>
      </c>
      <c r="I596" s="1">
        <v>4.8421935309375301E-5</v>
      </c>
      <c r="J596">
        <v>1487809900</v>
      </c>
      <c r="K596">
        <v>244538</v>
      </c>
      <c r="L596">
        <v>3497786600</v>
      </c>
      <c r="M596">
        <v>0.17451109510910301</v>
      </c>
      <c r="N596" s="1">
        <v>2.4153027931017501E-6</v>
      </c>
      <c r="O596">
        <v>0.17500024208800699</v>
      </c>
      <c r="P596" s="1">
        <v>4.8463953731768697E-5</v>
      </c>
    </row>
    <row r="597" spans="1:16" x14ac:dyDescent="0.25">
      <c r="A597" t="s">
        <v>0</v>
      </c>
      <c r="B597">
        <v>17.423076923076898</v>
      </c>
      <c r="C597">
        <v>256567</v>
      </c>
      <c r="D597">
        <v>6.2432229975312899E-2</v>
      </c>
      <c r="E597">
        <v>0.17445096276980901</v>
      </c>
      <c r="F597">
        <v>0.18491802053599701</v>
      </c>
      <c r="G597" s="1">
        <v>2.3483314253447399E-6</v>
      </c>
      <c r="H597">
        <v>0.17500032141288299</v>
      </c>
      <c r="I597" s="1">
        <v>4.8467521865665599E-5</v>
      </c>
      <c r="J597">
        <v>3715787700</v>
      </c>
    </row>
    <row r="598" spans="1:16" x14ac:dyDescent="0.25">
      <c r="A598">
        <v>1.024</v>
      </c>
      <c r="B598">
        <v>17.423076923076898</v>
      </c>
      <c r="C598">
        <v>97522</v>
      </c>
      <c r="D598">
        <v>5.8437105714118698E-2</v>
      </c>
      <c r="E598">
        <v>0.17395709871821</v>
      </c>
      <c r="F598">
        <v>0.18439452464130299</v>
      </c>
      <c r="G598" s="1">
        <v>2.33252858466981E-6</v>
      </c>
      <c r="H598">
        <v>0.17499999360948501</v>
      </c>
      <c r="I598" s="1">
        <v>4.8297365916573201E-5</v>
      </c>
      <c r="J598">
        <v>3791671301</v>
      </c>
      <c r="K598">
        <v>256567</v>
      </c>
      <c r="L598">
        <v>3715787700</v>
      </c>
      <c r="M598">
        <v>0.17445096276980901</v>
      </c>
      <c r="N598" s="1">
        <v>2.3483314253447399E-6</v>
      </c>
      <c r="O598">
        <v>0.17500032141288299</v>
      </c>
      <c r="P598" s="1">
        <v>4.8467521865665599E-5</v>
      </c>
    </row>
    <row r="599" spans="1:16" x14ac:dyDescent="0.25">
      <c r="A599">
        <v>0.51200000000000001</v>
      </c>
      <c r="B599">
        <v>17.423076923076898</v>
      </c>
      <c r="C599">
        <v>97522</v>
      </c>
      <c r="D599">
        <v>5.8437105714118698E-2</v>
      </c>
      <c r="E599">
        <v>0.17395709871821</v>
      </c>
      <c r="F599">
        <v>0.18439452464130299</v>
      </c>
      <c r="G599" s="1">
        <v>2.33252858466981E-6</v>
      </c>
      <c r="H599">
        <v>0.17499999360948501</v>
      </c>
      <c r="I599" s="1">
        <v>4.8297365916573201E-5</v>
      </c>
      <c r="J599">
        <v>3823878200</v>
      </c>
      <c r="K599">
        <v>256567</v>
      </c>
      <c r="L599">
        <v>3715787700</v>
      </c>
      <c r="M599">
        <v>0.17445096276980901</v>
      </c>
      <c r="N599" s="1">
        <v>2.3483314253447399E-6</v>
      </c>
      <c r="O599">
        <v>0.17500032141288299</v>
      </c>
      <c r="P599" s="1">
        <v>4.8467521865665599E-5</v>
      </c>
    </row>
    <row r="600" spans="1:16" x14ac:dyDescent="0.25">
      <c r="A600">
        <v>0.25600000000000001</v>
      </c>
      <c r="B600">
        <v>17.423076923076898</v>
      </c>
      <c r="C600">
        <v>97522</v>
      </c>
      <c r="D600">
        <v>5.8437105714118698E-2</v>
      </c>
      <c r="E600">
        <v>0.17395709871821</v>
      </c>
      <c r="F600">
        <v>0.18439452464130299</v>
      </c>
      <c r="G600" s="1">
        <v>2.33252858466981E-6</v>
      </c>
      <c r="H600">
        <v>0.17499999360948501</v>
      </c>
      <c r="I600" s="1">
        <v>4.8297365916573201E-5</v>
      </c>
      <c r="J600">
        <v>3781372400</v>
      </c>
      <c r="K600">
        <v>256567</v>
      </c>
      <c r="L600">
        <v>3715787700</v>
      </c>
      <c r="M600">
        <v>0.17445096276980901</v>
      </c>
      <c r="N600" s="1">
        <v>2.3483314253447399E-6</v>
      </c>
      <c r="O600">
        <v>0.17500032141288299</v>
      </c>
      <c r="P600" s="1">
        <v>4.8467521865665599E-5</v>
      </c>
    </row>
    <row r="601" spans="1:16" x14ac:dyDescent="0.25">
      <c r="A601">
        <v>0.128</v>
      </c>
      <c r="B601">
        <v>17.423076923076898</v>
      </c>
      <c r="C601">
        <v>58842</v>
      </c>
      <c r="D601">
        <v>5.7503116493815197E-2</v>
      </c>
      <c r="E601">
        <v>0.17403937256157101</v>
      </c>
      <c r="F601">
        <v>0.18448173491526501</v>
      </c>
      <c r="G601" s="1">
        <v>2.3409198856016999E-6</v>
      </c>
      <c r="H601">
        <v>0.17499993539574901</v>
      </c>
      <c r="I601" s="1">
        <v>4.8300220535328499E-5</v>
      </c>
      <c r="J601">
        <v>2690748400</v>
      </c>
      <c r="K601">
        <v>256567</v>
      </c>
      <c r="L601">
        <v>3715787700</v>
      </c>
      <c r="M601">
        <v>0.17445096276980901</v>
      </c>
      <c r="N601" s="1">
        <v>2.3483314253447399E-6</v>
      </c>
      <c r="O601">
        <v>0.17500032141288299</v>
      </c>
      <c r="P601" s="1">
        <v>4.8467521865665599E-5</v>
      </c>
    </row>
    <row r="602" spans="1:16" x14ac:dyDescent="0.25">
      <c r="A602">
        <v>6.4000000000000001E-2</v>
      </c>
      <c r="B602">
        <v>17.423076923076898</v>
      </c>
      <c r="C602">
        <v>58842</v>
      </c>
      <c r="D602">
        <v>5.7503116493815197E-2</v>
      </c>
      <c r="E602">
        <v>0.17403937256157101</v>
      </c>
      <c r="F602">
        <v>0.18448173491526501</v>
      </c>
      <c r="G602" s="1">
        <v>2.3409198856016999E-6</v>
      </c>
      <c r="H602">
        <v>0.17499993539574901</v>
      </c>
      <c r="I602" s="1">
        <v>4.8300220535328499E-5</v>
      </c>
      <c r="J602">
        <v>2370347999</v>
      </c>
      <c r="K602">
        <v>256567</v>
      </c>
      <c r="L602">
        <v>3715787700</v>
      </c>
      <c r="M602">
        <v>0.17445096276980901</v>
      </c>
      <c r="N602" s="1">
        <v>2.3483314253447399E-6</v>
      </c>
      <c r="O602">
        <v>0.17500032141288299</v>
      </c>
      <c r="P602" s="1">
        <v>4.8467521865665599E-5</v>
      </c>
    </row>
    <row r="603" spans="1:16" x14ac:dyDescent="0.25">
      <c r="A603">
        <v>3.2000000000000001E-2</v>
      </c>
      <c r="B603">
        <v>17.423076923076898</v>
      </c>
      <c r="C603">
        <v>20068</v>
      </c>
      <c r="D603">
        <v>6.2344728429140399E-2</v>
      </c>
      <c r="E603">
        <v>0.17372448099353099</v>
      </c>
      <c r="F603">
        <v>0.18414794985314301</v>
      </c>
      <c r="G603" s="1">
        <v>2.3377657651923998E-6</v>
      </c>
      <c r="H603">
        <v>0.17499978300837801</v>
      </c>
      <c r="I603" s="1">
        <v>4.8385891374010097E-5</v>
      </c>
      <c r="J603">
        <v>828924300</v>
      </c>
      <c r="K603">
        <v>256567</v>
      </c>
      <c r="L603">
        <v>3715787700</v>
      </c>
      <c r="M603">
        <v>0.17445096276980901</v>
      </c>
      <c r="N603" s="1">
        <v>2.3483314253447399E-6</v>
      </c>
      <c r="O603">
        <v>0.17500032141288299</v>
      </c>
      <c r="P603" s="1">
        <v>4.8467521865665599E-5</v>
      </c>
    </row>
    <row r="604" spans="1:16" x14ac:dyDescent="0.25">
      <c r="A604">
        <v>1.6E-2</v>
      </c>
      <c r="B604">
        <v>17.423076923076898</v>
      </c>
      <c r="C604">
        <v>55240</v>
      </c>
      <c r="D604">
        <v>6.1619847375221103E-2</v>
      </c>
      <c r="E604">
        <v>0.173771205909694</v>
      </c>
      <c r="F604">
        <v>0.18419747826427599</v>
      </c>
      <c r="G604" s="1">
        <v>2.3352010722343899E-6</v>
      </c>
      <c r="H604">
        <v>0.17499988546602699</v>
      </c>
      <c r="I604" s="1">
        <v>4.82867740169814E-5</v>
      </c>
      <c r="J604">
        <v>2313579800</v>
      </c>
      <c r="K604">
        <v>256567</v>
      </c>
      <c r="L604">
        <v>3715787700</v>
      </c>
      <c r="M604">
        <v>0.17445096276980901</v>
      </c>
      <c r="N604" s="1">
        <v>2.3483314253447399E-6</v>
      </c>
      <c r="O604">
        <v>0.17500032141288299</v>
      </c>
      <c r="P604" s="1">
        <v>4.8467521865665599E-5</v>
      </c>
    </row>
    <row r="605" spans="1:16" x14ac:dyDescent="0.25">
      <c r="A605">
        <v>8.0000000000000002E-3</v>
      </c>
      <c r="B605">
        <v>17.423076923076898</v>
      </c>
      <c r="C605">
        <v>47693</v>
      </c>
      <c r="D605">
        <v>6.3993107704000393E-2</v>
      </c>
      <c r="E605">
        <v>0.173824648197697</v>
      </c>
      <c r="F605">
        <v>0.18425412708955899</v>
      </c>
      <c r="G605" s="1">
        <v>2.3376491049553698E-6</v>
      </c>
      <c r="H605">
        <v>0.174999835045478</v>
      </c>
      <c r="I605" s="1">
        <v>4.8344756794512498E-5</v>
      </c>
      <c r="J605">
        <v>1914961500</v>
      </c>
      <c r="K605">
        <v>256567</v>
      </c>
      <c r="L605">
        <v>3715787700</v>
      </c>
      <c r="M605">
        <v>0.17445096276980901</v>
      </c>
      <c r="N605" s="1">
        <v>2.3483314253447399E-6</v>
      </c>
      <c r="O605">
        <v>0.17500032141288299</v>
      </c>
      <c r="P605" s="1">
        <v>4.8467521865665599E-5</v>
      </c>
    </row>
    <row r="606" spans="1:16" x14ac:dyDescent="0.25">
      <c r="A606">
        <v>4.0000000000000001E-3</v>
      </c>
      <c r="B606">
        <v>17.423076923076898</v>
      </c>
      <c r="C606">
        <v>44331</v>
      </c>
      <c r="D606">
        <v>4.2631876791518399E-2</v>
      </c>
      <c r="E606">
        <v>0.17381195794489501</v>
      </c>
      <c r="F606">
        <v>0.18424067542158901</v>
      </c>
      <c r="G606" s="1">
        <v>2.3318926872795102E-6</v>
      </c>
      <c r="H606">
        <v>0.17499991389897199</v>
      </c>
      <c r="I606" s="1">
        <v>4.8208869762666697E-5</v>
      </c>
      <c r="J606">
        <v>1742849900</v>
      </c>
      <c r="K606">
        <v>256567</v>
      </c>
      <c r="L606">
        <v>3715787700</v>
      </c>
      <c r="M606">
        <v>0.17445096276980901</v>
      </c>
      <c r="N606" s="1">
        <v>2.3483314253447399E-6</v>
      </c>
      <c r="O606">
        <v>0.17500032141288299</v>
      </c>
      <c r="P606" s="1">
        <v>4.8467521865665599E-5</v>
      </c>
    </row>
    <row r="607" spans="1:16" x14ac:dyDescent="0.25">
      <c r="A607">
        <v>2E-3</v>
      </c>
      <c r="B607">
        <v>17.423076923076898</v>
      </c>
      <c r="C607">
        <v>56033</v>
      </c>
      <c r="D607">
        <v>5.19943801558937E-2</v>
      </c>
      <c r="E607">
        <v>0.17393559648003301</v>
      </c>
      <c r="F607">
        <v>0.18437173226883499</v>
      </c>
      <c r="G607" s="1">
        <v>2.3372110824482202E-6</v>
      </c>
      <c r="H607">
        <v>0.17500023601001599</v>
      </c>
      <c r="I607" s="1">
        <v>4.8404943034841398E-5</v>
      </c>
      <c r="J607">
        <v>2212975999</v>
      </c>
      <c r="K607">
        <v>256567</v>
      </c>
      <c r="L607">
        <v>3715787700</v>
      </c>
      <c r="M607">
        <v>0.17445096276980901</v>
      </c>
      <c r="N607" s="1">
        <v>2.3483314253447399E-6</v>
      </c>
      <c r="O607">
        <v>0.17500032141288299</v>
      </c>
      <c r="P607" s="1">
        <v>4.8467521865665599E-5</v>
      </c>
    </row>
    <row r="608" spans="1:16" x14ac:dyDescent="0.25">
      <c r="A608">
        <v>1E-3</v>
      </c>
      <c r="B608">
        <v>17.423076923076898</v>
      </c>
      <c r="C608">
        <v>49068</v>
      </c>
      <c r="D608">
        <v>5.2450532209599901E-2</v>
      </c>
      <c r="E608">
        <v>0.173993148547777</v>
      </c>
      <c r="F608">
        <v>0.18443273746064401</v>
      </c>
      <c r="G608" s="1">
        <v>2.3477005486882599E-6</v>
      </c>
      <c r="H608">
        <v>0.17499990781392599</v>
      </c>
      <c r="I608" s="1">
        <v>4.8190388478123E-5</v>
      </c>
      <c r="J608">
        <v>1958793001</v>
      </c>
      <c r="K608">
        <v>256567</v>
      </c>
      <c r="L608">
        <v>3715787700</v>
      </c>
      <c r="M608">
        <v>0.17445096276980901</v>
      </c>
      <c r="N608" s="1">
        <v>2.3483314253447399E-6</v>
      </c>
      <c r="O608">
        <v>0.17500032141288299</v>
      </c>
      <c r="P608" s="1">
        <v>4.8467521865665599E-5</v>
      </c>
    </row>
    <row r="609" spans="1:16" x14ac:dyDescent="0.25">
      <c r="A609" s="1">
        <v>5.0000000000000001E-4</v>
      </c>
      <c r="B609">
        <v>17.423076923076898</v>
      </c>
      <c r="C609">
        <v>49206</v>
      </c>
      <c r="D609">
        <v>6.3467742113092404E-2</v>
      </c>
      <c r="E609">
        <v>0.17362143182845199</v>
      </c>
      <c r="F609">
        <v>0.184038717738159</v>
      </c>
      <c r="G609" s="1">
        <v>2.3323407586928102E-6</v>
      </c>
      <c r="H609">
        <v>0.17499987296789701</v>
      </c>
      <c r="I609" s="1">
        <v>4.8315986992549601E-5</v>
      </c>
      <c r="J609">
        <v>1958730499</v>
      </c>
      <c r="K609">
        <v>256567</v>
      </c>
      <c r="L609">
        <v>3715787700</v>
      </c>
      <c r="M609">
        <v>0.17445096276980901</v>
      </c>
      <c r="N609" s="1">
        <v>2.3483314253447399E-6</v>
      </c>
      <c r="O609">
        <v>0.17500032141288299</v>
      </c>
      <c r="P609" s="1">
        <v>4.8467521865665599E-5</v>
      </c>
    </row>
    <row r="610" spans="1:16" x14ac:dyDescent="0.25">
      <c r="A610" s="1">
        <v>2.5000000000000001E-4</v>
      </c>
      <c r="B610">
        <v>17.423076923076898</v>
      </c>
      <c r="C610">
        <v>46978</v>
      </c>
      <c r="D610">
        <v>6.7000972044428397E-2</v>
      </c>
      <c r="E610">
        <v>0.174050851663828</v>
      </c>
      <c r="F610">
        <v>0.18449390276365801</v>
      </c>
      <c r="G610" s="1">
        <v>2.33072880487239E-6</v>
      </c>
      <c r="H610">
        <v>0.17499997687370999</v>
      </c>
      <c r="I610" s="1">
        <v>4.8212070367686001E-5</v>
      </c>
      <c r="J610">
        <v>1868877001</v>
      </c>
      <c r="K610">
        <v>256567</v>
      </c>
      <c r="L610">
        <v>3715787700</v>
      </c>
      <c r="M610">
        <v>0.17445096276980901</v>
      </c>
      <c r="N610" s="1">
        <v>2.3483314253447399E-6</v>
      </c>
      <c r="O610">
        <v>0.17500032141288299</v>
      </c>
      <c r="P610" s="1">
        <v>4.8467521865665599E-5</v>
      </c>
    </row>
    <row r="611" spans="1:16" x14ac:dyDescent="0.25">
      <c r="A611" s="1">
        <v>1.25E-4</v>
      </c>
      <c r="B611">
        <v>17.423076923076898</v>
      </c>
      <c r="C611">
        <v>42556</v>
      </c>
      <c r="D611">
        <v>6.7210549033480393E-2</v>
      </c>
      <c r="E611">
        <v>0.17409919017005701</v>
      </c>
      <c r="F611">
        <v>0.18454514158026</v>
      </c>
      <c r="G611" s="1">
        <v>2.3342204916732001E-6</v>
      </c>
      <c r="H611">
        <v>0.17499997837975301</v>
      </c>
      <c r="I611" s="1">
        <v>4.8175077973277498E-5</v>
      </c>
      <c r="J611">
        <v>1736439200</v>
      </c>
      <c r="K611">
        <v>256567</v>
      </c>
      <c r="L611">
        <v>3715787700</v>
      </c>
      <c r="M611">
        <v>0.17445096276980901</v>
      </c>
      <c r="N611" s="1">
        <v>2.3483314253447399E-6</v>
      </c>
      <c r="O611">
        <v>0.17500032141288299</v>
      </c>
      <c r="P611" s="1">
        <v>4.8467521865665599E-5</v>
      </c>
    </row>
    <row r="612" spans="1:16" x14ac:dyDescent="0.25">
      <c r="A612" s="1">
        <v>6.2500000000000001E-5</v>
      </c>
      <c r="B612">
        <v>17.423076923076898</v>
      </c>
      <c r="C612">
        <v>58061</v>
      </c>
      <c r="D612">
        <v>6.7139499622249493E-2</v>
      </c>
      <c r="E612">
        <v>0.17428547420677001</v>
      </c>
      <c r="F612">
        <v>0.184742602659176</v>
      </c>
      <c r="G612" s="1">
        <v>2.3424182343523201E-6</v>
      </c>
      <c r="H612">
        <v>0.174999888289671</v>
      </c>
      <c r="I612" s="1">
        <v>4.8237221505417001E-5</v>
      </c>
      <c r="J612">
        <v>2342440800</v>
      </c>
      <c r="K612">
        <v>256567</v>
      </c>
      <c r="L612">
        <v>3715787700</v>
      </c>
      <c r="M612">
        <v>0.17445096276980901</v>
      </c>
      <c r="N612" s="1">
        <v>2.3483314253447399E-6</v>
      </c>
      <c r="O612">
        <v>0.17500032141288299</v>
      </c>
      <c r="P612" s="1">
        <v>4.8467521865665599E-5</v>
      </c>
    </row>
    <row r="613" spans="1:16" x14ac:dyDescent="0.25">
      <c r="A613" s="1">
        <v>3.1250000000000001E-5</v>
      </c>
      <c r="B613">
        <v>17.423076923076898</v>
      </c>
      <c r="C613">
        <v>40971</v>
      </c>
      <c r="D613">
        <v>5.8711253151225697E-2</v>
      </c>
      <c r="E613">
        <v>0.173691504149521</v>
      </c>
      <c r="F613">
        <v>0.18411299439849299</v>
      </c>
      <c r="G613" s="1">
        <v>2.3369147325036298E-6</v>
      </c>
      <c r="H613">
        <v>0.1750000387283</v>
      </c>
      <c r="I613" s="1">
        <v>4.8324069150300402E-5</v>
      </c>
      <c r="J613">
        <v>1673322700</v>
      </c>
      <c r="K613">
        <v>256567</v>
      </c>
      <c r="L613">
        <v>3715787700</v>
      </c>
      <c r="M613">
        <v>0.17445096276980901</v>
      </c>
      <c r="N613" s="1">
        <v>2.3483314253447399E-6</v>
      </c>
      <c r="O613">
        <v>0.17500032141288299</v>
      </c>
      <c r="P613" s="1">
        <v>4.8467521865665599E-5</v>
      </c>
    </row>
    <row r="614" spans="1:16" x14ac:dyDescent="0.25">
      <c r="A614" s="1">
        <v>1.5625E-5</v>
      </c>
      <c r="B614">
        <v>17.423076923076898</v>
      </c>
      <c r="C614">
        <v>48750</v>
      </c>
      <c r="D614">
        <v>5.7239890113536099E-2</v>
      </c>
      <c r="E614">
        <v>0.173882293386496</v>
      </c>
      <c r="F614">
        <v>0.184315230989686</v>
      </c>
      <c r="G614" s="1">
        <v>2.3325210209978998E-6</v>
      </c>
      <c r="H614">
        <v>0.17499990774398899</v>
      </c>
      <c r="I614" s="1">
        <v>4.83577962274571E-5</v>
      </c>
      <c r="J614">
        <v>1962025100</v>
      </c>
      <c r="K614">
        <v>256567</v>
      </c>
      <c r="L614">
        <v>3715787700</v>
      </c>
      <c r="M614">
        <v>0.17445096276980901</v>
      </c>
      <c r="N614" s="1">
        <v>2.3483314253447399E-6</v>
      </c>
      <c r="O614">
        <v>0.17500032141288299</v>
      </c>
      <c r="P614" s="1">
        <v>4.8467521865665599E-5</v>
      </c>
    </row>
    <row r="615" spans="1:16" x14ac:dyDescent="0.25">
      <c r="A615" t="s">
        <v>0</v>
      </c>
      <c r="B615">
        <v>17.935897435897399</v>
      </c>
      <c r="C615">
        <v>276890</v>
      </c>
      <c r="D615">
        <v>6.2378856238725397E-2</v>
      </c>
      <c r="E615">
        <v>0.174361312052665</v>
      </c>
      <c r="F615">
        <v>0.18482299077582401</v>
      </c>
      <c r="G615" s="1">
        <v>2.1408491833740901E-6</v>
      </c>
      <c r="H615">
        <v>0.17500052667764199</v>
      </c>
      <c r="I615" s="1">
        <v>4.55996602702593E-5</v>
      </c>
      <c r="J615">
        <v>4017222500</v>
      </c>
    </row>
    <row r="616" spans="1:16" x14ac:dyDescent="0.25">
      <c r="A616">
        <v>1.024</v>
      </c>
      <c r="B616">
        <v>17.935897435897399</v>
      </c>
      <c r="C616">
        <v>94909</v>
      </c>
      <c r="D616">
        <v>5.9709895988743301E-2</v>
      </c>
      <c r="E616">
        <v>0.17398980435109601</v>
      </c>
      <c r="F616">
        <v>0.18442919261216201</v>
      </c>
      <c r="G616" s="1">
        <v>2.1406384134725599E-6</v>
      </c>
      <c r="H616">
        <v>0.175000153683851</v>
      </c>
      <c r="I616" s="1">
        <v>4.5584059331005897E-5</v>
      </c>
      <c r="J616">
        <v>3686266101</v>
      </c>
      <c r="K616">
        <v>276890</v>
      </c>
      <c r="L616">
        <v>4017222500</v>
      </c>
      <c r="M616">
        <v>0.174361312052665</v>
      </c>
      <c r="N616" s="1">
        <v>2.1408491833740901E-6</v>
      </c>
      <c r="O616">
        <v>0.17500052667764199</v>
      </c>
      <c r="P616" s="1">
        <v>4.55996602702593E-5</v>
      </c>
    </row>
    <row r="617" spans="1:16" x14ac:dyDescent="0.25">
      <c r="A617">
        <v>0.51200000000000001</v>
      </c>
      <c r="B617">
        <v>17.935897435897399</v>
      </c>
      <c r="C617">
        <v>94909</v>
      </c>
      <c r="D617">
        <v>5.9709895988743301E-2</v>
      </c>
      <c r="E617">
        <v>0.17398980435109601</v>
      </c>
      <c r="F617">
        <v>0.18442919261216201</v>
      </c>
      <c r="G617" s="1">
        <v>2.1406384134725599E-6</v>
      </c>
      <c r="H617">
        <v>0.175000153683851</v>
      </c>
      <c r="I617" s="1">
        <v>4.5584059331005897E-5</v>
      </c>
      <c r="J617">
        <v>3745442500</v>
      </c>
      <c r="K617">
        <v>276890</v>
      </c>
      <c r="L617">
        <v>4017222500</v>
      </c>
      <c r="M617">
        <v>0.174361312052665</v>
      </c>
      <c r="N617" s="1">
        <v>2.1408491833740901E-6</v>
      </c>
      <c r="O617">
        <v>0.17500052667764199</v>
      </c>
      <c r="P617" s="1">
        <v>4.55996602702593E-5</v>
      </c>
    </row>
    <row r="618" spans="1:16" x14ac:dyDescent="0.25">
      <c r="A618">
        <v>0.25600000000000001</v>
      </c>
      <c r="B618">
        <v>17.935897435897399</v>
      </c>
      <c r="C618">
        <v>94909</v>
      </c>
      <c r="D618">
        <v>5.9709895988743301E-2</v>
      </c>
      <c r="E618">
        <v>0.17398980435109601</v>
      </c>
      <c r="F618">
        <v>0.18442919261216201</v>
      </c>
      <c r="G618" s="1">
        <v>2.1406384134725599E-6</v>
      </c>
      <c r="H618">
        <v>0.175000153683851</v>
      </c>
      <c r="I618" s="1">
        <v>4.5584059331005897E-5</v>
      </c>
      <c r="J618">
        <v>3796003300</v>
      </c>
      <c r="K618">
        <v>276890</v>
      </c>
      <c r="L618">
        <v>4017222500</v>
      </c>
      <c r="M618">
        <v>0.174361312052665</v>
      </c>
      <c r="N618" s="1">
        <v>2.1408491833740901E-6</v>
      </c>
      <c r="O618">
        <v>0.17500052667764199</v>
      </c>
      <c r="P618" s="1">
        <v>4.55996602702593E-5</v>
      </c>
    </row>
    <row r="619" spans="1:16" x14ac:dyDescent="0.25">
      <c r="A619">
        <v>0.128</v>
      </c>
      <c r="B619">
        <v>17.935897435897399</v>
      </c>
      <c r="C619">
        <v>50092</v>
      </c>
      <c r="D619">
        <v>5.6321854199813802E-2</v>
      </c>
      <c r="E619">
        <v>0.17357512487166701</v>
      </c>
      <c r="F619">
        <v>0.18398963236396701</v>
      </c>
      <c r="G619" s="1">
        <v>2.14265243242417E-6</v>
      </c>
      <c r="H619">
        <v>0.174999917247465</v>
      </c>
      <c r="I619" s="1">
        <v>4.5541064171704297E-5</v>
      </c>
      <c r="J619">
        <v>1962289900</v>
      </c>
      <c r="K619">
        <v>276890</v>
      </c>
      <c r="L619">
        <v>4017222500</v>
      </c>
      <c r="M619">
        <v>0.174361312052665</v>
      </c>
      <c r="N619" s="1">
        <v>2.1408491833740901E-6</v>
      </c>
      <c r="O619">
        <v>0.17500052667764199</v>
      </c>
      <c r="P619" s="1">
        <v>4.55996602702593E-5</v>
      </c>
    </row>
    <row r="620" spans="1:16" x14ac:dyDescent="0.25">
      <c r="A620">
        <v>6.4000000000000001E-2</v>
      </c>
      <c r="B620">
        <v>17.935897435897399</v>
      </c>
      <c r="C620">
        <v>50092</v>
      </c>
      <c r="D620">
        <v>5.6321854199813802E-2</v>
      </c>
      <c r="E620">
        <v>0.17357512487166701</v>
      </c>
      <c r="F620">
        <v>0.18398963236396701</v>
      </c>
      <c r="G620" s="1">
        <v>2.14265243242417E-6</v>
      </c>
      <c r="H620">
        <v>0.174999917247465</v>
      </c>
      <c r="I620" s="1">
        <v>4.5541064171704297E-5</v>
      </c>
      <c r="J620">
        <v>1953200900</v>
      </c>
      <c r="K620">
        <v>276890</v>
      </c>
      <c r="L620">
        <v>4017222500</v>
      </c>
      <c r="M620">
        <v>0.174361312052665</v>
      </c>
      <c r="N620" s="1">
        <v>2.1408491833740901E-6</v>
      </c>
      <c r="O620">
        <v>0.17500052667764199</v>
      </c>
      <c r="P620" s="1">
        <v>4.55996602702593E-5</v>
      </c>
    </row>
    <row r="621" spans="1:16" x14ac:dyDescent="0.25">
      <c r="A621">
        <v>3.2000000000000001E-2</v>
      </c>
      <c r="B621">
        <v>17.935897435897399</v>
      </c>
      <c r="C621">
        <v>64978</v>
      </c>
      <c r="D621">
        <v>5.6115037475957898E-2</v>
      </c>
      <c r="E621">
        <v>0.17403728009804201</v>
      </c>
      <c r="F621">
        <v>0.184479516903924</v>
      </c>
      <c r="G621" s="1">
        <v>2.14675073062498E-6</v>
      </c>
      <c r="H621">
        <v>0.17500022404930399</v>
      </c>
      <c r="I621" s="1">
        <v>4.5502437602953703E-5</v>
      </c>
      <c r="J621">
        <v>2561050400</v>
      </c>
      <c r="K621">
        <v>276890</v>
      </c>
      <c r="L621">
        <v>4017222500</v>
      </c>
      <c r="M621">
        <v>0.174361312052665</v>
      </c>
      <c r="N621" s="1">
        <v>2.1408491833740901E-6</v>
      </c>
      <c r="O621">
        <v>0.17500052667764199</v>
      </c>
      <c r="P621" s="1">
        <v>4.55996602702593E-5</v>
      </c>
    </row>
    <row r="622" spans="1:16" x14ac:dyDescent="0.25">
      <c r="A622">
        <v>1.6E-2</v>
      </c>
      <c r="B622">
        <v>17.935897435897399</v>
      </c>
      <c r="C622">
        <v>95894</v>
      </c>
      <c r="D622">
        <v>5.1513841166090701E-2</v>
      </c>
      <c r="E622">
        <v>0.17375419698129899</v>
      </c>
      <c r="F622">
        <v>0.184179448800177</v>
      </c>
      <c r="G622" s="1">
        <v>2.1307600094888601E-6</v>
      </c>
      <c r="H622">
        <v>0.174999958916258</v>
      </c>
      <c r="I622" s="1">
        <v>4.5462338708559097E-5</v>
      </c>
      <c r="J622">
        <v>3801774700</v>
      </c>
      <c r="K622">
        <v>276890</v>
      </c>
      <c r="L622">
        <v>4017222500</v>
      </c>
      <c r="M622">
        <v>0.174361312052665</v>
      </c>
      <c r="N622" s="1">
        <v>2.1408491833740901E-6</v>
      </c>
      <c r="O622">
        <v>0.17500052667764199</v>
      </c>
      <c r="P622" s="1">
        <v>4.55996602702593E-5</v>
      </c>
    </row>
    <row r="623" spans="1:16" x14ac:dyDescent="0.25">
      <c r="A623">
        <v>8.0000000000000002E-3</v>
      </c>
      <c r="B623">
        <v>17.935897435897399</v>
      </c>
      <c r="C623">
        <v>17803</v>
      </c>
      <c r="D623">
        <v>6.8839151462898401E-2</v>
      </c>
      <c r="E623">
        <v>0.17399371706271699</v>
      </c>
      <c r="F623">
        <v>0.18443334008648099</v>
      </c>
      <c r="G623" s="1">
        <v>2.1356605263700398E-6</v>
      </c>
      <c r="H623">
        <v>0.17499992562939201</v>
      </c>
      <c r="I623" s="1">
        <v>4.5364167667990801E-5</v>
      </c>
      <c r="J623">
        <v>679345699</v>
      </c>
      <c r="K623">
        <v>276890</v>
      </c>
      <c r="L623">
        <v>4017222500</v>
      </c>
      <c r="M623">
        <v>0.174361312052665</v>
      </c>
      <c r="N623" s="1">
        <v>2.1408491833740901E-6</v>
      </c>
      <c r="O623">
        <v>0.17500052667764199</v>
      </c>
      <c r="P623" s="1">
        <v>4.55996602702593E-5</v>
      </c>
    </row>
    <row r="624" spans="1:16" x14ac:dyDescent="0.25">
      <c r="A624">
        <v>4.0000000000000001E-3</v>
      </c>
      <c r="B624">
        <v>17.935897435897399</v>
      </c>
      <c r="C624">
        <v>51270</v>
      </c>
      <c r="D624">
        <v>5.1233611691177398E-2</v>
      </c>
      <c r="E624">
        <v>0.173941033915545</v>
      </c>
      <c r="F624">
        <v>0.184377495950478</v>
      </c>
      <c r="G624" s="1">
        <v>2.1342226367848601E-6</v>
      </c>
      <c r="H624">
        <v>0.17500014521658899</v>
      </c>
      <c r="I624" s="1">
        <v>4.54961237393597E-5</v>
      </c>
      <c r="J624">
        <v>1993366201</v>
      </c>
      <c r="K624">
        <v>276890</v>
      </c>
      <c r="L624">
        <v>4017222500</v>
      </c>
      <c r="M624">
        <v>0.174361312052665</v>
      </c>
      <c r="N624" s="1">
        <v>2.1408491833740901E-6</v>
      </c>
      <c r="O624">
        <v>0.17500052667764199</v>
      </c>
      <c r="P624" s="1">
        <v>4.55996602702593E-5</v>
      </c>
    </row>
    <row r="625" spans="1:16" x14ac:dyDescent="0.25">
      <c r="A625">
        <v>2E-3</v>
      </c>
      <c r="B625">
        <v>17.935897435897399</v>
      </c>
      <c r="C625">
        <v>56258</v>
      </c>
      <c r="D625">
        <v>5.2960289448103902E-2</v>
      </c>
      <c r="E625">
        <v>0.173950655548297</v>
      </c>
      <c r="F625">
        <v>0.184387694881194</v>
      </c>
      <c r="G625" s="1">
        <v>2.1401720057823102E-6</v>
      </c>
      <c r="H625">
        <v>0.17500014283677001</v>
      </c>
      <c r="I625" s="1">
        <v>4.5495616700483497E-5</v>
      </c>
      <c r="J625">
        <v>2257960501</v>
      </c>
      <c r="K625">
        <v>276890</v>
      </c>
      <c r="L625">
        <v>4017222500</v>
      </c>
      <c r="M625">
        <v>0.174361312052665</v>
      </c>
      <c r="N625" s="1">
        <v>2.1408491833740901E-6</v>
      </c>
      <c r="O625">
        <v>0.17500052667764199</v>
      </c>
      <c r="P625" s="1">
        <v>4.55996602702593E-5</v>
      </c>
    </row>
    <row r="626" spans="1:16" x14ac:dyDescent="0.25">
      <c r="A626">
        <v>1E-3</v>
      </c>
      <c r="B626">
        <v>17.935897435897399</v>
      </c>
      <c r="C626">
        <v>49446</v>
      </c>
      <c r="D626">
        <v>5.0817008560414302E-2</v>
      </c>
      <c r="E626">
        <v>0.173768384293367</v>
      </c>
      <c r="F626">
        <v>0.18419448735096899</v>
      </c>
      <c r="G626" s="1">
        <v>2.1388550986711702E-6</v>
      </c>
      <c r="H626">
        <v>0.175000162454582</v>
      </c>
      <c r="I626" s="1">
        <v>4.5468076948860402E-5</v>
      </c>
      <c r="J626">
        <v>2006733399</v>
      </c>
      <c r="K626">
        <v>276890</v>
      </c>
      <c r="L626">
        <v>4017222500</v>
      </c>
      <c r="M626">
        <v>0.174361312052665</v>
      </c>
      <c r="N626" s="1">
        <v>2.1408491833740901E-6</v>
      </c>
      <c r="O626">
        <v>0.17500052667764199</v>
      </c>
      <c r="P626" s="1">
        <v>4.55996602702593E-5</v>
      </c>
    </row>
    <row r="627" spans="1:16" x14ac:dyDescent="0.25">
      <c r="A627" s="1">
        <v>5.0000000000000001E-4</v>
      </c>
      <c r="B627">
        <v>17.935897435897399</v>
      </c>
      <c r="C627">
        <v>43268</v>
      </c>
      <c r="D627">
        <v>6.5478485192449296E-2</v>
      </c>
      <c r="E627">
        <v>0.173877692389378</v>
      </c>
      <c r="F627">
        <v>0.18431035393274101</v>
      </c>
      <c r="G627" s="1">
        <v>2.1375543788892901E-6</v>
      </c>
      <c r="H627">
        <v>0.175000130474326</v>
      </c>
      <c r="I627" s="1">
        <v>4.55815392540529E-5</v>
      </c>
      <c r="J627">
        <v>1918538201</v>
      </c>
      <c r="K627">
        <v>276890</v>
      </c>
      <c r="L627">
        <v>4017222500</v>
      </c>
      <c r="M627">
        <v>0.174361312052665</v>
      </c>
      <c r="N627" s="1">
        <v>2.1408491833740901E-6</v>
      </c>
      <c r="O627">
        <v>0.17500052667764199</v>
      </c>
      <c r="P627" s="1">
        <v>4.55996602702593E-5</v>
      </c>
    </row>
    <row r="628" spans="1:16" x14ac:dyDescent="0.25">
      <c r="A628" s="1">
        <v>2.5000000000000001E-4</v>
      </c>
      <c r="B628">
        <v>17.935897435897399</v>
      </c>
      <c r="C628">
        <v>48425</v>
      </c>
      <c r="D628">
        <v>6.6810868471481696E-2</v>
      </c>
      <c r="E628">
        <v>0.174028054278352</v>
      </c>
      <c r="F628">
        <v>0.184469737535053</v>
      </c>
      <c r="G628" s="1">
        <v>2.1332708826649001E-6</v>
      </c>
      <c r="H628">
        <v>0.17500001168667001</v>
      </c>
      <c r="I628" s="1">
        <v>4.53939306769867E-5</v>
      </c>
      <c r="J628">
        <v>2008476900</v>
      </c>
      <c r="K628">
        <v>276890</v>
      </c>
      <c r="L628">
        <v>4017222500</v>
      </c>
      <c r="M628">
        <v>0.174361312052665</v>
      </c>
      <c r="N628" s="1">
        <v>2.1408491833740901E-6</v>
      </c>
      <c r="O628">
        <v>0.17500052667764199</v>
      </c>
      <c r="P628" s="1">
        <v>4.55996602702593E-5</v>
      </c>
    </row>
    <row r="629" spans="1:16" x14ac:dyDescent="0.25">
      <c r="A629" s="1">
        <v>1.25E-4</v>
      </c>
      <c r="B629">
        <v>17.935897435897399</v>
      </c>
      <c r="C629">
        <v>38004</v>
      </c>
      <c r="D629">
        <v>6.7243159721447801E-2</v>
      </c>
      <c r="E629">
        <v>0.17420625504485701</v>
      </c>
      <c r="F629">
        <v>0.18465863034754901</v>
      </c>
      <c r="G629" s="1">
        <v>2.1377802036370801E-6</v>
      </c>
      <c r="H629">
        <v>0.17500029021987001</v>
      </c>
      <c r="I629" s="1">
        <v>4.53136883292215E-5</v>
      </c>
      <c r="J629">
        <v>1462006701</v>
      </c>
      <c r="K629">
        <v>276890</v>
      </c>
      <c r="L629">
        <v>4017222500</v>
      </c>
      <c r="M629">
        <v>0.174361312052665</v>
      </c>
      <c r="N629" s="1">
        <v>2.1408491833740901E-6</v>
      </c>
      <c r="O629">
        <v>0.17500052667764199</v>
      </c>
      <c r="P629" s="1">
        <v>4.55996602702593E-5</v>
      </c>
    </row>
    <row r="630" spans="1:16" x14ac:dyDescent="0.25">
      <c r="A630" s="1">
        <v>6.2500000000000001E-5</v>
      </c>
      <c r="B630">
        <v>17.935897435897399</v>
      </c>
      <c r="C630">
        <v>49533</v>
      </c>
      <c r="D630">
        <v>7.0113170591921306E-2</v>
      </c>
      <c r="E630">
        <v>0.17413222220695199</v>
      </c>
      <c r="F630">
        <v>0.18458015553936899</v>
      </c>
      <c r="G630" s="1">
        <v>2.1372099813232699E-6</v>
      </c>
      <c r="H630">
        <v>0.17500002814058099</v>
      </c>
      <c r="I630" s="1">
        <v>4.5388347058381301E-5</v>
      </c>
      <c r="J630">
        <v>1918138199</v>
      </c>
      <c r="K630">
        <v>276890</v>
      </c>
      <c r="L630">
        <v>4017222500</v>
      </c>
      <c r="M630">
        <v>0.174361312052665</v>
      </c>
      <c r="N630" s="1">
        <v>2.1408491833740901E-6</v>
      </c>
      <c r="O630">
        <v>0.17500052667764199</v>
      </c>
      <c r="P630" s="1">
        <v>4.55996602702593E-5</v>
      </c>
    </row>
    <row r="631" spans="1:16" x14ac:dyDescent="0.25">
      <c r="A631" s="1">
        <v>3.1250000000000001E-5</v>
      </c>
      <c r="B631">
        <v>17.935897435897399</v>
      </c>
      <c r="C631">
        <v>38059</v>
      </c>
      <c r="D631">
        <v>5.9361196339817401E-2</v>
      </c>
      <c r="E631">
        <v>0.17364126399670399</v>
      </c>
      <c r="F631">
        <v>0.184059739836507</v>
      </c>
      <c r="G631" s="1">
        <v>2.1331348725450702E-6</v>
      </c>
      <c r="H631">
        <v>0.174999899580912</v>
      </c>
      <c r="I631" s="1">
        <v>4.5411879824078897E-5</v>
      </c>
      <c r="J631">
        <v>1507706700</v>
      </c>
      <c r="K631">
        <v>276890</v>
      </c>
      <c r="L631">
        <v>4017222500</v>
      </c>
      <c r="M631">
        <v>0.174361312052665</v>
      </c>
      <c r="N631" s="1">
        <v>2.1408491833740901E-6</v>
      </c>
      <c r="O631">
        <v>0.17500052667764199</v>
      </c>
      <c r="P631" s="1">
        <v>4.55996602702593E-5</v>
      </c>
    </row>
    <row r="632" spans="1:16" x14ac:dyDescent="0.25">
      <c r="A632" s="1">
        <v>1.5625E-5</v>
      </c>
      <c r="B632">
        <v>17.935897435897399</v>
      </c>
      <c r="C632">
        <v>49822</v>
      </c>
      <c r="D632">
        <v>5.7819887275436403E-2</v>
      </c>
      <c r="E632">
        <v>0.173886458368056</v>
      </c>
      <c r="F632">
        <v>0.18431964587013999</v>
      </c>
      <c r="G632" s="1">
        <v>2.13296348305913E-6</v>
      </c>
      <c r="H632">
        <v>0.17500001957043301</v>
      </c>
      <c r="I632" s="1">
        <v>4.5409284025665297E-5</v>
      </c>
      <c r="J632">
        <v>2075484600</v>
      </c>
      <c r="K632">
        <v>276890</v>
      </c>
      <c r="L632">
        <v>4017222500</v>
      </c>
      <c r="M632">
        <v>0.174361312052665</v>
      </c>
      <c r="N632" s="1">
        <v>2.1408491833740901E-6</v>
      </c>
      <c r="O632">
        <v>0.17500052667764199</v>
      </c>
      <c r="P632" s="1">
        <v>4.55996602702593E-5</v>
      </c>
    </row>
    <row r="633" spans="1:16" x14ac:dyDescent="0.25">
      <c r="A633" t="s">
        <v>0</v>
      </c>
      <c r="B633">
        <v>18.448717948717899</v>
      </c>
      <c r="C633">
        <v>243008</v>
      </c>
      <c r="D633">
        <v>6.9522131615701102E-2</v>
      </c>
      <c r="E633">
        <v>0.17447295810451199</v>
      </c>
      <c r="F633">
        <v>0.18494133559078299</v>
      </c>
      <c r="G633" s="1">
        <v>2.0822941973475101E-6</v>
      </c>
      <c r="H633">
        <v>0.175000706719699</v>
      </c>
      <c r="I633" s="1">
        <v>4.5608515484700702E-5</v>
      </c>
      <c r="J633">
        <v>3447302700</v>
      </c>
    </row>
    <row r="634" spans="1:16" x14ac:dyDescent="0.25">
      <c r="A634">
        <v>1.024</v>
      </c>
      <c r="B634">
        <v>18.448717948717899</v>
      </c>
      <c r="C634">
        <v>71265</v>
      </c>
      <c r="D634">
        <v>6.3244749741807299E-2</v>
      </c>
      <c r="E634">
        <v>0.173762237444443</v>
      </c>
      <c r="F634">
        <v>0.18418797169111001</v>
      </c>
      <c r="G634" s="1">
        <v>2.07654913009225E-6</v>
      </c>
      <c r="H634">
        <v>0.17500029062926301</v>
      </c>
      <c r="I634" s="1">
        <v>4.5447721814291098E-5</v>
      </c>
      <c r="J634">
        <v>2823759301</v>
      </c>
      <c r="K634">
        <v>243008</v>
      </c>
      <c r="L634">
        <v>3447302700</v>
      </c>
      <c r="M634">
        <v>0.17447295810451199</v>
      </c>
      <c r="N634" s="1">
        <v>2.0822941973475101E-6</v>
      </c>
      <c r="O634">
        <v>0.175000706719699</v>
      </c>
      <c r="P634" s="1">
        <v>4.5608515484700702E-5</v>
      </c>
    </row>
    <row r="635" spans="1:16" x14ac:dyDescent="0.25">
      <c r="A635">
        <v>0.51200000000000001</v>
      </c>
      <c r="B635">
        <v>18.448717948717899</v>
      </c>
      <c r="C635">
        <v>71265</v>
      </c>
      <c r="D635">
        <v>6.3244749741807299E-2</v>
      </c>
      <c r="E635">
        <v>0.173762237444443</v>
      </c>
      <c r="F635">
        <v>0.18418797169111001</v>
      </c>
      <c r="G635" s="1">
        <v>2.07654913009225E-6</v>
      </c>
      <c r="H635">
        <v>0.17500029062926301</v>
      </c>
      <c r="I635" s="1">
        <v>4.5447721814291098E-5</v>
      </c>
      <c r="J635">
        <v>2853701700</v>
      </c>
      <c r="K635">
        <v>243008</v>
      </c>
      <c r="L635">
        <v>3447302700</v>
      </c>
      <c r="M635">
        <v>0.17447295810451199</v>
      </c>
      <c r="N635" s="1">
        <v>2.0822941973475101E-6</v>
      </c>
      <c r="O635">
        <v>0.175000706719699</v>
      </c>
      <c r="P635" s="1">
        <v>4.5608515484700702E-5</v>
      </c>
    </row>
    <row r="636" spans="1:16" x14ac:dyDescent="0.25">
      <c r="A636">
        <v>0.25600000000000001</v>
      </c>
      <c r="B636">
        <v>18.448717948717899</v>
      </c>
      <c r="C636">
        <v>71265</v>
      </c>
      <c r="D636">
        <v>6.3244749741807299E-2</v>
      </c>
      <c r="E636">
        <v>0.173762237444443</v>
      </c>
      <c r="F636">
        <v>0.18418797169111001</v>
      </c>
      <c r="G636" s="1">
        <v>2.07654913009225E-6</v>
      </c>
      <c r="H636">
        <v>0.17500029062926301</v>
      </c>
      <c r="I636" s="1">
        <v>4.5447721814291098E-5</v>
      </c>
      <c r="J636">
        <v>2847041901</v>
      </c>
      <c r="K636">
        <v>243008</v>
      </c>
      <c r="L636">
        <v>3447302700</v>
      </c>
      <c r="M636">
        <v>0.17447295810451199</v>
      </c>
      <c r="N636" s="1">
        <v>2.0822941973475101E-6</v>
      </c>
      <c r="O636">
        <v>0.175000706719699</v>
      </c>
      <c r="P636" s="1">
        <v>4.5608515484700702E-5</v>
      </c>
    </row>
    <row r="637" spans="1:16" x14ac:dyDescent="0.25">
      <c r="A637">
        <v>0.128</v>
      </c>
      <c r="B637">
        <v>18.448717948717899</v>
      </c>
      <c r="C637">
        <v>52131</v>
      </c>
      <c r="D637">
        <v>5.4322062329023299E-2</v>
      </c>
      <c r="E637">
        <v>0.17365294328870701</v>
      </c>
      <c r="F637">
        <v>0.18407211988602901</v>
      </c>
      <c r="G637" s="1">
        <v>2.07269484725491E-6</v>
      </c>
      <c r="H637">
        <v>0.175000140448477</v>
      </c>
      <c r="I637" s="1">
        <v>4.5457067665747397E-5</v>
      </c>
      <c r="J637">
        <v>2107692200</v>
      </c>
      <c r="K637">
        <v>243008</v>
      </c>
      <c r="L637">
        <v>3447302700</v>
      </c>
      <c r="M637">
        <v>0.17447295810451199</v>
      </c>
      <c r="N637" s="1">
        <v>2.0822941973475101E-6</v>
      </c>
      <c r="O637">
        <v>0.175000706719699</v>
      </c>
      <c r="P637" s="1">
        <v>4.5608515484700702E-5</v>
      </c>
    </row>
    <row r="638" spans="1:16" x14ac:dyDescent="0.25">
      <c r="A638">
        <v>6.4000000000000001E-2</v>
      </c>
      <c r="B638">
        <v>18.448717948717899</v>
      </c>
      <c r="C638">
        <v>52131</v>
      </c>
      <c r="D638">
        <v>5.4322062329023299E-2</v>
      </c>
      <c r="E638">
        <v>0.17365294328870701</v>
      </c>
      <c r="F638">
        <v>0.18407211988602901</v>
      </c>
      <c r="G638" s="1">
        <v>2.07269484725491E-6</v>
      </c>
      <c r="H638">
        <v>0.175000140448477</v>
      </c>
      <c r="I638" s="1">
        <v>4.5457067665747397E-5</v>
      </c>
      <c r="J638">
        <v>2050739800</v>
      </c>
      <c r="K638">
        <v>243008</v>
      </c>
      <c r="L638">
        <v>3447302700</v>
      </c>
      <c r="M638">
        <v>0.17447295810451199</v>
      </c>
      <c r="N638" s="1">
        <v>2.0822941973475101E-6</v>
      </c>
      <c r="O638">
        <v>0.175000706719699</v>
      </c>
      <c r="P638" s="1">
        <v>4.5608515484700702E-5</v>
      </c>
    </row>
    <row r="639" spans="1:16" x14ac:dyDescent="0.25">
      <c r="A639">
        <v>3.2000000000000001E-2</v>
      </c>
      <c r="B639">
        <v>18.448717948717899</v>
      </c>
      <c r="C639">
        <v>58363</v>
      </c>
      <c r="D639">
        <v>5.5582962638226402E-2</v>
      </c>
      <c r="E639">
        <v>0.173828098683008</v>
      </c>
      <c r="F639">
        <v>0.18425778460398901</v>
      </c>
      <c r="G639" s="1">
        <v>2.0720907885629602E-6</v>
      </c>
      <c r="H639">
        <v>0.17500019682071599</v>
      </c>
      <c r="I639" s="1">
        <v>4.5405070364568599E-5</v>
      </c>
      <c r="J639">
        <v>2340885100</v>
      </c>
      <c r="K639">
        <v>243008</v>
      </c>
      <c r="L639">
        <v>3447302700</v>
      </c>
      <c r="M639">
        <v>0.17447295810451199</v>
      </c>
      <c r="N639" s="1">
        <v>2.0822941973475101E-6</v>
      </c>
      <c r="O639">
        <v>0.175000706719699</v>
      </c>
      <c r="P639" s="1">
        <v>4.5608515484700702E-5</v>
      </c>
    </row>
    <row r="640" spans="1:16" x14ac:dyDescent="0.25">
      <c r="A640">
        <v>1.6E-2</v>
      </c>
      <c r="B640">
        <v>18.448717948717899</v>
      </c>
      <c r="C640">
        <v>57168</v>
      </c>
      <c r="D640">
        <v>6.00582191208602E-2</v>
      </c>
      <c r="E640">
        <v>0.17376185678851</v>
      </c>
      <c r="F640">
        <v>0.18418756819582</v>
      </c>
      <c r="G640" s="1">
        <v>2.0840498848317901E-6</v>
      </c>
      <c r="H640">
        <v>0.17500021062413201</v>
      </c>
      <c r="I640" s="1">
        <v>4.5599917991361097E-5</v>
      </c>
      <c r="J640">
        <v>2327611901</v>
      </c>
      <c r="K640">
        <v>243008</v>
      </c>
      <c r="L640">
        <v>3447302700</v>
      </c>
      <c r="M640">
        <v>0.17447295810451199</v>
      </c>
      <c r="N640" s="1">
        <v>2.0822941973475101E-6</v>
      </c>
      <c r="O640">
        <v>0.175000706719699</v>
      </c>
      <c r="P640" s="1">
        <v>4.5608515484700702E-5</v>
      </c>
    </row>
    <row r="641" spans="1:16" x14ac:dyDescent="0.25">
      <c r="A641">
        <v>8.0000000000000002E-3</v>
      </c>
      <c r="B641">
        <v>18.448717948717899</v>
      </c>
      <c r="C641">
        <v>44608</v>
      </c>
      <c r="D641">
        <v>6.4919867679244597E-2</v>
      </c>
      <c r="E641">
        <v>0.173875016294778</v>
      </c>
      <c r="F641">
        <v>0.184307517272464</v>
      </c>
      <c r="G641" s="1">
        <v>2.0732704018033801E-6</v>
      </c>
      <c r="H641">
        <v>0.17500015045140199</v>
      </c>
      <c r="I641" s="1">
        <v>4.5358806776118197E-5</v>
      </c>
      <c r="J641">
        <v>1780130500</v>
      </c>
      <c r="K641">
        <v>243008</v>
      </c>
      <c r="L641">
        <v>3447302700</v>
      </c>
      <c r="M641">
        <v>0.17447295810451199</v>
      </c>
      <c r="N641" s="1">
        <v>2.0822941973475101E-6</v>
      </c>
      <c r="O641">
        <v>0.175000706719699</v>
      </c>
      <c r="P641" s="1">
        <v>4.5608515484700702E-5</v>
      </c>
    </row>
    <row r="642" spans="1:16" x14ac:dyDescent="0.25">
      <c r="A642">
        <v>4.0000000000000001E-3</v>
      </c>
      <c r="B642">
        <v>18.448717948717899</v>
      </c>
      <c r="C642">
        <v>46250</v>
      </c>
      <c r="D642">
        <v>5.1947086369270999E-2</v>
      </c>
      <c r="E642">
        <v>0.17379136918542101</v>
      </c>
      <c r="F642">
        <v>0.184218851336547</v>
      </c>
      <c r="G642" s="1">
        <v>2.0776887491857901E-6</v>
      </c>
      <c r="H642">
        <v>0.17500014036358</v>
      </c>
      <c r="I642" s="1">
        <v>4.5351291435136901E-5</v>
      </c>
      <c r="J642">
        <v>1843613900</v>
      </c>
      <c r="K642">
        <v>243008</v>
      </c>
      <c r="L642">
        <v>3447302700</v>
      </c>
      <c r="M642">
        <v>0.17447295810451199</v>
      </c>
      <c r="N642" s="1">
        <v>2.0822941973475101E-6</v>
      </c>
      <c r="O642">
        <v>0.175000706719699</v>
      </c>
      <c r="P642" s="1">
        <v>4.5608515484700702E-5</v>
      </c>
    </row>
    <row r="643" spans="1:16" x14ac:dyDescent="0.25">
      <c r="A643">
        <v>2E-3</v>
      </c>
      <c r="B643">
        <v>18.448717948717899</v>
      </c>
      <c r="C643">
        <v>66625</v>
      </c>
      <c r="D643">
        <v>5.2017612164200297E-2</v>
      </c>
      <c r="E643">
        <v>0.17400669455436299</v>
      </c>
      <c r="F643">
        <v>0.18444709622762501</v>
      </c>
      <c r="G643" s="1">
        <v>2.0771840446576202E-6</v>
      </c>
      <c r="H643">
        <v>0.17500022735928</v>
      </c>
      <c r="I643" s="1">
        <v>4.54439921243942E-5</v>
      </c>
      <c r="J643">
        <v>2647044800</v>
      </c>
      <c r="K643">
        <v>243008</v>
      </c>
      <c r="L643">
        <v>3447302700</v>
      </c>
      <c r="M643">
        <v>0.17447295810451199</v>
      </c>
      <c r="N643" s="1">
        <v>2.0822941973475101E-6</v>
      </c>
      <c r="O643">
        <v>0.175000706719699</v>
      </c>
      <c r="P643" s="1">
        <v>4.5608515484700702E-5</v>
      </c>
    </row>
    <row r="644" spans="1:16" x14ac:dyDescent="0.25">
      <c r="A644">
        <v>1E-3</v>
      </c>
      <c r="B644">
        <v>18.448717948717899</v>
      </c>
      <c r="C644">
        <v>69148</v>
      </c>
      <c r="D644">
        <v>4.9112014355467498E-2</v>
      </c>
      <c r="E644">
        <v>0.17372058317543701</v>
      </c>
      <c r="F644">
        <v>0.18414381816596301</v>
      </c>
      <c r="G644" s="1">
        <v>2.0741468320650799E-6</v>
      </c>
      <c r="H644">
        <v>0.17500028629294201</v>
      </c>
      <c r="I644" s="1">
        <v>4.5515412739146402E-5</v>
      </c>
      <c r="J644">
        <v>2682889999</v>
      </c>
      <c r="K644">
        <v>243008</v>
      </c>
      <c r="L644">
        <v>3447302700</v>
      </c>
      <c r="M644">
        <v>0.17447295810451199</v>
      </c>
      <c r="N644" s="1">
        <v>2.0822941973475101E-6</v>
      </c>
      <c r="O644">
        <v>0.175000706719699</v>
      </c>
      <c r="P644" s="1">
        <v>4.5608515484700702E-5</v>
      </c>
    </row>
    <row r="645" spans="1:16" x14ac:dyDescent="0.25">
      <c r="A645" s="1">
        <v>5.0000000000000001E-4</v>
      </c>
      <c r="B645">
        <v>18.448717948717899</v>
      </c>
      <c r="C645">
        <v>59832</v>
      </c>
      <c r="D645">
        <v>6.5874662230606895E-2</v>
      </c>
      <c r="E645">
        <v>0.173731292586666</v>
      </c>
      <c r="F645">
        <v>0.184155170141866</v>
      </c>
      <c r="G645" s="1">
        <v>2.0789885049055101E-6</v>
      </c>
      <c r="H645">
        <v>0.17500006441235699</v>
      </c>
      <c r="I645" s="1">
        <v>4.5505699443576299E-5</v>
      </c>
      <c r="J645">
        <v>2453214800</v>
      </c>
      <c r="K645">
        <v>243008</v>
      </c>
      <c r="L645">
        <v>3447302700</v>
      </c>
      <c r="M645">
        <v>0.17447295810451199</v>
      </c>
      <c r="N645" s="1">
        <v>2.0822941973475101E-6</v>
      </c>
      <c r="O645">
        <v>0.175000706719699</v>
      </c>
      <c r="P645" s="1">
        <v>4.5608515484700702E-5</v>
      </c>
    </row>
    <row r="646" spans="1:16" x14ac:dyDescent="0.25">
      <c r="A646" s="1">
        <v>2.5000000000000001E-4</v>
      </c>
      <c r="B646">
        <v>18.448717948717899</v>
      </c>
      <c r="C646">
        <v>55551</v>
      </c>
      <c r="D646">
        <v>6.6433182981823893E-2</v>
      </c>
      <c r="E646">
        <v>0.17397750355879199</v>
      </c>
      <c r="F646">
        <v>0.18441615377232001</v>
      </c>
      <c r="G646" s="1">
        <v>2.07517655692601E-6</v>
      </c>
      <c r="H646">
        <v>0.17500015965994201</v>
      </c>
      <c r="I646" s="1">
        <v>4.53514623650091E-5</v>
      </c>
      <c r="J646">
        <v>2246849800</v>
      </c>
      <c r="K646">
        <v>243008</v>
      </c>
      <c r="L646">
        <v>3447302700</v>
      </c>
      <c r="M646">
        <v>0.17447295810451199</v>
      </c>
      <c r="N646" s="1">
        <v>2.0822941973475101E-6</v>
      </c>
      <c r="O646">
        <v>0.175000706719699</v>
      </c>
      <c r="P646" s="1">
        <v>4.5608515484700702E-5</v>
      </c>
    </row>
    <row r="647" spans="1:16" x14ac:dyDescent="0.25">
      <c r="A647" s="1">
        <v>1.25E-4</v>
      </c>
      <c r="B647">
        <v>18.448717948717899</v>
      </c>
      <c r="C647">
        <v>55914</v>
      </c>
      <c r="D647">
        <v>6.8503557966278494E-2</v>
      </c>
      <c r="E647">
        <v>0.174090751741171</v>
      </c>
      <c r="F647">
        <v>0.18453619684564199</v>
      </c>
      <c r="G647" s="1">
        <v>2.07539242325083E-6</v>
      </c>
      <c r="H647">
        <v>0.17500024602693201</v>
      </c>
      <c r="I647" s="1">
        <v>4.5402110865108303E-5</v>
      </c>
      <c r="J647">
        <v>2224071100</v>
      </c>
      <c r="K647">
        <v>243008</v>
      </c>
      <c r="L647">
        <v>3447302700</v>
      </c>
      <c r="M647">
        <v>0.17447295810451199</v>
      </c>
      <c r="N647" s="1">
        <v>2.0822941973475101E-6</v>
      </c>
      <c r="O647">
        <v>0.175000706719699</v>
      </c>
      <c r="P647" s="1">
        <v>4.5608515484700702E-5</v>
      </c>
    </row>
    <row r="648" spans="1:16" x14ac:dyDescent="0.25">
      <c r="A648" s="1">
        <v>6.2500000000000001E-5</v>
      </c>
      <c r="B648">
        <v>18.448717948717899</v>
      </c>
      <c r="C648">
        <v>57530</v>
      </c>
      <c r="D648">
        <v>6.9282458881999201E-2</v>
      </c>
      <c r="E648">
        <v>0.174142680107117</v>
      </c>
      <c r="F648">
        <v>0.18459124091354401</v>
      </c>
      <c r="G648" s="1">
        <v>2.0839841367581401E-6</v>
      </c>
      <c r="H648">
        <v>0.17500026304362601</v>
      </c>
      <c r="I648" s="1">
        <v>4.5380826597098599E-5</v>
      </c>
      <c r="J648">
        <v>2281059201</v>
      </c>
      <c r="K648">
        <v>243008</v>
      </c>
      <c r="L648">
        <v>3447302700</v>
      </c>
      <c r="M648">
        <v>0.17447295810451199</v>
      </c>
      <c r="N648" s="1">
        <v>2.0822941973475101E-6</v>
      </c>
      <c r="O648">
        <v>0.175000706719699</v>
      </c>
      <c r="P648" s="1">
        <v>4.5608515484700702E-5</v>
      </c>
    </row>
    <row r="649" spans="1:16" x14ac:dyDescent="0.25">
      <c r="A649" s="1">
        <v>3.1250000000000001E-5</v>
      </c>
      <c r="B649">
        <v>18.448717948717899</v>
      </c>
      <c r="C649">
        <v>56933</v>
      </c>
      <c r="D649">
        <v>5.69127048548436E-2</v>
      </c>
      <c r="E649">
        <v>0.174138308792504</v>
      </c>
      <c r="F649">
        <v>0.184586607320055</v>
      </c>
      <c r="G649" s="1">
        <v>2.0793382324857301E-6</v>
      </c>
      <c r="H649">
        <v>0.175000383638096</v>
      </c>
      <c r="I649" s="1">
        <v>4.5347673708067101E-5</v>
      </c>
      <c r="J649">
        <v>2316609699</v>
      </c>
      <c r="K649">
        <v>243008</v>
      </c>
      <c r="L649">
        <v>3447302700</v>
      </c>
      <c r="M649">
        <v>0.17447295810451199</v>
      </c>
      <c r="N649" s="1">
        <v>2.0822941973475101E-6</v>
      </c>
      <c r="O649">
        <v>0.175000706719699</v>
      </c>
      <c r="P649" s="1">
        <v>4.5608515484700702E-5</v>
      </c>
    </row>
    <row r="650" spans="1:16" x14ac:dyDescent="0.25">
      <c r="A650" s="1">
        <v>1.5625E-5</v>
      </c>
      <c r="B650">
        <v>18.448717948717899</v>
      </c>
      <c r="C650">
        <v>50109</v>
      </c>
      <c r="D650">
        <v>7.0443864882243495E-2</v>
      </c>
      <c r="E650">
        <v>0.17383454804542001</v>
      </c>
      <c r="F650">
        <v>0.184264620928145</v>
      </c>
      <c r="G650" s="1">
        <v>2.07748898384263E-6</v>
      </c>
      <c r="H650">
        <v>0.17500025304428901</v>
      </c>
      <c r="I650" s="1">
        <v>4.54295192134368E-5</v>
      </c>
      <c r="J650">
        <v>1966566799</v>
      </c>
      <c r="K650">
        <v>243008</v>
      </c>
      <c r="L650">
        <v>3447302700</v>
      </c>
      <c r="M650">
        <v>0.17447295810451199</v>
      </c>
      <c r="N650" s="1">
        <v>2.0822941973475101E-6</v>
      </c>
      <c r="O650">
        <v>0.175000706719699</v>
      </c>
      <c r="P650" s="1">
        <v>4.5608515484700702E-5</v>
      </c>
    </row>
    <row r="651" spans="1:16" x14ac:dyDescent="0.25">
      <c r="A651" t="s">
        <v>0</v>
      </c>
      <c r="B651">
        <v>18.9615384615384</v>
      </c>
      <c r="C651">
        <v>306946</v>
      </c>
      <c r="D651">
        <v>6.2444086719029901E-2</v>
      </c>
      <c r="E651">
        <v>0.17454482007420799</v>
      </c>
      <c r="F651">
        <v>0.18501750927866001</v>
      </c>
      <c r="G651" s="1">
        <v>1.9067586871368501E-6</v>
      </c>
      <c r="H651">
        <v>0.175000837450311</v>
      </c>
      <c r="I651" s="1">
        <v>4.2892670642103302E-5</v>
      </c>
      <c r="J651">
        <v>4405704400</v>
      </c>
    </row>
    <row r="652" spans="1:16" x14ac:dyDescent="0.25">
      <c r="A652">
        <v>1.024</v>
      </c>
      <c r="B652">
        <v>18.9615384615384</v>
      </c>
      <c r="C652">
        <v>108703</v>
      </c>
      <c r="D652">
        <v>5.5237708601981302E-2</v>
      </c>
      <c r="E652">
        <v>0.17371064918217999</v>
      </c>
      <c r="F652">
        <v>0.184133288133111</v>
      </c>
      <c r="G652" s="1">
        <v>1.8987473206499801E-6</v>
      </c>
      <c r="H652">
        <v>0.175000343323057</v>
      </c>
      <c r="I652" s="1">
        <v>4.2747422062806799E-5</v>
      </c>
      <c r="J652">
        <v>4369485299</v>
      </c>
      <c r="K652">
        <v>306946</v>
      </c>
      <c r="L652">
        <v>4405704400</v>
      </c>
      <c r="M652">
        <v>0.17454482007420799</v>
      </c>
      <c r="N652" s="1">
        <v>1.9067586871368501E-6</v>
      </c>
      <c r="O652">
        <v>0.175000837450311</v>
      </c>
      <c r="P652" s="1">
        <v>4.2892670642103302E-5</v>
      </c>
    </row>
    <row r="653" spans="1:16" x14ac:dyDescent="0.25">
      <c r="A653">
        <v>0.51200000000000001</v>
      </c>
      <c r="B653">
        <v>18.9615384615384</v>
      </c>
      <c r="C653">
        <v>108703</v>
      </c>
      <c r="D653">
        <v>5.5237708601981302E-2</v>
      </c>
      <c r="E653">
        <v>0.17371064918217999</v>
      </c>
      <c r="F653">
        <v>0.184133288133111</v>
      </c>
      <c r="G653" s="1">
        <v>1.8987473206499801E-6</v>
      </c>
      <c r="H653">
        <v>0.175000343323057</v>
      </c>
      <c r="I653" s="1">
        <v>4.2747422062806799E-5</v>
      </c>
      <c r="J653">
        <v>4475714399</v>
      </c>
      <c r="K653">
        <v>306946</v>
      </c>
      <c r="L653">
        <v>4405704400</v>
      </c>
      <c r="M653">
        <v>0.17454482007420799</v>
      </c>
      <c r="N653" s="1">
        <v>1.9067586871368501E-6</v>
      </c>
      <c r="O653">
        <v>0.175000837450311</v>
      </c>
      <c r="P653" s="1">
        <v>4.2892670642103302E-5</v>
      </c>
    </row>
    <row r="654" spans="1:16" x14ac:dyDescent="0.25">
      <c r="A654">
        <v>0.25600000000000001</v>
      </c>
      <c r="B654">
        <v>18.9615384615384</v>
      </c>
      <c r="C654">
        <v>108703</v>
      </c>
      <c r="D654">
        <v>5.5237708601981302E-2</v>
      </c>
      <c r="E654">
        <v>0.17371064918217999</v>
      </c>
      <c r="F654">
        <v>0.184133288133111</v>
      </c>
      <c r="G654" s="1">
        <v>1.8987473206499801E-6</v>
      </c>
      <c r="H654">
        <v>0.175000343323057</v>
      </c>
      <c r="I654" s="1">
        <v>4.2747422062806799E-5</v>
      </c>
      <c r="J654">
        <v>4299828300</v>
      </c>
      <c r="K654">
        <v>306946</v>
      </c>
      <c r="L654">
        <v>4405704400</v>
      </c>
      <c r="M654">
        <v>0.17454482007420799</v>
      </c>
      <c r="N654" s="1">
        <v>1.9067586871368501E-6</v>
      </c>
      <c r="O654">
        <v>0.175000837450311</v>
      </c>
      <c r="P654" s="1">
        <v>4.2892670642103302E-5</v>
      </c>
    </row>
    <row r="655" spans="1:16" x14ac:dyDescent="0.25">
      <c r="A655">
        <v>0.128</v>
      </c>
      <c r="B655">
        <v>18.9615384615384</v>
      </c>
      <c r="C655">
        <v>59528</v>
      </c>
      <c r="D655">
        <v>6.0668638226980799E-2</v>
      </c>
      <c r="E655">
        <v>0.17387285492525201</v>
      </c>
      <c r="F655">
        <v>0.184305226220767</v>
      </c>
      <c r="G655" s="1">
        <v>1.8971046353843899E-6</v>
      </c>
      <c r="H655">
        <v>0.175000371507229</v>
      </c>
      <c r="I655" s="1">
        <v>4.2795631574134299E-5</v>
      </c>
      <c r="J655">
        <v>2416999300</v>
      </c>
      <c r="K655">
        <v>306946</v>
      </c>
      <c r="L655">
        <v>4405704400</v>
      </c>
      <c r="M655">
        <v>0.17454482007420799</v>
      </c>
      <c r="N655" s="1">
        <v>1.9067586871368501E-6</v>
      </c>
      <c r="O655">
        <v>0.175000837450311</v>
      </c>
      <c r="P655" s="1">
        <v>4.2892670642103302E-5</v>
      </c>
    </row>
    <row r="656" spans="1:16" x14ac:dyDescent="0.25">
      <c r="A656">
        <v>6.4000000000000001E-2</v>
      </c>
      <c r="B656">
        <v>18.9615384615384</v>
      </c>
      <c r="C656">
        <v>59528</v>
      </c>
      <c r="D656">
        <v>6.0668638226980799E-2</v>
      </c>
      <c r="E656">
        <v>0.17387285492525201</v>
      </c>
      <c r="F656">
        <v>0.184305226220767</v>
      </c>
      <c r="G656" s="1">
        <v>1.8971046353843899E-6</v>
      </c>
      <c r="H656">
        <v>0.175000371507229</v>
      </c>
      <c r="I656" s="1">
        <v>4.2795631574134299E-5</v>
      </c>
      <c r="J656">
        <v>2329381700</v>
      </c>
      <c r="K656">
        <v>306946</v>
      </c>
      <c r="L656">
        <v>4405704400</v>
      </c>
      <c r="M656">
        <v>0.17454482007420799</v>
      </c>
      <c r="N656" s="1">
        <v>1.9067586871368501E-6</v>
      </c>
      <c r="O656">
        <v>0.175000837450311</v>
      </c>
      <c r="P656" s="1">
        <v>4.2892670642103302E-5</v>
      </c>
    </row>
    <row r="657" spans="1:16" x14ac:dyDescent="0.25">
      <c r="A657">
        <v>3.2000000000000001E-2</v>
      </c>
      <c r="B657">
        <v>18.9615384615384</v>
      </c>
      <c r="C657">
        <v>65632</v>
      </c>
      <c r="D657">
        <v>6.3158126499949702E-2</v>
      </c>
      <c r="E657">
        <v>0.174064526358365</v>
      </c>
      <c r="F657">
        <v>0.18450839793986601</v>
      </c>
      <c r="G657" s="1">
        <v>1.89933618549575E-6</v>
      </c>
      <c r="H657">
        <v>0.175000391226563</v>
      </c>
      <c r="I657" s="1">
        <v>4.26373260298846E-5</v>
      </c>
      <c r="J657">
        <v>2585699000</v>
      </c>
      <c r="K657">
        <v>306946</v>
      </c>
      <c r="L657">
        <v>4405704400</v>
      </c>
      <c r="M657">
        <v>0.17454482007420799</v>
      </c>
      <c r="N657" s="1">
        <v>1.9067586871368501E-6</v>
      </c>
      <c r="O657">
        <v>0.175000837450311</v>
      </c>
      <c r="P657" s="1">
        <v>4.2892670642103302E-5</v>
      </c>
    </row>
    <row r="658" spans="1:16" x14ac:dyDescent="0.25">
      <c r="A658">
        <v>1.6E-2</v>
      </c>
      <c r="B658">
        <v>18.9615384615384</v>
      </c>
      <c r="C658">
        <v>55873</v>
      </c>
      <c r="D658">
        <v>5.1498379352224198E-2</v>
      </c>
      <c r="E658">
        <v>0.17377189829349901</v>
      </c>
      <c r="F658">
        <v>0.18419821219110899</v>
      </c>
      <c r="G658" s="1">
        <v>1.90361499635693E-6</v>
      </c>
      <c r="H658">
        <v>0.17500045812013501</v>
      </c>
      <c r="I658" s="1">
        <v>4.2814816119407203E-5</v>
      </c>
      <c r="J658">
        <v>2251292300</v>
      </c>
      <c r="K658">
        <v>306946</v>
      </c>
      <c r="L658">
        <v>4405704400</v>
      </c>
      <c r="M658">
        <v>0.17454482007420799</v>
      </c>
      <c r="N658" s="1">
        <v>1.9067586871368501E-6</v>
      </c>
      <c r="O658">
        <v>0.175000837450311</v>
      </c>
      <c r="P658" s="1">
        <v>4.2892670642103302E-5</v>
      </c>
    </row>
    <row r="659" spans="1:16" x14ac:dyDescent="0.25">
      <c r="A659">
        <v>8.0000000000000002E-3</v>
      </c>
      <c r="B659">
        <v>18.9615384615384</v>
      </c>
      <c r="C659">
        <v>65227</v>
      </c>
      <c r="D659">
        <v>5.5471376389896597E-2</v>
      </c>
      <c r="E659">
        <v>0.173762490426871</v>
      </c>
      <c r="F659">
        <v>0.184188239852483</v>
      </c>
      <c r="G659" s="1">
        <v>1.8977999145519601E-6</v>
      </c>
      <c r="H659">
        <v>0.175000120752352</v>
      </c>
      <c r="I659" s="1">
        <v>4.2739322579233397E-5</v>
      </c>
      <c r="J659">
        <v>2578688300</v>
      </c>
      <c r="K659">
        <v>306946</v>
      </c>
      <c r="L659">
        <v>4405704400</v>
      </c>
      <c r="M659">
        <v>0.17454482007420799</v>
      </c>
      <c r="N659" s="1">
        <v>1.9067586871368501E-6</v>
      </c>
      <c r="O659">
        <v>0.175000837450311</v>
      </c>
      <c r="P659" s="1">
        <v>4.2892670642103302E-5</v>
      </c>
    </row>
    <row r="660" spans="1:16" x14ac:dyDescent="0.25">
      <c r="A660">
        <v>4.0000000000000001E-3</v>
      </c>
      <c r="B660">
        <v>18.9615384615384</v>
      </c>
      <c r="C660">
        <v>57553</v>
      </c>
      <c r="D660">
        <v>4.7139769154698398E-2</v>
      </c>
      <c r="E660">
        <v>0.17426284133693801</v>
      </c>
      <c r="F660">
        <v>0.18471861181715399</v>
      </c>
      <c r="G660" s="1">
        <v>1.9020229791721899E-6</v>
      </c>
      <c r="H660">
        <v>0.17500052435986699</v>
      </c>
      <c r="I660" s="1">
        <v>4.2705896763668198E-5</v>
      </c>
      <c r="J660">
        <v>2250186801</v>
      </c>
      <c r="K660">
        <v>306946</v>
      </c>
      <c r="L660">
        <v>4405704400</v>
      </c>
      <c r="M660">
        <v>0.17454482007420799</v>
      </c>
      <c r="N660" s="1">
        <v>1.9067586871368501E-6</v>
      </c>
      <c r="O660">
        <v>0.175000837450311</v>
      </c>
      <c r="P660" s="1">
        <v>4.2892670642103302E-5</v>
      </c>
    </row>
    <row r="661" spans="1:16" x14ac:dyDescent="0.25">
      <c r="A661">
        <v>2E-3</v>
      </c>
      <c r="B661">
        <v>18.9615384615384</v>
      </c>
      <c r="C661">
        <v>69302</v>
      </c>
      <c r="D661">
        <v>5.22088407619666E-2</v>
      </c>
      <c r="E661">
        <v>0.173984814454647</v>
      </c>
      <c r="F661">
        <v>0.18442390332192601</v>
      </c>
      <c r="G661" s="1">
        <v>1.9026483243367301E-6</v>
      </c>
      <c r="H661">
        <v>0.17500034770639</v>
      </c>
      <c r="I661" s="1">
        <v>4.2845187311884997E-5</v>
      </c>
      <c r="J661">
        <v>2702804800</v>
      </c>
      <c r="K661">
        <v>306946</v>
      </c>
      <c r="L661">
        <v>4405704400</v>
      </c>
      <c r="M661">
        <v>0.17454482007420799</v>
      </c>
      <c r="N661" s="1">
        <v>1.9067586871368501E-6</v>
      </c>
      <c r="O661">
        <v>0.175000837450311</v>
      </c>
      <c r="P661" s="1">
        <v>4.2892670642103302E-5</v>
      </c>
    </row>
    <row r="662" spans="1:16" x14ac:dyDescent="0.25">
      <c r="A662">
        <v>1E-3</v>
      </c>
      <c r="B662">
        <v>18.9615384615384</v>
      </c>
      <c r="C662">
        <v>52196</v>
      </c>
      <c r="D662">
        <v>5.4907898869645803E-2</v>
      </c>
      <c r="E662">
        <v>0.173893338277398</v>
      </c>
      <c r="F662">
        <v>0.184326938574042</v>
      </c>
      <c r="G662" s="1">
        <v>1.89765084651627E-6</v>
      </c>
      <c r="H662">
        <v>0.175000361600294</v>
      </c>
      <c r="I662" s="1">
        <v>4.2817395043553798E-5</v>
      </c>
      <c r="J662">
        <v>2026844101</v>
      </c>
      <c r="K662">
        <v>306946</v>
      </c>
      <c r="L662">
        <v>4405704400</v>
      </c>
      <c r="M662">
        <v>0.17454482007420799</v>
      </c>
      <c r="N662" s="1">
        <v>1.9067586871368501E-6</v>
      </c>
      <c r="O662">
        <v>0.175000837450311</v>
      </c>
      <c r="P662" s="1">
        <v>4.2892670642103302E-5</v>
      </c>
    </row>
    <row r="663" spans="1:16" x14ac:dyDescent="0.25">
      <c r="A663" s="1">
        <v>5.0000000000000001E-4</v>
      </c>
      <c r="B663">
        <v>18.9615384615384</v>
      </c>
      <c r="C663">
        <v>54973</v>
      </c>
      <c r="D663">
        <v>6.5314463184197799E-2</v>
      </c>
      <c r="E663">
        <v>0.17388923605159001</v>
      </c>
      <c r="F663">
        <v>0.184322590214685</v>
      </c>
      <c r="G663" s="1">
        <v>1.9111356715506499E-6</v>
      </c>
      <c r="H663">
        <v>0.175000059638903</v>
      </c>
      <c r="I663" s="1">
        <v>4.2697577661057702E-5</v>
      </c>
      <c r="J663">
        <v>2123747500</v>
      </c>
      <c r="K663">
        <v>306946</v>
      </c>
      <c r="L663">
        <v>4405704400</v>
      </c>
      <c r="M663">
        <v>0.17454482007420799</v>
      </c>
      <c r="N663" s="1">
        <v>1.9067586871368501E-6</v>
      </c>
      <c r="O663">
        <v>0.175000837450311</v>
      </c>
      <c r="P663" s="1">
        <v>4.2892670642103302E-5</v>
      </c>
    </row>
    <row r="664" spans="1:16" x14ac:dyDescent="0.25">
      <c r="A664" s="1">
        <v>2.5000000000000001E-4</v>
      </c>
      <c r="B664">
        <v>18.9615384615384</v>
      </c>
      <c r="C664">
        <v>54811</v>
      </c>
      <c r="D664">
        <v>6.7576094401783193E-2</v>
      </c>
      <c r="E664">
        <v>0.174235948092612</v>
      </c>
      <c r="F664">
        <v>0.18469010497816801</v>
      </c>
      <c r="G664" s="1">
        <v>1.9002097816356301E-6</v>
      </c>
      <c r="H664">
        <v>0.175000310494006</v>
      </c>
      <c r="I664" s="1">
        <v>4.26129941112012E-5</v>
      </c>
      <c r="J664">
        <v>2148440800</v>
      </c>
      <c r="K664">
        <v>306946</v>
      </c>
      <c r="L664">
        <v>4405704400</v>
      </c>
      <c r="M664">
        <v>0.17454482007420799</v>
      </c>
      <c r="N664" s="1">
        <v>1.9067586871368501E-6</v>
      </c>
      <c r="O664">
        <v>0.175000837450311</v>
      </c>
      <c r="P664" s="1">
        <v>4.2892670642103302E-5</v>
      </c>
    </row>
    <row r="665" spans="1:16" x14ac:dyDescent="0.25">
      <c r="A665" s="1">
        <v>1.25E-4</v>
      </c>
      <c r="B665">
        <v>18.9615384615384</v>
      </c>
      <c r="C665">
        <v>52072</v>
      </c>
      <c r="D665">
        <v>6.8011591699314006E-2</v>
      </c>
      <c r="E665">
        <v>0.17376805753205199</v>
      </c>
      <c r="F665">
        <v>0.18419414098397599</v>
      </c>
      <c r="G665" s="1">
        <v>1.8975111643060299E-6</v>
      </c>
      <c r="H665">
        <v>0.175000388847249</v>
      </c>
      <c r="I665" s="1">
        <v>4.2835379223862401E-5</v>
      </c>
      <c r="J665">
        <v>2036502700</v>
      </c>
      <c r="K665">
        <v>306946</v>
      </c>
      <c r="L665">
        <v>4405704400</v>
      </c>
      <c r="M665">
        <v>0.17454482007420799</v>
      </c>
      <c r="N665" s="1">
        <v>1.9067586871368501E-6</v>
      </c>
      <c r="O665">
        <v>0.175000837450311</v>
      </c>
      <c r="P665" s="1">
        <v>4.2892670642103302E-5</v>
      </c>
    </row>
    <row r="666" spans="1:16" x14ac:dyDescent="0.25">
      <c r="A666" s="1">
        <v>6.2500000000000001E-5</v>
      </c>
      <c r="B666">
        <v>18.9615384615384</v>
      </c>
      <c r="C666">
        <v>48236</v>
      </c>
      <c r="D666">
        <v>6.8122015512474002E-2</v>
      </c>
      <c r="E666">
        <v>0.174120753134518</v>
      </c>
      <c r="F666">
        <v>0.18456799832258999</v>
      </c>
      <c r="G666" s="1">
        <v>1.9028127658526899E-6</v>
      </c>
      <c r="H666">
        <v>0.175000464240227</v>
      </c>
      <c r="I666" s="1">
        <v>4.2724564149985902E-5</v>
      </c>
      <c r="J666">
        <v>1865544701</v>
      </c>
      <c r="K666">
        <v>306946</v>
      </c>
      <c r="L666">
        <v>4405704400</v>
      </c>
      <c r="M666">
        <v>0.17454482007420799</v>
      </c>
      <c r="N666" s="1">
        <v>1.9067586871368501E-6</v>
      </c>
      <c r="O666">
        <v>0.175000837450311</v>
      </c>
      <c r="P666" s="1">
        <v>4.2892670642103302E-5</v>
      </c>
    </row>
    <row r="667" spans="1:16" x14ac:dyDescent="0.25">
      <c r="A667" s="1">
        <v>3.1250000000000001E-5</v>
      </c>
      <c r="B667">
        <v>18.9615384615384</v>
      </c>
      <c r="C667">
        <v>54323</v>
      </c>
      <c r="D667">
        <v>6.8786966538901206E-2</v>
      </c>
      <c r="E667">
        <v>0.173639897834549</v>
      </c>
      <c r="F667">
        <v>0.18405829170462201</v>
      </c>
      <c r="G667" s="1">
        <v>1.9050765585060201E-6</v>
      </c>
      <c r="H667">
        <v>0.175000242327398</v>
      </c>
      <c r="I667" s="1">
        <v>4.2835342315880902E-5</v>
      </c>
      <c r="J667">
        <v>2147746900</v>
      </c>
      <c r="K667">
        <v>306946</v>
      </c>
      <c r="L667">
        <v>4405704400</v>
      </c>
      <c r="M667">
        <v>0.17454482007420799</v>
      </c>
      <c r="N667" s="1">
        <v>1.9067586871368501E-6</v>
      </c>
      <c r="O667">
        <v>0.175000837450311</v>
      </c>
      <c r="P667" s="1">
        <v>4.2892670642103302E-5</v>
      </c>
    </row>
    <row r="668" spans="1:16" x14ac:dyDescent="0.25">
      <c r="A668" s="1">
        <v>1.5625E-5</v>
      </c>
      <c r="B668">
        <v>18.9615384615384</v>
      </c>
      <c r="C668">
        <v>69208</v>
      </c>
      <c r="D668">
        <v>6.6543460498769205E-2</v>
      </c>
      <c r="E668">
        <v>0.174268853786819</v>
      </c>
      <c r="F668">
        <v>0.18472498501402801</v>
      </c>
      <c r="G668" s="1">
        <v>1.90131537300408E-6</v>
      </c>
      <c r="H668">
        <v>0.17500045707592499</v>
      </c>
      <c r="I668" s="1">
        <v>4.2707318410543499E-5</v>
      </c>
      <c r="J668">
        <v>2781815100</v>
      </c>
      <c r="K668">
        <v>306946</v>
      </c>
      <c r="L668">
        <v>4405704400</v>
      </c>
      <c r="M668">
        <v>0.17454482007420799</v>
      </c>
      <c r="N668" s="1">
        <v>1.9067586871368501E-6</v>
      </c>
      <c r="O668">
        <v>0.175000837450311</v>
      </c>
      <c r="P668" s="1">
        <v>4.2892670642103302E-5</v>
      </c>
    </row>
    <row r="669" spans="1:16" x14ac:dyDescent="0.25">
      <c r="A669" t="s">
        <v>0</v>
      </c>
      <c r="B669">
        <v>19.4743589743589</v>
      </c>
      <c r="C669">
        <v>318352</v>
      </c>
      <c r="D669">
        <v>6.2344602060484901E-2</v>
      </c>
      <c r="E669">
        <v>0.17458304175095801</v>
      </c>
      <c r="F669">
        <v>0.185058024256015</v>
      </c>
      <c r="G669" s="1">
        <v>1.8592910774606299E-6</v>
      </c>
      <c r="H669">
        <v>0.175000876884158</v>
      </c>
      <c r="I669" s="1">
        <v>4.2877132856183699E-5</v>
      </c>
      <c r="J669">
        <v>4480258601</v>
      </c>
    </row>
    <row r="670" spans="1:16" x14ac:dyDescent="0.25">
      <c r="A670">
        <v>1.024</v>
      </c>
      <c r="B670">
        <v>19.4743589743589</v>
      </c>
      <c r="C670">
        <v>92568</v>
      </c>
      <c r="D670">
        <v>6.5507986361931198E-2</v>
      </c>
      <c r="E670">
        <v>0.17433558233608201</v>
      </c>
      <c r="F670">
        <v>0.184795717276247</v>
      </c>
      <c r="G670" s="1">
        <v>1.8524512478967899E-6</v>
      </c>
      <c r="H670">
        <v>0.17500049028902501</v>
      </c>
      <c r="I670" s="1">
        <v>4.2680363527420397E-5</v>
      </c>
      <c r="J670">
        <v>3620325400</v>
      </c>
      <c r="K670">
        <v>318352</v>
      </c>
      <c r="L670">
        <v>4480258601</v>
      </c>
      <c r="M670">
        <v>0.17458304175095801</v>
      </c>
      <c r="N670" s="1">
        <v>1.8592910774606299E-6</v>
      </c>
      <c r="O670">
        <v>0.175000876884158</v>
      </c>
      <c r="P670" s="1">
        <v>4.2877132856183699E-5</v>
      </c>
    </row>
    <row r="671" spans="1:16" x14ac:dyDescent="0.25">
      <c r="A671">
        <v>0.51200000000000001</v>
      </c>
      <c r="B671">
        <v>19.4743589743589</v>
      </c>
      <c r="C671">
        <v>92568</v>
      </c>
      <c r="D671">
        <v>6.5507986361931198E-2</v>
      </c>
      <c r="E671">
        <v>0.17433558233608201</v>
      </c>
      <c r="F671">
        <v>0.184795717276247</v>
      </c>
      <c r="G671" s="1">
        <v>1.8524512478967899E-6</v>
      </c>
      <c r="H671">
        <v>0.17500049028902501</v>
      </c>
      <c r="I671" s="1">
        <v>4.2680363527420397E-5</v>
      </c>
      <c r="J671">
        <v>3645652499</v>
      </c>
      <c r="K671">
        <v>318352</v>
      </c>
      <c r="L671">
        <v>4480258601</v>
      </c>
      <c r="M671">
        <v>0.17458304175095801</v>
      </c>
      <c r="N671" s="1">
        <v>1.8592910774606299E-6</v>
      </c>
      <c r="O671">
        <v>0.175000876884158</v>
      </c>
      <c r="P671" s="1">
        <v>4.2877132856183699E-5</v>
      </c>
    </row>
    <row r="672" spans="1:16" x14ac:dyDescent="0.25">
      <c r="A672">
        <v>0.25600000000000001</v>
      </c>
      <c r="B672">
        <v>19.4743589743589</v>
      </c>
      <c r="C672">
        <v>92568</v>
      </c>
      <c r="D672">
        <v>6.5507986361931198E-2</v>
      </c>
      <c r="E672">
        <v>0.17433558233608201</v>
      </c>
      <c r="F672">
        <v>0.184795717276247</v>
      </c>
      <c r="G672" s="1">
        <v>1.8524512478967899E-6</v>
      </c>
      <c r="H672">
        <v>0.17500049028902501</v>
      </c>
      <c r="I672" s="1">
        <v>4.2680363527420397E-5</v>
      </c>
      <c r="J672">
        <v>3585768700</v>
      </c>
      <c r="K672">
        <v>318352</v>
      </c>
      <c r="L672">
        <v>4480258601</v>
      </c>
      <c r="M672">
        <v>0.17458304175095801</v>
      </c>
      <c r="N672" s="1">
        <v>1.8592910774606299E-6</v>
      </c>
      <c r="O672">
        <v>0.175000876884158</v>
      </c>
      <c r="P672" s="1">
        <v>4.2877132856183699E-5</v>
      </c>
    </row>
    <row r="673" spans="1:16" x14ac:dyDescent="0.25">
      <c r="A673">
        <v>0.128</v>
      </c>
      <c r="B673">
        <v>19.4743589743589</v>
      </c>
      <c r="C673">
        <v>59346</v>
      </c>
      <c r="D673">
        <v>6.1425752235425603E-2</v>
      </c>
      <c r="E673">
        <v>0.17421680318872601</v>
      </c>
      <c r="F673">
        <v>0.18466981138005001</v>
      </c>
      <c r="G673" s="1">
        <v>1.8496881506457801E-6</v>
      </c>
      <c r="H673">
        <v>0.175000456258635</v>
      </c>
      <c r="I673" s="1">
        <v>4.2682209172435397E-5</v>
      </c>
      <c r="J673">
        <v>2401609200</v>
      </c>
      <c r="K673">
        <v>318352</v>
      </c>
      <c r="L673">
        <v>4480258601</v>
      </c>
      <c r="M673">
        <v>0.17458304175095801</v>
      </c>
      <c r="N673" s="1">
        <v>1.8592910774606299E-6</v>
      </c>
      <c r="O673">
        <v>0.175000876884158</v>
      </c>
      <c r="P673" s="1">
        <v>4.2877132856183699E-5</v>
      </c>
    </row>
    <row r="674" spans="1:16" x14ac:dyDescent="0.25">
      <c r="A674">
        <v>6.4000000000000001E-2</v>
      </c>
      <c r="B674">
        <v>19.4743589743589</v>
      </c>
      <c r="C674">
        <v>59346</v>
      </c>
      <c r="D674">
        <v>6.1425752235425603E-2</v>
      </c>
      <c r="E674">
        <v>0.17421680318872601</v>
      </c>
      <c r="F674">
        <v>0.18466981138005001</v>
      </c>
      <c r="G674" s="1">
        <v>1.8496881506457801E-6</v>
      </c>
      <c r="H674">
        <v>0.175000456258635</v>
      </c>
      <c r="I674" s="1">
        <v>4.2682209172435397E-5</v>
      </c>
      <c r="J674">
        <v>2377717701</v>
      </c>
      <c r="K674">
        <v>318352</v>
      </c>
      <c r="L674">
        <v>4480258601</v>
      </c>
      <c r="M674">
        <v>0.17458304175095801</v>
      </c>
      <c r="N674" s="1">
        <v>1.8592910774606299E-6</v>
      </c>
      <c r="O674">
        <v>0.175000876884158</v>
      </c>
      <c r="P674" s="1">
        <v>4.2877132856183699E-5</v>
      </c>
    </row>
    <row r="675" spans="1:16" x14ac:dyDescent="0.25">
      <c r="A675">
        <v>3.2000000000000001E-2</v>
      </c>
      <c r="B675">
        <v>19.4743589743589</v>
      </c>
      <c r="C675">
        <v>64637</v>
      </c>
      <c r="D675">
        <v>6.1575704440675103E-2</v>
      </c>
      <c r="E675">
        <v>0.17392206531313101</v>
      </c>
      <c r="F675">
        <v>0.18435738923191899</v>
      </c>
      <c r="G675" s="1">
        <v>1.8526452893463599E-6</v>
      </c>
      <c r="H675">
        <v>0.17500052424048901</v>
      </c>
      <c r="I675" s="1">
        <v>4.2872076384561401E-5</v>
      </c>
      <c r="J675">
        <v>2520669100</v>
      </c>
      <c r="K675">
        <v>318352</v>
      </c>
      <c r="L675">
        <v>4480258601</v>
      </c>
      <c r="M675">
        <v>0.17458304175095801</v>
      </c>
      <c r="N675" s="1">
        <v>1.8592910774606299E-6</v>
      </c>
      <c r="O675">
        <v>0.175000876884158</v>
      </c>
      <c r="P675" s="1">
        <v>4.2877132856183699E-5</v>
      </c>
    </row>
    <row r="676" spans="1:16" x14ac:dyDescent="0.25">
      <c r="A676">
        <v>1.6E-2</v>
      </c>
      <c r="B676">
        <v>19.4743589743589</v>
      </c>
      <c r="C676">
        <v>60027</v>
      </c>
      <c r="D676">
        <v>5.1533730475040097E-2</v>
      </c>
      <c r="E676">
        <v>0.173973269126807</v>
      </c>
      <c r="F676">
        <v>0.18441166527441499</v>
      </c>
      <c r="G676" s="1">
        <v>1.8537890516811999E-6</v>
      </c>
      <c r="H676">
        <v>0.17500046589856899</v>
      </c>
      <c r="I676" s="1">
        <v>4.2732214052005399E-5</v>
      </c>
      <c r="J676">
        <v>2421568000</v>
      </c>
      <c r="K676">
        <v>318352</v>
      </c>
      <c r="L676">
        <v>4480258601</v>
      </c>
      <c r="M676">
        <v>0.17458304175095801</v>
      </c>
      <c r="N676" s="1">
        <v>1.8592910774606299E-6</v>
      </c>
      <c r="O676">
        <v>0.175000876884158</v>
      </c>
      <c r="P676" s="1">
        <v>4.2877132856183699E-5</v>
      </c>
    </row>
    <row r="677" spans="1:16" x14ac:dyDescent="0.25">
      <c r="A677">
        <v>8.0000000000000002E-3</v>
      </c>
      <c r="B677">
        <v>19.4743589743589</v>
      </c>
      <c r="C677">
        <v>67186</v>
      </c>
      <c r="D677">
        <v>5.7630786535415597E-2</v>
      </c>
      <c r="E677">
        <v>0.17405640506217199</v>
      </c>
      <c r="F677">
        <v>0.184499789365902</v>
      </c>
      <c r="G677" s="1">
        <v>1.8537332028278799E-6</v>
      </c>
      <c r="H677">
        <v>0.17500048873179799</v>
      </c>
      <c r="I677" s="1">
        <v>4.27940688990251E-5</v>
      </c>
      <c r="J677">
        <v>2618586599</v>
      </c>
      <c r="K677">
        <v>318352</v>
      </c>
      <c r="L677">
        <v>4480258601</v>
      </c>
      <c r="M677">
        <v>0.17458304175095801</v>
      </c>
      <c r="N677" s="1">
        <v>1.8592910774606299E-6</v>
      </c>
      <c r="O677">
        <v>0.175000876884158</v>
      </c>
      <c r="P677" s="1">
        <v>4.2877132856183699E-5</v>
      </c>
    </row>
    <row r="678" spans="1:16" x14ac:dyDescent="0.25">
      <c r="A678">
        <v>4.0000000000000001E-3</v>
      </c>
      <c r="B678">
        <v>19.4743589743589</v>
      </c>
      <c r="C678">
        <v>47799</v>
      </c>
      <c r="D678">
        <v>4.9884517124490602E-2</v>
      </c>
      <c r="E678">
        <v>0.17386672497457401</v>
      </c>
      <c r="F678">
        <v>0.18429872847304901</v>
      </c>
      <c r="G678" s="1">
        <v>1.8503149315507399E-6</v>
      </c>
      <c r="H678">
        <v>0.17500060854742799</v>
      </c>
      <c r="I678" s="1">
        <v>4.2833998105696801E-5</v>
      </c>
      <c r="J678">
        <v>1881734400</v>
      </c>
      <c r="K678">
        <v>318352</v>
      </c>
      <c r="L678">
        <v>4480258601</v>
      </c>
      <c r="M678">
        <v>0.17458304175095801</v>
      </c>
      <c r="N678" s="1">
        <v>1.8592910774606299E-6</v>
      </c>
      <c r="O678">
        <v>0.175000876884158</v>
      </c>
      <c r="P678" s="1">
        <v>4.2877132856183699E-5</v>
      </c>
    </row>
    <row r="679" spans="1:16" x14ac:dyDescent="0.25">
      <c r="A679">
        <v>2E-3</v>
      </c>
      <c r="B679">
        <v>19.4743589743589</v>
      </c>
      <c r="C679">
        <v>66724</v>
      </c>
      <c r="D679">
        <v>5.1072286109291203E-2</v>
      </c>
      <c r="E679">
        <v>0.17361942114076401</v>
      </c>
      <c r="F679">
        <v>0.18403658640921</v>
      </c>
      <c r="G679" s="1">
        <v>1.8502061559510999E-6</v>
      </c>
      <c r="H679">
        <v>0.175000401384166</v>
      </c>
      <c r="I679" s="1">
        <v>4.2783940006867003E-5</v>
      </c>
      <c r="J679">
        <v>2657548900</v>
      </c>
      <c r="K679">
        <v>318352</v>
      </c>
      <c r="L679">
        <v>4480258601</v>
      </c>
      <c r="M679">
        <v>0.17458304175095801</v>
      </c>
      <c r="N679" s="1">
        <v>1.8592910774606299E-6</v>
      </c>
      <c r="O679">
        <v>0.175000876884158</v>
      </c>
      <c r="P679" s="1">
        <v>4.2877132856183699E-5</v>
      </c>
    </row>
    <row r="680" spans="1:16" x14ac:dyDescent="0.25">
      <c r="A680">
        <v>1E-3</v>
      </c>
      <c r="B680">
        <v>19.4743589743589</v>
      </c>
      <c r="C680">
        <v>68810</v>
      </c>
      <c r="D680">
        <v>5.24864542842415E-2</v>
      </c>
      <c r="E680">
        <v>0.17397071189175201</v>
      </c>
      <c r="F680">
        <v>0.184408954605257</v>
      </c>
      <c r="G680" s="1">
        <v>1.85360146076618E-6</v>
      </c>
      <c r="H680">
        <v>0.17500035072400399</v>
      </c>
      <c r="I680" s="1">
        <v>4.2843070219965398E-5</v>
      </c>
      <c r="J680">
        <v>2674323900</v>
      </c>
      <c r="K680">
        <v>318352</v>
      </c>
      <c r="L680">
        <v>4480258601</v>
      </c>
      <c r="M680">
        <v>0.17458304175095801</v>
      </c>
      <c r="N680" s="1">
        <v>1.8592910774606299E-6</v>
      </c>
      <c r="O680">
        <v>0.175000876884158</v>
      </c>
      <c r="P680" s="1">
        <v>4.2877132856183699E-5</v>
      </c>
    </row>
    <row r="681" spans="1:16" x14ac:dyDescent="0.25">
      <c r="A681" s="1">
        <v>5.0000000000000001E-4</v>
      </c>
      <c r="B681">
        <v>19.4743589743589</v>
      </c>
      <c r="C681">
        <v>76776</v>
      </c>
      <c r="D681">
        <v>6.1802646441817898E-2</v>
      </c>
      <c r="E681">
        <v>0.17374750367016101</v>
      </c>
      <c r="F681">
        <v>0.18417235389037101</v>
      </c>
      <c r="G681" s="1">
        <v>1.85652292697402E-6</v>
      </c>
      <c r="H681">
        <v>0.17500053838107499</v>
      </c>
      <c r="I681" s="1">
        <v>4.2729383839467599E-5</v>
      </c>
      <c r="J681">
        <v>3347446399</v>
      </c>
      <c r="K681">
        <v>318352</v>
      </c>
      <c r="L681">
        <v>4480258601</v>
      </c>
      <c r="M681">
        <v>0.17458304175095801</v>
      </c>
      <c r="N681" s="1">
        <v>1.8592910774606299E-6</v>
      </c>
      <c r="O681">
        <v>0.175000876884158</v>
      </c>
      <c r="P681" s="1">
        <v>4.2877132856183699E-5</v>
      </c>
    </row>
    <row r="682" spans="1:16" x14ac:dyDescent="0.25">
      <c r="A682" s="1">
        <v>2.5000000000000001E-4</v>
      </c>
      <c r="B682">
        <v>19.4743589743589</v>
      </c>
      <c r="C682">
        <v>52190</v>
      </c>
      <c r="D682">
        <v>6.6699645717412895E-2</v>
      </c>
      <c r="E682">
        <v>0.173939721935463</v>
      </c>
      <c r="F682">
        <v>0.18437610525159101</v>
      </c>
      <c r="G682" s="1">
        <v>1.8586203396342399E-6</v>
      </c>
      <c r="H682">
        <v>0.17500042980966901</v>
      </c>
      <c r="I682" s="1">
        <v>4.2736489190433603E-5</v>
      </c>
      <c r="J682">
        <v>2177204000</v>
      </c>
      <c r="K682">
        <v>318352</v>
      </c>
      <c r="L682">
        <v>4480258601</v>
      </c>
      <c r="M682">
        <v>0.17458304175095801</v>
      </c>
      <c r="N682" s="1">
        <v>1.8592910774606299E-6</v>
      </c>
      <c r="O682">
        <v>0.175000876884158</v>
      </c>
      <c r="P682" s="1">
        <v>4.2877132856183699E-5</v>
      </c>
    </row>
    <row r="683" spans="1:16" x14ac:dyDescent="0.25">
      <c r="A683" s="1">
        <v>1.25E-4</v>
      </c>
      <c r="B683">
        <v>19.4743589743589</v>
      </c>
      <c r="C683">
        <v>49676</v>
      </c>
      <c r="D683">
        <v>6.6896214315162697E-2</v>
      </c>
      <c r="E683">
        <v>0.173717941426595</v>
      </c>
      <c r="F683">
        <v>0.18414101791219101</v>
      </c>
      <c r="G683" s="1">
        <v>1.8542125959086701E-6</v>
      </c>
      <c r="H683">
        <v>0.17500037524710199</v>
      </c>
      <c r="I683" s="1">
        <v>4.2871293023666498E-5</v>
      </c>
      <c r="J683">
        <v>2060952501</v>
      </c>
      <c r="K683">
        <v>318352</v>
      </c>
      <c r="L683">
        <v>4480258601</v>
      </c>
      <c r="M683">
        <v>0.17458304175095801</v>
      </c>
      <c r="N683" s="1">
        <v>1.8592910774606299E-6</v>
      </c>
      <c r="O683">
        <v>0.175000876884158</v>
      </c>
      <c r="P683" s="1">
        <v>4.2877132856183699E-5</v>
      </c>
    </row>
    <row r="684" spans="1:16" x14ac:dyDescent="0.25">
      <c r="A684" s="1">
        <v>6.2500000000000001E-5</v>
      </c>
      <c r="B684">
        <v>19.4743589743589</v>
      </c>
      <c r="C684">
        <v>65233</v>
      </c>
      <c r="D684">
        <v>6.7965209524992895E-2</v>
      </c>
      <c r="E684">
        <v>0.17417902861420401</v>
      </c>
      <c r="F684">
        <v>0.18462977033105599</v>
      </c>
      <c r="G684" s="1">
        <v>1.8519735554001201E-6</v>
      </c>
      <c r="H684">
        <v>0.17500033921753899</v>
      </c>
      <c r="I684" s="1">
        <v>4.27632926508148E-5</v>
      </c>
      <c r="J684">
        <v>2504979600</v>
      </c>
      <c r="K684">
        <v>318352</v>
      </c>
      <c r="L684">
        <v>4480258601</v>
      </c>
      <c r="M684">
        <v>0.17458304175095801</v>
      </c>
      <c r="N684" s="1">
        <v>1.8592910774606299E-6</v>
      </c>
      <c r="O684">
        <v>0.175000876884158</v>
      </c>
      <c r="P684" s="1">
        <v>4.2877132856183699E-5</v>
      </c>
    </row>
    <row r="685" spans="1:16" x14ac:dyDescent="0.25">
      <c r="A685" s="1">
        <v>3.1250000000000001E-5</v>
      </c>
      <c r="B685">
        <v>19.4743589743589</v>
      </c>
      <c r="C685">
        <v>65784</v>
      </c>
      <c r="D685">
        <v>6.8134050284307607E-2</v>
      </c>
      <c r="E685">
        <v>0.17428773023190799</v>
      </c>
      <c r="F685">
        <v>0.18474499404582301</v>
      </c>
      <c r="G685" s="1">
        <v>1.8527436184412299E-6</v>
      </c>
      <c r="H685">
        <v>0.17500034458459901</v>
      </c>
      <c r="I685" s="1">
        <v>4.26627490796385E-5</v>
      </c>
      <c r="J685">
        <v>2572671899</v>
      </c>
      <c r="K685">
        <v>318352</v>
      </c>
      <c r="L685">
        <v>4480258601</v>
      </c>
      <c r="M685">
        <v>0.17458304175095801</v>
      </c>
      <c r="N685" s="1">
        <v>1.8592910774606299E-6</v>
      </c>
      <c r="O685">
        <v>0.175000876884158</v>
      </c>
      <c r="P685" s="1">
        <v>4.2877132856183699E-5</v>
      </c>
    </row>
    <row r="686" spans="1:16" x14ac:dyDescent="0.25">
      <c r="A686" s="1">
        <v>1.5625E-5</v>
      </c>
      <c r="B686">
        <v>19.4743589743589</v>
      </c>
      <c r="C686">
        <v>62840</v>
      </c>
      <c r="D686">
        <v>7.02126240659455E-2</v>
      </c>
      <c r="E686">
        <v>0.174041895303852</v>
      </c>
      <c r="F686">
        <v>0.18448440902208299</v>
      </c>
      <c r="G686" s="1">
        <v>1.85391766566178E-6</v>
      </c>
      <c r="H686">
        <v>0.175000594861495</v>
      </c>
      <c r="I686" s="1">
        <v>4.2730747430168402E-5</v>
      </c>
      <c r="J686">
        <v>2455020700</v>
      </c>
      <c r="K686">
        <v>318352</v>
      </c>
      <c r="L686">
        <v>4480258601</v>
      </c>
      <c r="M686">
        <v>0.17458304175095801</v>
      </c>
      <c r="N686" s="1">
        <v>1.8592910774606299E-6</v>
      </c>
      <c r="O686">
        <v>0.175000876884158</v>
      </c>
      <c r="P686" s="1">
        <v>4.2877132856183699E-5</v>
      </c>
    </row>
    <row r="687" spans="1:16" x14ac:dyDescent="0.25">
      <c r="A687" t="s">
        <v>0</v>
      </c>
      <c r="B687">
        <v>19.9871794871794</v>
      </c>
      <c r="C687">
        <v>333907</v>
      </c>
      <c r="D687">
        <v>6.2495379404821597E-2</v>
      </c>
      <c r="E687">
        <v>0.17455085000363199</v>
      </c>
      <c r="F687">
        <v>0.18502390100384999</v>
      </c>
      <c r="G687" s="1">
        <v>1.70094417090149E-6</v>
      </c>
      <c r="H687">
        <v>0.175000926745143</v>
      </c>
      <c r="I687" s="1">
        <v>4.0367954919338002E-5</v>
      </c>
      <c r="J687">
        <v>4898426701</v>
      </c>
    </row>
    <row r="688" spans="1:16" x14ac:dyDescent="0.25">
      <c r="A688">
        <v>1.024</v>
      </c>
      <c r="B688">
        <v>19.9871794871794</v>
      </c>
      <c r="C688">
        <v>55888</v>
      </c>
      <c r="D688">
        <v>6.7932385172572801E-2</v>
      </c>
      <c r="E688">
        <v>0.17392649382295999</v>
      </c>
      <c r="F688">
        <v>0.18436208345233701</v>
      </c>
      <c r="G688" s="1">
        <v>1.7137696262659001E-6</v>
      </c>
      <c r="H688">
        <v>0.175000692376379</v>
      </c>
      <c r="I688" s="1">
        <v>4.0318928096515197E-5</v>
      </c>
      <c r="J688">
        <v>2389853001</v>
      </c>
      <c r="K688">
        <v>333907</v>
      </c>
      <c r="L688">
        <v>4898426701</v>
      </c>
      <c r="M688">
        <v>0.17455085000363199</v>
      </c>
      <c r="N688" s="1">
        <v>1.70094417090149E-6</v>
      </c>
      <c r="O688">
        <v>0.175000926745143</v>
      </c>
      <c r="P688" s="1">
        <v>4.0367954919338002E-5</v>
      </c>
    </row>
    <row r="689" spans="1:16" x14ac:dyDescent="0.25">
      <c r="A689">
        <v>0.51200000000000001</v>
      </c>
      <c r="B689">
        <v>19.9871794871794</v>
      </c>
      <c r="C689">
        <v>55888</v>
      </c>
      <c r="D689">
        <v>6.7932385172572801E-2</v>
      </c>
      <c r="E689">
        <v>0.17392649382295999</v>
      </c>
      <c r="F689">
        <v>0.18436208345233701</v>
      </c>
      <c r="G689" s="1">
        <v>1.7137696262659001E-6</v>
      </c>
      <c r="H689">
        <v>0.175000692376379</v>
      </c>
      <c r="I689" s="1">
        <v>4.0318928096515197E-5</v>
      </c>
      <c r="J689">
        <v>2274461400</v>
      </c>
      <c r="K689">
        <v>333907</v>
      </c>
      <c r="L689">
        <v>4898426701</v>
      </c>
      <c r="M689">
        <v>0.17455085000363199</v>
      </c>
      <c r="N689" s="1">
        <v>1.70094417090149E-6</v>
      </c>
      <c r="O689">
        <v>0.175000926745143</v>
      </c>
      <c r="P689" s="1">
        <v>4.0367954919338002E-5</v>
      </c>
    </row>
    <row r="690" spans="1:16" x14ac:dyDescent="0.25">
      <c r="A690">
        <v>0.25600000000000001</v>
      </c>
      <c r="B690">
        <v>19.9871794871794</v>
      </c>
      <c r="C690">
        <v>55888</v>
      </c>
      <c r="D690">
        <v>6.7932385172572801E-2</v>
      </c>
      <c r="E690">
        <v>0.17392649382295999</v>
      </c>
      <c r="F690">
        <v>0.18436208345233701</v>
      </c>
      <c r="G690" s="1">
        <v>1.7137696262659001E-6</v>
      </c>
      <c r="H690">
        <v>0.175000692376379</v>
      </c>
      <c r="I690" s="1">
        <v>4.0318928096515197E-5</v>
      </c>
      <c r="J690">
        <v>2208396601</v>
      </c>
      <c r="K690">
        <v>333907</v>
      </c>
      <c r="L690">
        <v>4898426701</v>
      </c>
      <c r="M690">
        <v>0.17455085000363199</v>
      </c>
      <c r="N690" s="1">
        <v>1.70094417090149E-6</v>
      </c>
      <c r="O690">
        <v>0.175000926745143</v>
      </c>
      <c r="P690" s="1">
        <v>4.0367954919338002E-5</v>
      </c>
    </row>
    <row r="691" spans="1:16" x14ac:dyDescent="0.25">
      <c r="A691">
        <v>0.128</v>
      </c>
      <c r="B691">
        <v>19.9871794871794</v>
      </c>
      <c r="C691">
        <v>83698</v>
      </c>
      <c r="D691">
        <v>5.73943600242066E-2</v>
      </c>
      <c r="E691">
        <v>0.17403481698679599</v>
      </c>
      <c r="F691">
        <v>0.184476906006004</v>
      </c>
      <c r="G691" s="1">
        <v>1.7028550056696901E-6</v>
      </c>
      <c r="H691">
        <v>0.175000662094144</v>
      </c>
      <c r="I691" s="1">
        <v>4.0365794545421201E-5</v>
      </c>
      <c r="J691">
        <v>3347821399</v>
      </c>
      <c r="K691">
        <v>333907</v>
      </c>
      <c r="L691">
        <v>4898426701</v>
      </c>
      <c r="M691">
        <v>0.17455085000363199</v>
      </c>
      <c r="N691" s="1">
        <v>1.70094417090149E-6</v>
      </c>
      <c r="O691">
        <v>0.175000926745143</v>
      </c>
      <c r="P691" s="1">
        <v>4.0367954919338002E-5</v>
      </c>
    </row>
    <row r="692" spans="1:16" x14ac:dyDescent="0.25">
      <c r="A692">
        <v>6.4000000000000001E-2</v>
      </c>
      <c r="B692">
        <v>19.9871794871794</v>
      </c>
      <c r="C692">
        <v>83698</v>
      </c>
      <c r="D692">
        <v>5.73943600242066E-2</v>
      </c>
      <c r="E692">
        <v>0.17403481698679599</v>
      </c>
      <c r="F692">
        <v>0.184476906006004</v>
      </c>
      <c r="G692" s="1">
        <v>1.7028550056696901E-6</v>
      </c>
      <c r="H692">
        <v>0.175000662094144</v>
      </c>
      <c r="I692" s="1">
        <v>4.0365794545421201E-5</v>
      </c>
      <c r="J692">
        <v>3350174601</v>
      </c>
      <c r="K692">
        <v>333907</v>
      </c>
      <c r="L692">
        <v>4898426701</v>
      </c>
      <c r="M692">
        <v>0.17455085000363199</v>
      </c>
      <c r="N692" s="1">
        <v>1.70094417090149E-6</v>
      </c>
      <c r="O692">
        <v>0.175000926745143</v>
      </c>
      <c r="P692" s="1">
        <v>4.0367954919338002E-5</v>
      </c>
    </row>
    <row r="693" spans="1:16" x14ac:dyDescent="0.25">
      <c r="A693">
        <v>3.2000000000000001E-2</v>
      </c>
      <c r="B693">
        <v>19.9871794871794</v>
      </c>
      <c r="C693">
        <v>69019</v>
      </c>
      <c r="D693">
        <v>5.8619268048520801E-2</v>
      </c>
      <c r="E693">
        <v>0.17390334650750899</v>
      </c>
      <c r="F693">
        <v>0.18433754729796001</v>
      </c>
      <c r="G693" s="1">
        <v>1.7055109021724099E-6</v>
      </c>
      <c r="H693">
        <v>0.17500063121600801</v>
      </c>
      <c r="I693" s="1">
        <v>4.0293728209250999E-5</v>
      </c>
      <c r="J693">
        <v>2654611900</v>
      </c>
      <c r="K693">
        <v>333907</v>
      </c>
      <c r="L693">
        <v>4898426701</v>
      </c>
      <c r="M693">
        <v>0.17455085000363199</v>
      </c>
      <c r="N693" s="1">
        <v>1.70094417090149E-6</v>
      </c>
      <c r="O693">
        <v>0.175000926745143</v>
      </c>
      <c r="P693" s="1">
        <v>4.0367954919338002E-5</v>
      </c>
    </row>
    <row r="694" spans="1:16" x14ac:dyDescent="0.25">
      <c r="A694">
        <v>1.6E-2</v>
      </c>
      <c r="B694">
        <v>19.9871794871794</v>
      </c>
      <c r="C694">
        <v>63059</v>
      </c>
      <c r="D694">
        <v>5.3383205496117497E-2</v>
      </c>
      <c r="E694">
        <v>0.17423772402839</v>
      </c>
      <c r="F694">
        <v>0.18469198747009399</v>
      </c>
      <c r="G694" s="1">
        <v>1.69257338261674E-6</v>
      </c>
      <c r="H694">
        <v>0.175000671467193</v>
      </c>
      <c r="I694" s="1">
        <v>4.0166867514888499E-5</v>
      </c>
      <c r="J694">
        <v>2509170600</v>
      </c>
      <c r="K694">
        <v>333907</v>
      </c>
      <c r="L694">
        <v>4898426701</v>
      </c>
      <c r="M694">
        <v>0.17455085000363199</v>
      </c>
      <c r="N694" s="1">
        <v>1.70094417090149E-6</v>
      </c>
      <c r="O694">
        <v>0.175000926745143</v>
      </c>
      <c r="P694" s="1">
        <v>4.0367954919338002E-5</v>
      </c>
    </row>
    <row r="695" spans="1:16" x14ac:dyDescent="0.25">
      <c r="A695">
        <v>8.0000000000000002E-3</v>
      </c>
      <c r="B695">
        <v>19.9871794871794</v>
      </c>
      <c r="C695">
        <v>103834</v>
      </c>
      <c r="D695">
        <v>5.3066687351679499E-2</v>
      </c>
      <c r="E695">
        <v>0.17396730886128101</v>
      </c>
      <c r="F695">
        <v>0.184405347392958</v>
      </c>
      <c r="G695" s="1">
        <v>1.6974532175972801E-6</v>
      </c>
      <c r="H695">
        <v>0.17500051052452001</v>
      </c>
      <c r="I695" s="1">
        <v>4.0244871097075097E-5</v>
      </c>
      <c r="J695">
        <v>4111276200</v>
      </c>
      <c r="K695">
        <v>333907</v>
      </c>
      <c r="L695">
        <v>4898426701</v>
      </c>
      <c r="M695">
        <v>0.17455085000363199</v>
      </c>
      <c r="N695" s="1">
        <v>1.70094417090149E-6</v>
      </c>
      <c r="O695">
        <v>0.175000926745143</v>
      </c>
      <c r="P695" s="1">
        <v>4.0367954919338002E-5</v>
      </c>
    </row>
    <row r="696" spans="1:16" x14ac:dyDescent="0.25">
      <c r="A696">
        <v>4.0000000000000001E-3</v>
      </c>
      <c r="B696">
        <v>19.9871794871794</v>
      </c>
      <c r="C696">
        <v>66566</v>
      </c>
      <c r="D696">
        <v>4.9233983617967797E-2</v>
      </c>
      <c r="E696">
        <v>0.17365544868282101</v>
      </c>
      <c r="F696">
        <v>0.18407477560378999</v>
      </c>
      <c r="G696" s="1">
        <v>1.6930252677294E-6</v>
      </c>
      <c r="H696">
        <v>0.17500039412168</v>
      </c>
      <c r="I696" s="1">
        <v>4.0252903865307497E-5</v>
      </c>
      <c r="J696">
        <v>2811396000</v>
      </c>
      <c r="K696">
        <v>333907</v>
      </c>
      <c r="L696">
        <v>4898426701</v>
      </c>
      <c r="M696">
        <v>0.17455085000363199</v>
      </c>
      <c r="N696" s="1">
        <v>1.70094417090149E-6</v>
      </c>
      <c r="O696">
        <v>0.175000926745143</v>
      </c>
      <c r="P696" s="1">
        <v>4.0367954919338002E-5</v>
      </c>
    </row>
    <row r="697" spans="1:16" x14ac:dyDescent="0.25">
      <c r="A697">
        <v>2E-3</v>
      </c>
      <c r="B697">
        <v>19.9871794871794</v>
      </c>
      <c r="C697">
        <v>60762</v>
      </c>
      <c r="D697">
        <v>5.1195033582053302E-2</v>
      </c>
      <c r="E697">
        <v>0.17414384754955001</v>
      </c>
      <c r="F697">
        <v>0.18459247840252399</v>
      </c>
      <c r="G697" s="1">
        <v>1.70023541051778E-6</v>
      </c>
      <c r="H697">
        <v>0.175000508410567</v>
      </c>
      <c r="I697" s="1">
        <v>4.0204417569020001E-5</v>
      </c>
      <c r="J697">
        <v>2520517700</v>
      </c>
      <c r="K697">
        <v>333907</v>
      </c>
      <c r="L697">
        <v>4898426701</v>
      </c>
      <c r="M697">
        <v>0.17455085000363199</v>
      </c>
      <c r="N697" s="1">
        <v>1.70094417090149E-6</v>
      </c>
      <c r="O697">
        <v>0.175000926745143</v>
      </c>
      <c r="P697" s="1">
        <v>4.0367954919338002E-5</v>
      </c>
    </row>
    <row r="698" spans="1:16" x14ac:dyDescent="0.25">
      <c r="A698">
        <v>1E-3</v>
      </c>
      <c r="B698">
        <v>19.9871794871794</v>
      </c>
      <c r="C698">
        <v>62737</v>
      </c>
      <c r="D698">
        <v>5.3638929204766803E-2</v>
      </c>
      <c r="E698">
        <v>0.17377721818733999</v>
      </c>
      <c r="F698">
        <v>0.18420385127858099</v>
      </c>
      <c r="G698" s="1">
        <v>1.69687601547785E-6</v>
      </c>
      <c r="H698">
        <v>0.17500043192081799</v>
      </c>
      <c r="I698" s="1">
        <v>4.0319355881372899E-5</v>
      </c>
      <c r="J698">
        <v>2603573699</v>
      </c>
      <c r="K698">
        <v>333907</v>
      </c>
      <c r="L698">
        <v>4898426701</v>
      </c>
      <c r="M698">
        <v>0.17455085000363199</v>
      </c>
      <c r="N698" s="1">
        <v>1.70094417090149E-6</v>
      </c>
      <c r="O698">
        <v>0.175000926745143</v>
      </c>
      <c r="P698" s="1">
        <v>4.0367954919338002E-5</v>
      </c>
    </row>
    <row r="699" spans="1:16" x14ac:dyDescent="0.25">
      <c r="A699" s="1">
        <v>5.0000000000000001E-4</v>
      </c>
      <c r="B699">
        <v>19.9871794871794</v>
      </c>
      <c r="C699">
        <v>57188</v>
      </c>
      <c r="D699">
        <v>6.8585746435671793E-2</v>
      </c>
      <c r="E699">
        <v>0.17403820862700001</v>
      </c>
      <c r="F699">
        <v>0.18448050114462</v>
      </c>
      <c r="G699" s="1">
        <v>1.6992787658098801E-6</v>
      </c>
      <c r="H699">
        <v>0.175000516916228</v>
      </c>
      <c r="I699" s="1">
        <v>4.0211964295490502E-5</v>
      </c>
      <c r="J699">
        <v>2306069000</v>
      </c>
      <c r="K699">
        <v>333907</v>
      </c>
      <c r="L699">
        <v>4898426701</v>
      </c>
      <c r="M699">
        <v>0.17455085000363199</v>
      </c>
      <c r="N699" s="1">
        <v>1.70094417090149E-6</v>
      </c>
      <c r="O699">
        <v>0.175000926745143</v>
      </c>
      <c r="P699" s="1">
        <v>4.0367954919338002E-5</v>
      </c>
    </row>
    <row r="700" spans="1:16" x14ac:dyDescent="0.25">
      <c r="A700" s="1">
        <v>2.5000000000000001E-4</v>
      </c>
      <c r="B700">
        <v>19.9871794871794</v>
      </c>
      <c r="C700">
        <v>44969</v>
      </c>
      <c r="D700">
        <v>6.8057568726777901E-2</v>
      </c>
      <c r="E700">
        <v>0.173859107451342</v>
      </c>
      <c r="F700">
        <v>0.184290653898422</v>
      </c>
      <c r="G700" s="1">
        <v>1.6996052257245399E-6</v>
      </c>
      <c r="H700">
        <v>0.17500058920650899</v>
      </c>
      <c r="I700" s="1">
        <v>4.0321492109549097E-5</v>
      </c>
      <c r="J700">
        <v>1754862800</v>
      </c>
      <c r="K700">
        <v>333907</v>
      </c>
      <c r="L700">
        <v>4898426701</v>
      </c>
      <c r="M700">
        <v>0.17455085000363199</v>
      </c>
      <c r="N700" s="1">
        <v>1.70094417090149E-6</v>
      </c>
      <c r="O700">
        <v>0.175000926745143</v>
      </c>
      <c r="P700" s="1">
        <v>4.0367954919338002E-5</v>
      </c>
    </row>
    <row r="701" spans="1:16" x14ac:dyDescent="0.25">
      <c r="A701" s="1">
        <v>1.25E-4</v>
      </c>
      <c r="B701">
        <v>19.9871794871794</v>
      </c>
      <c r="C701">
        <v>55848</v>
      </c>
      <c r="D701">
        <v>6.8073732339499302E-2</v>
      </c>
      <c r="E701">
        <v>0.17383278061073801</v>
      </c>
      <c r="F701">
        <v>0.184262747447382</v>
      </c>
      <c r="G701" s="1">
        <v>1.70590142045679E-6</v>
      </c>
      <c r="H701">
        <v>0.17500042999350501</v>
      </c>
      <c r="I701" s="1">
        <v>4.0314275302725502E-5</v>
      </c>
      <c r="J701">
        <v>2224248600</v>
      </c>
      <c r="K701">
        <v>333907</v>
      </c>
      <c r="L701">
        <v>4898426701</v>
      </c>
      <c r="M701">
        <v>0.17455085000363199</v>
      </c>
      <c r="N701" s="1">
        <v>1.70094417090149E-6</v>
      </c>
      <c r="O701">
        <v>0.175000926745143</v>
      </c>
      <c r="P701" s="1">
        <v>4.0367954919338002E-5</v>
      </c>
    </row>
    <row r="702" spans="1:16" x14ac:dyDescent="0.25">
      <c r="A702" s="1">
        <v>6.2500000000000001E-5</v>
      </c>
      <c r="B702">
        <v>19.9871794871794</v>
      </c>
      <c r="C702">
        <v>84282</v>
      </c>
      <c r="D702">
        <v>6.3567050709437606E-2</v>
      </c>
      <c r="E702">
        <v>0.174148983630007</v>
      </c>
      <c r="F702">
        <v>0.184597922647807</v>
      </c>
      <c r="G702" s="1">
        <v>1.70374307678633E-6</v>
      </c>
      <c r="H702">
        <v>0.17500057808858099</v>
      </c>
      <c r="I702" s="1">
        <v>4.03682317804883E-5</v>
      </c>
      <c r="J702">
        <v>3315196900</v>
      </c>
      <c r="K702">
        <v>333907</v>
      </c>
      <c r="L702">
        <v>4898426701</v>
      </c>
      <c r="M702">
        <v>0.17455085000363199</v>
      </c>
      <c r="N702" s="1">
        <v>1.70094417090149E-6</v>
      </c>
      <c r="O702">
        <v>0.175000926745143</v>
      </c>
      <c r="P702" s="1">
        <v>4.0367954919338002E-5</v>
      </c>
    </row>
    <row r="703" spans="1:16" x14ac:dyDescent="0.25">
      <c r="A703" s="1">
        <v>3.1250000000000001E-5</v>
      </c>
      <c r="B703">
        <v>19.9871794871794</v>
      </c>
      <c r="C703">
        <v>40808</v>
      </c>
      <c r="D703">
        <v>6.9684032378364999E-2</v>
      </c>
      <c r="E703">
        <v>0.17402899190676199</v>
      </c>
      <c r="F703">
        <v>0.18447073142116799</v>
      </c>
      <c r="G703" s="1">
        <v>1.6973725899815901E-6</v>
      </c>
      <c r="H703">
        <v>0.175000526738221</v>
      </c>
      <c r="I703" s="1">
        <v>4.01898578926939E-5</v>
      </c>
      <c r="J703">
        <v>1603582100</v>
      </c>
      <c r="K703">
        <v>333907</v>
      </c>
      <c r="L703">
        <v>4898426701</v>
      </c>
      <c r="M703">
        <v>0.17455085000363199</v>
      </c>
      <c r="N703" s="1">
        <v>1.70094417090149E-6</v>
      </c>
      <c r="O703">
        <v>0.175000926745143</v>
      </c>
      <c r="P703" s="1">
        <v>4.0367954919338002E-5</v>
      </c>
    </row>
    <row r="704" spans="1:16" x14ac:dyDescent="0.25">
      <c r="A704" s="1">
        <v>1.5625E-5</v>
      </c>
      <c r="B704">
        <v>19.9871794871794</v>
      </c>
      <c r="C704">
        <v>47712</v>
      </c>
      <c r="D704">
        <v>6.9864872224524005E-2</v>
      </c>
      <c r="E704">
        <v>0.17381933916780901</v>
      </c>
      <c r="F704">
        <v>0.184248499517878</v>
      </c>
      <c r="G704" s="1">
        <v>1.69889705337045E-6</v>
      </c>
      <c r="H704">
        <v>0.175000479476105</v>
      </c>
      <c r="I704" s="1">
        <v>4.03252514310515E-5</v>
      </c>
      <c r="J704">
        <v>1864329700</v>
      </c>
      <c r="K704">
        <v>333907</v>
      </c>
      <c r="L704">
        <v>4898426701</v>
      </c>
      <c r="M704">
        <v>0.17455085000363199</v>
      </c>
      <c r="N704" s="1">
        <v>1.70094417090149E-6</v>
      </c>
      <c r="O704">
        <v>0.175000926745143</v>
      </c>
      <c r="P704" s="1">
        <v>4.0367954919338002E-5</v>
      </c>
    </row>
    <row r="705" spans="1:16" x14ac:dyDescent="0.25">
      <c r="A705" t="s">
        <v>0</v>
      </c>
      <c r="B705">
        <v>20.499999999999901</v>
      </c>
      <c r="C705">
        <v>353762</v>
      </c>
      <c r="D705">
        <v>6.1977201260234899E-2</v>
      </c>
      <c r="E705">
        <v>0.174477212272688</v>
      </c>
      <c r="F705">
        <v>0.18494584500904901</v>
      </c>
      <c r="G705" s="1">
        <v>1.6624861085556801E-6</v>
      </c>
      <c r="H705">
        <v>0.175001111285394</v>
      </c>
      <c r="I705" s="1">
        <v>4.0425333587556999E-5</v>
      </c>
      <c r="J705">
        <v>5011739100</v>
      </c>
    </row>
    <row r="706" spans="1:16" x14ac:dyDescent="0.25">
      <c r="A706">
        <v>1.024</v>
      </c>
      <c r="B706">
        <v>20.499999999999901</v>
      </c>
      <c r="C706">
        <v>121160</v>
      </c>
      <c r="D706">
        <v>6.1351149489370697E-2</v>
      </c>
      <c r="E706">
        <v>0.17376436672027301</v>
      </c>
      <c r="F706">
        <v>0.18419022872349</v>
      </c>
      <c r="G706" s="1">
        <v>1.6565891035602499E-6</v>
      </c>
      <c r="H706">
        <v>0.17500068654804601</v>
      </c>
      <c r="I706" s="1">
        <v>4.0295455309542699E-5</v>
      </c>
      <c r="J706">
        <v>4579288000</v>
      </c>
      <c r="K706">
        <v>353762</v>
      </c>
      <c r="L706">
        <v>5011739100</v>
      </c>
      <c r="M706">
        <v>0.174477212272688</v>
      </c>
      <c r="N706" s="1">
        <v>1.6624861085556801E-6</v>
      </c>
      <c r="O706">
        <v>0.175001111285394</v>
      </c>
      <c r="P706" s="1">
        <v>4.0425333587556999E-5</v>
      </c>
    </row>
    <row r="707" spans="1:16" x14ac:dyDescent="0.25">
      <c r="A707">
        <v>0.51200000000000001</v>
      </c>
      <c r="B707">
        <v>20.499999999999901</v>
      </c>
      <c r="C707">
        <v>121160</v>
      </c>
      <c r="D707">
        <v>6.1351149489370697E-2</v>
      </c>
      <c r="E707">
        <v>0.17376436672027301</v>
      </c>
      <c r="F707">
        <v>0.18419022872349</v>
      </c>
      <c r="G707" s="1">
        <v>1.6565891035602499E-6</v>
      </c>
      <c r="H707">
        <v>0.17500068654804601</v>
      </c>
      <c r="I707" s="1">
        <v>4.0295455309542699E-5</v>
      </c>
      <c r="J707">
        <v>4683659599</v>
      </c>
      <c r="K707">
        <v>353762</v>
      </c>
      <c r="L707">
        <v>5011739100</v>
      </c>
      <c r="M707">
        <v>0.174477212272688</v>
      </c>
      <c r="N707" s="1">
        <v>1.6624861085556801E-6</v>
      </c>
      <c r="O707">
        <v>0.175001111285394</v>
      </c>
      <c r="P707" s="1">
        <v>4.0425333587556999E-5</v>
      </c>
    </row>
    <row r="708" spans="1:16" x14ac:dyDescent="0.25">
      <c r="A708">
        <v>0.25600000000000001</v>
      </c>
      <c r="B708">
        <v>20.499999999999901</v>
      </c>
      <c r="C708">
        <v>121160</v>
      </c>
      <c r="D708">
        <v>6.1351149489370697E-2</v>
      </c>
      <c r="E708">
        <v>0.17376436672027301</v>
      </c>
      <c r="F708">
        <v>0.18419022872349</v>
      </c>
      <c r="G708" s="1">
        <v>1.6565891035602499E-6</v>
      </c>
      <c r="H708">
        <v>0.17500068654804601</v>
      </c>
      <c r="I708" s="1">
        <v>4.0295455309542699E-5</v>
      </c>
      <c r="J708">
        <v>4663642400</v>
      </c>
      <c r="K708">
        <v>353762</v>
      </c>
      <c r="L708">
        <v>5011739100</v>
      </c>
      <c r="M708">
        <v>0.174477212272688</v>
      </c>
      <c r="N708" s="1">
        <v>1.6624861085556801E-6</v>
      </c>
      <c r="O708">
        <v>0.175001111285394</v>
      </c>
      <c r="P708" s="1">
        <v>4.0425333587556999E-5</v>
      </c>
    </row>
    <row r="709" spans="1:16" x14ac:dyDescent="0.25">
      <c r="A709">
        <v>0.128</v>
      </c>
      <c r="B709">
        <v>20.499999999999901</v>
      </c>
      <c r="C709">
        <v>95722</v>
      </c>
      <c r="D709">
        <v>5.43609082212584E-2</v>
      </c>
      <c r="E709">
        <v>0.17422158281212699</v>
      </c>
      <c r="F709">
        <v>0.18467487778085401</v>
      </c>
      <c r="G709" s="1">
        <v>1.6591581880609401E-6</v>
      </c>
      <c r="H709">
        <v>0.175000638514585</v>
      </c>
      <c r="I709" s="1">
        <v>4.0304164805217703E-5</v>
      </c>
      <c r="J709">
        <v>3757726700</v>
      </c>
      <c r="K709">
        <v>353762</v>
      </c>
      <c r="L709">
        <v>5011739100</v>
      </c>
      <c r="M709">
        <v>0.174477212272688</v>
      </c>
      <c r="N709" s="1">
        <v>1.6624861085556801E-6</v>
      </c>
      <c r="O709">
        <v>0.175001111285394</v>
      </c>
      <c r="P709" s="1">
        <v>4.0425333587556999E-5</v>
      </c>
    </row>
    <row r="710" spans="1:16" x14ac:dyDescent="0.25">
      <c r="A710">
        <v>6.4000000000000001E-2</v>
      </c>
      <c r="B710">
        <v>20.499999999999901</v>
      </c>
      <c r="C710">
        <v>95722</v>
      </c>
      <c r="D710">
        <v>5.43609082212584E-2</v>
      </c>
      <c r="E710">
        <v>0.17422158281212699</v>
      </c>
      <c r="F710">
        <v>0.18467487778085401</v>
      </c>
      <c r="G710" s="1">
        <v>1.6591581880609401E-6</v>
      </c>
      <c r="H710">
        <v>0.175000638514585</v>
      </c>
      <c r="I710" s="1">
        <v>4.0304164805217703E-5</v>
      </c>
      <c r="J710">
        <v>3760819000</v>
      </c>
      <c r="K710">
        <v>353762</v>
      </c>
      <c r="L710">
        <v>5011739100</v>
      </c>
      <c r="M710">
        <v>0.174477212272688</v>
      </c>
      <c r="N710" s="1">
        <v>1.6624861085556801E-6</v>
      </c>
      <c r="O710">
        <v>0.175001111285394</v>
      </c>
      <c r="P710" s="1">
        <v>4.0425333587556999E-5</v>
      </c>
    </row>
    <row r="711" spans="1:16" x14ac:dyDescent="0.25">
      <c r="A711">
        <v>3.2000000000000001E-2</v>
      </c>
      <c r="B711">
        <v>20.499999999999901</v>
      </c>
      <c r="C711">
        <v>78277</v>
      </c>
      <c r="D711">
        <v>5.8664661202026201E-2</v>
      </c>
      <c r="E711">
        <v>0.17368084791903499</v>
      </c>
      <c r="F711">
        <v>0.18410169879417701</v>
      </c>
      <c r="G711" s="1">
        <v>1.6535747084378501E-6</v>
      </c>
      <c r="H711">
        <v>0.17500063421951201</v>
      </c>
      <c r="I711" s="1">
        <v>4.0312796789649603E-5</v>
      </c>
      <c r="J711">
        <v>3061558700</v>
      </c>
      <c r="K711">
        <v>353762</v>
      </c>
      <c r="L711">
        <v>5011739100</v>
      </c>
      <c r="M711">
        <v>0.174477212272688</v>
      </c>
      <c r="N711" s="1">
        <v>1.6624861085556801E-6</v>
      </c>
      <c r="O711">
        <v>0.175001111285394</v>
      </c>
      <c r="P711" s="1">
        <v>4.0425333587556999E-5</v>
      </c>
    </row>
    <row r="712" spans="1:16" x14ac:dyDescent="0.25">
      <c r="A712">
        <v>1.6E-2</v>
      </c>
      <c r="B712">
        <v>20.499999999999901</v>
      </c>
      <c r="C712">
        <v>30702</v>
      </c>
      <c r="D712">
        <v>5.5425297549094303E-2</v>
      </c>
      <c r="E712">
        <v>0.174317545657205</v>
      </c>
      <c r="F712">
        <v>0.18477659839663699</v>
      </c>
      <c r="G712" s="1">
        <v>1.65217777292614E-6</v>
      </c>
      <c r="H712">
        <v>0.175000438241705</v>
      </c>
      <c r="I712" s="1">
        <v>4.0116086762544801E-5</v>
      </c>
      <c r="J712">
        <v>1244339100</v>
      </c>
      <c r="K712">
        <v>353762</v>
      </c>
      <c r="L712">
        <v>5011739100</v>
      </c>
      <c r="M712">
        <v>0.174477212272688</v>
      </c>
      <c r="N712" s="1">
        <v>1.6624861085556801E-6</v>
      </c>
      <c r="O712">
        <v>0.175001111285394</v>
      </c>
      <c r="P712" s="1">
        <v>4.0425333587556999E-5</v>
      </c>
    </row>
    <row r="713" spans="1:16" x14ac:dyDescent="0.25">
      <c r="A713">
        <v>8.0000000000000002E-3</v>
      </c>
      <c r="B713">
        <v>20.499999999999901</v>
      </c>
      <c r="C713">
        <v>102570</v>
      </c>
      <c r="D713">
        <v>5.4810670299415998E-2</v>
      </c>
      <c r="E713">
        <v>0.17391898964952701</v>
      </c>
      <c r="F713">
        <v>0.18435412902849899</v>
      </c>
      <c r="G713" s="1">
        <v>1.6683987077992199E-6</v>
      </c>
      <c r="H713">
        <v>0.17500075486302899</v>
      </c>
      <c r="I713" s="1">
        <v>4.0290488146537097E-5</v>
      </c>
      <c r="J713">
        <v>4023244000</v>
      </c>
      <c r="K713">
        <v>353762</v>
      </c>
      <c r="L713">
        <v>5011739100</v>
      </c>
      <c r="M713">
        <v>0.174477212272688</v>
      </c>
      <c r="N713" s="1">
        <v>1.6624861085556801E-6</v>
      </c>
      <c r="O713">
        <v>0.175001111285394</v>
      </c>
      <c r="P713" s="1">
        <v>4.0425333587556999E-5</v>
      </c>
    </row>
    <row r="714" spans="1:16" x14ac:dyDescent="0.25">
      <c r="A714">
        <v>4.0000000000000001E-3</v>
      </c>
      <c r="B714">
        <v>20.499999999999901</v>
      </c>
      <c r="C714">
        <v>73472</v>
      </c>
      <c r="D714">
        <v>4.7726116784627098E-2</v>
      </c>
      <c r="E714">
        <v>0.17392449732599199</v>
      </c>
      <c r="F714">
        <v>0.184359967165551</v>
      </c>
      <c r="G714" s="1">
        <v>1.65429089077351E-6</v>
      </c>
      <c r="H714">
        <v>0.17500024332133399</v>
      </c>
      <c r="I714" s="1">
        <v>4.0239255299493398E-5</v>
      </c>
      <c r="J714">
        <v>2880582400</v>
      </c>
      <c r="K714">
        <v>353762</v>
      </c>
      <c r="L714">
        <v>5011739100</v>
      </c>
      <c r="M714">
        <v>0.174477212272688</v>
      </c>
      <c r="N714" s="1">
        <v>1.6624861085556801E-6</v>
      </c>
      <c r="O714">
        <v>0.175001111285394</v>
      </c>
      <c r="P714" s="1">
        <v>4.0425333587556999E-5</v>
      </c>
    </row>
    <row r="715" spans="1:16" x14ac:dyDescent="0.25">
      <c r="A715">
        <v>2E-3</v>
      </c>
      <c r="B715">
        <v>20.499999999999901</v>
      </c>
      <c r="C715">
        <v>76156</v>
      </c>
      <c r="D715">
        <v>5.2157842861056597E-2</v>
      </c>
      <c r="E715">
        <v>0.174261203470608</v>
      </c>
      <c r="F715">
        <v>0.18471687567884401</v>
      </c>
      <c r="G715" s="1">
        <v>1.6615873833225601E-6</v>
      </c>
      <c r="H715">
        <v>0.17500062980074099</v>
      </c>
      <c r="I715" s="1">
        <v>4.01460643885365E-5</v>
      </c>
      <c r="J715">
        <v>3030198401</v>
      </c>
      <c r="K715">
        <v>353762</v>
      </c>
      <c r="L715">
        <v>5011739100</v>
      </c>
      <c r="M715">
        <v>0.174477212272688</v>
      </c>
      <c r="N715" s="1">
        <v>1.6624861085556801E-6</v>
      </c>
      <c r="O715">
        <v>0.175001111285394</v>
      </c>
      <c r="P715" s="1">
        <v>4.0425333587556999E-5</v>
      </c>
    </row>
    <row r="716" spans="1:16" x14ac:dyDescent="0.25">
      <c r="A716">
        <v>1E-3</v>
      </c>
      <c r="B716">
        <v>20.499999999999901</v>
      </c>
      <c r="C716">
        <v>62466</v>
      </c>
      <c r="D716">
        <v>5.4138591237094399E-2</v>
      </c>
      <c r="E716">
        <v>0.17411196839564899</v>
      </c>
      <c r="F716">
        <v>0.184558686499388</v>
      </c>
      <c r="G716" s="1">
        <v>1.65703699878116E-6</v>
      </c>
      <c r="H716">
        <v>0.17500089106713801</v>
      </c>
      <c r="I716" s="1">
        <v>4.0203283232995998E-5</v>
      </c>
      <c r="J716">
        <v>2456874601</v>
      </c>
      <c r="K716">
        <v>353762</v>
      </c>
      <c r="L716">
        <v>5011739100</v>
      </c>
      <c r="M716">
        <v>0.174477212272688</v>
      </c>
      <c r="N716" s="1">
        <v>1.6624861085556801E-6</v>
      </c>
      <c r="O716">
        <v>0.175001111285394</v>
      </c>
      <c r="P716" s="1">
        <v>4.0425333587556999E-5</v>
      </c>
    </row>
    <row r="717" spans="1:16" x14ac:dyDescent="0.25">
      <c r="A717" s="1">
        <v>5.0000000000000001E-4</v>
      </c>
      <c r="B717">
        <v>20.499999999999901</v>
      </c>
      <c r="C717">
        <v>82215</v>
      </c>
      <c r="D717">
        <v>6.4104381054851098E-2</v>
      </c>
      <c r="E717">
        <v>0.17372454609406701</v>
      </c>
      <c r="F717">
        <v>0.18414801885971099</v>
      </c>
      <c r="G717" s="1">
        <v>1.6562070124515001E-6</v>
      </c>
      <c r="H717">
        <v>0.17500068319187101</v>
      </c>
      <c r="I717" s="1">
        <v>4.02562591170964E-5</v>
      </c>
      <c r="J717">
        <v>3217242201</v>
      </c>
      <c r="K717">
        <v>353762</v>
      </c>
      <c r="L717">
        <v>5011739100</v>
      </c>
      <c r="M717">
        <v>0.174477212272688</v>
      </c>
      <c r="N717" s="1">
        <v>1.6624861085556801E-6</v>
      </c>
      <c r="O717">
        <v>0.175001111285394</v>
      </c>
      <c r="P717" s="1">
        <v>4.0425333587556999E-5</v>
      </c>
    </row>
    <row r="718" spans="1:16" x14ac:dyDescent="0.25">
      <c r="A718" s="1">
        <v>2.5000000000000001E-4</v>
      </c>
      <c r="B718">
        <v>20.499999999999901</v>
      </c>
      <c r="C718">
        <v>82697</v>
      </c>
      <c r="D718">
        <v>6.3652533471950296E-2</v>
      </c>
      <c r="E718">
        <v>0.173974608659998</v>
      </c>
      <c r="F718">
        <v>0.18441308517959701</v>
      </c>
      <c r="G718" s="1">
        <v>1.65450850059256E-6</v>
      </c>
      <c r="H718">
        <v>0.17500073912890701</v>
      </c>
      <c r="I718" s="1">
        <v>4.0287004016660203E-5</v>
      </c>
      <c r="J718">
        <v>3175602900</v>
      </c>
      <c r="K718">
        <v>353762</v>
      </c>
      <c r="L718">
        <v>5011739100</v>
      </c>
      <c r="M718">
        <v>0.174477212272688</v>
      </c>
      <c r="N718" s="1">
        <v>1.6624861085556801E-6</v>
      </c>
      <c r="O718">
        <v>0.175001111285394</v>
      </c>
      <c r="P718" s="1">
        <v>4.0425333587556999E-5</v>
      </c>
    </row>
    <row r="719" spans="1:16" x14ac:dyDescent="0.25">
      <c r="A719" s="1">
        <v>1.25E-4</v>
      </c>
      <c r="B719">
        <v>20.499999999999901</v>
      </c>
      <c r="C719">
        <v>51940</v>
      </c>
      <c r="D719">
        <v>6.0878281418456803E-2</v>
      </c>
      <c r="E719">
        <v>0.174178530367434</v>
      </c>
      <c r="F719">
        <v>0.18462924218947999</v>
      </c>
      <c r="G719" s="1">
        <v>1.6518060830805699E-6</v>
      </c>
      <c r="H719">
        <v>0.17500067280904599</v>
      </c>
      <c r="I719" s="1">
        <v>4.0146123183161098E-5</v>
      </c>
      <c r="J719">
        <v>2085131601</v>
      </c>
      <c r="K719">
        <v>353762</v>
      </c>
      <c r="L719">
        <v>5011739100</v>
      </c>
      <c r="M719">
        <v>0.174477212272688</v>
      </c>
      <c r="N719" s="1">
        <v>1.6624861085556801E-6</v>
      </c>
      <c r="O719">
        <v>0.175001111285394</v>
      </c>
      <c r="P719" s="1">
        <v>4.0425333587556999E-5</v>
      </c>
    </row>
    <row r="720" spans="1:16" x14ac:dyDescent="0.25">
      <c r="A720" s="1">
        <v>6.2500000000000001E-5</v>
      </c>
      <c r="B720">
        <v>20.499999999999901</v>
      </c>
      <c r="C720">
        <v>41849</v>
      </c>
      <c r="D720">
        <v>6.9420025533793298E-2</v>
      </c>
      <c r="E720">
        <v>0.173799379600237</v>
      </c>
      <c r="F720">
        <v>0.18422734237625099</v>
      </c>
      <c r="G720" s="1">
        <v>1.6568363304658701E-6</v>
      </c>
      <c r="H720">
        <v>0.17500067261676899</v>
      </c>
      <c r="I720" s="1">
        <v>4.0381170057994398E-5</v>
      </c>
      <c r="J720">
        <v>1648646200</v>
      </c>
      <c r="K720">
        <v>353762</v>
      </c>
      <c r="L720">
        <v>5011739100</v>
      </c>
      <c r="M720">
        <v>0.174477212272688</v>
      </c>
      <c r="N720" s="1">
        <v>1.6624861085556801E-6</v>
      </c>
      <c r="O720">
        <v>0.175001111285394</v>
      </c>
      <c r="P720" s="1">
        <v>4.0425333587556999E-5</v>
      </c>
    </row>
    <row r="721" spans="1:16" x14ac:dyDescent="0.25">
      <c r="A721" s="1">
        <v>3.1250000000000001E-5</v>
      </c>
      <c r="B721">
        <v>20.499999999999901</v>
      </c>
      <c r="C721">
        <v>53680</v>
      </c>
      <c r="D721">
        <v>6.6632671824063794E-2</v>
      </c>
      <c r="E721">
        <v>0.17379842061772999</v>
      </c>
      <c r="F721">
        <v>0.18422632585479401</v>
      </c>
      <c r="G721" s="1">
        <v>1.6549140016142099E-6</v>
      </c>
      <c r="H721">
        <v>0.175000578605885</v>
      </c>
      <c r="I721" s="1">
        <v>4.0267531163054498E-5</v>
      </c>
      <c r="J721">
        <v>2054878000</v>
      </c>
      <c r="K721">
        <v>353762</v>
      </c>
      <c r="L721">
        <v>5011739100</v>
      </c>
      <c r="M721">
        <v>0.174477212272688</v>
      </c>
      <c r="N721" s="1">
        <v>1.6624861085556801E-6</v>
      </c>
      <c r="O721">
        <v>0.175001111285394</v>
      </c>
      <c r="P721" s="1">
        <v>4.0425333587556999E-5</v>
      </c>
    </row>
    <row r="722" spans="1:16" x14ac:dyDescent="0.25">
      <c r="A722" s="1">
        <v>1.5625E-5</v>
      </c>
      <c r="B722">
        <v>20.499999999999901</v>
      </c>
      <c r="C722">
        <v>69621</v>
      </c>
      <c r="D722">
        <v>6.72576754355486E-2</v>
      </c>
      <c r="E722">
        <v>0.17377448223146799</v>
      </c>
      <c r="F722">
        <v>0.18420095116535601</v>
      </c>
      <c r="G722" s="1">
        <v>1.66166050935556E-6</v>
      </c>
      <c r="H722">
        <v>0.17500073753449599</v>
      </c>
      <c r="I722" s="1">
        <v>4.0296605461313398E-5</v>
      </c>
      <c r="J722">
        <v>2662864100</v>
      </c>
      <c r="K722">
        <v>353762</v>
      </c>
      <c r="L722">
        <v>5011739100</v>
      </c>
      <c r="M722">
        <v>0.174477212272688</v>
      </c>
      <c r="N722" s="1">
        <v>1.6624861085556801E-6</v>
      </c>
      <c r="O722">
        <v>0.175001111285394</v>
      </c>
      <c r="P722" s="1">
        <v>4.0425333587556999E-5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2022-08-08T13:09:39Z</dcterms:modified>
</cp:coreProperties>
</file>