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ka\Documents\NetBeansProjects\graphs\Stepsize-Optimization\Demand3\"/>
    </mc:Choice>
  </mc:AlternateContent>
  <xr:revisionPtr revIDLastSave="0" documentId="13_ncr:1_{53AB98DC-6177-4BF5-9056-BA9915FF805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iterations_time_eps_0.01-ref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3" i="1" l="1" a="1"/>
  <c r="AE28" i="1" a="1"/>
  <c r="X38" i="1" a="1"/>
  <c r="AZ34" i="1" a="1"/>
  <c r="BD12" i="1" a="1"/>
  <c r="BB27" i="1" a="1"/>
  <c r="AP3" i="1" a="1"/>
  <c r="AQ9" i="1" a="1"/>
  <c r="S7" i="1" a="1"/>
  <c r="BF30" i="1" a="1"/>
  <c r="AK12" i="1" a="1"/>
  <c r="X6" i="1" a="1"/>
  <c r="BF25" i="1" a="1"/>
  <c r="AK33" i="1" a="1"/>
  <c r="AR18" i="1" a="1"/>
  <c r="AY33" i="1" a="1"/>
  <c r="Y17" i="1" a="1"/>
  <c r="V31" i="1" a="1"/>
  <c r="AR5" i="1" a="1"/>
  <c r="AB14" i="1" a="1"/>
  <c r="AR20" i="1" a="1"/>
  <c r="AH3" i="1" a="1"/>
  <c r="AG28" i="1" a="1"/>
  <c r="AU7" i="1" a="1"/>
  <c r="AQ35" i="1" a="1"/>
  <c r="X4" i="1" a="1"/>
  <c r="AR25" i="1" a="1"/>
  <c r="Y16" i="1" a="1"/>
  <c r="AN16" i="1" a="1"/>
  <c r="AR22" i="1" a="1"/>
  <c r="BC18" i="1" a="1"/>
  <c r="AW18" i="1" a="1"/>
  <c r="AX5" i="1" a="1"/>
  <c r="AW27" i="1" a="1"/>
  <c r="AZ2" i="1" a="1"/>
  <c r="BC14" i="1" a="1"/>
  <c r="BA14" i="1" a="1"/>
  <c r="AS22" i="1" a="1"/>
  <c r="BD26" i="1" a="1"/>
  <c r="AA25" i="1" a="1"/>
  <c r="AE24" i="1" a="1"/>
  <c r="AK37" i="1" a="1"/>
  <c r="AZ18" i="1" a="1"/>
  <c r="AY14" i="1" a="1"/>
  <c r="AR33" i="1" a="1"/>
  <c r="AM12" i="1" a="1"/>
  <c r="AR13" i="1" a="1"/>
  <c r="AD6" i="1" a="1"/>
  <c r="BA33" i="1" a="1"/>
  <c r="AK39" i="1" a="1"/>
  <c r="X12" i="1" a="1"/>
  <c r="AM21" i="1" a="1"/>
  <c r="AT17" i="1" a="1"/>
  <c r="AA34" i="1" a="1"/>
  <c r="AK5" i="1" a="1"/>
  <c r="V9" i="1" a="1"/>
  <c r="BE27" i="1" a="1"/>
  <c r="AF32" i="1" a="1"/>
  <c r="AI32" i="1" a="1"/>
  <c r="AS39" i="1" a="1"/>
  <c r="Z16" i="1" a="1"/>
  <c r="AP15" i="1" a="1"/>
  <c r="AR29" i="1" a="1"/>
  <c r="AM28" i="1" a="1"/>
  <c r="AF15" i="1" a="1"/>
  <c r="BF8" i="1" a="1"/>
  <c r="AG37" i="1" a="1"/>
  <c r="AH13" i="1" a="1"/>
  <c r="AU2" i="1" a="1"/>
  <c r="AI35" i="1" a="1"/>
  <c r="BF26" i="1" a="1"/>
  <c r="AL21" i="1" a="1"/>
  <c r="AG8" i="1" a="1"/>
  <c r="AF28" i="1" a="1"/>
  <c r="AV39" i="1" a="1"/>
  <c r="BC12" i="1" a="1"/>
  <c r="AG19" i="1" a="1"/>
  <c r="S14" i="1" a="1"/>
  <c r="AT29" i="1" a="1"/>
  <c r="AM34" i="1" a="1"/>
  <c r="AL20" i="1" a="1"/>
  <c r="AD24" i="1" a="1"/>
  <c r="AL5" i="1" a="1"/>
  <c r="AO36" i="1" a="1"/>
  <c r="Z4" i="1" a="1"/>
  <c r="AO18" i="1" a="1"/>
  <c r="AA19" i="1" a="1"/>
  <c r="AC18" i="1" a="1"/>
  <c r="AS6" i="1" a="1"/>
  <c r="AS26" i="1" a="1"/>
  <c r="AD36" i="1" a="1"/>
  <c r="AD28" i="1" a="1"/>
  <c r="AO4" i="1" a="1"/>
  <c r="AR14" i="1" a="1"/>
  <c r="AG17" i="1" a="1"/>
  <c r="AR38" i="1" a="1"/>
  <c r="AP30" i="1" a="1"/>
  <c r="AB28" i="1" a="1"/>
  <c r="AS18" i="1" a="1"/>
  <c r="AO12" i="1" a="1"/>
  <c r="AL15" i="1" a="1"/>
  <c r="AN22" i="1" a="1"/>
  <c r="AD9" i="1" a="1"/>
  <c r="BF13" i="1" a="1"/>
  <c r="AV2" i="1" a="1"/>
  <c r="AU26" i="1" a="1"/>
  <c r="AG7" i="1" a="1"/>
  <c r="AI14" i="1" a="1"/>
  <c r="U21" i="1" a="1"/>
  <c r="AP25" i="1" a="1"/>
  <c r="BE34" i="1" a="1"/>
  <c r="AW6" i="1" a="1"/>
  <c r="BA18" i="1" a="1"/>
  <c r="AO8" i="1" a="1"/>
  <c r="AA13" i="1" a="1"/>
  <c r="X34" i="1" a="1"/>
  <c r="S37" i="1" a="1"/>
  <c r="AZ3" i="1" a="1"/>
  <c r="AK25" i="1" a="1"/>
  <c r="AF38" i="1" a="1"/>
  <c r="AM19" i="1" a="1"/>
  <c r="BF6" i="1" a="1"/>
  <c r="AW19" i="1" a="1"/>
  <c r="AA35" i="1" a="1"/>
  <c r="AO10" i="1" a="1"/>
  <c r="BA6" i="1" a="1"/>
  <c r="AV4" i="1" a="1"/>
  <c r="AP28" i="1" a="1"/>
  <c r="Y22" i="1" a="1"/>
  <c r="Z10" i="1" a="1"/>
  <c r="AX13" i="1" a="1"/>
  <c r="W2" i="1" a="1"/>
  <c r="AI7" i="1" a="1"/>
  <c r="AS12" i="1" a="1"/>
  <c r="AE36" i="1" a="1"/>
  <c r="AM23" i="1" a="1"/>
  <c r="AD20" i="1" a="1"/>
  <c r="BD15" i="1" a="1"/>
  <c r="BE20" i="1" a="1"/>
  <c r="AH23" i="1" a="1"/>
  <c r="AB30" i="1" a="1"/>
  <c r="AW12" i="1" a="1"/>
  <c r="AQ39" i="1" a="1"/>
  <c r="AI5" i="1" a="1"/>
  <c r="BF29" i="1" a="1"/>
  <c r="AU17" i="1" a="1"/>
  <c r="AT32" i="1" a="1"/>
  <c r="AK32" i="1" a="1"/>
  <c r="BA17" i="1" a="1"/>
  <c r="AY6" i="1" a="1"/>
  <c r="U6" i="1" a="1"/>
  <c r="U9" i="1" a="1"/>
  <c r="AU13" i="1" a="1"/>
  <c r="BB4" i="1" a="1"/>
  <c r="AJ26" i="1" a="1"/>
  <c r="BF14" i="1" a="1"/>
  <c r="AV20" i="1" a="1"/>
  <c r="BB21" i="1" a="1"/>
  <c r="AC16" i="1" a="1"/>
  <c r="BB16" i="1" a="1"/>
  <c r="AD31" i="1" a="1"/>
  <c r="AU10" i="1" a="1"/>
  <c r="AG9" i="1" a="1"/>
  <c r="AL36" i="1" a="1"/>
  <c r="AJ10" i="1" a="1"/>
  <c r="T13" i="1" a="1"/>
  <c r="AV22" i="1" a="1"/>
  <c r="Z30" i="1" a="1"/>
  <c r="AF20" i="1" a="1"/>
  <c r="T39" i="1" a="1"/>
  <c r="AZ37" i="1" a="1"/>
  <c r="AQ31" i="1" a="1"/>
  <c r="AP11" i="1" a="1"/>
  <c r="AG15" i="1" a="1"/>
  <c r="AL33" i="1" a="1"/>
  <c r="T24" i="1" a="1"/>
  <c r="AQ13" i="1" a="1"/>
  <c r="AF6" i="1" a="1"/>
  <c r="AM16" i="1" a="1"/>
  <c r="AS16" i="1" a="1"/>
  <c r="AT28" i="1" a="1"/>
  <c r="AA33" i="1" a="1"/>
  <c r="AP9" i="1" a="1"/>
  <c r="Z20" i="1" a="1"/>
  <c r="AN28" i="1" a="1"/>
  <c r="AY29" i="1" a="1"/>
  <c r="AH22" i="1" a="1"/>
  <c r="AU12" i="1" a="1"/>
  <c r="BA15" i="1" a="1"/>
  <c r="BB39" i="1" a="1"/>
  <c r="AC30" i="1" a="1"/>
  <c r="AB10" i="1" a="1"/>
  <c r="AE7" i="1" a="1"/>
  <c r="AL7" i="1" a="1"/>
  <c r="X5" i="1" a="1"/>
  <c r="AM29" i="1" a="1"/>
  <c r="AQ29" i="1" a="1"/>
  <c r="AM22" i="1" a="1"/>
  <c r="AX2" i="1" a="1"/>
  <c r="X15" i="1" a="1"/>
  <c r="AW35" i="1" a="1"/>
  <c r="BE7" i="1" a="1"/>
  <c r="AC5" i="1" a="1"/>
  <c r="AS21" i="1" a="1"/>
  <c r="AB23" i="1" a="1"/>
  <c r="BA25" i="1" a="1"/>
  <c r="Y36" i="1" a="1"/>
  <c r="AL6" i="1" a="1"/>
  <c r="Y12" i="1" a="1"/>
  <c r="BB34" i="1" a="1"/>
  <c r="AN24" i="1" a="1"/>
  <c r="V18" i="1" a="1"/>
  <c r="AD21" i="1" a="1"/>
  <c r="AM13" i="1" a="1"/>
  <c r="BD14" i="1" a="1"/>
  <c r="AU3" i="1" a="1"/>
  <c r="AO32" i="1" a="1"/>
  <c r="AT18" i="1" a="1"/>
  <c r="AZ29" i="1" a="1"/>
  <c r="BF3" i="1" a="1"/>
  <c r="Z31" i="1" a="1"/>
  <c r="BE19" i="1" a="1"/>
  <c r="AS17" i="1" a="1"/>
  <c r="AU37" i="1" a="1"/>
  <c r="AU38" i="1" a="1"/>
  <c r="AF10" i="1" a="1"/>
  <c r="AU14" i="1" a="1"/>
  <c r="U3" i="1" a="1"/>
  <c r="X13" i="1" a="1"/>
  <c r="AT19" i="1" a="1"/>
  <c r="AD5" i="1" a="1"/>
  <c r="BD30" i="1" a="1"/>
  <c r="Z39" i="1" a="1"/>
  <c r="BB12" i="1" a="1"/>
  <c r="W20" i="1" a="1"/>
  <c r="S13" i="1" a="1"/>
  <c r="AZ25" i="1" a="1"/>
  <c r="AC36" i="1" a="1"/>
  <c r="AB35" i="1" a="1"/>
  <c r="AA2" i="1" a="1"/>
  <c r="AX17" i="1" a="1"/>
  <c r="W24" i="1" a="1"/>
  <c r="T37" i="1" a="1"/>
  <c r="AS10" i="1" a="1"/>
  <c r="AE17" i="1" a="1"/>
  <c r="AE5" i="1" a="1"/>
  <c r="AH18" i="1" a="1"/>
  <c r="AS37" i="1" a="1"/>
  <c r="AV35" i="1" a="1"/>
  <c r="AP24" i="1" a="1"/>
  <c r="AR11" i="1" a="1"/>
  <c r="AV31" i="1" a="1"/>
  <c r="AC35" i="1" a="1"/>
  <c r="BF34" i="1" a="1"/>
  <c r="AY15" i="1" a="1"/>
  <c r="AB5" i="1" a="1"/>
  <c r="AU6" i="1" a="1"/>
  <c r="BF22" i="1" a="1"/>
  <c r="AD8" i="1" a="1"/>
  <c r="S3" i="1" a="1"/>
  <c r="BE5" i="1" a="1"/>
  <c r="T33" i="1" a="1"/>
  <c r="AW33" i="1" a="1"/>
  <c r="AE22" i="1" a="1"/>
  <c r="Z13" i="1" a="1"/>
  <c r="AL16" i="1" a="1"/>
  <c r="Z26" i="1" a="1"/>
  <c r="AX11" i="1" a="1"/>
  <c r="AQ4" i="1" a="1"/>
  <c r="BE17" i="1" a="1"/>
  <c r="AI10" i="1" a="1"/>
  <c r="AM5" i="1" a="1"/>
  <c r="AJ23" i="1" a="1"/>
  <c r="AV38" i="1" a="1"/>
  <c r="Z14" i="1" a="1"/>
  <c r="AF24" i="1" a="1"/>
  <c r="Y23" i="1" a="1"/>
  <c r="AU35" i="1" a="1"/>
  <c r="AT4" i="1" a="1"/>
  <c r="AI17" i="1" a="1"/>
  <c r="AZ38" i="1" a="1"/>
  <c r="AW13" i="1" a="1"/>
  <c r="AR19" i="1" a="1"/>
  <c r="BE14" i="1" a="1"/>
  <c r="Z33" i="1" a="1"/>
  <c r="AR6" i="1" a="1"/>
  <c r="AO21" i="1" a="1"/>
  <c r="AE32" i="1" a="1"/>
  <c r="U24" i="1" a="1"/>
  <c r="AU39" i="1" a="1"/>
  <c r="BA11" i="1" a="1"/>
  <c r="BA21" i="1" a="1"/>
  <c r="AY2" i="1" a="1"/>
  <c r="AI30" i="1" a="1"/>
  <c r="AW9" i="1" a="1"/>
  <c r="BF39" i="1" a="1"/>
  <c r="V17" i="1" a="1"/>
  <c r="AH36" i="1" a="1"/>
  <c r="AK18" i="1" a="1"/>
  <c r="AA9" i="1" a="1"/>
  <c r="X24" i="1" a="1"/>
  <c r="X27" i="1" a="1"/>
  <c r="AK35" i="1" a="1"/>
  <c r="BB22" i="1" a="1"/>
  <c r="BA9" i="1" a="1"/>
  <c r="AV33" i="1" a="1"/>
  <c r="BB29" i="1" a="1"/>
  <c r="AK16" i="1" a="1"/>
  <c r="BA2" i="1" a="1"/>
  <c r="AO26" i="1" a="1"/>
  <c r="BB24" i="1" a="1"/>
  <c r="BF17" i="1" a="1"/>
  <c r="AT11" i="1" a="1"/>
  <c r="AQ20" i="1" a="1"/>
  <c r="Y33" i="1" a="1"/>
  <c r="AH39" i="1" a="1"/>
  <c r="AP2" i="1" a="1"/>
  <c r="AG21" i="1" a="1"/>
  <c r="AQ11" i="1" a="1"/>
  <c r="AC10" i="1" a="1"/>
  <c r="W37" i="1" a="1"/>
  <c r="AC6" i="1" a="1"/>
  <c r="AZ26" i="1" a="1"/>
  <c r="W26" i="1" a="1"/>
  <c r="AM39" i="1" a="1"/>
  <c r="AS3" i="1" a="1"/>
  <c r="AS8" i="1" a="1"/>
  <c r="AK30" i="1" a="1"/>
  <c r="AJ15" i="1" a="1"/>
  <c r="AO35" i="1" a="1"/>
  <c r="BD37" i="1" a="1"/>
  <c r="BE22" i="1" a="1"/>
  <c r="AG5" i="1" a="1"/>
  <c r="BE2" i="1" a="1"/>
  <c r="AH30" i="1" a="1"/>
  <c r="AY26" i="1" a="1"/>
  <c r="AZ6" i="1" a="1"/>
  <c r="BA3" i="1" a="1"/>
  <c r="AX12" i="1" a="1"/>
  <c r="AT36" i="1" a="1"/>
  <c r="BD17" i="1" a="1"/>
  <c r="BD16" i="1" a="1"/>
  <c r="S2" i="1" a="1"/>
  <c r="AI31" i="1" a="1"/>
  <c r="AR31" i="1" a="1"/>
  <c r="BB38" i="1" a="1"/>
  <c r="AF18" i="1" a="1"/>
  <c r="AB12" i="1" a="1"/>
  <c r="Y19" i="1" a="1"/>
  <c r="AJ27" i="1" a="1"/>
  <c r="V8" i="1" a="1"/>
  <c r="BB18" i="1" a="1"/>
  <c r="AI27" i="1" a="1"/>
  <c r="Y26" i="1" a="1"/>
  <c r="Z23" i="1" a="1"/>
  <c r="BF31" i="1" a="1"/>
  <c r="AM36" i="1" a="1"/>
  <c r="AK34" i="1" a="1"/>
  <c r="AJ8" i="1" a="1"/>
  <c r="AN34" i="1" a="1"/>
  <c r="Y13" i="1" a="1"/>
  <c r="AT13" i="1" a="1"/>
  <c r="AJ5" i="1" a="1"/>
  <c r="U25" i="1" a="1"/>
  <c r="AH25" i="1" a="1"/>
  <c r="AT25" i="1" a="1"/>
  <c r="AX35" i="1" a="1"/>
  <c r="AW8" i="1" a="1"/>
  <c r="AY4" i="1" a="1"/>
  <c r="AQ5" i="1" a="1"/>
  <c r="AE8" i="1" a="1"/>
  <c r="AU15" i="1" a="1"/>
  <c r="AA26" i="1" a="1"/>
  <c r="AM32" i="1" a="1"/>
  <c r="AF16" i="1" a="1"/>
  <c r="AV24" i="1" a="1"/>
  <c r="AO29" i="1" a="1"/>
  <c r="AD38" i="1" a="1"/>
  <c r="V6" i="1" a="1"/>
  <c r="AU18" i="1" a="1"/>
  <c r="BE28" i="1" a="1"/>
  <c r="S25" i="1" a="1"/>
  <c r="AD11" i="1" a="1"/>
  <c r="AN6" i="1" a="1"/>
  <c r="AK22" i="1" a="1"/>
  <c r="BF9" i="1" a="1"/>
  <c r="BB8" i="1" a="1"/>
  <c r="AN23" i="1" a="1"/>
  <c r="BD34" i="1" a="1"/>
  <c r="AE18" i="1" a="1"/>
  <c r="AC4" i="1" a="1"/>
  <c r="AN32" i="1" a="1"/>
  <c r="AX32" i="1" a="1"/>
  <c r="AB7" i="1" a="1"/>
  <c r="BF21" i="1" a="1"/>
  <c r="S5" i="1" a="1"/>
  <c r="AT34" i="1" a="1"/>
  <c r="AL38" i="1" a="1"/>
  <c r="AJ17" i="1" a="1"/>
  <c r="T22" i="1" a="1"/>
  <c r="X32" i="1" a="1"/>
  <c r="AR28" i="1" a="1"/>
  <c r="AL3" i="1" a="1"/>
  <c r="AT15" i="1" a="1"/>
  <c r="AI24" i="1" a="1"/>
  <c r="BE35" i="1" a="1"/>
  <c r="AS30" i="1" a="1"/>
  <c r="AZ10" i="1" a="1"/>
  <c r="BB13" i="1" a="1"/>
  <c r="X36" i="1" a="1"/>
  <c r="AI34" i="1" a="1"/>
  <c r="AH2" i="1" a="1"/>
  <c r="T3" i="1" a="1"/>
  <c r="AV36" i="1" a="1"/>
  <c r="AJ22" i="1" a="1"/>
  <c r="BD9" i="1" a="1"/>
  <c r="AE14" i="1" a="1"/>
  <c r="AF5" i="1" a="1"/>
  <c r="AH33" i="1" a="1"/>
  <c r="BD22" i="1" a="1"/>
  <c r="AB34" i="1" a="1"/>
  <c r="AR2" i="1" a="1"/>
  <c r="BB30" i="1" a="1"/>
  <c r="AA15" i="1" a="1"/>
  <c r="AA22" i="1" a="1"/>
  <c r="AE38" i="1" a="1"/>
  <c r="Y10" i="1" a="1"/>
  <c r="AX14" i="1" a="1"/>
  <c r="AV6" i="1" a="1"/>
  <c r="AI33" i="1" a="1"/>
  <c r="BB11" i="1" a="1"/>
  <c r="BD20" i="1" a="1"/>
  <c r="AM8" i="1" a="1"/>
  <c r="AJ30" i="1" a="1"/>
  <c r="AB26" i="1" a="1"/>
  <c r="AE25" i="1" a="1"/>
  <c r="BD36" i="1" a="1"/>
  <c r="BD8" i="1" a="1"/>
  <c r="BC20" i="1" a="1"/>
  <c r="AE35" i="1" a="1"/>
  <c r="AK23" i="1" a="1"/>
  <c r="Z21" i="1" a="1"/>
  <c r="AZ8" i="1" a="1"/>
  <c r="AF23" i="1" a="1"/>
  <c r="BB35" i="1" a="1"/>
  <c r="Y38" i="1" a="1"/>
  <c r="BB31" i="1" a="1"/>
  <c r="W18" i="1" a="1"/>
  <c r="AF29" i="1" a="1"/>
  <c r="AZ13" i="1" a="1"/>
  <c r="AQ18" i="1" a="1"/>
  <c r="Z5" i="1" a="1"/>
  <c r="AA30" i="1" a="1"/>
  <c r="W34" i="1" a="1"/>
  <c r="AK4" i="1" a="1"/>
  <c r="T25" i="1" a="1"/>
  <c r="BC24" i="1" a="1"/>
  <c r="AP22" i="1" a="1"/>
  <c r="AQ17" i="1" a="1"/>
  <c r="Z15" i="1" a="1"/>
  <c r="AW36" i="1" a="1"/>
  <c r="AJ16" i="1" a="1"/>
  <c r="BC3" i="1" a="1"/>
  <c r="V20" i="1" a="1"/>
  <c r="AE10" i="1" a="1"/>
  <c r="AI13" i="1" a="1"/>
  <c r="AE19" i="1" a="1"/>
  <c r="AN18" i="1" a="1"/>
  <c r="BA27" i="1" a="1"/>
  <c r="AL35" i="1" a="1"/>
  <c r="AN31" i="1" a="1"/>
  <c r="AN5" i="1" a="1"/>
  <c r="BD18" i="1" a="1"/>
  <c r="Z9" i="1" a="1"/>
  <c r="AA32" i="1" a="1"/>
  <c r="AV37" i="1" a="1"/>
  <c r="AC22" i="1" a="1"/>
  <c r="AY11" i="1" a="1"/>
  <c r="AU11" i="1" a="1"/>
  <c r="U37" i="1" a="1"/>
  <c r="AT35" i="1" a="1"/>
  <c r="AG23" i="1" a="1"/>
  <c r="Y21" i="1" a="1"/>
  <c r="BC29" i="1" a="1"/>
  <c r="BF28" i="1" a="1"/>
  <c r="AU31" i="1" a="1"/>
  <c r="AH11" i="1" a="1"/>
  <c r="X20" i="1" a="1"/>
  <c r="AO39" i="1" a="1"/>
  <c r="Y30" i="1" a="1"/>
  <c r="AL19" i="1" a="1"/>
  <c r="X11" i="1" a="1"/>
  <c r="AP27" i="1" a="1"/>
  <c r="AL39" i="1" a="1"/>
  <c r="V29" i="1" a="1"/>
  <c r="AH29" i="1" a="1"/>
  <c r="V37" i="1" a="1"/>
  <c r="AB11" i="1" a="1"/>
  <c r="AJ2" i="1" a="1"/>
  <c r="AI4" i="1" a="1"/>
  <c r="AB13" i="1" a="1"/>
  <c r="AJ19" i="1" a="1"/>
  <c r="AY32" i="1" a="1"/>
  <c r="U27" i="1" a="1"/>
  <c r="BD10" i="1" a="1"/>
  <c r="AI20" i="1" a="1"/>
  <c r="AW3" i="1" a="1"/>
  <c r="AC34" i="1" a="1"/>
  <c r="AW11" i="1" a="1"/>
  <c r="AX23" i="1" a="1"/>
  <c r="AH32" i="1" a="1"/>
  <c r="BE38" i="1" a="1"/>
  <c r="AY22" i="1" a="1"/>
  <c r="AN13" i="1" a="1"/>
  <c r="AR3" i="1" a="1"/>
  <c r="V35" i="1" a="1"/>
  <c r="V32" i="1" a="1"/>
  <c r="AD12" i="1" a="1"/>
  <c r="AT21" i="1" a="1"/>
  <c r="AK14" i="1" a="1"/>
  <c r="AI37" i="1" a="1"/>
  <c r="AD19" i="1" a="1"/>
  <c r="AO14" i="1" a="1"/>
  <c r="AW20" i="1" a="1"/>
  <c r="BE37" i="1" a="1"/>
  <c r="AL22" i="1" a="1"/>
  <c r="AC19" i="1" a="1"/>
  <c r="AB15" i="1" a="1"/>
  <c r="AQ3" i="1" a="1"/>
  <c r="BA7" i="1" a="1"/>
  <c r="AF9" i="1" a="1"/>
  <c r="BA30" i="1" a="1"/>
  <c r="BE29" i="1" a="1"/>
  <c r="AZ7" i="1" a="1"/>
  <c r="AH34" i="1" a="1"/>
  <c r="AA21" i="1" a="1"/>
  <c r="AB4" i="1" a="1"/>
  <c r="AV29" i="1" a="1"/>
  <c r="AH38" i="1" a="1"/>
  <c r="BF20" i="1" a="1"/>
  <c r="AR7" i="1" a="1"/>
  <c r="BA35" i="1" a="1"/>
  <c r="AH37" i="1" a="1"/>
  <c r="AK2" i="1" a="1"/>
  <c r="AM31" i="1" a="1"/>
  <c r="BC34" i="1" a="1"/>
  <c r="Z34" i="1" a="1"/>
  <c r="AY7" i="1" a="1"/>
  <c r="T16" i="1" a="1"/>
  <c r="AC33" i="1" a="1"/>
  <c r="BD31" i="1" a="1"/>
  <c r="AQ16" i="1" a="1"/>
  <c r="AT2" i="1" a="1"/>
  <c r="AO25" i="1" a="1"/>
  <c r="AY13" i="1" a="1"/>
  <c r="BA28" i="1" a="1"/>
  <c r="Z29" i="1" a="1"/>
  <c r="AS14" i="1" a="1"/>
  <c r="AQ36" i="1" a="1"/>
  <c r="AU30" i="1" a="1"/>
  <c r="U8" i="1" a="1"/>
  <c r="AV21" i="1" a="1"/>
  <c r="BD38" i="1" a="1"/>
  <c r="S20" i="1" a="1"/>
  <c r="AE30" i="1" a="1"/>
  <c r="AS2" i="1" a="1"/>
  <c r="AE11" i="1" a="1"/>
  <c r="W36" i="1" a="1"/>
  <c r="AT9" i="1" a="1"/>
  <c r="AL37" i="1" a="1"/>
  <c r="AX3" i="1" a="1"/>
  <c r="AV9" i="1" a="1"/>
  <c r="AD35" i="1" a="1"/>
  <c r="BF16" i="1" a="1"/>
  <c r="AI11" i="1" a="1"/>
  <c r="AV23" i="1" a="1"/>
  <c r="T31" i="1" a="1"/>
  <c r="V4" i="1" a="1"/>
  <c r="AC28" i="1" a="1"/>
  <c r="AG18" i="1" a="1"/>
  <c r="BE33" i="1" a="1"/>
  <c r="AE23" i="1" a="1"/>
  <c r="AT3" i="1" a="1"/>
  <c r="AD17" i="1" a="1"/>
  <c r="AA7" i="1" a="1"/>
  <c r="AY8" i="1" a="1"/>
  <c r="AR10" i="1" a="1"/>
  <c r="AY23" i="1" a="1"/>
  <c r="BB36" i="1" a="1"/>
  <c r="AH21" i="1" a="1"/>
  <c r="AU5" i="1" a="1"/>
  <c r="AX9" i="1" a="1"/>
  <c r="AI21" i="1" a="1"/>
  <c r="AN4" i="1" a="1"/>
  <c r="AO33" i="1" a="1"/>
  <c r="X7" i="1" a="1"/>
  <c r="BC33" i="1" a="1"/>
  <c r="BC5" i="1" a="1"/>
  <c r="AA24" i="1" a="1"/>
  <c r="AU20" i="1" a="1"/>
  <c r="AX27" i="1" a="1"/>
  <c r="AF33" i="1" a="1"/>
  <c r="BA12" i="1" a="1"/>
  <c r="AU21" i="1" a="1"/>
  <c r="AL4" i="1" a="1"/>
  <c r="AT10" i="1" a="1"/>
  <c r="AT37" i="1" a="1"/>
  <c r="AG29" i="1" a="1"/>
  <c r="AG31" i="1" a="1"/>
  <c r="AZ36" i="1" a="1"/>
  <c r="AW25" i="1" a="1"/>
  <c r="AS7" i="1" a="1"/>
  <c r="AP19" i="1" a="1"/>
  <c r="AN19" i="1" a="1"/>
  <c r="S30" i="1" a="1"/>
  <c r="BE39" i="1" a="1"/>
  <c r="AM30" i="1" a="1"/>
  <c r="AX4" i="1" a="1"/>
  <c r="AG16" i="1" a="1"/>
  <c r="AL23" i="1" a="1"/>
  <c r="AC25" i="1" a="1"/>
  <c r="AI39" i="1" a="1"/>
  <c r="AF39" i="1" a="1"/>
  <c r="AF13" i="1" a="1"/>
  <c r="U35" i="1" a="1"/>
  <c r="V21" i="1" a="1"/>
  <c r="T10" i="1" a="1"/>
  <c r="AH4" i="1" a="1"/>
  <c r="AC24" i="1" a="1"/>
  <c r="Z27" i="1" a="1"/>
  <c r="AV13" i="1" a="1"/>
  <c r="AV5" i="1" a="1"/>
  <c r="AC27" i="1" a="1"/>
  <c r="AQ33" i="1" a="1"/>
  <c r="Y15" i="1" a="1"/>
  <c r="BB28" i="1" a="1"/>
  <c r="BF27" i="1" a="1"/>
  <c r="AZ33" i="1" a="1"/>
  <c r="BE13" i="1" a="1"/>
  <c r="AH14" i="1" a="1"/>
  <c r="AF30" i="1" a="1"/>
  <c r="AI29" i="1" a="1"/>
  <c r="AX34" i="1" a="1"/>
  <c r="AH8" i="1" a="1"/>
  <c r="BF23" i="1" a="1"/>
  <c r="AC2" i="1" a="1"/>
  <c r="Y9" i="1" a="1"/>
  <c r="Z17" i="1" a="1"/>
  <c r="AW31" i="1" a="1"/>
  <c r="U34" i="1" a="1"/>
  <c r="AK36" i="1" a="1"/>
  <c r="Y7" i="1" a="1"/>
  <c r="AN20" i="1" a="1"/>
  <c r="U20" i="1" a="1"/>
  <c r="AT27" i="1" a="1"/>
  <c r="AM4" i="1" a="1"/>
  <c r="AL8" i="1" a="1"/>
  <c r="AD37" i="1" a="1"/>
  <c r="AG26" i="1" a="1"/>
  <c r="BA26" i="1" a="1"/>
  <c r="AW38" i="1" a="1"/>
  <c r="AB6" i="1" a="1"/>
  <c r="X23" i="1" a="1"/>
  <c r="AP35" i="1" a="1"/>
  <c r="BE36" i="1" a="1"/>
  <c r="BA4" i="1" a="1"/>
  <c r="AA17" i="1" a="1"/>
  <c r="BA23" i="1" a="1"/>
  <c r="V10" i="1" a="1"/>
  <c r="AG20" i="1" a="1"/>
  <c r="AX31" i="1" a="1"/>
  <c r="BD32" i="1" a="1"/>
  <c r="S34" i="1" a="1"/>
  <c r="AS15" i="1" a="1"/>
  <c r="AW21" i="1" a="1"/>
  <c r="AY34" i="1" a="1"/>
  <c r="AW34" i="1" a="1"/>
  <c r="AJ20" i="1" a="1"/>
  <c r="BF2" i="1" a="1"/>
  <c r="W8" i="1" a="1"/>
  <c r="U12" i="1" a="1"/>
  <c r="AZ24" i="1" a="1"/>
  <c r="BF38" i="1" a="1"/>
  <c r="AW39" i="1" a="1"/>
  <c r="AF11" i="1" a="1"/>
  <c r="AH27" i="1" a="1"/>
  <c r="AM33" i="1" a="1"/>
  <c r="AQ2" i="1" a="1"/>
  <c r="AO11" i="1" a="1"/>
  <c r="AW2" i="1" a="1"/>
  <c r="T8" i="1" a="1"/>
  <c r="T7" i="1" a="1"/>
  <c r="AD4" i="1" a="1"/>
  <c r="AZ17" i="1" a="1"/>
  <c r="AK20" i="1" a="1"/>
  <c r="BE3" i="1" a="1"/>
  <c r="AF35" i="1" a="1"/>
  <c r="BD39" i="1" a="1"/>
  <c r="AG2" i="1" a="1"/>
  <c r="AF7" i="1" a="1"/>
  <c r="AT26" i="1" a="1"/>
  <c r="AN10" i="1" a="1"/>
  <c r="AQ34" i="1" a="1"/>
  <c r="AM25" i="1" a="1"/>
  <c r="AJ38" i="1" a="1"/>
  <c r="AX36" i="1" a="1"/>
  <c r="AE26" i="1" a="1"/>
  <c r="AF17" i="1" a="1"/>
  <c r="AH6" i="1" a="1"/>
  <c r="AL32" i="1" a="1"/>
  <c r="AB29" i="1" a="1"/>
  <c r="AQ7" i="1" a="1"/>
  <c r="Z35" i="1" a="1"/>
  <c r="BD21" i="1" a="1"/>
  <c r="BD25" i="1" a="1"/>
  <c r="S6" i="1" a="1"/>
  <c r="AJ32" i="1" a="1"/>
  <c r="AC15" i="1" a="1"/>
  <c r="AR9" i="1" a="1"/>
  <c r="AC21" i="1" a="1"/>
  <c r="Y24" i="1" a="1"/>
  <c r="BB17" i="1" a="1"/>
  <c r="AC11" i="1" a="1"/>
  <c r="AM38" i="1" a="1"/>
  <c r="X33" i="1" a="1"/>
  <c r="AL31" i="1" a="1"/>
  <c r="AX26" i="1" a="1"/>
  <c r="AV14" i="1" a="1"/>
  <c r="AO20" i="1" a="1"/>
  <c r="AW4" i="1" a="1"/>
  <c r="AQ8" i="1" a="1"/>
  <c r="S28" i="1" a="1"/>
  <c r="AP34" i="1" a="1"/>
  <c r="AC26" i="1" a="1"/>
  <c r="T21" i="1" a="1"/>
  <c r="AT33" i="1" a="1"/>
  <c r="W33" i="1" a="1"/>
  <c r="AB37" i="1" a="1"/>
  <c r="AT14" i="1" a="1"/>
  <c r="W16" i="1" a="1"/>
  <c r="AX39" i="1" a="1"/>
  <c r="V36" i="1" a="1"/>
  <c r="T20" i="1" a="1"/>
  <c r="X16" i="1" a="1"/>
  <c r="BB23" i="1" a="1"/>
  <c r="U38" i="1" a="1"/>
  <c r="AY16" i="1" a="1"/>
  <c r="AJ28" i="1" a="1"/>
  <c r="U33" i="1" a="1"/>
  <c r="AQ37" i="1" a="1"/>
  <c r="S18" i="1" a="1"/>
  <c r="AV34" i="1" a="1"/>
  <c r="AS33" i="1" a="1"/>
  <c r="BF15" i="1" a="1"/>
  <c r="AX7" i="1" a="1"/>
  <c r="BD23" i="1" a="1"/>
  <c r="AA23" i="1" a="1"/>
  <c r="BC31" i="1" a="1"/>
  <c r="Z22" i="1" a="1"/>
  <c r="AD14" i="1" a="1"/>
  <c r="AM26" i="1" a="1"/>
  <c r="AC23" i="1" a="1"/>
  <c r="BA16" i="1" a="1"/>
  <c r="Z3" i="1" a="1"/>
  <c r="BA31" i="1" a="1"/>
  <c r="AF37" i="1" a="1"/>
  <c r="BC8" i="1" a="1"/>
  <c r="AJ14" i="1" a="1"/>
  <c r="AH15" i="1" a="1"/>
  <c r="AD29" i="1" a="1"/>
  <c r="AG39" i="1" a="1"/>
  <c r="AZ4" i="1" a="1"/>
  <c r="AX19" i="1" a="1"/>
  <c r="AO19" i="1" a="1"/>
  <c r="Y14" i="1" a="1"/>
  <c r="AN38" i="1" a="1"/>
  <c r="AZ22" i="1" a="1"/>
  <c r="AE3" i="1" a="1"/>
  <c r="Y29" i="1" a="1"/>
  <c r="W32" i="1" a="1"/>
  <c r="AU16" i="1" a="1"/>
  <c r="S17" i="1" a="1"/>
  <c r="AY18" i="1" a="1"/>
  <c r="AV26" i="1" a="1"/>
  <c r="AG13" i="1" a="1"/>
  <c r="BA5" i="1" a="1"/>
  <c r="W25" i="1" a="1"/>
  <c r="AS36" i="1" a="1"/>
  <c r="AM18" i="1" a="1"/>
  <c r="BE12" i="1" a="1"/>
  <c r="S10" i="1" a="1"/>
  <c r="X8" i="1" a="1"/>
  <c r="AM35" i="1" a="1"/>
  <c r="AW30" i="1" a="1"/>
  <c r="AZ27" i="1" a="1"/>
  <c r="AB9" i="1" a="1"/>
  <c r="AT8" i="1" a="1"/>
  <c r="AW32" i="1" a="1"/>
  <c r="AU36" i="1" a="1"/>
  <c r="AV15" i="1" a="1"/>
  <c r="AE6" i="1" a="1"/>
  <c r="AD22" i="1" a="1"/>
  <c r="U16" i="1" a="1"/>
  <c r="AB38" i="1" a="1"/>
  <c r="T26" i="1" a="1"/>
  <c r="T32" i="1" a="1"/>
  <c r="AS27" i="1" a="1"/>
  <c r="AC31" i="1" a="1"/>
  <c r="W30" i="1" a="1"/>
  <c r="S8" i="1" a="1"/>
  <c r="BF35" i="1" a="1"/>
  <c r="AJ35" i="1" a="1"/>
  <c r="X2" i="1" a="1"/>
  <c r="AL13" i="1" a="1"/>
  <c r="S29" i="1" a="1"/>
  <c r="BB3" i="1" a="1"/>
  <c r="AW37" i="1" a="1"/>
  <c r="BB14" i="1" a="1"/>
  <c r="AM27" i="1" a="1"/>
  <c r="S11" i="1" a="1"/>
  <c r="V5" i="1" a="1"/>
  <c r="AP32" i="1" a="1"/>
  <c r="AN27" i="1" a="1"/>
  <c r="AM10" i="1" a="1"/>
  <c r="BA8" i="1" a="1"/>
  <c r="U39" i="1" a="1"/>
  <c r="U23" i="1" a="1"/>
  <c r="BB7" i="1" a="1"/>
  <c r="V38" i="1" a="1"/>
  <c r="AH7" i="1" a="1"/>
  <c r="BF19" i="1" a="1"/>
  <c r="AK3" i="1" a="1"/>
  <c r="BA32" i="1" a="1"/>
  <c r="AY35" i="1" a="1"/>
  <c r="AK15" i="1" a="1"/>
  <c r="AN8" i="1" a="1"/>
  <c r="AN36" i="1" a="1"/>
  <c r="AA29" i="1" a="1"/>
  <c r="W10" i="1" a="1"/>
  <c r="S36" i="1" a="1"/>
  <c r="AG12" i="1" a="1"/>
  <c r="BF12" i="1" a="1"/>
  <c r="AY5" i="1" a="1"/>
  <c r="BC26" i="1" a="1"/>
  <c r="W6" i="1" a="1"/>
  <c r="AH19" i="1" a="1"/>
  <c r="AP13" i="1" a="1"/>
  <c r="AM24" i="1" a="1"/>
  <c r="AX37" i="1" a="1"/>
  <c r="AF8" i="1" a="1"/>
  <c r="AQ12" i="1" a="1"/>
  <c r="AZ15" i="1" a="1"/>
  <c r="BC30" i="1" a="1"/>
  <c r="AE15" i="1" a="1"/>
  <c r="AV12" i="1" a="1"/>
  <c r="Y37" i="1" a="1"/>
  <c r="AE37" i="1" a="1"/>
  <c r="AK28" i="1" a="1"/>
  <c r="BB26" i="1" a="1"/>
  <c r="X35" i="1" a="1"/>
  <c r="AM9" i="1" a="1"/>
  <c r="AG10" i="1" a="1"/>
  <c r="AS20" i="1" a="1"/>
  <c r="AX22" i="1" a="1"/>
  <c r="AG38" i="1" a="1"/>
  <c r="AB27" i="1" a="1"/>
  <c r="AN3" i="1" a="1"/>
  <c r="AY12" i="1" a="1"/>
  <c r="BE11" i="1" a="1"/>
  <c r="Y4" i="1" a="1"/>
  <c r="AU28" i="1" a="1"/>
  <c r="AQ28" i="1" a="1"/>
  <c r="AB22" i="1" a="1"/>
  <c r="AE16" i="1" a="1"/>
  <c r="BC39" i="1" a="1"/>
  <c r="S35" i="1" a="1"/>
  <c r="AN12" i="1" a="1"/>
  <c r="AM20" i="1" a="1"/>
  <c r="AG32" i="1" a="1"/>
  <c r="AT31" i="1" a="1"/>
  <c r="AC29" i="1" a="1"/>
  <c r="Y8" i="1" a="1"/>
  <c r="AU19" i="1" a="1"/>
  <c r="AX38" i="1" a="1"/>
  <c r="AV28" i="1" a="1"/>
  <c r="S9" i="1" a="1"/>
  <c r="AC20" i="1" a="1"/>
  <c r="BA38" i="1" a="1"/>
  <c r="U22" i="1" a="1"/>
  <c r="BB19" i="1" a="1"/>
  <c r="AR12" i="1" a="1"/>
  <c r="AS5" i="1" a="1"/>
  <c r="AN29" i="1" a="1"/>
  <c r="S32" i="1" a="1"/>
  <c r="AU27" i="1" a="1"/>
  <c r="AE2" i="1" a="1"/>
  <c r="AG25" i="1" a="1"/>
  <c r="AW10" i="1" a="1"/>
  <c r="S39" i="1" a="1"/>
  <c r="AI8" i="1" a="1"/>
  <c r="AJ25" i="1" a="1"/>
  <c r="AU24" i="1" a="1"/>
  <c r="AA37" i="1" a="1"/>
  <c r="W13" i="1" a="1"/>
  <c r="AO24" i="1" a="1"/>
  <c r="AX21" i="1" a="1"/>
  <c r="BD7" i="1" a="1"/>
  <c r="V14" i="1" a="1"/>
  <c r="AP31" i="1" a="1"/>
  <c r="BA36" i="1" a="1"/>
  <c r="AI22" i="1" a="1"/>
  <c r="AH12" i="1" a="1"/>
  <c r="V13" i="1" a="1"/>
  <c r="AN2" i="1" a="1"/>
  <c r="AT20" i="1" a="1"/>
  <c r="AV8" i="1" a="1"/>
  <c r="AH35" i="1" a="1"/>
  <c r="AQ30" i="1" a="1"/>
  <c r="W21" i="1" a="1"/>
  <c r="AV18" i="1" a="1"/>
  <c r="AS34" i="1" a="1"/>
  <c r="X9" i="1" a="1"/>
  <c r="AO34" i="1" a="1"/>
  <c r="AF26" i="1" a="1"/>
  <c r="BF36" i="1" a="1"/>
  <c r="AG36" i="1" a="1"/>
  <c r="BF5" i="1" a="1"/>
  <c r="AP39" i="1" a="1"/>
  <c r="AO31" i="1" a="1"/>
  <c r="S24" i="1" a="1"/>
  <c r="AA16" i="1" a="1"/>
  <c r="AC7" i="1" a="1"/>
  <c r="AH31" i="1" a="1"/>
  <c r="Y35" i="1" a="1"/>
  <c r="Z18" i="1" a="1"/>
  <c r="BF37" i="1" a="1"/>
  <c r="AF19" i="1" a="1"/>
  <c r="AQ19" i="1" a="1"/>
  <c r="AS9" i="1" a="1"/>
  <c r="AJ31" i="1" a="1"/>
  <c r="AJ7" i="1" a="1"/>
  <c r="X25" i="1" a="1"/>
  <c r="V26" i="1" a="1"/>
  <c r="BF33" i="1" a="1"/>
  <c r="Y6" i="1" a="1"/>
  <c r="AA6" i="1" a="1"/>
  <c r="AV25" i="1" a="1"/>
  <c r="BC19" i="1" a="1"/>
  <c r="AB36" i="1" a="1"/>
  <c r="X28" i="1" a="1"/>
  <c r="AR27" i="1" a="1"/>
  <c r="V23" i="1" a="1"/>
  <c r="AP18" i="1" a="1"/>
  <c r="Z37" i="1" a="1"/>
  <c r="AP10" i="1" a="1"/>
  <c r="AM37" i="1" a="1"/>
  <c r="U36" i="1" a="1"/>
  <c r="AO2" i="1" a="1"/>
  <c r="X26" i="1" a="1"/>
  <c r="AB17" i="1" a="1"/>
  <c r="AB16" i="1" a="1"/>
  <c r="Y27" i="1" a="1"/>
  <c r="AO9" i="1" a="1"/>
  <c r="AG34" i="1" a="1"/>
  <c r="AS38" i="1" a="1"/>
  <c r="AP14" i="1" a="1"/>
  <c r="AN21" i="1" a="1"/>
  <c r="AU29" i="1" a="1"/>
  <c r="AW24" i="1" a="1"/>
  <c r="AN11" i="1" a="1"/>
  <c r="AB25" i="1" a="1"/>
  <c r="Z7" i="1" a="1"/>
  <c r="AY19" i="1" a="1"/>
  <c r="AX15" i="1" a="1"/>
  <c r="AZ31" i="1" a="1"/>
  <c r="U11" i="1" a="1"/>
  <c r="AP5" i="1" a="1"/>
  <c r="AS25" i="1" a="1"/>
  <c r="BC35" i="1" a="1"/>
  <c r="V34" i="1" a="1"/>
  <c r="W7" i="1" a="1"/>
  <c r="AY39" i="1" a="1"/>
  <c r="AT16" i="1" a="1"/>
  <c r="AA18" i="1" a="1"/>
  <c r="AP38" i="1" a="1"/>
  <c r="AP23" i="1" a="1"/>
  <c r="AF31" i="1" a="1"/>
  <c r="BC32" i="1" a="1"/>
  <c r="AG14" i="1" a="1"/>
  <c r="AO22" i="1" a="1"/>
  <c r="AA4" i="1" a="1"/>
  <c r="AB20" i="1" a="1"/>
  <c r="AZ35" i="1" a="1"/>
  <c r="Z38" i="1" a="1"/>
  <c r="AJ4" i="1" a="1"/>
  <c r="BA29" i="1" a="1"/>
  <c r="U26" i="1" a="1"/>
  <c r="AR4" i="1" a="1"/>
  <c r="T2" i="1" a="1"/>
  <c r="BC28" i="1" a="1"/>
  <c r="U28" i="1" a="1"/>
  <c r="AT22" i="1" a="1"/>
  <c r="AS24" i="1" a="1"/>
  <c r="AA11" i="1" a="1"/>
  <c r="AS4" i="1" a="1"/>
  <c r="AM11" i="1" a="1"/>
  <c r="AP36" i="1" a="1"/>
  <c r="S33" i="1" a="1"/>
  <c r="AA12" i="1" a="1"/>
  <c r="S23" i="1" a="1"/>
  <c r="AK8" i="1" a="1"/>
  <c r="BE16" i="1" a="1"/>
  <c r="AN17" i="1" a="1"/>
  <c r="BD33" i="1" a="1"/>
  <c r="W35" i="1" a="1"/>
  <c r="BD13" i="1" a="1"/>
  <c r="AE9" i="1" a="1"/>
  <c r="BC38" i="1" a="1"/>
  <c r="AU34" i="1" a="1"/>
  <c r="AH17" i="1" a="1"/>
  <c r="AF4" i="1" a="1"/>
  <c r="AU4" i="1" a="1"/>
  <c r="BD24" i="1" a="1"/>
  <c r="AZ19" i="1" a="1"/>
  <c r="AA38" i="1" a="1"/>
  <c r="AL25" i="1" a="1"/>
  <c r="AL14" i="1" a="1"/>
  <c r="Z36" i="1" a="1"/>
  <c r="AC32" i="1" a="1"/>
  <c r="BF4" i="1" a="1"/>
  <c r="AP26" i="1" a="1"/>
  <c r="S27" i="1" a="1"/>
  <c r="BC4" i="1" a="1"/>
  <c r="AE39" i="1" a="1"/>
  <c r="AD2" i="1" a="1"/>
  <c r="AC3" i="1" a="1"/>
  <c r="AF36" i="1" a="1"/>
  <c r="AG4" i="1" a="1"/>
  <c r="AI3" i="1" a="1"/>
  <c r="AW29" i="1" a="1"/>
  <c r="BB25" i="1" a="1"/>
  <c r="AB24" i="1" a="1"/>
  <c r="V11" i="1" a="1"/>
  <c r="AL11" i="1" a="1"/>
  <c r="AJ12" i="1" a="1"/>
  <c r="AJ3" i="1" a="1"/>
  <c r="AH5" i="1" a="1"/>
  <c r="AT24" i="1" a="1"/>
  <c r="AT39" i="1" a="1"/>
  <c r="AA27" i="1" a="1"/>
  <c r="V16" i="1" a="1"/>
  <c r="AA20" i="1" a="1"/>
  <c r="AP12" i="1" a="1"/>
  <c r="AK26" i="1" a="1"/>
  <c r="AX29" i="1" a="1"/>
  <c r="W31" i="1" a="1"/>
  <c r="AN7" i="1" a="1"/>
  <c r="AZ5" i="1" a="1"/>
  <c r="X19" i="1" a="1"/>
  <c r="BC10" i="1" a="1"/>
  <c r="V24" i="1" a="1"/>
  <c r="AL34" i="1" a="1"/>
  <c r="BB6" i="1" a="1"/>
  <c r="AK11" i="1" a="1"/>
  <c r="BE8" i="1" a="1"/>
  <c r="X29" i="1" a="1"/>
  <c r="AR17" i="1" a="1"/>
  <c r="AY31" i="1" a="1"/>
  <c r="AZ21" i="1" a="1"/>
  <c r="BB20" i="1" a="1"/>
  <c r="AN37" i="1" a="1"/>
  <c r="BF7" i="1" a="1"/>
  <c r="AL10" i="1" a="1"/>
  <c r="U2" i="1" a="1"/>
  <c r="AD32" i="1" a="1"/>
  <c r="Y20" i="1" a="1"/>
  <c r="U30" i="1" a="1"/>
  <c r="AF22" i="1" a="1"/>
  <c r="AF12" i="1" a="1"/>
  <c r="BF10" i="1" a="1"/>
  <c r="W23" i="1" a="1"/>
  <c r="AY10" i="1" a="1"/>
  <c r="AE29" i="1" a="1"/>
  <c r="S4" i="1" a="1"/>
  <c r="AD10" i="1" a="1"/>
  <c r="AY25" i="1" a="1"/>
  <c r="AX8" i="1" a="1"/>
  <c r="AZ28" i="1" a="1"/>
  <c r="BE9" i="1" a="1"/>
  <c r="BB9" i="1" a="1"/>
  <c r="AW14" i="1" a="1"/>
  <c r="BA20" i="1" a="1"/>
  <c r="AG30" i="1" a="1"/>
  <c r="AU25" i="1" a="1"/>
  <c r="AX25" i="1" a="1"/>
  <c r="AC9" i="1" a="1"/>
  <c r="BC15" i="1" a="1"/>
  <c r="AG6" i="1" a="1"/>
  <c r="AI12" i="1" a="1"/>
  <c r="BA22" i="1" a="1"/>
  <c r="AZ20" i="1" a="1"/>
  <c r="AY27" i="1" a="1"/>
  <c r="AF14" i="1" a="1"/>
  <c r="AR8" i="1" a="1"/>
  <c r="AW15" i="1" a="1"/>
  <c r="AU33" i="1" a="1"/>
  <c r="AU32" i="1" a="1"/>
  <c r="AN9" i="1" a="1"/>
  <c r="AW16" i="1" a="1"/>
  <c r="W15" i="1" a="1"/>
  <c r="BA39" i="1" a="1"/>
  <c r="AG24" i="1" a="1"/>
  <c r="U14" i="1" a="1"/>
  <c r="V15" i="1" a="1"/>
  <c r="Y25" i="1" a="1"/>
  <c r="Y11" i="1" a="1"/>
  <c r="AS19" i="1" a="1"/>
  <c r="U17" i="1" a="1"/>
  <c r="Z24" i="1" a="1"/>
  <c r="AW22" i="1" a="1"/>
  <c r="T4" i="1" a="1"/>
  <c r="AQ21" i="1" a="1"/>
  <c r="BF18" i="1" a="1"/>
  <c r="BC36" i="1" a="1"/>
  <c r="BA13" i="1" a="1"/>
  <c r="AQ27" i="1" a="1"/>
  <c r="AZ11" i="1" a="1"/>
  <c r="BD4" i="1" a="1"/>
  <c r="AQ32" i="1" a="1"/>
  <c r="AO37" i="1" a="1"/>
  <c r="AX30" i="1" a="1"/>
  <c r="BD3" i="1" a="1"/>
  <c r="AK7" i="1" a="1"/>
  <c r="BE32" i="1" a="1"/>
  <c r="AP6" i="1" a="1"/>
  <c r="AD39" i="1" a="1"/>
  <c r="AV17" i="1" a="1"/>
  <c r="AY37" i="1" a="1"/>
  <c r="AA3" i="1" a="1"/>
  <c r="BB32" i="1" a="1"/>
  <c r="U10" i="1" a="1"/>
  <c r="Z2" i="1" a="1"/>
  <c r="AK10" i="1" a="1"/>
  <c r="AA36" i="1" a="1"/>
  <c r="AF34" i="1" a="1"/>
  <c r="Z32" i="1" a="1"/>
  <c r="AH20" i="1" a="1"/>
  <c r="Y28" i="1" a="1"/>
  <c r="T5" i="1" a="1"/>
  <c r="AB2" i="1" a="1"/>
  <c r="AT12" i="1" a="1"/>
  <c r="AJ6" i="1" a="1"/>
  <c r="W17" i="1" a="1"/>
  <c r="S38" i="1" a="1"/>
  <c r="AR26" i="1" a="1"/>
  <c r="X18" i="1" a="1"/>
  <c r="AX33" i="1" a="1"/>
  <c r="AD27" i="1" a="1"/>
  <c r="AO30" i="1" a="1"/>
  <c r="AR16" i="1" a="1"/>
  <c r="AA31" i="1" a="1"/>
  <c r="AB18" i="1" a="1"/>
  <c r="W12" i="1" a="1"/>
  <c r="AE21" i="1" a="1"/>
  <c r="W9" i="1" a="1"/>
  <c r="AY20" i="1" a="1"/>
  <c r="AI25" i="1" a="1"/>
  <c r="Z8" i="1" a="1"/>
  <c r="AZ16" i="1" a="1"/>
  <c r="AU8" i="1" a="1"/>
  <c r="AZ39" i="1" a="1"/>
  <c r="AG3" i="1" a="1"/>
  <c r="T34" i="1" a="1"/>
  <c r="AP33" i="1" a="1"/>
  <c r="AE13" i="1" a="1"/>
  <c r="BE25" i="1" a="1"/>
  <c r="W28" i="1" a="1"/>
  <c r="BA19" i="1" a="1"/>
  <c r="AF27" i="1" a="1"/>
  <c r="BE23" i="1" a="1"/>
  <c r="AI18" i="1" a="1"/>
  <c r="AI28" i="1" a="1"/>
  <c r="AS13" i="1" a="1"/>
  <c r="AH16" i="1" a="1"/>
  <c r="AC17" i="1" a="1"/>
  <c r="AM7" i="1" a="1"/>
  <c r="AQ24" i="1" a="1"/>
  <c r="AC13" i="1" a="1"/>
  <c r="AZ23" i="1" a="1"/>
  <c r="AA5" i="1" a="1"/>
  <c r="BC27" i="1" a="1"/>
  <c r="AI9" i="1" a="1"/>
  <c r="AQ25" i="1" a="1"/>
  <c r="AB33" i="1" a="1"/>
  <c r="AJ37" i="1" a="1"/>
  <c r="AL26" i="1" a="1"/>
  <c r="AM2" i="1" a="1"/>
  <c r="T29" i="1" a="1"/>
  <c r="BE24" i="1" a="1"/>
  <c r="AU22" i="1" a="1"/>
  <c r="AB8" i="1" a="1"/>
  <c r="T19" i="1" a="1"/>
  <c r="AC12" i="1" a="1"/>
  <c r="Y31" i="1" a="1"/>
  <c r="BB15" i="1" a="1"/>
  <c r="AJ13" i="1" a="1"/>
  <c r="AV10" i="1" a="1"/>
  <c r="AC8" i="1" a="1"/>
  <c r="BC23" i="1" a="1"/>
  <c r="AD25" i="1" a="1"/>
  <c r="AY17" i="1" a="1"/>
  <c r="V28" i="1" a="1"/>
  <c r="Z19" i="1" a="1"/>
  <c r="AX20" i="1" a="1"/>
  <c r="AJ29" i="1" a="1"/>
  <c r="AV30" i="1" a="1"/>
  <c r="T6" i="1" a="1"/>
  <c r="BE6" i="1" a="1"/>
  <c r="AW7" i="1" a="1"/>
  <c r="W14" i="1" a="1"/>
  <c r="T35" i="1" a="1"/>
  <c r="U29" i="1" a="1"/>
  <c r="AQ26" i="1" a="1"/>
  <c r="BE15" i="1" a="1"/>
  <c r="T14" i="1" a="1"/>
  <c r="AZ30" i="1" a="1"/>
  <c r="BC25" i="1" a="1"/>
  <c r="U5" i="1" a="1"/>
  <c r="AL28" i="1" a="1"/>
  <c r="BE10" i="1" a="1"/>
  <c r="AK29" i="1" a="1"/>
  <c r="AP4" i="1" a="1"/>
  <c r="AZ32" i="1" a="1"/>
  <c r="AA10" i="1" a="1"/>
  <c r="AX18" i="1" a="1"/>
  <c r="BB10" i="1" a="1"/>
  <c r="AZ12" i="1" a="1"/>
  <c r="BE31" i="1" a="1"/>
  <c r="AD33" i="1" a="1"/>
  <c r="Y34" i="1" a="1"/>
  <c r="AD15" i="1" a="1"/>
  <c r="AL9" i="1" a="1"/>
  <c r="AB32" i="1" a="1"/>
  <c r="S12" i="1" a="1"/>
  <c r="V30" i="1" a="1"/>
  <c r="AN39" i="1" a="1"/>
  <c r="AS31" i="1" a="1"/>
  <c r="AA14" i="1" a="1"/>
  <c r="W27" i="1" a="1"/>
  <c r="BC21" i="1" a="1"/>
  <c r="AY38" i="1" a="1"/>
  <c r="AB3" i="1" a="1"/>
  <c r="AD13" i="1" a="1"/>
  <c r="AI19" i="1" a="1"/>
  <c r="AL18" i="1" a="1"/>
  <c r="AI23" i="1" a="1"/>
  <c r="AK19" i="1" a="1"/>
  <c r="AK38" i="1" a="1"/>
  <c r="AJ11" i="1" a="1"/>
  <c r="AP17" i="1" a="1"/>
  <c r="X3" i="1" a="1"/>
  <c r="AQ22" i="1" a="1"/>
  <c r="AJ39" i="1" a="1"/>
  <c r="AP16" i="1" a="1"/>
  <c r="W39" i="1" a="1"/>
  <c r="AH26" i="1" a="1"/>
  <c r="X14" i="1" a="1"/>
  <c r="AF3" i="1" a="1"/>
  <c r="AQ14" i="1" a="1"/>
  <c r="AD18" i="1" a="1"/>
  <c r="V19" i="1" a="1"/>
  <c r="U18" i="1" a="1"/>
  <c r="AQ10" i="1" a="1"/>
  <c r="AP29" i="1" a="1"/>
  <c r="AM15" i="1" a="1"/>
  <c r="BC11" i="1" a="1"/>
  <c r="X37" i="1" a="1"/>
  <c r="Z6" i="1" a="1"/>
  <c r="AH28" i="1" a="1"/>
  <c r="AY21" i="1" a="1"/>
  <c r="BF11" i="1" a="1"/>
  <c r="AK27" i="1" a="1"/>
  <c r="AR23" i="1" a="1"/>
  <c r="T28" i="1" a="1"/>
  <c r="AR39" i="1" a="1"/>
  <c r="AV27" i="1" a="1"/>
  <c r="AO23" i="1" a="1"/>
  <c r="BE26" i="1" a="1"/>
  <c r="AX16" i="1" a="1"/>
  <c r="X39" i="1" a="1"/>
  <c r="AR36" i="1" a="1"/>
  <c r="BC2" i="1" a="1"/>
  <c r="AL30" i="1" a="1"/>
  <c r="W22" i="1" a="1"/>
  <c r="AE12" i="1" a="1"/>
  <c r="AD23" i="1" a="1"/>
  <c r="AM14" i="1" a="1"/>
  <c r="AN14" i="1" a="1"/>
  <c r="AG27" i="1" a="1"/>
  <c r="BD6" i="1" a="1"/>
  <c r="AQ15" i="1" a="1"/>
  <c r="AN30" i="1" a="1"/>
  <c r="AE20" i="1" a="1"/>
  <c r="Y32" i="1" a="1"/>
  <c r="T30" i="1" a="1"/>
  <c r="AR34" i="1" a="1"/>
  <c r="AL17" i="1" a="1"/>
  <c r="AK6" i="1" a="1"/>
  <c r="AX24" i="1" a="1"/>
  <c r="Z28" i="1" a="1"/>
  <c r="T18" i="1" a="1"/>
  <c r="AD26" i="1" a="1"/>
  <c r="AY9" i="1" a="1"/>
  <c r="AT7" i="1" a="1"/>
  <c r="AJ34" i="1" a="1"/>
  <c r="BC9" i="1" a="1"/>
  <c r="AN35" i="1" a="1"/>
  <c r="AM3" i="1" a="1"/>
  <c r="V33" i="1" a="1"/>
  <c r="BD29" i="1" a="1"/>
  <c r="AL24" i="1" a="1"/>
  <c r="W11" i="1" a="1"/>
  <c r="U31" i="1" a="1"/>
  <c r="Y18" i="1" a="1"/>
  <c r="AV16" i="1" a="1"/>
  <c r="Y5" i="1" a="1"/>
  <c r="S15" i="1" a="1"/>
  <c r="BD35" i="1" a="1"/>
  <c r="S31" i="1" a="1"/>
  <c r="AK17" i="1" a="1"/>
  <c r="AW5" i="1" a="1"/>
  <c r="W5" i="1" a="1"/>
  <c r="AB31" i="1" a="1"/>
  <c r="T9" i="1" a="1"/>
  <c r="AS32" i="1" a="1"/>
  <c r="AL2" i="1" a="1"/>
  <c r="W19" i="1" a="1"/>
  <c r="AD16" i="1" a="1"/>
  <c r="AU23" i="1" a="1"/>
  <c r="AO5" i="1" a="1"/>
  <c r="U4" i="1" a="1"/>
  <c r="BA10" i="1" a="1"/>
  <c r="AJ21" i="1" a="1"/>
  <c r="X21" i="1" a="1"/>
  <c r="BE18" i="1" a="1"/>
  <c r="AV7" i="1" a="1"/>
  <c r="AY3" i="1" a="1"/>
  <c r="Y2" i="1" a="1"/>
  <c r="Z12" i="1" a="1"/>
  <c r="BB5" i="1" a="1"/>
  <c r="X22" i="1" a="1"/>
  <c r="T15" i="1" a="1"/>
  <c r="AN15" i="1" a="1"/>
  <c r="AW23" i="1" a="1"/>
  <c r="AQ38" i="1" a="1"/>
  <c r="AY28" i="1" a="1"/>
  <c r="AO15" i="1" a="1"/>
  <c r="V7" i="1" a="1"/>
  <c r="AR37" i="1" a="1"/>
  <c r="AY36" i="1" a="1"/>
  <c r="AI15" i="1" a="1"/>
  <c r="BD5" i="1" a="1"/>
  <c r="AS29" i="1" a="1"/>
  <c r="AP21" i="1" a="1"/>
  <c r="AI36" i="1" a="1"/>
  <c r="AS23" i="1" a="1"/>
  <c r="BC13" i="1" a="1"/>
  <c r="AT6" i="1" a="1"/>
  <c r="AV19" i="1" a="1"/>
  <c r="AT30" i="1" a="1"/>
  <c r="BF24" i="1" a="1"/>
  <c r="BC7" i="1" a="1"/>
  <c r="T12" i="1" a="1"/>
  <c r="BE4" i="1" a="1"/>
  <c r="AG35" i="1" a="1"/>
  <c r="AC37" i="1" a="1"/>
  <c r="AJ18" i="1" a="1"/>
  <c r="BD28" i="1" a="1"/>
  <c r="AE27" i="1" a="1"/>
  <c r="AT23" i="1" a="1"/>
  <c r="AC14" i="1" a="1"/>
  <c r="AF25" i="1" a="1"/>
  <c r="AP20" i="1" a="1"/>
  <c r="AL29" i="1" a="1"/>
  <c r="AI6" i="1" a="1"/>
  <c r="W29" i="1" a="1"/>
  <c r="AY24" i="1" a="1"/>
  <c r="AY30" i="1" a="1"/>
  <c r="AZ9" i="1" a="1"/>
  <c r="AT38" i="1" a="1"/>
  <c r="Y3" i="1" a="1"/>
  <c r="X17" i="1" a="1"/>
  <c r="AG33" i="1" a="1"/>
  <c r="AR21" i="1" a="1"/>
  <c r="X30" i="1" a="1"/>
  <c r="Z25" i="1" a="1"/>
  <c r="AI38" i="1" a="1"/>
  <c r="AV11" i="1" a="1"/>
  <c r="S21" i="1" a="1"/>
  <c r="W38" i="1" a="1"/>
  <c r="AN33" i="1" a="1"/>
  <c r="AR15" i="1" a="1"/>
  <c r="AR24" i="1" a="1"/>
  <c r="V27" i="1" a="1"/>
  <c r="AK21" i="1" a="1"/>
  <c r="T38" i="1" a="1"/>
  <c r="W3" i="1" a="1"/>
  <c r="T17" i="1" a="1"/>
  <c r="U7" i="1" a="1"/>
  <c r="AV3" i="1" a="1"/>
  <c r="AK24" i="1" a="1"/>
  <c r="BD19" i="1" a="1"/>
  <c r="AS28" i="1" a="1"/>
  <c r="BC22" i="1" a="1"/>
  <c r="AT5" i="1" a="1"/>
  <c r="AF2" i="1" a="1"/>
  <c r="AO27" i="1" a="1"/>
  <c r="AQ6" i="1" a="1"/>
  <c r="T11" i="1" a="1"/>
  <c r="V2" i="1" a="1"/>
  <c r="AN25" i="1" a="1"/>
  <c r="AE4" i="1" a="1"/>
  <c r="AO3" i="1" a="1"/>
  <c r="BD11" i="1" a="1"/>
  <c r="S16" i="1" a="1"/>
  <c r="BE30" i="1" a="1"/>
  <c r="AE31" i="1" a="1"/>
  <c r="AV32" i="1" a="1"/>
  <c r="AJ36" i="1" a="1"/>
  <c r="V25" i="1" a="1"/>
  <c r="AO6" i="1" a="1"/>
  <c r="Y39" i="1" a="1"/>
  <c r="AZ14" i="1" a="1"/>
  <c r="AO7" i="1" a="1"/>
  <c r="AC39" i="1" a="1"/>
  <c r="BD27" i="1" a="1"/>
  <c r="BA37" i="1" a="1"/>
  <c r="AP7" i="1" a="1"/>
  <c r="AU9" i="1" a="1"/>
  <c r="AW26" i="1" a="1"/>
  <c r="V12" i="1" a="1"/>
  <c r="AO28" i="1" a="1"/>
  <c r="AX10" i="1" a="1"/>
  <c r="S26" i="1" a="1"/>
  <c r="BC16" i="1" a="1"/>
  <c r="T27" i="1" a="1"/>
  <c r="AL12" i="1" a="1"/>
  <c r="AX6" i="1" a="1"/>
  <c r="BE21" i="1" a="1"/>
  <c r="AW28" i="1" a="1"/>
  <c r="AO13" i="1" a="1"/>
  <c r="AD7" i="1" a="1"/>
  <c r="AB39" i="1" a="1"/>
  <c r="BB37" i="1" a="1"/>
  <c r="AD34" i="1" a="1"/>
  <c r="BB2" i="1" a="1"/>
  <c r="AI16" i="1" a="1"/>
  <c r="AH10" i="1" a="1"/>
  <c r="U32" i="1" a="1"/>
  <c r="AR35" i="1" a="1"/>
  <c r="S22" i="1" a="1"/>
  <c r="AW17" i="1" a="1"/>
  <c r="BA34" i="1" a="1"/>
  <c r="AM17" i="1" a="1"/>
  <c r="AC38" i="1" a="1"/>
  <c r="AG11" i="1" a="1"/>
  <c r="AL27" i="1" a="1"/>
  <c r="AJ33" i="1" a="1"/>
  <c r="AA8" i="1" a="1"/>
  <c r="AR30" i="1" a="1"/>
  <c r="BC6" i="1" a="1"/>
  <c r="BC37" i="1" a="1"/>
  <c r="AK13" i="1" a="1"/>
  <c r="AI26" i="1" a="1"/>
  <c r="X31" i="1" a="1"/>
  <c r="AI2" i="1" a="1"/>
  <c r="AO38" i="1" a="1"/>
  <c r="W4" i="1" a="1"/>
  <c r="AS35" i="1" a="1"/>
  <c r="AX28" i="1" a="1"/>
  <c r="U13" i="1" a="1"/>
  <c r="AS11" i="1" a="1"/>
  <c r="AE34" i="1" a="1"/>
  <c r="V22" i="1" a="1"/>
  <c r="U19" i="1" a="1"/>
  <c r="BB33" i="1" a="1"/>
  <c r="V39" i="1" a="1"/>
  <c r="AK31" i="1" a="1"/>
  <c r="AD30" i="1" a="1"/>
  <c r="AB21" i="1" a="1"/>
  <c r="AQ23" i="1" a="1"/>
  <c r="V3" i="1" a="1"/>
  <c r="AF21" i="1" a="1"/>
  <c r="AR32" i="1" a="1"/>
  <c r="U15" i="1" a="1"/>
  <c r="AG22" i="1" a="1"/>
  <c r="X10" i="1" a="1"/>
  <c r="BC17" i="1" a="1"/>
  <c r="T36" i="1" a="1"/>
  <c r="AO16" i="1" a="1"/>
  <c r="AO17" i="1" a="1"/>
  <c r="AE33" i="1" a="1"/>
  <c r="AJ9" i="1" a="1"/>
  <c r="AD3" i="1" a="1"/>
  <c r="Z11" i="1" a="1"/>
  <c r="AH9" i="1" a="1"/>
  <c r="AN26" i="1" a="1"/>
  <c r="AB19" i="1" a="1"/>
  <c r="AA39" i="1" a="1"/>
  <c r="BA24" i="1" a="1"/>
  <c r="AP8" i="1" a="1"/>
  <c r="AJ24" i="1" a="1"/>
  <c r="AA28" i="1" a="1"/>
  <c r="AH24" i="1" a="1"/>
  <c r="AP37" i="1" a="1"/>
  <c r="AK9" i="1" a="1"/>
  <c r="BD2" i="1" a="1"/>
  <c r="AM6" i="1" a="1"/>
  <c r="BF32" i="1" a="1"/>
  <c r="S19" i="1" a="1"/>
  <c r="S19" i="1" l="1"/>
  <c r="BF32" i="1"/>
  <c r="AM6" i="1"/>
  <c r="BD2" i="1"/>
  <c r="AK9" i="1"/>
  <c r="AP37" i="1"/>
  <c r="AH24" i="1"/>
  <c r="AA28" i="1"/>
  <c r="AJ24" i="1"/>
  <c r="AP8" i="1"/>
  <c r="BA24" i="1"/>
  <c r="AA39" i="1"/>
  <c r="AB19" i="1"/>
  <c r="AN26" i="1"/>
  <c r="AH9" i="1"/>
  <c r="Z11" i="1"/>
  <c r="AD3" i="1"/>
  <c r="AJ9" i="1"/>
  <c r="AE33" i="1"/>
  <c r="AO17" i="1"/>
  <c r="AO16" i="1"/>
  <c r="T36" i="1"/>
  <c r="BC17" i="1"/>
  <c r="X10" i="1"/>
  <c r="AG22" i="1"/>
  <c r="U15" i="1"/>
  <c r="AR32" i="1"/>
  <c r="AF21" i="1"/>
  <c r="V3" i="1"/>
  <c r="AQ23" i="1"/>
  <c r="AB21" i="1"/>
  <c r="AD30" i="1"/>
  <c r="AK31" i="1"/>
  <c r="V39" i="1"/>
  <c r="BB33" i="1"/>
  <c r="U19" i="1"/>
  <c r="V22" i="1"/>
  <c r="AE34" i="1"/>
  <c r="AS11" i="1"/>
  <c r="U13" i="1"/>
  <c r="AX28" i="1"/>
  <c r="AS35" i="1"/>
  <c r="W4" i="1"/>
  <c r="AO38" i="1"/>
  <c r="AI2" i="1"/>
  <c r="X31" i="1"/>
  <c r="AI26" i="1"/>
  <c r="AK13" i="1"/>
  <c r="BC37" i="1"/>
  <c r="BC6" i="1"/>
  <c r="AR30" i="1"/>
  <c r="AA8" i="1"/>
  <c r="AJ33" i="1"/>
  <c r="AL27" i="1"/>
  <c r="AG11" i="1"/>
  <c r="AC38" i="1"/>
  <c r="AM17" i="1"/>
  <c r="BA34" i="1"/>
  <c r="AW17" i="1"/>
  <c r="S22" i="1"/>
  <c r="AR35" i="1"/>
  <c r="U32" i="1"/>
  <c r="AH10" i="1"/>
  <c r="AI16" i="1"/>
  <c r="BB2" i="1"/>
  <c r="AD34" i="1"/>
  <c r="BB37" i="1"/>
  <c r="AB39" i="1"/>
  <c r="AD7" i="1"/>
  <c r="AO13" i="1"/>
  <c r="AW28" i="1"/>
  <c r="BE21" i="1"/>
  <c r="AX6" i="1"/>
  <c r="AL12" i="1"/>
  <c r="T27" i="1"/>
  <c r="BC16" i="1"/>
  <c r="S26" i="1"/>
  <c r="AX10" i="1"/>
  <c r="AO28" i="1"/>
  <c r="V12" i="1"/>
  <c r="AW26" i="1"/>
  <c r="AU9" i="1"/>
  <c r="AP7" i="1"/>
  <c r="BA37" i="1"/>
  <c r="BD27" i="1"/>
  <c r="AC39" i="1"/>
  <c r="AO7" i="1"/>
  <c r="AZ14" i="1"/>
  <c r="Y39" i="1"/>
  <c r="AO6" i="1"/>
  <c r="V25" i="1"/>
  <c r="AJ36" i="1"/>
  <c r="AV32" i="1"/>
  <c r="AE31" i="1"/>
  <c r="BE30" i="1"/>
  <c r="S16" i="1"/>
  <c r="BD11" i="1"/>
  <c r="AO3" i="1"/>
  <c r="AE4" i="1"/>
  <c r="AN25" i="1"/>
  <c r="V2" i="1"/>
  <c r="T11" i="1"/>
  <c r="AQ6" i="1"/>
  <c r="AO27" i="1"/>
  <c r="AF2" i="1"/>
  <c r="AT5" i="1"/>
  <c r="BC22" i="1"/>
  <c r="AS28" i="1"/>
  <c r="BD19" i="1"/>
  <c r="AK24" i="1"/>
  <c r="AV3" i="1"/>
  <c r="U7" i="1"/>
  <c r="T17" i="1"/>
  <c r="W3" i="1"/>
  <c r="T38" i="1"/>
  <c r="AK21" i="1"/>
  <c r="V27" i="1"/>
  <c r="AR24" i="1"/>
  <c r="AR15" i="1"/>
  <c r="AN33" i="1"/>
  <c r="W38" i="1"/>
  <c r="S21" i="1"/>
  <c r="AV11" i="1"/>
  <c r="AI38" i="1"/>
  <c r="Z25" i="1"/>
  <c r="X30" i="1"/>
  <c r="AR21" i="1"/>
  <c r="AG33" i="1"/>
  <c r="X17" i="1"/>
  <c r="Y3" i="1"/>
  <c r="AT38" i="1"/>
  <c r="AZ9" i="1"/>
  <c r="AY30" i="1"/>
  <c r="AY24" i="1"/>
  <c r="W29" i="1"/>
  <c r="AI6" i="1"/>
  <c r="AL29" i="1"/>
  <c r="AP20" i="1"/>
  <c r="AF25" i="1"/>
  <c r="AC14" i="1"/>
  <c r="AT23" i="1"/>
  <c r="AE27" i="1"/>
  <c r="BD28" i="1"/>
  <c r="AJ18" i="1"/>
  <c r="AC37" i="1"/>
  <c r="AG35" i="1"/>
  <c r="BE4" i="1"/>
  <c r="T12" i="1"/>
  <c r="BC7" i="1"/>
  <c r="BF24" i="1"/>
  <c r="AT30" i="1"/>
  <c r="AV19" i="1"/>
  <c r="AT6" i="1"/>
  <c r="BC13" i="1"/>
  <c r="AS23" i="1"/>
  <c r="AI36" i="1"/>
  <c r="AP21" i="1"/>
  <c r="AS29" i="1"/>
  <c r="BD5" i="1"/>
  <c r="AI15" i="1"/>
  <c r="AY36" i="1"/>
  <c r="AR37" i="1"/>
  <c r="V7" i="1"/>
  <c r="AO15" i="1"/>
  <c r="AY28" i="1"/>
  <c r="AQ38" i="1"/>
  <c r="AW23" i="1"/>
  <c r="AN15" i="1"/>
  <c r="T15" i="1"/>
  <c r="X22" i="1"/>
  <c r="BB5" i="1"/>
  <c r="Z12" i="1"/>
  <c r="Y2" i="1"/>
  <c r="AY3" i="1"/>
  <c r="AV7" i="1"/>
  <c r="BE18" i="1"/>
  <c r="X21" i="1"/>
  <c r="AJ21" i="1"/>
  <c r="BA10" i="1"/>
  <c r="U4" i="1"/>
  <c r="AO5" i="1"/>
  <c r="AU23" i="1"/>
  <c r="AD16" i="1"/>
  <c r="W19" i="1"/>
  <c r="AL2" i="1"/>
  <c r="AS32" i="1"/>
  <c r="T9" i="1"/>
  <c r="AB31" i="1"/>
  <c r="W5" i="1"/>
  <c r="AW5" i="1"/>
  <c r="AK17" i="1"/>
  <c r="S31" i="1"/>
  <c r="BD35" i="1"/>
  <c r="S15" i="1"/>
  <c r="Y5" i="1"/>
  <c r="AV16" i="1"/>
  <c r="Y18" i="1"/>
  <c r="U31" i="1"/>
  <c r="W11" i="1"/>
  <c r="AL24" i="1"/>
  <c r="BD29" i="1"/>
  <c r="V33" i="1"/>
  <c r="AM3" i="1"/>
  <c r="AN35" i="1"/>
  <c r="BC9" i="1"/>
  <c r="AJ34" i="1"/>
  <c r="AT7" i="1"/>
  <c r="AY9" i="1"/>
  <c r="AD26" i="1"/>
  <c r="T18" i="1"/>
  <c r="Z28" i="1"/>
  <c r="AX24" i="1"/>
  <c r="AK6" i="1"/>
  <c r="AL17" i="1"/>
  <c r="AR34" i="1"/>
  <c r="T30" i="1"/>
  <c r="Y32" i="1"/>
  <c r="AE20" i="1"/>
  <c r="AN30" i="1"/>
  <c r="AQ15" i="1"/>
  <c r="BD6" i="1"/>
  <c r="AG27" i="1"/>
  <c r="AN14" i="1"/>
  <c r="AM14" i="1"/>
  <c r="AD23" i="1"/>
  <c r="AE12" i="1"/>
  <c r="W22" i="1"/>
  <c r="AL30" i="1"/>
  <c r="BC2" i="1"/>
  <c r="AR36" i="1"/>
  <c r="X39" i="1"/>
  <c r="AX16" i="1"/>
  <c r="BE26" i="1"/>
  <c r="AO23" i="1"/>
  <c r="AV27" i="1"/>
  <c r="AR39" i="1"/>
  <c r="T28" i="1"/>
  <c r="AR23" i="1"/>
  <c r="AK27" i="1"/>
  <c r="BF11" i="1"/>
  <c r="AY21" i="1"/>
  <c r="AH28" i="1"/>
  <c r="Z6" i="1"/>
  <c r="X37" i="1"/>
  <c r="BC11" i="1"/>
  <c r="AM15" i="1"/>
  <c r="AP29" i="1"/>
  <c r="AQ10" i="1"/>
  <c r="U18" i="1"/>
  <c r="V19" i="1"/>
  <c r="AD18" i="1"/>
  <c r="AQ14" i="1"/>
  <c r="AF3" i="1"/>
  <c r="X14" i="1"/>
  <c r="AH26" i="1"/>
  <c r="W39" i="1"/>
  <c r="AP16" i="1"/>
  <c r="AJ39" i="1"/>
  <c r="AQ22" i="1"/>
  <c r="X3" i="1"/>
  <c r="AP17" i="1"/>
  <c r="AJ11" i="1"/>
  <c r="AK38" i="1"/>
  <c r="AK19" i="1"/>
  <c r="AI23" i="1"/>
  <c r="AL18" i="1"/>
  <c r="AI19" i="1"/>
  <c r="AD13" i="1"/>
  <c r="AB3" i="1"/>
  <c r="AY38" i="1"/>
  <c r="BC21" i="1"/>
  <c r="W27" i="1"/>
  <c r="AA14" i="1"/>
  <c r="AS31" i="1"/>
  <c r="AN39" i="1"/>
  <c r="V30" i="1"/>
  <c r="S12" i="1"/>
  <c r="AB32" i="1"/>
  <c r="AL9" i="1"/>
  <c r="AD15" i="1"/>
  <c r="Y34" i="1"/>
  <c r="AD33" i="1"/>
  <c r="BE31" i="1"/>
  <c r="AZ12" i="1"/>
  <c r="BB10" i="1"/>
  <c r="AX18" i="1"/>
  <c r="AA10" i="1"/>
  <c r="AZ32" i="1"/>
  <c r="AP4" i="1"/>
  <c r="AK29" i="1"/>
  <c r="BE10" i="1"/>
  <c r="AL28" i="1"/>
  <c r="U5" i="1"/>
  <c r="BC25" i="1"/>
  <c r="AZ30" i="1"/>
  <c r="T14" i="1"/>
  <c r="BE15" i="1"/>
  <c r="AQ26" i="1"/>
  <c r="U29" i="1"/>
  <c r="T35" i="1"/>
  <c r="W14" i="1"/>
  <c r="AW7" i="1"/>
  <c r="BE6" i="1"/>
  <c r="T6" i="1"/>
  <c r="AV30" i="1"/>
  <c r="AJ29" i="1"/>
  <c r="AX20" i="1"/>
  <c r="Z19" i="1"/>
  <c r="V28" i="1"/>
  <c r="AY17" i="1"/>
  <c r="AD25" i="1"/>
  <c r="BC23" i="1"/>
  <c r="AC8" i="1"/>
  <c r="AV10" i="1"/>
  <c r="AJ13" i="1"/>
  <c r="BB15" i="1"/>
  <c r="Y31" i="1"/>
  <c r="AC12" i="1"/>
  <c r="T19" i="1"/>
  <c r="AB8" i="1"/>
  <c r="AU22" i="1"/>
  <c r="BE24" i="1"/>
  <c r="T29" i="1"/>
  <c r="AM2" i="1"/>
  <c r="AL26" i="1"/>
  <c r="AJ37" i="1"/>
  <c r="AB33" i="1"/>
  <c r="AQ25" i="1"/>
  <c r="AI9" i="1"/>
  <c r="BC27" i="1"/>
  <c r="AA5" i="1"/>
  <c r="AZ23" i="1"/>
  <c r="AC13" i="1"/>
  <c r="AQ24" i="1"/>
  <c r="AM7" i="1"/>
  <c r="AC17" i="1"/>
  <c r="AH16" i="1"/>
  <c r="AS13" i="1"/>
  <c r="AI28" i="1"/>
  <c r="AI18" i="1"/>
  <c r="BE23" i="1"/>
  <c r="AF27" i="1"/>
  <c r="BA19" i="1"/>
  <c r="W28" i="1"/>
  <c r="BE25" i="1"/>
  <c r="AE13" i="1"/>
  <c r="AP33" i="1"/>
  <c r="T34" i="1"/>
  <c r="AG3" i="1"/>
  <c r="AZ39" i="1"/>
  <c r="AU8" i="1"/>
  <c r="AZ16" i="1"/>
  <c r="Z8" i="1"/>
  <c r="AI25" i="1"/>
  <c r="AY20" i="1"/>
  <c r="W9" i="1"/>
  <c r="AE21" i="1"/>
  <c r="W12" i="1"/>
  <c r="AB18" i="1"/>
  <c r="AA31" i="1"/>
  <c r="AR16" i="1"/>
  <c r="AO30" i="1"/>
  <c r="AD27" i="1"/>
  <c r="AX33" i="1"/>
  <c r="X18" i="1"/>
  <c r="AR26" i="1"/>
  <c r="S38" i="1"/>
  <c r="W17" i="1"/>
  <c r="AJ6" i="1"/>
  <c r="AT12" i="1"/>
  <c r="AB2" i="1"/>
  <c r="T5" i="1"/>
  <c r="Y28" i="1"/>
  <c r="AH20" i="1"/>
  <c r="Z32" i="1"/>
  <c r="AF34" i="1"/>
  <c r="AA36" i="1"/>
  <c r="AK10" i="1"/>
  <c r="Z2" i="1"/>
  <c r="U10" i="1"/>
  <c r="BB32" i="1"/>
  <c r="AA3" i="1"/>
  <c r="AY37" i="1"/>
  <c r="AV17" i="1"/>
  <c r="AD39" i="1"/>
  <c r="AP6" i="1"/>
  <c r="BE32" i="1"/>
  <c r="AK7" i="1"/>
  <c r="BD3" i="1"/>
  <c r="AX30" i="1"/>
  <c r="AO37" i="1"/>
  <c r="AQ32" i="1"/>
  <c r="BD4" i="1"/>
  <c r="AZ11" i="1"/>
  <c r="AQ27" i="1"/>
  <c r="BA13" i="1"/>
  <c r="BC36" i="1"/>
  <c r="BF18" i="1"/>
  <c r="AQ21" i="1"/>
  <c r="T4" i="1"/>
  <c r="AW22" i="1"/>
  <c r="Z24" i="1"/>
  <c r="U17" i="1"/>
  <c r="AS19" i="1"/>
  <c r="Y11" i="1"/>
  <c r="Y25" i="1"/>
  <c r="V15" i="1"/>
  <c r="U14" i="1"/>
  <c r="AG24" i="1"/>
  <c r="BA39" i="1"/>
  <c r="W15" i="1"/>
  <c r="AW16" i="1"/>
  <c r="AN9" i="1"/>
  <c r="AU32" i="1"/>
  <c r="AU33" i="1"/>
  <c r="AW15" i="1"/>
  <c r="AR8" i="1"/>
  <c r="AF14" i="1"/>
  <c r="AY27" i="1"/>
  <c r="AZ20" i="1"/>
  <c r="BA22" i="1"/>
  <c r="AI12" i="1"/>
  <c r="AG6" i="1"/>
  <c r="BC15" i="1"/>
  <c r="AC9" i="1"/>
  <c r="AX25" i="1"/>
  <c r="AU25" i="1"/>
  <c r="AG30" i="1"/>
  <c r="BA20" i="1"/>
  <c r="AW14" i="1"/>
  <c r="BB9" i="1"/>
  <c r="BE9" i="1"/>
  <c r="AZ28" i="1"/>
  <c r="AX8" i="1"/>
  <c r="AY25" i="1"/>
  <c r="AD10" i="1"/>
  <c r="S4" i="1"/>
  <c r="AE29" i="1"/>
  <c r="AY10" i="1"/>
  <c r="W23" i="1"/>
  <c r="BF10" i="1"/>
  <c r="AF12" i="1"/>
  <c r="AF22" i="1"/>
  <c r="U30" i="1"/>
  <c r="Y20" i="1"/>
  <c r="AD32" i="1"/>
  <c r="U2" i="1"/>
  <c r="AL10" i="1"/>
  <c r="BF7" i="1"/>
  <c r="AN37" i="1"/>
  <c r="BB20" i="1"/>
  <c r="AZ21" i="1"/>
  <c r="AY31" i="1"/>
  <c r="AR17" i="1"/>
  <c r="X29" i="1"/>
  <c r="BE8" i="1"/>
  <c r="AK11" i="1"/>
  <c r="BB6" i="1"/>
  <c r="AL34" i="1"/>
  <c r="V24" i="1"/>
  <c r="BC10" i="1"/>
  <c r="X19" i="1"/>
  <c r="AZ5" i="1"/>
  <c r="AN7" i="1"/>
  <c r="W31" i="1"/>
  <c r="AX29" i="1"/>
  <c r="AK26" i="1"/>
  <c r="AP12" i="1"/>
  <c r="AA20" i="1"/>
  <c r="V16" i="1"/>
  <c r="AA27" i="1"/>
  <c r="AT39" i="1"/>
  <c r="AT24" i="1"/>
  <c r="AH5" i="1"/>
  <c r="AJ3" i="1"/>
  <c r="AJ12" i="1"/>
  <c r="AL11" i="1"/>
  <c r="V11" i="1"/>
  <c r="AB24" i="1"/>
  <c r="BB25" i="1"/>
  <c r="AW29" i="1"/>
  <c r="AI3" i="1"/>
  <c r="AG4" i="1"/>
  <c r="AF36" i="1"/>
  <c r="AC3" i="1"/>
  <c r="AD2" i="1"/>
  <c r="AE39" i="1"/>
  <c r="BC4" i="1"/>
  <c r="S27" i="1"/>
  <c r="AP26" i="1"/>
  <c r="BF4" i="1"/>
  <c r="AC32" i="1"/>
  <c r="Z36" i="1"/>
  <c r="AL14" i="1"/>
  <c r="AL25" i="1"/>
  <c r="AA38" i="1"/>
  <c r="AZ19" i="1"/>
  <c r="BD24" i="1"/>
  <c r="AU4" i="1"/>
  <c r="AF4" i="1"/>
  <c r="AH17" i="1"/>
  <c r="AU34" i="1"/>
  <c r="BC38" i="1"/>
  <c r="AE9" i="1"/>
  <c r="BD13" i="1"/>
  <c r="W35" i="1"/>
  <c r="BD33" i="1"/>
  <c r="AN17" i="1"/>
  <c r="BE16" i="1"/>
  <c r="AK8" i="1"/>
  <c r="S23" i="1"/>
  <c r="AA12" i="1"/>
  <c r="S33" i="1"/>
  <c r="AP36" i="1"/>
  <c r="AM11" i="1"/>
  <c r="AS4" i="1"/>
  <c r="AA11" i="1"/>
  <c r="AS24" i="1"/>
  <c r="AT22" i="1"/>
  <c r="U28" i="1"/>
  <c r="BC28" i="1"/>
  <c r="T2" i="1"/>
  <c r="AR4" i="1"/>
  <c r="U26" i="1"/>
  <c r="BA29" i="1"/>
  <c r="AJ4" i="1"/>
  <c r="Z38" i="1"/>
  <c r="AZ35" i="1"/>
  <c r="AB20" i="1"/>
  <c r="AA4" i="1"/>
  <c r="AO22" i="1"/>
  <c r="AG14" i="1"/>
  <c r="BC32" i="1"/>
  <c r="AF31" i="1"/>
  <c r="AP23" i="1"/>
  <c r="AP38" i="1"/>
  <c r="AA18" i="1"/>
  <c r="AT16" i="1"/>
  <c r="AY39" i="1"/>
  <c r="W7" i="1"/>
  <c r="V34" i="1"/>
  <c r="BC35" i="1"/>
  <c r="AS25" i="1"/>
  <c r="AP5" i="1"/>
  <c r="U11" i="1"/>
  <c r="AZ31" i="1"/>
  <c r="AX15" i="1"/>
  <c r="AY19" i="1"/>
  <c r="Z7" i="1"/>
  <c r="AB25" i="1"/>
  <c r="AN11" i="1"/>
  <c r="AW24" i="1"/>
  <c r="AU29" i="1"/>
  <c r="AN21" i="1"/>
  <c r="AP14" i="1"/>
  <c r="AS38" i="1"/>
  <c r="AG34" i="1"/>
  <c r="AO9" i="1"/>
  <c r="Y27" i="1"/>
  <c r="AB16" i="1"/>
  <c r="AB17" i="1"/>
  <c r="X26" i="1"/>
  <c r="AO2" i="1"/>
  <c r="U36" i="1"/>
  <c r="AM37" i="1"/>
  <c r="AP10" i="1"/>
  <c r="Z37" i="1"/>
  <c r="AP18" i="1"/>
  <c r="V23" i="1"/>
  <c r="AR27" i="1"/>
  <c r="X28" i="1"/>
  <c r="AB36" i="1"/>
  <c r="BC19" i="1"/>
  <c r="AV25" i="1"/>
  <c r="AA6" i="1"/>
  <c r="Y6" i="1"/>
  <c r="BF33" i="1"/>
  <c r="V26" i="1"/>
  <c r="X25" i="1"/>
  <c r="AJ7" i="1"/>
  <c r="AJ31" i="1"/>
  <c r="AS9" i="1"/>
  <c r="AQ19" i="1"/>
  <c r="AF19" i="1"/>
  <c r="BF37" i="1"/>
  <c r="Z18" i="1"/>
  <c r="Y35" i="1"/>
  <c r="AH31" i="1"/>
  <c r="AC7" i="1"/>
  <c r="AA16" i="1"/>
  <c r="S24" i="1"/>
  <c r="AO31" i="1"/>
  <c r="AP39" i="1"/>
  <c r="BF5" i="1"/>
  <c r="AG36" i="1"/>
  <c r="BF36" i="1"/>
  <c r="AF26" i="1"/>
  <c r="AO34" i="1"/>
  <c r="X9" i="1"/>
  <c r="AS34" i="1"/>
  <c r="AV18" i="1"/>
  <c r="W21" i="1"/>
  <c r="AQ30" i="1"/>
  <c r="AH35" i="1"/>
  <c r="AV8" i="1"/>
  <c r="AT20" i="1"/>
  <c r="AN2" i="1"/>
  <c r="V13" i="1"/>
  <c r="AH12" i="1"/>
  <c r="AI22" i="1"/>
  <c r="BA36" i="1"/>
  <c r="AP31" i="1"/>
  <c r="V14" i="1"/>
  <c r="BD7" i="1"/>
  <c r="AX21" i="1"/>
  <c r="AO24" i="1"/>
  <c r="W13" i="1"/>
  <c r="AA37" i="1"/>
  <c r="AU24" i="1"/>
  <c r="AJ25" i="1"/>
  <c r="AI8" i="1"/>
  <c r="S39" i="1"/>
  <c r="AW10" i="1"/>
  <c r="AG25" i="1"/>
  <c r="AE2" i="1"/>
  <c r="AU27" i="1"/>
  <c r="S32" i="1"/>
  <c r="AN29" i="1"/>
  <c r="AS5" i="1"/>
  <c r="AR12" i="1"/>
  <c r="BB19" i="1"/>
  <c r="U22" i="1"/>
  <c r="BA38" i="1"/>
  <c r="AC20" i="1"/>
  <c r="S9" i="1"/>
  <c r="AV28" i="1"/>
  <c r="AX38" i="1"/>
  <c r="AU19" i="1"/>
  <c r="Y8" i="1"/>
  <c r="AC29" i="1"/>
  <c r="AT31" i="1"/>
  <c r="AG32" i="1"/>
  <c r="AM20" i="1"/>
  <c r="AN12" i="1"/>
  <c r="S35" i="1"/>
  <c r="BC39" i="1"/>
  <c r="AE16" i="1"/>
  <c r="AB22" i="1"/>
  <c r="AQ28" i="1"/>
  <c r="AU28" i="1"/>
  <c r="Y4" i="1"/>
  <c r="BE11" i="1"/>
  <c r="AY12" i="1"/>
  <c r="AN3" i="1"/>
  <c r="AB27" i="1"/>
  <c r="AG38" i="1"/>
  <c r="AX22" i="1"/>
  <c r="AS20" i="1"/>
  <c r="AG10" i="1"/>
  <c r="AM9" i="1"/>
  <c r="X35" i="1"/>
  <c r="BB26" i="1"/>
  <c r="AK28" i="1"/>
  <c r="AE37" i="1"/>
  <c r="Y37" i="1"/>
  <c r="AV12" i="1"/>
  <c r="AE15" i="1"/>
  <c r="BC30" i="1"/>
  <c r="AZ15" i="1"/>
  <c r="AQ12" i="1"/>
  <c r="AF8" i="1"/>
  <c r="AX37" i="1"/>
  <c r="AM24" i="1"/>
  <c r="AP13" i="1"/>
  <c r="AH19" i="1"/>
  <c r="W6" i="1"/>
  <c r="BC26" i="1"/>
  <c r="AY5" i="1"/>
  <c r="BF12" i="1"/>
  <c r="AG12" i="1"/>
  <c r="S36" i="1"/>
  <c r="W10" i="1"/>
  <c r="AA29" i="1"/>
  <c r="AN36" i="1"/>
  <c r="AN8" i="1"/>
  <c r="AK15" i="1"/>
  <c r="AY35" i="1"/>
  <c r="BA32" i="1"/>
  <c r="AK3" i="1"/>
  <c r="BF19" i="1"/>
  <c r="AH7" i="1"/>
  <c r="V38" i="1"/>
  <c r="BB7" i="1"/>
  <c r="U23" i="1"/>
  <c r="U39" i="1"/>
  <c r="BA8" i="1"/>
  <c r="AM10" i="1"/>
  <c r="AN27" i="1"/>
  <c r="AP32" i="1"/>
  <c r="V5" i="1"/>
  <c r="S11" i="1"/>
  <c r="AM27" i="1"/>
  <c r="BB14" i="1"/>
  <c r="AW37" i="1"/>
  <c r="BB3" i="1"/>
  <c r="S29" i="1"/>
  <c r="AL13" i="1"/>
  <c r="X2" i="1"/>
  <c r="AJ35" i="1"/>
  <c r="BF35" i="1"/>
  <c r="S8" i="1"/>
  <c r="W30" i="1"/>
  <c r="AC31" i="1"/>
  <c r="AS27" i="1"/>
  <c r="T32" i="1"/>
  <c r="T26" i="1"/>
  <c r="AB38" i="1"/>
  <c r="U16" i="1"/>
  <c r="AD22" i="1"/>
  <c r="AE6" i="1"/>
  <c r="AV15" i="1"/>
  <c r="AU36" i="1"/>
  <c r="AW32" i="1"/>
  <c r="AT8" i="1"/>
  <c r="AB9" i="1"/>
  <c r="AZ27" i="1"/>
  <c r="AW30" i="1"/>
  <c r="AM35" i="1"/>
  <c r="X8" i="1"/>
  <c r="S10" i="1"/>
  <c r="BE12" i="1"/>
  <c r="AM18" i="1"/>
  <c r="AS36" i="1"/>
  <c r="W25" i="1"/>
  <c r="BA5" i="1"/>
  <c r="AG13" i="1"/>
  <c r="AV26" i="1"/>
  <c r="AY18" i="1"/>
  <c r="S17" i="1"/>
  <c r="AU16" i="1"/>
  <c r="W32" i="1"/>
  <c r="Y29" i="1"/>
  <c r="AE3" i="1"/>
  <c r="AZ22" i="1"/>
  <c r="AN38" i="1"/>
  <c r="Y14" i="1"/>
  <c r="AO19" i="1"/>
  <c r="AX19" i="1"/>
  <c r="AZ4" i="1"/>
  <c r="AG39" i="1"/>
  <c r="AD29" i="1"/>
  <c r="AH15" i="1"/>
  <c r="AJ14" i="1"/>
  <c r="BC8" i="1"/>
  <c r="AF37" i="1"/>
  <c r="BA31" i="1"/>
  <c r="Z3" i="1"/>
  <c r="BA16" i="1"/>
  <c r="AC23" i="1"/>
  <c r="AM26" i="1"/>
  <c r="AD14" i="1"/>
  <c r="Z22" i="1"/>
  <c r="BC31" i="1"/>
  <c r="AA23" i="1"/>
  <c r="BD23" i="1"/>
  <c r="AX7" i="1"/>
  <c r="BF15" i="1"/>
  <c r="AS33" i="1"/>
  <c r="AV34" i="1"/>
  <c r="S18" i="1"/>
  <c r="AQ37" i="1"/>
  <c r="U33" i="1"/>
  <c r="AJ28" i="1"/>
  <c r="AY16" i="1"/>
  <c r="U38" i="1"/>
  <c r="BB23" i="1"/>
  <c r="X16" i="1"/>
  <c r="T20" i="1"/>
  <c r="V36" i="1"/>
  <c r="AX39" i="1"/>
  <c r="W16" i="1"/>
  <c r="AT14" i="1"/>
  <c r="AB37" i="1"/>
  <c r="W33" i="1"/>
  <c r="AT33" i="1"/>
  <c r="T21" i="1"/>
  <c r="AC26" i="1"/>
  <c r="AP34" i="1"/>
  <c r="S28" i="1"/>
  <c r="AQ8" i="1"/>
  <c r="AW4" i="1"/>
  <c r="AO20" i="1"/>
  <c r="AV14" i="1"/>
  <c r="AX26" i="1"/>
  <c r="AL31" i="1"/>
  <c r="X33" i="1"/>
  <c r="AM38" i="1"/>
  <c r="AC11" i="1"/>
  <c r="BB17" i="1"/>
  <c r="Y24" i="1"/>
  <c r="AC21" i="1"/>
  <c r="AR9" i="1"/>
  <c r="AC15" i="1"/>
  <c r="AJ32" i="1"/>
  <c r="S6" i="1"/>
  <c r="BD25" i="1"/>
  <c r="BD21" i="1"/>
  <c r="Z35" i="1"/>
  <c r="AQ7" i="1"/>
  <c r="AB29" i="1"/>
  <c r="AL32" i="1"/>
  <c r="AH6" i="1"/>
  <c r="AF17" i="1"/>
  <c r="AE26" i="1"/>
  <c r="AX36" i="1"/>
  <c r="AJ38" i="1"/>
  <c r="AM25" i="1"/>
  <c r="AQ34" i="1"/>
  <c r="AN10" i="1"/>
  <c r="AT26" i="1"/>
  <c r="AF7" i="1"/>
  <c r="AG2" i="1"/>
  <c r="BD39" i="1"/>
  <c r="AF35" i="1"/>
  <c r="BE3" i="1"/>
  <c r="AK20" i="1"/>
  <c r="AZ17" i="1"/>
  <c r="AD4" i="1"/>
  <c r="T7" i="1"/>
  <c r="T8" i="1"/>
  <c r="AW2" i="1"/>
  <c r="AO11" i="1"/>
  <c r="AQ2" i="1"/>
  <c r="AM33" i="1"/>
  <c r="AH27" i="1"/>
  <c r="AF11" i="1"/>
  <c r="AW39" i="1"/>
  <c r="BF38" i="1"/>
  <c r="AZ24" i="1"/>
  <c r="U12" i="1"/>
  <c r="W8" i="1"/>
  <c r="BF2" i="1"/>
  <c r="AJ20" i="1"/>
  <c r="AW34" i="1"/>
  <c r="AY34" i="1"/>
  <c r="AW21" i="1"/>
  <c r="AS15" i="1"/>
  <c r="S34" i="1"/>
  <c r="BD32" i="1"/>
  <c r="AX31" i="1"/>
  <c r="AG20" i="1"/>
  <c r="V10" i="1"/>
  <c r="BA23" i="1"/>
  <c r="AA17" i="1"/>
  <c r="BA4" i="1"/>
  <c r="BE36" i="1"/>
  <c r="AP35" i="1"/>
  <c r="X23" i="1"/>
  <c r="AB6" i="1"/>
  <c r="AW38" i="1"/>
  <c r="BA26" i="1"/>
  <c r="AG26" i="1"/>
  <c r="AD37" i="1"/>
  <c r="AL8" i="1"/>
  <c r="AM4" i="1"/>
  <c r="AT27" i="1"/>
  <c r="U20" i="1"/>
  <c r="AN20" i="1"/>
  <c r="Y7" i="1"/>
  <c r="AK36" i="1"/>
  <c r="U34" i="1"/>
  <c r="AW31" i="1"/>
  <c r="Z17" i="1"/>
  <c r="Y9" i="1"/>
  <c r="AC2" i="1"/>
  <c r="BF23" i="1"/>
  <c r="AH8" i="1"/>
  <c r="AX34" i="1"/>
  <c r="AI29" i="1"/>
  <c r="AF30" i="1"/>
  <c r="AH14" i="1"/>
  <c r="BE13" i="1"/>
  <c r="AZ33" i="1"/>
  <c r="BF27" i="1"/>
  <c r="BB28" i="1"/>
  <c r="Y15" i="1"/>
  <c r="AQ33" i="1"/>
  <c r="AC27" i="1"/>
  <c r="AV5" i="1"/>
  <c r="AV13" i="1"/>
  <c r="Z27" i="1"/>
  <c r="AC24" i="1"/>
  <c r="AH4" i="1"/>
  <c r="T10" i="1"/>
  <c r="V21" i="1"/>
  <c r="U35" i="1"/>
  <c r="AF13" i="1"/>
  <c r="AF39" i="1"/>
  <c r="AI39" i="1"/>
  <c r="AC25" i="1"/>
  <c r="AL23" i="1"/>
  <c r="AG16" i="1"/>
  <c r="AX4" i="1"/>
  <c r="AM30" i="1"/>
  <c r="BE39" i="1"/>
  <c r="S30" i="1"/>
  <c r="AN19" i="1"/>
  <c r="AP19" i="1"/>
  <c r="AS7" i="1"/>
  <c r="AW25" i="1"/>
  <c r="AZ36" i="1"/>
  <c r="AG31" i="1"/>
  <c r="AG29" i="1"/>
  <c r="AT37" i="1"/>
  <c r="AT10" i="1"/>
  <c r="AL4" i="1"/>
  <c r="AU21" i="1"/>
  <c r="BA12" i="1"/>
  <c r="AF33" i="1"/>
  <c r="AX27" i="1"/>
  <c r="AU20" i="1"/>
  <c r="AA24" i="1"/>
  <c r="BC5" i="1"/>
  <c r="BC33" i="1"/>
  <c r="X7" i="1"/>
  <c r="AO33" i="1"/>
  <c r="AN4" i="1"/>
  <c r="AI21" i="1"/>
  <c r="AX9" i="1"/>
  <c r="AU5" i="1"/>
  <c r="AH21" i="1"/>
  <c r="BB36" i="1"/>
  <c r="AY23" i="1"/>
  <c r="AR10" i="1"/>
  <c r="AY8" i="1"/>
  <c r="AA7" i="1"/>
  <c r="AD17" i="1"/>
  <c r="AT3" i="1"/>
  <c r="AE23" i="1"/>
  <c r="BE33" i="1"/>
  <c r="AG18" i="1"/>
  <c r="AC28" i="1"/>
  <c r="V4" i="1"/>
  <c r="T31" i="1"/>
  <c r="AV23" i="1"/>
  <c r="AI11" i="1"/>
  <c r="BF16" i="1"/>
  <c r="AD35" i="1"/>
  <c r="AV9" i="1"/>
  <c r="AX3" i="1"/>
  <c r="AL37" i="1"/>
  <c r="AT9" i="1"/>
  <c r="W36" i="1"/>
  <c r="AE11" i="1"/>
  <c r="AS2" i="1"/>
  <c r="AE30" i="1"/>
  <c r="S20" i="1"/>
  <c r="BD38" i="1"/>
  <c r="AV21" i="1"/>
  <c r="U8" i="1"/>
  <c r="AU30" i="1"/>
  <c r="AQ36" i="1"/>
  <c r="AS14" i="1"/>
  <c r="Z29" i="1"/>
  <c r="BA28" i="1"/>
  <c r="AY13" i="1"/>
  <c r="AO25" i="1"/>
  <c r="AT2" i="1"/>
  <c r="AQ16" i="1"/>
  <c r="BD31" i="1"/>
  <c r="AC33" i="1"/>
  <c r="T16" i="1"/>
  <c r="AY7" i="1"/>
  <c r="Z34" i="1"/>
  <c r="BC34" i="1"/>
  <c r="AM31" i="1"/>
  <c r="AK2" i="1"/>
  <c r="AH37" i="1"/>
  <c r="BA35" i="1"/>
  <c r="AR7" i="1"/>
  <c r="BF20" i="1"/>
  <c r="AH38" i="1"/>
  <c r="AV29" i="1"/>
  <c r="AB4" i="1"/>
  <c r="AA21" i="1"/>
  <c r="AH34" i="1"/>
  <c r="AZ7" i="1"/>
  <c r="BE29" i="1"/>
  <c r="BA30" i="1"/>
  <c r="AF9" i="1"/>
  <c r="BA7" i="1"/>
  <c r="AQ3" i="1"/>
  <c r="AB15" i="1"/>
  <c r="AC19" i="1"/>
  <c r="AL22" i="1"/>
  <c r="BE37" i="1"/>
  <c r="AW20" i="1"/>
  <c r="AO14" i="1"/>
  <c r="AD19" i="1"/>
  <c r="AI37" i="1"/>
  <c r="AK14" i="1"/>
  <c r="AT21" i="1"/>
  <c r="AD12" i="1"/>
  <c r="V32" i="1"/>
  <c r="V35" i="1"/>
  <c r="AR3" i="1"/>
  <c r="AN13" i="1"/>
  <c r="AY22" i="1"/>
  <c r="BE38" i="1"/>
  <c r="AH32" i="1"/>
  <c r="AX23" i="1"/>
  <c r="AW11" i="1"/>
  <c r="AC34" i="1"/>
  <c r="AW3" i="1"/>
  <c r="AI20" i="1"/>
  <c r="BD10" i="1"/>
  <c r="U27" i="1"/>
  <c r="AY32" i="1"/>
  <c r="AJ19" i="1"/>
  <c r="AB13" i="1"/>
  <c r="AI4" i="1"/>
  <c r="AJ2" i="1"/>
  <c r="AB11" i="1"/>
  <c r="V37" i="1"/>
  <c r="AH29" i="1"/>
  <c r="V29" i="1"/>
  <c r="AL39" i="1"/>
  <c r="AP27" i="1"/>
  <c r="X11" i="1"/>
  <c r="AL19" i="1"/>
  <c r="Y30" i="1"/>
  <c r="AO39" i="1"/>
  <c r="X20" i="1"/>
  <c r="AH11" i="1"/>
  <c r="AU31" i="1"/>
  <c r="BF28" i="1"/>
  <c r="BC29" i="1"/>
  <c r="Y21" i="1"/>
  <c r="AG23" i="1"/>
  <c r="AT35" i="1"/>
  <c r="U37" i="1"/>
  <c r="AU11" i="1"/>
  <c r="AY11" i="1"/>
  <c r="AC22" i="1"/>
  <c r="AV37" i="1"/>
  <c r="AA32" i="1"/>
  <c r="Z9" i="1"/>
  <c r="BD18" i="1"/>
  <c r="AN5" i="1"/>
  <c r="AN31" i="1"/>
  <c r="AL35" i="1"/>
  <c r="BA27" i="1"/>
  <c r="AN18" i="1"/>
  <c r="AE19" i="1"/>
  <c r="AI13" i="1"/>
  <c r="AE10" i="1"/>
  <c r="V20" i="1"/>
  <c r="BC3" i="1"/>
  <c r="AJ16" i="1"/>
  <c r="AW36" i="1"/>
  <c r="Z15" i="1"/>
  <c r="AQ17" i="1"/>
  <c r="AP22" i="1"/>
  <c r="BC24" i="1"/>
  <c r="T25" i="1"/>
  <c r="AK4" i="1"/>
  <c r="W34" i="1"/>
  <c r="AA30" i="1"/>
  <c r="Z5" i="1"/>
  <c r="AQ18" i="1"/>
  <c r="AZ13" i="1"/>
  <c r="AF29" i="1"/>
  <c r="W18" i="1"/>
  <c r="BB31" i="1"/>
  <c r="Y38" i="1"/>
  <c r="BB35" i="1"/>
  <c r="AF23" i="1"/>
  <c r="AZ8" i="1"/>
  <c r="Z21" i="1"/>
  <c r="AK23" i="1"/>
  <c r="AE35" i="1"/>
  <c r="BC20" i="1"/>
  <c r="BD8" i="1"/>
  <c r="BD36" i="1"/>
  <c r="AE25" i="1"/>
  <c r="AB26" i="1"/>
  <c r="AJ30" i="1"/>
  <c r="AM8" i="1"/>
  <c r="BD20" i="1"/>
  <c r="BB11" i="1"/>
  <c r="AI33" i="1"/>
  <c r="AV6" i="1"/>
  <c r="AX14" i="1"/>
  <c r="Y10" i="1"/>
  <c r="AE38" i="1"/>
  <c r="AA22" i="1"/>
  <c r="AA15" i="1"/>
  <c r="BB30" i="1"/>
  <c r="AR2" i="1"/>
  <c r="AB34" i="1"/>
  <c r="BD22" i="1"/>
  <c r="AH33" i="1"/>
  <c r="AF5" i="1"/>
  <c r="AE14" i="1"/>
  <c r="BD9" i="1"/>
  <c r="AJ22" i="1"/>
  <c r="AV36" i="1"/>
  <c r="T3" i="1"/>
  <c r="AH2" i="1"/>
  <c r="AI34" i="1"/>
  <c r="X36" i="1"/>
  <c r="BB13" i="1"/>
  <c r="AZ10" i="1"/>
  <c r="AS30" i="1"/>
  <c r="BE35" i="1"/>
  <c r="AI24" i="1"/>
  <c r="AT15" i="1"/>
  <c r="AL3" i="1"/>
  <c r="AR28" i="1"/>
  <c r="X32" i="1"/>
  <c r="T22" i="1"/>
  <c r="AJ17" i="1"/>
  <c r="AL38" i="1"/>
  <c r="AT34" i="1"/>
  <c r="S5" i="1"/>
  <c r="BF21" i="1"/>
  <c r="AB7" i="1"/>
  <c r="AX32" i="1"/>
  <c r="AN32" i="1"/>
  <c r="AC4" i="1"/>
  <c r="AE18" i="1"/>
  <c r="BD34" i="1"/>
  <c r="AN23" i="1"/>
  <c r="BB8" i="1"/>
  <c r="BF9" i="1"/>
  <c r="AK22" i="1"/>
  <c r="AN6" i="1"/>
  <c r="AD11" i="1"/>
  <c r="S25" i="1"/>
  <c r="BE28" i="1"/>
  <c r="AU18" i="1"/>
  <c r="V6" i="1"/>
  <c r="AD38" i="1"/>
  <c r="AO29" i="1"/>
  <c r="AV24" i="1"/>
  <c r="AF16" i="1"/>
  <c r="AM32" i="1"/>
  <c r="AA26" i="1"/>
  <c r="AU15" i="1"/>
  <c r="AE8" i="1"/>
  <c r="AQ5" i="1"/>
  <c r="AY4" i="1"/>
  <c r="AW8" i="1"/>
  <c r="AX35" i="1"/>
  <c r="AT25" i="1"/>
  <c r="AH25" i="1"/>
  <c r="U25" i="1"/>
  <c r="AJ5" i="1"/>
  <c r="AT13" i="1"/>
  <c r="Y13" i="1"/>
  <c r="AN34" i="1"/>
  <c r="AJ8" i="1"/>
  <c r="AK34" i="1"/>
  <c r="AM36" i="1"/>
  <c r="BF31" i="1"/>
  <c r="Z23" i="1"/>
  <c r="Y26" i="1"/>
  <c r="AI27" i="1"/>
  <c r="BB18" i="1"/>
  <c r="V8" i="1"/>
  <c r="AJ27" i="1"/>
  <c r="Y19" i="1"/>
  <c r="AB12" i="1"/>
  <c r="AF18" i="1"/>
  <c r="BB38" i="1"/>
  <c r="AR31" i="1"/>
  <c r="AI31" i="1"/>
  <c r="S2" i="1"/>
  <c r="BD16" i="1"/>
  <c r="BD17" i="1"/>
  <c r="AT36" i="1"/>
  <c r="AX12" i="1"/>
  <c r="BA3" i="1"/>
  <c r="AZ6" i="1"/>
  <c r="AY26" i="1"/>
  <c r="AH30" i="1"/>
  <c r="BE2" i="1"/>
  <c r="AG5" i="1"/>
  <c r="BE22" i="1"/>
  <c r="BD37" i="1"/>
  <c r="AO35" i="1"/>
  <c r="AJ15" i="1"/>
  <c r="AK30" i="1"/>
  <c r="AS8" i="1"/>
  <c r="AS3" i="1"/>
  <c r="AM39" i="1"/>
  <c r="W26" i="1"/>
  <c r="AZ26" i="1"/>
  <c r="AC6" i="1"/>
  <c r="W37" i="1"/>
  <c r="AC10" i="1"/>
  <c r="AQ11" i="1"/>
  <c r="AG21" i="1"/>
  <c r="AP2" i="1"/>
  <c r="AH39" i="1"/>
  <c r="Y33" i="1"/>
  <c r="AQ20" i="1"/>
  <c r="AT11" i="1"/>
  <c r="BF17" i="1"/>
  <c r="BB24" i="1"/>
  <c r="AO26" i="1"/>
  <c r="BA2" i="1"/>
  <c r="AK16" i="1"/>
  <c r="BB29" i="1"/>
  <c r="AV33" i="1"/>
  <c r="BA9" i="1"/>
  <c r="BB22" i="1"/>
  <c r="AK35" i="1"/>
  <c r="X27" i="1"/>
  <c r="X24" i="1"/>
  <c r="AA9" i="1"/>
  <c r="AK18" i="1"/>
  <c r="AH36" i="1"/>
  <c r="V17" i="1"/>
  <c r="BF39" i="1"/>
  <c r="AW9" i="1"/>
  <c r="AI30" i="1"/>
  <c r="AY2" i="1"/>
  <c r="BA21" i="1"/>
  <c r="BA11" i="1"/>
  <c r="AU39" i="1"/>
  <c r="U24" i="1"/>
  <c r="AE32" i="1"/>
  <c r="AO21" i="1"/>
  <c r="AR6" i="1"/>
  <c r="Z33" i="1"/>
  <c r="BE14" i="1"/>
  <c r="AR19" i="1"/>
  <c r="AW13" i="1"/>
  <c r="AZ38" i="1"/>
  <c r="AI17" i="1"/>
  <c r="AT4" i="1"/>
  <c r="AU35" i="1"/>
  <c r="Y23" i="1"/>
  <c r="AF24" i="1"/>
  <c r="Z14" i="1"/>
  <c r="AV38" i="1"/>
  <c r="AJ23" i="1"/>
  <c r="AM5" i="1"/>
  <c r="AI10" i="1"/>
  <c r="BE17" i="1"/>
  <c r="AQ4" i="1"/>
  <c r="AX11" i="1"/>
  <c r="Z26" i="1"/>
  <c r="AL16" i="1"/>
  <c r="Z13" i="1"/>
  <c r="AE22" i="1"/>
  <c r="AW33" i="1"/>
  <c r="T33" i="1"/>
  <c r="BE5" i="1"/>
  <c r="S3" i="1"/>
  <c r="AD8" i="1"/>
  <c r="BF22" i="1"/>
  <c r="AU6" i="1"/>
  <c r="AB5" i="1"/>
  <c r="AY15" i="1"/>
  <c r="BF34" i="1"/>
  <c r="AC35" i="1"/>
  <c r="AV31" i="1"/>
  <c r="AR11" i="1"/>
  <c r="AP24" i="1"/>
  <c r="AV35" i="1"/>
  <c r="AS37" i="1"/>
  <c r="AH18" i="1"/>
  <c r="AE5" i="1"/>
  <c r="AE17" i="1"/>
  <c r="AS10" i="1"/>
  <c r="T37" i="1"/>
  <c r="W24" i="1"/>
  <c r="AX17" i="1"/>
  <c r="AA2" i="1"/>
  <c r="AB35" i="1"/>
  <c r="AC36" i="1"/>
  <c r="AZ25" i="1"/>
  <c r="S13" i="1"/>
  <c r="W20" i="1"/>
  <c r="BB12" i="1"/>
  <c r="Z39" i="1"/>
  <c r="BD30" i="1"/>
  <c r="AD5" i="1"/>
  <c r="AT19" i="1"/>
  <c r="X13" i="1"/>
  <c r="U3" i="1"/>
  <c r="AU14" i="1"/>
  <c r="AF10" i="1"/>
  <c r="AU38" i="1"/>
  <c r="AU37" i="1"/>
  <c r="AS17" i="1"/>
  <c r="BE19" i="1"/>
  <c r="Z31" i="1"/>
  <c r="BF3" i="1"/>
  <c r="AZ29" i="1"/>
  <c r="AT18" i="1"/>
  <c r="AO32" i="1"/>
  <c r="AU3" i="1"/>
  <c r="BD14" i="1"/>
  <c r="AM13" i="1"/>
  <c r="AD21" i="1"/>
  <c r="V18" i="1"/>
  <c r="AN24" i="1"/>
  <c r="BB34" i="1"/>
  <c r="Y12" i="1"/>
  <c r="AL6" i="1"/>
  <c r="Y36" i="1"/>
  <c r="BA25" i="1"/>
  <c r="AB23" i="1"/>
  <c r="AS21" i="1"/>
  <c r="AC5" i="1"/>
  <c r="BE7" i="1"/>
  <c r="AW35" i="1"/>
  <c r="X15" i="1"/>
  <c r="AX2" i="1"/>
  <c r="AM22" i="1"/>
  <c r="AQ29" i="1"/>
  <c r="AM29" i="1"/>
  <c r="X5" i="1"/>
  <c r="AL7" i="1"/>
  <c r="AE7" i="1"/>
  <c r="AB10" i="1"/>
  <c r="AC30" i="1"/>
  <c r="BB39" i="1"/>
  <c r="BA15" i="1"/>
  <c r="AU12" i="1"/>
  <c r="AH22" i="1"/>
  <c r="AY29" i="1"/>
  <c r="AN28" i="1"/>
  <c r="Z20" i="1"/>
  <c r="AP9" i="1"/>
  <c r="AA33" i="1"/>
  <c r="AT28" i="1"/>
  <c r="AS16" i="1"/>
  <c r="AM16" i="1"/>
  <c r="AF6" i="1"/>
  <c r="AQ13" i="1"/>
  <c r="T24" i="1"/>
  <c r="AL33" i="1"/>
  <c r="AG15" i="1"/>
  <c r="AP11" i="1"/>
  <c r="AQ31" i="1"/>
  <c r="AZ37" i="1"/>
  <c r="T39" i="1"/>
  <c r="AF20" i="1"/>
  <c r="Z30" i="1"/>
  <c r="AV22" i="1"/>
  <c r="T13" i="1"/>
  <c r="AJ10" i="1"/>
  <c r="AL36" i="1"/>
  <c r="AG9" i="1"/>
  <c r="AU10" i="1"/>
  <c r="AD31" i="1"/>
  <c r="BB16" i="1"/>
  <c r="AC16" i="1"/>
  <c r="BB21" i="1"/>
  <c r="AV20" i="1"/>
  <c r="BF14" i="1"/>
  <c r="AJ26" i="1"/>
  <c r="BB4" i="1"/>
  <c r="AU13" i="1"/>
  <c r="U9" i="1"/>
  <c r="U6" i="1"/>
  <c r="AY6" i="1"/>
  <c r="BA17" i="1"/>
  <c r="AK32" i="1"/>
  <c r="AT32" i="1"/>
  <c r="AU17" i="1"/>
  <c r="BF29" i="1"/>
  <c r="AI5" i="1"/>
  <c r="AQ39" i="1"/>
  <c r="AW12" i="1"/>
  <c r="AB30" i="1"/>
  <c r="AH23" i="1"/>
  <c r="BE20" i="1"/>
  <c r="BD15" i="1"/>
  <c r="AD20" i="1"/>
  <c r="AM23" i="1"/>
  <c r="AE36" i="1"/>
  <c r="AS12" i="1"/>
  <c r="AI7" i="1"/>
  <c r="W2" i="1"/>
  <c r="AX13" i="1"/>
  <c r="Z10" i="1"/>
  <c r="Y22" i="1"/>
  <c r="AP28" i="1"/>
  <c r="AV4" i="1"/>
  <c r="BA6" i="1"/>
  <c r="AO10" i="1"/>
  <c r="AA35" i="1"/>
  <c r="AW19" i="1"/>
  <c r="BF6" i="1"/>
  <c r="AM19" i="1"/>
  <c r="AF38" i="1"/>
  <c r="AK25" i="1"/>
  <c r="AZ3" i="1"/>
  <c r="S37" i="1"/>
  <c r="X34" i="1"/>
  <c r="AA13" i="1"/>
  <c r="AO8" i="1"/>
  <c r="BA18" i="1"/>
  <c r="AW6" i="1"/>
  <c r="BE34" i="1"/>
  <c r="AP25" i="1"/>
  <c r="U21" i="1"/>
  <c r="AI14" i="1"/>
  <c r="AG7" i="1"/>
  <c r="AU26" i="1"/>
  <c r="AV2" i="1"/>
  <c r="BF13" i="1"/>
  <c r="AD9" i="1"/>
  <c r="AN22" i="1"/>
  <c r="AL15" i="1"/>
  <c r="AO12" i="1"/>
  <c r="AS18" i="1"/>
  <c r="AB28" i="1"/>
  <c r="AP30" i="1"/>
  <c r="AR38" i="1"/>
  <c r="AG17" i="1"/>
  <c r="AR14" i="1"/>
  <c r="AO4" i="1"/>
  <c r="AD28" i="1"/>
  <c r="AD36" i="1"/>
  <c r="AS26" i="1"/>
  <c r="AS6" i="1"/>
  <c r="AC18" i="1"/>
  <c r="AA19" i="1"/>
  <c r="AO18" i="1"/>
  <c r="Z4" i="1"/>
  <c r="AO36" i="1"/>
  <c r="AL5" i="1"/>
  <c r="AD24" i="1"/>
  <c r="AL20" i="1"/>
  <c r="AM34" i="1"/>
  <c r="AT29" i="1"/>
  <c r="S14" i="1"/>
  <c r="AG19" i="1"/>
  <c r="BC12" i="1"/>
  <c r="AV39" i="1"/>
  <c r="AF28" i="1"/>
  <c r="AG8" i="1"/>
  <c r="AL21" i="1"/>
  <c r="BF26" i="1"/>
  <c r="AI35" i="1"/>
  <c r="AU2" i="1"/>
  <c r="AH13" i="1"/>
  <c r="AG37" i="1"/>
  <c r="BF8" i="1"/>
  <c r="AF15" i="1"/>
  <c r="AM28" i="1"/>
  <c r="AR29" i="1"/>
  <c r="AP15" i="1"/>
  <c r="Z16" i="1"/>
  <c r="AS39" i="1"/>
  <c r="AI32" i="1"/>
  <c r="AF32" i="1"/>
  <c r="BE27" i="1"/>
  <c r="V9" i="1"/>
  <c r="AK5" i="1"/>
  <c r="AA34" i="1"/>
  <c r="AT17" i="1"/>
  <c r="AM21" i="1"/>
  <c r="X12" i="1"/>
  <c r="AK39" i="1"/>
  <c r="BA33" i="1"/>
  <c r="AD6" i="1"/>
  <c r="AR13" i="1"/>
  <c r="AM12" i="1"/>
  <c r="AR33" i="1"/>
  <c r="AY14" i="1"/>
  <c r="AZ18" i="1"/>
  <c r="AK37" i="1"/>
  <c r="AE24" i="1"/>
  <c r="AA25" i="1"/>
  <c r="BD26" i="1"/>
  <c r="AS22" i="1"/>
  <c r="BA14" i="1"/>
  <c r="BC14" i="1"/>
  <c r="AZ2" i="1"/>
  <c r="AW27" i="1"/>
  <c r="AX5" i="1"/>
  <c r="AW18" i="1"/>
  <c r="BC18" i="1"/>
  <c r="AR22" i="1"/>
  <c r="AN16" i="1"/>
  <c r="Y16" i="1"/>
  <c r="AR25" i="1"/>
  <c r="X4" i="1"/>
  <c r="AQ35" i="1"/>
  <c r="AU7" i="1"/>
  <c r="AG28" i="1"/>
  <c r="AH3" i="1"/>
  <c r="AR20" i="1"/>
  <c r="AB14" i="1"/>
  <c r="AR5" i="1"/>
  <c r="V31" i="1"/>
  <c r="Y17" i="1"/>
  <c r="AY33" i="1"/>
  <c r="AR18" i="1"/>
  <c r="AK33" i="1"/>
  <c r="BF25" i="1"/>
  <c r="X6" i="1"/>
  <c r="AK12" i="1"/>
  <c r="BF30" i="1"/>
  <c r="S7" i="1"/>
  <c r="AQ9" i="1"/>
  <c r="AP3" i="1"/>
  <c r="BB27" i="1"/>
  <c r="BD12" i="1"/>
  <c r="AZ34" i="1"/>
  <c r="X38" i="1"/>
  <c r="AE28" i="1"/>
  <c r="T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<sst xmlns="http://schemas.openxmlformats.org/spreadsheetml/2006/main" count="92" uniqueCount="52">
  <si>
    <t>OFF</t>
  </si>
  <si>
    <t>opt precision</t>
  </si>
  <si>
    <t>alpha</t>
  </si>
  <si>
    <t>iterations</t>
  </si>
  <si>
    <t>edge 4-&gt;8</t>
  </si>
  <si>
    <t>lemma congestion</t>
  </si>
  <si>
    <t>(1+eps) lc</t>
  </si>
  <si>
    <t>linf residual</t>
  </si>
  <si>
    <t>linf tree</t>
  </si>
  <si>
    <t>linf graph</t>
  </si>
  <si>
    <t>time</t>
  </si>
  <si>
    <t>iterations (reference)</t>
  </si>
  <si>
    <t>time (reference)</t>
  </si>
  <si>
    <t>Reference</t>
  </si>
  <si>
    <t>alphas</t>
  </si>
  <si>
    <t>reference times</t>
  </si>
  <si>
    <t>reference iterations</t>
  </si>
  <si>
    <t>breaks</t>
  </si>
  <si>
    <t>iterations 1.024</t>
  </si>
  <si>
    <t>iterations 0.512</t>
  </si>
  <si>
    <t>iterations 0.256</t>
  </si>
  <si>
    <t>iterations 0.128</t>
  </si>
  <si>
    <t>iterations 0.064</t>
  </si>
  <si>
    <t>iterations 0.032</t>
  </si>
  <si>
    <t>iterations 0.016</t>
  </si>
  <si>
    <t>iterations 0.008</t>
  </si>
  <si>
    <t>iterations 0.004</t>
  </si>
  <si>
    <t>iterations 0.002</t>
  </si>
  <si>
    <t>iterations 0.001</t>
  </si>
  <si>
    <t>iterations 0.0005</t>
  </si>
  <si>
    <t>iterations 0.00025</t>
  </si>
  <si>
    <t>iterations 0.000125</t>
  </si>
  <si>
    <t>iterations 0.0000625</t>
  </si>
  <si>
    <t>iterations 0.00003125</t>
  </si>
  <si>
    <t>iterations 0.000015625</t>
  </si>
  <si>
    <t>time 1.024</t>
  </si>
  <si>
    <t>time 0.512</t>
  </si>
  <si>
    <t>time 0.256</t>
  </si>
  <si>
    <t>time 0.128</t>
  </si>
  <si>
    <t>time 0.064</t>
  </si>
  <si>
    <t>time 0.032</t>
  </si>
  <si>
    <t>time 0.016</t>
  </si>
  <si>
    <t>time 0.008</t>
  </si>
  <si>
    <t>time 0.004</t>
  </si>
  <si>
    <t>time 0.002</t>
  </si>
  <si>
    <t>time 0.001</t>
  </si>
  <si>
    <t>time 0.0005</t>
  </si>
  <si>
    <t>time 0.00025</t>
  </si>
  <si>
    <t>time 0.000125</t>
  </si>
  <si>
    <t>time 0.0000625</t>
  </si>
  <si>
    <t>time 0.00003125</t>
  </si>
  <si>
    <t>time 0.000015625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</si>
</sst>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9D9FF"/>
      <color rgb="FFC5C5FF"/>
      <color rgb="FFB7B7FF"/>
      <color rgb="FFA7A7FF"/>
      <color rgb="FF9797FF"/>
      <color rgb="FF8181FF"/>
      <color rgb="FF6D6DFF"/>
      <color rgb="FF5353FF"/>
      <color rgb="FF3B3BFF"/>
      <color rgb="FF212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Reference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iterations_time_eps_0.01-refere'!$K$4,'iterations_time_eps_0.01-refere'!$K$22,'iterations_time_eps_0.01-refere'!$K$40,'iterations_time_eps_0.01-refere'!$K$58,'iterations_time_eps_0.01-refere'!$K$76,'iterations_time_eps_0.01-refere'!$K$94,'iterations_time_eps_0.01-refere'!$K$112,'iterations_time_eps_0.01-refere'!$K$130,'iterations_time_eps_0.01-refere'!$K$148,'iterations_time_eps_0.01-refere'!$K$166,'iterations_time_eps_0.01-refere'!$K$184,'iterations_time_eps_0.01-refere'!$K$202,'iterations_time_eps_0.01-refere'!$K$220,'iterations_time_eps_0.01-refere'!$K$238,'iterations_time_eps_0.01-refere'!$K$256,'iterations_time_eps_0.01-refere'!$K$274,'iterations_time_eps_0.01-refere'!$K$292,'iterations_time_eps_0.01-refere'!$K$310,'iterations_time_eps_0.01-refere'!$K$328,'iterations_time_eps_0.01-refere'!$K$346,'iterations_time_eps_0.01-refere'!$K$364,'iterations_time_eps_0.01-refere'!$K$382,'iterations_time_eps_0.01-refere'!$K$400,'iterations_time_eps_0.01-refere'!$K$418,'iterations_time_eps_0.01-refere'!$K$436,'iterations_time_eps_0.01-refere'!$K$454,'iterations_time_eps_0.01-refere'!$K$472,'iterations_time_eps_0.01-refere'!$K$490,'iterations_time_eps_0.01-refere'!$K$508,'iterations_time_eps_0.01-refere'!$K$526,'iterations_time_eps_0.01-refere'!$K$544,'iterations_time_eps_0.01-refere'!$K$562,'iterations_time_eps_0.01-refere'!$K$580,'iterations_time_eps_0.01-refere'!$K$598,'iterations_time_eps_0.01-refere'!$K$616,'iterations_time_eps_0.01-refere'!$K$634,'iterations_time_eps_0.01-refere'!$K$652,'iterations_time_eps_0.01-refere'!$K$670,'iterations_time_eps_0.01-refere'!$K$688,'iterations_time_eps_0.01-refere'!$K$706)</c:f>
              <c:numCache>
                <c:formatCode>General</c:formatCode>
                <c:ptCount val="40"/>
                <c:pt idx="0">
                  <c:v>127</c:v>
                </c:pt>
                <c:pt idx="1">
                  <c:v>3473</c:v>
                </c:pt>
                <c:pt idx="2">
                  <c:v>8720</c:v>
                </c:pt>
                <c:pt idx="3">
                  <c:v>6819</c:v>
                </c:pt>
                <c:pt idx="4">
                  <c:v>7438</c:v>
                </c:pt>
                <c:pt idx="5">
                  <c:v>9603</c:v>
                </c:pt>
                <c:pt idx="6">
                  <c:v>10961</c:v>
                </c:pt>
                <c:pt idx="7">
                  <c:v>12697</c:v>
                </c:pt>
                <c:pt idx="8">
                  <c:v>14550</c:v>
                </c:pt>
                <c:pt idx="9">
                  <c:v>16869</c:v>
                </c:pt>
                <c:pt idx="10">
                  <c:v>19634</c:v>
                </c:pt>
                <c:pt idx="11">
                  <c:v>22254</c:v>
                </c:pt>
                <c:pt idx="12">
                  <c:v>24759</c:v>
                </c:pt>
                <c:pt idx="13">
                  <c:v>39271</c:v>
                </c:pt>
                <c:pt idx="14">
                  <c:v>49751</c:v>
                </c:pt>
                <c:pt idx="15">
                  <c:v>45931</c:v>
                </c:pt>
                <c:pt idx="16">
                  <c:v>62485</c:v>
                </c:pt>
                <c:pt idx="17">
                  <c:v>67586</c:v>
                </c:pt>
                <c:pt idx="18">
                  <c:v>75172</c:v>
                </c:pt>
                <c:pt idx="19">
                  <c:v>81742</c:v>
                </c:pt>
                <c:pt idx="20">
                  <c:v>88395</c:v>
                </c:pt>
                <c:pt idx="21">
                  <c:v>99779</c:v>
                </c:pt>
                <c:pt idx="22">
                  <c:v>105932</c:v>
                </c:pt>
                <c:pt idx="23">
                  <c:v>113774</c:v>
                </c:pt>
                <c:pt idx="24">
                  <c:v>123510</c:v>
                </c:pt>
                <c:pt idx="25">
                  <c:v>127640</c:v>
                </c:pt>
                <c:pt idx="26">
                  <c:v>140995</c:v>
                </c:pt>
                <c:pt idx="27">
                  <c:v>130118</c:v>
                </c:pt>
                <c:pt idx="28">
                  <c:v>166356</c:v>
                </c:pt>
                <c:pt idx="29">
                  <c:v>177511</c:v>
                </c:pt>
                <c:pt idx="30">
                  <c:v>184784</c:v>
                </c:pt>
                <c:pt idx="31">
                  <c:v>167423</c:v>
                </c:pt>
                <c:pt idx="32">
                  <c:v>210314</c:v>
                </c:pt>
                <c:pt idx="33">
                  <c:v>220236</c:v>
                </c:pt>
                <c:pt idx="34">
                  <c:v>240381</c:v>
                </c:pt>
                <c:pt idx="35">
                  <c:v>253723</c:v>
                </c:pt>
                <c:pt idx="36">
                  <c:v>261730</c:v>
                </c:pt>
                <c:pt idx="37">
                  <c:v>235881</c:v>
                </c:pt>
                <c:pt idx="38">
                  <c:v>291529</c:v>
                </c:pt>
                <c:pt idx="39">
                  <c:v>259754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C-4665-BCB9-F98722E00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260048"/>
        <c:axId val="854265168"/>
      </c:barChart>
      <c:catAx>
        <c:axId val="85426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5168"/>
        <c:crosses val="autoZero"/>
        <c:auto val="1"/>
        <c:lblAlgn val="ctr"/>
        <c:lblOffset val="100"/>
        <c:noMultiLvlLbl val="0"/>
      </c:catAx>
      <c:valAx>
        <c:axId val="8542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'iterations_time_eps_0.01-refere'!$S$3:$BF$3</c:f>
              <c:numCache>
                <c:formatCode>General</c:formatCode>
                <c:ptCount val="40"/>
                <c:pt idx="0">
                  <c:v>127</c:v>
                </c:pt>
                <c:pt idx="1">
                  <c:v>3473</c:v>
                </c:pt>
                <c:pt idx="2">
                  <c:v>8720</c:v>
                </c:pt>
                <c:pt idx="3">
                  <c:v>6819</c:v>
                </c:pt>
                <c:pt idx="4">
                  <c:v>7438</c:v>
                </c:pt>
                <c:pt idx="5">
                  <c:v>9603</c:v>
                </c:pt>
                <c:pt idx="6">
                  <c:v>10961</c:v>
                </c:pt>
                <c:pt idx="7">
                  <c:v>12697</c:v>
                </c:pt>
                <c:pt idx="8">
                  <c:v>14550</c:v>
                </c:pt>
                <c:pt idx="9">
                  <c:v>16869</c:v>
                </c:pt>
                <c:pt idx="10">
                  <c:v>19634</c:v>
                </c:pt>
                <c:pt idx="11">
                  <c:v>22254</c:v>
                </c:pt>
                <c:pt idx="12">
                  <c:v>24759</c:v>
                </c:pt>
                <c:pt idx="13">
                  <c:v>39271</c:v>
                </c:pt>
                <c:pt idx="14">
                  <c:v>49751</c:v>
                </c:pt>
                <c:pt idx="15">
                  <c:v>45931</c:v>
                </c:pt>
                <c:pt idx="16">
                  <c:v>62485</c:v>
                </c:pt>
                <c:pt idx="17">
                  <c:v>67586</c:v>
                </c:pt>
                <c:pt idx="18">
                  <c:v>75172</c:v>
                </c:pt>
                <c:pt idx="19">
                  <c:v>81742</c:v>
                </c:pt>
                <c:pt idx="20">
                  <c:v>88395</c:v>
                </c:pt>
                <c:pt idx="21">
                  <c:v>99779</c:v>
                </c:pt>
                <c:pt idx="22">
                  <c:v>105932</c:v>
                </c:pt>
                <c:pt idx="23">
                  <c:v>113774</c:v>
                </c:pt>
                <c:pt idx="24">
                  <c:v>123510</c:v>
                </c:pt>
                <c:pt idx="25">
                  <c:v>127640</c:v>
                </c:pt>
                <c:pt idx="26">
                  <c:v>140995</c:v>
                </c:pt>
                <c:pt idx="27">
                  <c:v>130118</c:v>
                </c:pt>
                <c:pt idx="28">
                  <c:v>166356</c:v>
                </c:pt>
                <c:pt idx="29">
                  <c:v>177511</c:v>
                </c:pt>
                <c:pt idx="30">
                  <c:v>184784</c:v>
                </c:pt>
                <c:pt idx="31">
                  <c:v>167423</c:v>
                </c:pt>
                <c:pt idx="32">
                  <c:v>210314</c:v>
                </c:pt>
                <c:pt idx="33">
                  <c:v>220236</c:v>
                </c:pt>
                <c:pt idx="34">
                  <c:v>240381</c:v>
                </c:pt>
                <c:pt idx="35">
                  <c:v>253723</c:v>
                </c:pt>
                <c:pt idx="36">
                  <c:v>261730</c:v>
                </c:pt>
                <c:pt idx="37">
                  <c:v>235881</c:v>
                </c:pt>
                <c:pt idx="38">
                  <c:v>291529</c:v>
                </c:pt>
                <c:pt idx="39">
                  <c:v>259754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A-42F4-98AA-9CE716F1D65B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'iterations_time_eps_0.01-refere'!$S$5:$BF$5</c:f>
              <c:numCache>
                <c:formatCode>General</c:formatCode>
                <c:ptCount val="40"/>
                <c:pt idx="0">
                  <c:v>4</c:v>
                </c:pt>
                <c:pt idx="1">
                  <c:v>13728</c:v>
                </c:pt>
                <c:pt idx="2">
                  <c:v>1362</c:v>
                </c:pt>
                <c:pt idx="3">
                  <c:v>1166</c:v>
                </c:pt>
                <c:pt idx="4">
                  <c:v>903</c:v>
                </c:pt>
                <c:pt idx="5">
                  <c:v>771</c:v>
                </c:pt>
                <c:pt idx="6">
                  <c:v>948</c:v>
                </c:pt>
                <c:pt idx="7">
                  <c:v>890</c:v>
                </c:pt>
                <c:pt idx="8">
                  <c:v>589</c:v>
                </c:pt>
                <c:pt idx="9">
                  <c:v>620</c:v>
                </c:pt>
                <c:pt idx="10">
                  <c:v>789</c:v>
                </c:pt>
                <c:pt idx="11">
                  <c:v>999</c:v>
                </c:pt>
                <c:pt idx="12">
                  <c:v>8438</c:v>
                </c:pt>
                <c:pt idx="13">
                  <c:v>7136</c:v>
                </c:pt>
                <c:pt idx="14">
                  <c:v>1074</c:v>
                </c:pt>
                <c:pt idx="15">
                  <c:v>6013</c:v>
                </c:pt>
                <c:pt idx="16">
                  <c:v>9563</c:v>
                </c:pt>
                <c:pt idx="17">
                  <c:v>8273</c:v>
                </c:pt>
                <c:pt idx="18">
                  <c:v>10799</c:v>
                </c:pt>
                <c:pt idx="19">
                  <c:v>11743</c:v>
                </c:pt>
                <c:pt idx="20">
                  <c:v>14385</c:v>
                </c:pt>
                <c:pt idx="21">
                  <c:v>12602</c:v>
                </c:pt>
                <c:pt idx="22">
                  <c:v>15780</c:v>
                </c:pt>
                <c:pt idx="23">
                  <c:v>17507</c:v>
                </c:pt>
                <c:pt idx="24">
                  <c:v>24990</c:v>
                </c:pt>
                <c:pt idx="25">
                  <c:v>16869</c:v>
                </c:pt>
                <c:pt idx="26">
                  <c:v>20322</c:v>
                </c:pt>
                <c:pt idx="27">
                  <c:v>24102</c:v>
                </c:pt>
                <c:pt idx="28">
                  <c:v>28878</c:v>
                </c:pt>
                <c:pt idx="29">
                  <c:v>22792</c:v>
                </c:pt>
                <c:pt idx="30">
                  <c:v>29053</c:v>
                </c:pt>
                <c:pt idx="31">
                  <c:v>30173</c:v>
                </c:pt>
                <c:pt idx="32">
                  <c:v>32006</c:v>
                </c:pt>
                <c:pt idx="33">
                  <c:v>25646</c:v>
                </c:pt>
                <c:pt idx="34">
                  <c:v>31460</c:v>
                </c:pt>
                <c:pt idx="35">
                  <c:v>34966</c:v>
                </c:pt>
                <c:pt idx="36">
                  <c:v>37664</c:v>
                </c:pt>
                <c:pt idx="37">
                  <c:v>38861</c:v>
                </c:pt>
                <c:pt idx="38">
                  <c:v>39197</c:v>
                </c:pt>
                <c:pt idx="39">
                  <c:v>33874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EA-42F4-98AA-9CE716F1D65B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'iterations_time_eps_0.01-refere'!$S$6:$BF$6</c:f>
              <c:numCache>
                <c:formatCode>General</c:formatCode>
                <c:ptCount val="40"/>
                <c:pt idx="0">
                  <c:v>4</c:v>
                </c:pt>
                <c:pt idx="1">
                  <c:v>13728</c:v>
                </c:pt>
                <c:pt idx="2">
                  <c:v>1362</c:v>
                </c:pt>
                <c:pt idx="3">
                  <c:v>1166</c:v>
                </c:pt>
                <c:pt idx="4">
                  <c:v>903</c:v>
                </c:pt>
                <c:pt idx="5">
                  <c:v>771</c:v>
                </c:pt>
                <c:pt idx="6">
                  <c:v>948</c:v>
                </c:pt>
                <c:pt idx="7">
                  <c:v>890</c:v>
                </c:pt>
                <c:pt idx="8">
                  <c:v>589</c:v>
                </c:pt>
                <c:pt idx="9">
                  <c:v>620</c:v>
                </c:pt>
                <c:pt idx="10">
                  <c:v>789</c:v>
                </c:pt>
                <c:pt idx="11">
                  <c:v>999</c:v>
                </c:pt>
                <c:pt idx="12">
                  <c:v>8438</c:v>
                </c:pt>
                <c:pt idx="13">
                  <c:v>7136</c:v>
                </c:pt>
                <c:pt idx="14">
                  <c:v>1074</c:v>
                </c:pt>
                <c:pt idx="15">
                  <c:v>6013</c:v>
                </c:pt>
                <c:pt idx="16">
                  <c:v>9563</c:v>
                </c:pt>
                <c:pt idx="17">
                  <c:v>8273</c:v>
                </c:pt>
                <c:pt idx="18">
                  <c:v>10799</c:v>
                </c:pt>
                <c:pt idx="19">
                  <c:v>11743</c:v>
                </c:pt>
                <c:pt idx="20">
                  <c:v>14385</c:v>
                </c:pt>
                <c:pt idx="21">
                  <c:v>12602</c:v>
                </c:pt>
                <c:pt idx="22">
                  <c:v>15780</c:v>
                </c:pt>
                <c:pt idx="23">
                  <c:v>17507</c:v>
                </c:pt>
                <c:pt idx="24">
                  <c:v>24990</c:v>
                </c:pt>
                <c:pt idx="25">
                  <c:v>16869</c:v>
                </c:pt>
                <c:pt idx="26">
                  <c:v>20322</c:v>
                </c:pt>
                <c:pt idx="27">
                  <c:v>24102</c:v>
                </c:pt>
                <c:pt idx="28">
                  <c:v>28878</c:v>
                </c:pt>
                <c:pt idx="29">
                  <c:v>22792</c:v>
                </c:pt>
                <c:pt idx="30">
                  <c:v>29053</c:v>
                </c:pt>
                <c:pt idx="31">
                  <c:v>30173</c:v>
                </c:pt>
                <c:pt idx="32">
                  <c:v>32006</c:v>
                </c:pt>
                <c:pt idx="33">
                  <c:v>25646</c:v>
                </c:pt>
                <c:pt idx="34">
                  <c:v>31460</c:v>
                </c:pt>
                <c:pt idx="35">
                  <c:v>34966</c:v>
                </c:pt>
                <c:pt idx="36">
                  <c:v>37664</c:v>
                </c:pt>
                <c:pt idx="37">
                  <c:v>38861</c:v>
                </c:pt>
                <c:pt idx="38">
                  <c:v>39197</c:v>
                </c:pt>
                <c:pt idx="39">
                  <c:v>33874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EA-42F4-98AA-9CE716F1D65B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'iterations_time_eps_0.01-refere'!$S$7:$BF$7</c:f>
              <c:numCache>
                <c:formatCode>General</c:formatCode>
                <c:ptCount val="40"/>
                <c:pt idx="0">
                  <c:v>4</c:v>
                </c:pt>
                <c:pt idx="1">
                  <c:v>13728</c:v>
                </c:pt>
                <c:pt idx="2">
                  <c:v>1362</c:v>
                </c:pt>
                <c:pt idx="3">
                  <c:v>1166</c:v>
                </c:pt>
                <c:pt idx="4">
                  <c:v>903</c:v>
                </c:pt>
                <c:pt idx="5">
                  <c:v>771</c:v>
                </c:pt>
                <c:pt idx="6">
                  <c:v>948</c:v>
                </c:pt>
                <c:pt idx="7">
                  <c:v>890</c:v>
                </c:pt>
                <c:pt idx="8">
                  <c:v>589</c:v>
                </c:pt>
                <c:pt idx="9">
                  <c:v>620</c:v>
                </c:pt>
                <c:pt idx="10">
                  <c:v>789</c:v>
                </c:pt>
                <c:pt idx="11">
                  <c:v>999</c:v>
                </c:pt>
                <c:pt idx="12">
                  <c:v>8438</c:v>
                </c:pt>
                <c:pt idx="13">
                  <c:v>7136</c:v>
                </c:pt>
                <c:pt idx="14">
                  <c:v>1074</c:v>
                </c:pt>
                <c:pt idx="15">
                  <c:v>6013</c:v>
                </c:pt>
                <c:pt idx="16">
                  <c:v>9563</c:v>
                </c:pt>
                <c:pt idx="17">
                  <c:v>8273</c:v>
                </c:pt>
                <c:pt idx="18">
                  <c:v>10799</c:v>
                </c:pt>
                <c:pt idx="19">
                  <c:v>11743</c:v>
                </c:pt>
                <c:pt idx="20">
                  <c:v>14385</c:v>
                </c:pt>
                <c:pt idx="21">
                  <c:v>12602</c:v>
                </c:pt>
                <c:pt idx="22">
                  <c:v>15780</c:v>
                </c:pt>
                <c:pt idx="23">
                  <c:v>17507</c:v>
                </c:pt>
                <c:pt idx="24">
                  <c:v>24990</c:v>
                </c:pt>
                <c:pt idx="25">
                  <c:v>16869</c:v>
                </c:pt>
                <c:pt idx="26">
                  <c:v>20322</c:v>
                </c:pt>
                <c:pt idx="27">
                  <c:v>24102</c:v>
                </c:pt>
                <c:pt idx="28">
                  <c:v>28878</c:v>
                </c:pt>
                <c:pt idx="29">
                  <c:v>22792</c:v>
                </c:pt>
                <c:pt idx="30">
                  <c:v>29053</c:v>
                </c:pt>
                <c:pt idx="31">
                  <c:v>30173</c:v>
                </c:pt>
                <c:pt idx="32">
                  <c:v>32006</c:v>
                </c:pt>
                <c:pt idx="33">
                  <c:v>25646</c:v>
                </c:pt>
                <c:pt idx="34">
                  <c:v>31460</c:v>
                </c:pt>
                <c:pt idx="35">
                  <c:v>34966</c:v>
                </c:pt>
                <c:pt idx="36">
                  <c:v>37664</c:v>
                </c:pt>
                <c:pt idx="37">
                  <c:v>38861</c:v>
                </c:pt>
                <c:pt idx="38">
                  <c:v>39197</c:v>
                </c:pt>
                <c:pt idx="39">
                  <c:v>33874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A-42F4-98AA-9CE716F1D65B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'iterations_time_eps_0.01-refere'!$S$8:$BF$8</c:f>
              <c:numCache>
                <c:formatCode>General</c:formatCode>
                <c:ptCount val="40"/>
                <c:pt idx="0">
                  <c:v>4</c:v>
                </c:pt>
                <c:pt idx="1">
                  <c:v>13728</c:v>
                </c:pt>
                <c:pt idx="2">
                  <c:v>1362</c:v>
                </c:pt>
                <c:pt idx="3">
                  <c:v>1166</c:v>
                </c:pt>
                <c:pt idx="4">
                  <c:v>903</c:v>
                </c:pt>
                <c:pt idx="5">
                  <c:v>771</c:v>
                </c:pt>
                <c:pt idx="6">
                  <c:v>948</c:v>
                </c:pt>
                <c:pt idx="7">
                  <c:v>890</c:v>
                </c:pt>
                <c:pt idx="8">
                  <c:v>589</c:v>
                </c:pt>
                <c:pt idx="9">
                  <c:v>620</c:v>
                </c:pt>
                <c:pt idx="10">
                  <c:v>789</c:v>
                </c:pt>
                <c:pt idx="11">
                  <c:v>999</c:v>
                </c:pt>
                <c:pt idx="12">
                  <c:v>8438</c:v>
                </c:pt>
                <c:pt idx="13">
                  <c:v>7136</c:v>
                </c:pt>
                <c:pt idx="14">
                  <c:v>1074</c:v>
                </c:pt>
                <c:pt idx="15">
                  <c:v>6013</c:v>
                </c:pt>
                <c:pt idx="16">
                  <c:v>9563</c:v>
                </c:pt>
                <c:pt idx="17">
                  <c:v>8273</c:v>
                </c:pt>
                <c:pt idx="18">
                  <c:v>10799</c:v>
                </c:pt>
                <c:pt idx="19">
                  <c:v>11743</c:v>
                </c:pt>
                <c:pt idx="20">
                  <c:v>14385</c:v>
                </c:pt>
                <c:pt idx="21">
                  <c:v>12602</c:v>
                </c:pt>
                <c:pt idx="22">
                  <c:v>15780</c:v>
                </c:pt>
                <c:pt idx="23">
                  <c:v>17507</c:v>
                </c:pt>
                <c:pt idx="24">
                  <c:v>24990</c:v>
                </c:pt>
                <c:pt idx="25">
                  <c:v>16869</c:v>
                </c:pt>
                <c:pt idx="26">
                  <c:v>20322</c:v>
                </c:pt>
                <c:pt idx="27">
                  <c:v>24102</c:v>
                </c:pt>
                <c:pt idx="28">
                  <c:v>28878</c:v>
                </c:pt>
                <c:pt idx="29">
                  <c:v>22792</c:v>
                </c:pt>
                <c:pt idx="30">
                  <c:v>29053</c:v>
                </c:pt>
                <c:pt idx="31">
                  <c:v>30173</c:v>
                </c:pt>
                <c:pt idx="32">
                  <c:v>32006</c:v>
                </c:pt>
                <c:pt idx="33">
                  <c:v>23929</c:v>
                </c:pt>
                <c:pt idx="34">
                  <c:v>31460</c:v>
                </c:pt>
                <c:pt idx="35">
                  <c:v>34966</c:v>
                </c:pt>
                <c:pt idx="36">
                  <c:v>37664</c:v>
                </c:pt>
                <c:pt idx="37">
                  <c:v>38861</c:v>
                </c:pt>
                <c:pt idx="38">
                  <c:v>39197</c:v>
                </c:pt>
                <c:pt idx="39">
                  <c:v>33874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EA-42F4-98AA-9CE716F1D65B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'iterations_time_eps_0.01-refere'!$S$9:$BF$9</c:f>
              <c:numCache>
                <c:formatCode>General</c:formatCode>
                <c:ptCount val="40"/>
                <c:pt idx="0">
                  <c:v>4</c:v>
                </c:pt>
                <c:pt idx="1">
                  <c:v>13728</c:v>
                </c:pt>
                <c:pt idx="2">
                  <c:v>1362</c:v>
                </c:pt>
                <c:pt idx="3">
                  <c:v>1166</c:v>
                </c:pt>
                <c:pt idx="4">
                  <c:v>903</c:v>
                </c:pt>
                <c:pt idx="5">
                  <c:v>771</c:v>
                </c:pt>
                <c:pt idx="6">
                  <c:v>948</c:v>
                </c:pt>
                <c:pt idx="7">
                  <c:v>890</c:v>
                </c:pt>
                <c:pt idx="8">
                  <c:v>692</c:v>
                </c:pt>
                <c:pt idx="9">
                  <c:v>2704</c:v>
                </c:pt>
                <c:pt idx="10">
                  <c:v>1253</c:v>
                </c:pt>
                <c:pt idx="11">
                  <c:v>1032</c:v>
                </c:pt>
                <c:pt idx="12">
                  <c:v>1012</c:v>
                </c:pt>
                <c:pt idx="13">
                  <c:v>1381</c:v>
                </c:pt>
                <c:pt idx="14">
                  <c:v>6818</c:v>
                </c:pt>
                <c:pt idx="15">
                  <c:v>8200</c:v>
                </c:pt>
                <c:pt idx="16">
                  <c:v>7906</c:v>
                </c:pt>
                <c:pt idx="17">
                  <c:v>7553</c:v>
                </c:pt>
                <c:pt idx="18">
                  <c:v>11447</c:v>
                </c:pt>
                <c:pt idx="19">
                  <c:v>11621</c:v>
                </c:pt>
                <c:pt idx="20">
                  <c:v>14611</c:v>
                </c:pt>
                <c:pt idx="21">
                  <c:v>13981</c:v>
                </c:pt>
                <c:pt idx="22">
                  <c:v>17119</c:v>
                </c:pt>
                <c:pt idx="23">
                  <c:v>18279</c:v>
                </c:pt>
                <c:pt idx="24">
                  <c:v>13133</c:v>
                </c:pt>
                <c:pt idx="25">
                  <c:v>17116</c:v>
                </c:pt>
                <c:pt idx="26">
                  <c:v>14954</c:v>
                </c:pt>
                <c:pt idx="27">
                  <c:v>17179</c:v>
                </c:pt>
                <c:pt idx="28">
                  <c:v>24482</c:v>
                </c:pt>
                <c:pt idx="29">
                  <c:v>27611</c:v>
                </c:pt>
                <c:pt idx="30">
                  <c:v>33320</c:v>
                </c:pt>
                <c:pt idx="31">
                  <c:v>32422</c:v>
                </c:pt>
                <c:pt idx="32">
                  <c:v>31400</c:v>
                </c:pt>
                <c:pt idx="33">
                  <c:v>33092</c:v>
                </c:pt>
                <c:pt idx="34">
                  <c:v>36870</c:v>
                </c:pt>
                <c:pt idx="35">
                  <c:v>32059</c:v>
                </c:pt>
                <c:pt idx="36">
                  <c:v>21019</c:v>
                </c:pt>
                <c:pt idx="37">
                  <c:v>38285</c:v>
                </c:pt>
                <c:pt idx="38">
                  <c:v>36704</c:v>
                </c:pt>
                <c:pt idx="39">
                  <c:v>39903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EA-42F4-98AA-9CE716F1D65B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'iterations_time_eps_0.01-refere'!$S$10:$BF$10</c:f>
              <c:numCache>
                <c:formatCode>General</c:formatCode>
                <c:ptCount val="40"/>
                <c:pt idx="0">
                  <c:v>4</c:v>
                </c:pt>
                <c:pt idx="1">
                  <c:v>13728</c:v>
                </c:pt>
                <c:pt idx="2">
                  <c:v>1362</c:v>
                </c:pt>
                <c:pt idx="3">
                  <c:v>1162</c:v>
                </c:pt>
                <c:pt idx="4">
                  <c:v>982</c:v>
                </c:pt>
                <c:pt idx="5">
                  <c:v>1146</c:v>
                </c:pt>
                <c:pt idx="6">
                  <c:v>1134</c:v>
                </c:pt>
                <c:pt idx="7">
                  <c:v>1159</c:v>
                </c:pt>
                <c:pt idx="8">
                  <c:v>692</c:v>
                </c:pt>
                <c:pt idx="9">
                  <c:v>2704</c:v>
                </c:pt>
                <c:pt idx="10">
                  <c:v>1253</c:v>
                </c:pt>
                <c:pt idx="11">
                  <c:v>1032</c:v>
                </c:pt>
                <c:pt idx="12">
                  <c:v>1012</c:v>
                </c:pt>
                <c:pt idx="13">
                  <c:v>1381</c:v>
                </c:pt>
                <c:pt idx="14">
                  <c:v>6366</c:v>
                </c:pt>
                <c:pt idx="15">
                  <c:v>8094</c:v>
                </c:pt>
                <c:pt idx="16">
                  <c:v>8021</c:v>
                </c:pt>
                <c:pt idx="17">
                  <c:v>7553</c:v>
                </c:pt>
                <c:pt idx="18">
                  <c:v>11447</c:v>
                </c:pt>
                <c:pt idx="19">
                  <c:v>11621</c:v>
                </c:pt>
                <c:pt idx="20">
                  <c:v>14611</c:v>
                </c:pt>
                <c:pt idx="21">
                  <c:v>17241</c:v>
                </c:pt>
                <c:pt idx="22">
                  <c:v>16693</c:v>
                </c:pt>
                <c:pt idx="23">
                  <c:v>18279</c:v>
                </c:pt>
                <c:pt idx="24">
                  <c:v>15190</c:v>
                </c:pt>
                <c:pt idx="25">
                  <c:v>17116</c:v>
                </c:pt>
                <c:pt idx="26">
                  <c:v>14954</c:v>
                </c:pt>
                <c:pt idx="27">
                  <c:v>19216</c:v>
                </c:pt>
                <c:pt idx="28">
                  <c:v>24482</c:v>
                </c:pt>
                <c:pt idx="29">
                  <c:v>28181</c:v>
                </c:pt>
                <c:pt idx="30">
                  <c:v>33320</c:v>
                </c:pt>
                <c:pt idx="31">
                  <c:v>32422</c:v>
                </c:pt>
                <c:pt idx="32">
                  <c:v>31400</c:v>
                </c:pt>
                <c:pt idx="33">
                  <c:v>33092</c:v>
                </c:pt>
                <c:pt idx="34">
                  <c:v>36870</c:v>
                </c:pt>
                <c:pt idx="35">
                  <c:v>32059</c:v>
                </c:pt>
                <c:pt idx="36">
                  <c:v>42106</c:v>
                </c:pt>
                <c:pt idx="37">
                  <c:v>40877</c:v>
                </c:pt>
                <c:pt idx="38">
                  <c:v>38035</c:v>
                </c:pt>
                <c:pt idx="39">
                  <c:v>40985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EA-42F4-98AA-9CE716F1D65B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'iterations_time_eps_0.01-refere'!$S$11:$BF$11</c:f>
              <c:numCache>
                <c:formatCode>General</c:formatCode>
                <c:ptCount val="40"/>
                <c:pt idx="0">
                  <c:v>4</c:v>
                </c:pt>
                <c:pt idx="1">
                  <c:v>14078</c:v>
                </c:pt>
                <c:pt idx="2">
                  <c:v>1586</c:v>
                </c:pt>
                <c:pt idx="3">
                  <c:v>1199</c:v>
                </c:pt>
                <c:pt idx="4">
                  <c:v>918</c:v>
                </c:pt>
                <c:pt idx="5">
                  <c:v>812</c:v>
                </c:pt>
                <c:pt idx="6">
                  <c:v>843</c:v>
                </c:pt>
                <c:pt idx="7">
                  <c:v>894</c:v>
                </c:pt>
                <c:pt idx="8">
                  <c:v>2197</c:v>
                </c:pt>
                <c:pt idx="9">
                  <c:v>2219</c:v>
                </c:pt>
                <c:pt idx="10">
                  <c:v>642</c:v>
                </c:pt>
                <c:pt idx="11">
                  <c:v>2562</c:v>
                </c:pt>
                <c:pt idx="12">
                  <c:v>1574</c:v>
                </c:pt>
                <c:pt idx="13">
                  <c:v>6427</c:v>
                </c:pt>
                <c:pt idx="14">
                  <c:v>5939</c:v>
                </c:pt>
                <c:pt idx="15">
                  <c:v>2521</c:v>
                </c:pt>
                <c:pt idx="16">
                  <c:v>10376</c:v>
                </c:pt>
                <c:pt idx="17">
                  <c:v>12887</c:v>
                </c:pt>
                <c:pt idx="18">
                  <c:v>10503</c:v>
                </c:pt>
                <c:pt idx="19">
                  <c:v>12314</c:v>
                </c:pt>
                <c:pt idx="20">
                  <c:v>13840</c:v>
                </c:pt>
                <c:pt idx="21">
                  <c:v>15429</c:v>
                </c:pt>
                <c:pt idx="22">
                  <c:v>20256</c:v>
                </c:pt>
                <c:pt idx="23">
                  <c:v>21090</c:v>
                </c:pt>
                <c:pt idx="24">
                  <c:v>12545</c:v>
                </c:pt>
                <c:pt idx="25">
                  <c:v>22292</c:v>
                </c:pt>
                <c:pt idx="26">
                  <c:v>24044</c:v>
                </c:pt>
                <c:pt idx="27">
                  <c:v>28088</c:v>
                </c:pt>
                <c:pt idx="28">
                  <c:v>27482</c:v>
                </c:pt>
                <c:pt idx="29">
                  <c:v>31154</c:v>
                </c:pt>
                <c:pt idx="30">
                  <c:v>25025</c:v>
                </c:pt>
                <c:pt idx="31">
                  <c:v>33717</c:v>
                </c:pt>
                <c:pt idx="32">
                  <c:v>39937</c:v>
                </c:pt>
                <c:pt idx="33">
                  <c:v>33481</c:v>
                </c:pt>
                <c:pt idx="34">
                  <c:v>28601</c:v>
                </c:pt>
                <c:pt idx="35">
                  <c:v>41852</c:v>
                </c:pt>
                <c:pt idx="36">
                  <c:v>35797</c:v>
                </c:pt>
                <c:pt idx="37">
                  <c:v>45111</c:v>
                </c:pt>
                <c:pt idx="38">
                  <c:v>40882</c:v>
                </c:pt>
                <c:pt idx="39">
                  <c:v>52973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EA-42F4-98AA-9CE716F1D65B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'iterations_time_eps_0.01-refere'!$S$12:$BF$12</c:f>
              <c:numCache>
                <c:formatCode>General</c:formatCode>
                <c:ptCount val="40"/>
                <c:pt idx="0">
                  <c:v>4</c:v>
                </c:pt>
                <c:pt idx="1">
                  <c:v>13962</c:v>
                </c:pt>
                <c:pt idx="2">
                  <c:v>1654</c:v>
                </c:pt>
                <c:pt idx="3">
                  <c:v>1172</c:v>
                </c:pt>
                <c:pt idx="4">
                  <c:v>940</c:v>
                </c:pt>
                <c:pt idx="5">
                  <c:v>985</c:v>
                </c:pt>
                <c:pt idx="6">
                  <c:v>682</c:v>
                </c:pt>
                <c:pt idx="7">
                  <c:v>838</c:v>
                </c:pt>
                <c:pt idx="8">
                  <c:v>1474</c:v>
                </c:pt>
                <c:pt idx="9">
                  <c:v>2301</c:v>
                </c:pt>
                <c:pt idx="10">
                  <c:v>915</c:v>
                </c:pt>
                <c:pt idx="11">
                  <c:v>867</c:v>
                </c:pt>
                <c:pt idx="12">
                  <c:v>3662</c:v>
                </c:pt>
                <c:pt idx="13">
                  <c:v>3065</c:v>
                </c:pt>
                <c:pt idx="14">
                  <c:v>1058</c:v>
                </c:pt>
                <c:pt idx="15">
                  <c:v>7642</c:v>
                </c:pt>
                <c:pt idx="16">
                  <c:v>10256</c:v>
                </c:pt>
                <c:pt idx="17">
                  <c:v>12390</c:v>
                </c:pt>
                <c:pt idx="18">
                  <c:v>12673</c:v>
                </c:pt>
                <c:pt idx="19">
                  <c:v>11251</c:v>
                </c:pt>
                <c:pt idx="20">
                  <c:v>18375</c:v>
                </c:pt>
                <c:pt idx="21">
                  <c:v>18181</c:v>
                </c:pt>
                <c:pt idx="22">
                  <c:v>24538</c:v>
                </c:pt>
                <c:pt idx="23">
                  <c:v>19588</c:v>
                </c:pt>
                <c:pt idx="24">
                  <c:v>21511</c:v>
                </c:pt>
                <c:pt idx="25">
                  <c:v>13853</c:v>
                </c:pt>
                <c:pt idx="26">
                  <c:v>21150</c:v>
                </c:pt>
                <c:pt idx="27">
                  <c:v>26163</c:v>
                </c:pt>
                <c:pt idx="28">
                  <c:v>35713</c:v>
                </c:pt>
                <c:pt idx="29">
                  <c:v>34270</c:v>
                </c:pt>
                <c:pt idx="30">
                  <c:v>37641</c:v>
                </c:pt>
                <c:pt idx="31">
                  <c:v>32462</c:v>
                </c:pt>
                <c:pt idx="32">
                  <c:v>36438</c:v>
                </c:pt>
                <c:pt idx="33">
                  <c:v>49433</c:v>
                </c:pt>
                <c:pt idx="34">
                  <c:v>45846</c:v>
                </c:pt>
                <c:pt idx="35">
                  <c:v>52882</c:v>
                </c:pt>
                <c:pt idx="36">
                  <c:v>53159</c:v>
                </c:pt>
                <c:pt idx="37">
                  <c:v>37248</c:v>
                </c:pt>
                <c:pt idx="38">
                  <c:v>42566</c:v>
                </c:pt>
                <c:pt idx="39">
                  <c:v>45428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EA-42F4-98AA-9CE716F1D65B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'iterations_time_eps_0.01-refere'!$S$13:$BF$13</c:f>
              <c:numCache>
                <c:formatCode>General</c:formatCode>
                <c:ptCount val="40"/>
                <c:pt idx="0">
                  <c:v>4</c:v>
                </c:pt>
                <c:pt idx="1">
                  <c:v>13832</c:v>
                </c:pt>
                <c:pt idx="2">
                  <c:v>1470</c:v>
                </c:pt>
                <c:pt idx="3">
                  <c:v>1031</c:v>
                </c:pt>
                <c:pt idx="4">
                  <c:v>932</c:v>
                </c:pt>
                <c:pt idx="5">
                  <c:v>886</c:v>
                </c:pt>
                <c:pt idx="6">
                  <c:v>818</c:v>
                </c:pt>
                <c:pt idx="7">
                  <c:v>923</c:v>
                </c:pt>
                <c:pt idx="8">
                  <c:v>2196</c:v>
                </c:pt>
                <c:pt idx="9">
                  <c:v>1122</c:v>
                </c:pt>
                <c:pt idx="10">
                  <c:v>3946</c:v>
                </c:pt>
                <c:pt idx="11">
                  <c:v>938</c:v>
                </c:pt>
                <c:pt idx="12">
                  <c:v>6083</c:v>
                </c:pt>
                <c:pt idx="13">
                  <c:v>4682</c:v>
                </c:pt>
                <c:pt idx="14">
                  <c:v>1029</c:v>
                </c:pt>
                <c:pt idx="15">
                  <c:v>7590</c:v>
                </c:pt>
                <c:pt idx="16">
                  <c:v>12288</c:v>
                </c:pt>
                <c:pt idx="17">
                  <c:v>6225</c:v>
                </c:pt>
                <c:pt idx="18">
                  <c:v>11789</c:v>
                </c:pt>
                <c:pt idx="19">
                  <c:v>14474</c:v>
                </c:pt>
                <c:pt idx="20">
                  <c:v>17494</c:v>
                </c:pt>
                <c:pt idx="21">
                  <c:v>26506</c:v>
                </c:pt>
                <c:pt idx="22">
                  <c:v>23916</c:v>
                </c:pt>
                <c:pt idx="23">
                  <c:v>20478</c:v>
                </c:pt>
                <c:pt idx="24">
                  <c:v>20189</c:v>
                </c:pt>
                <c:pt idx="25">
                  <c:v>28190</c:v>
                </c:pt>
                <c:pt idx="26">
                  <c:v>21178</c:v>
                </c:pt>
                <c:pt idx="27">
                  <c:v>24038</c:v>
                </c:pt>
                <c:pt idx="28">
                  <c:v>27943</c:v>
                </c:pt>
                <c:pt idx="29">
                  <c:v>34931</c:v>
                </c:pt>
                <c:pt idx="30">
                  <c:v>33886</c:v>
                </c:pt>
                <c:pt idx="31">
                  <c:v>26366</c:v>
                </c:pt>
                <c:pt idx="32">
                  <c:v>39860</c:v>
                </c:pt>
                <c:pt idx="33">
                  <c:v>41787</c:v>
                </c:pt>
                <c:pt idx="34">
                  <c:v>60179</c:v>
                </c:pt>
                <c:pt idx="35">
                  <c:v>42836</c:v>
                </c:pt>
                <c:pt idx="36">
                  <c:v>52234</c:v>
                </c:pt>
                <c:pt idx="37">
                  <c:v>57803</c:v>
                </c:pt>
                <c:pt idx="38">
                  <c:v>73605</c:v>
                </c:pt>
                <c:pt idx="39">
                  <c:v>75061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EA-42F4-98AA-9CE716F1D65B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'iterations_time_eps_0.01-refere'!$S$14:$BF$14</c:f>
              <c:numCache>
                <c:formatCode>General</c:formatCode>
                <c:ptCount val="40"/>
                <c:pt idx="0">
                  <c:v>4</c:v>
                </c:pt>
                <c:pt idx="1">
                  <c:v>713</c:v>
                </c:pt>
                <c:pt idx="2">
                  <c:v>1493</c:v>
                </c:pt>
                <c:pt idx="3">
                  <c:v>1066</c:v>
                </c:pt>
                <c:pt idx="4">
                  <c:v>932</c:v>
                </c:pt>
                <c:pt idx="5">
                  <c:v>900</c:v>
                </c:pt>
                <c:pt idx="6">
                  <c:v>806</c:v>
                </c:pt>
                <c:pt idx="7">
                  <c:v>808</c:v>
                </c:pt>
                <c:pt idx="8">
                  <c:v>2002</c:v>
                </c:pt>
                <c:pt idx="9">
                  <c:v>1335</c:v>
                </c:pt>
                <c:pt idx="10">
                  <c:v>2256</c:v>
                </c:pt>
                <c:pt idx="11">
                  <c:v>1262</c:v>
                </c:pt>
                <c:pt idx="12">
                  <c:v>3799</c:v>
                </c:pt>
                <c:pt idx="13">
                  <c:v>6501</c:v>
                </c:pt>
                <c:pt idx="14">
                  <c:v>8871</c:v>
                </c:pt>
                <c:pt idx="15">
                  <c:v>8879</c:v>
                </c:pt>
                <c:pt idx="16">
                  <c:v>9879</c:v>
                </c:pt>
                <c:pt idx="17">
                  <c:v>10210</c:v>
                </c:pt>
                <c:pt idx="18">
                  <c:v>12920</c:v>
                </c:pt>
                <c:pt idx="19">
                  <c:v>16052</c:v>
                </c:pt>
                <c:pt idx="20">
                  <c:v>16211</c:v>
                </c:pt>
                <c:pt idx="21">
                  <c:v>15308</c:v>
                </c:pt>
                <c:pt idx="22">
                  <c:v>18869</c:v>
                </c:pt>
                <c:pt idx="23">
                  <c:v>18879</c:v>
                </c:pt>
                <c:pt idx="24">
                  <c:v>25874</c:v>
                </c:pt>
                <c:pt idx="25">
                  <c:v>37115</c:v>
                </c:pt>
                <c:pt idx="26">
                  <c:v>36574</c:v>
                </c:pt>
                <c:pt idx="27">
                  <c:v>32110</c:v>
                </c:pt>
                <c:pt idx="28">
                  <c:v>35291</c:v>
                </c:pt>
                <c:pt idx="29">
                  <c:v>38490</c:v>
                </c:pt>
                <c:pt idx="30">
                  <c:v>44343</c:v>
                </c:pt>
                <c:pt idx="31">
                  <c:v>38028</c:v>
                </c:pt>
                <c:pt idx="32">
                  <c:v>52606</c:v>
                </c:pt>
                <c:pt idx="33">
                  <c:v>29571</c:v>
                </c:pt>
                <c:pt idx="34">
                  <c:v>26878</c:v>
                </c:pt>
                <c:pt idx="35">
                  <c:v>48367</c:v>
                </c:pt>
                <c:pt idx="36">
                  <c:v>64669</c:v>
                </c:pt>
                <c:pt idx="37">
                  <c:v>70338</c:v>
                </c:pt>
                <c:pt idx="38">
                  <c:v>67677</c:v>
                </c:pt>
                <c:pt idx="39">
                  <c:v>89237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EA-42F4-98AA-9CE716F1D65B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'iterations_time_eps_0.01-refere'!$S$15:$BF$15</c:f>
              <c:numCache>
                <c:formatCode>General</c:formatCode>
                <c:ptCount val="40"/>
                <c:pt idx="0">
                  <c:v>4</c:v>
                </c:pt>
                <c:pt idx="1">
                  <c:v>13890</c:v>
                </c:pt>
                <c:pt idx="2">
                  <c:v>1493</c:v>
                </c:pt>
                <c:pt idx="3">
                  <c:v>864</c:v>
                </c:pt>
                <c:pt idx="4">
                  <c:v>1008</c:v>
                </c:pt>
                <c:pt idx="5">
                  <c:v>1166</c:v>
                </c:pt>
                <c:pt idx="6">
                  <c:v>758</c:v>
                </c:pt>
                <c:pt idx="7">
                  <c:v>631</c:v>
                </c:pt>
                <c:pt idx="8">
                  <c:v>1224</c:v>
                </c:pt>
                <c:pt idx="9">
                  <c:v>4000</c:v>
                </c:pt>
                <c:pt idx="10">
                  <c:v>2092</c:v>
                </c:pt>
                <c:pt idx="11">
                  <c:v>5236</c:v>
                </c:pt>
                <c:pt idx="12">
                  <c:v>3500</c:v>
                </c:pt>
                <c:pt idx="13">
                  <c:v>6694</c:v>
                </c:pt>
                <c:pt idx="14">
                  <c:v>4031</c:v>
                </c:pt>
                <c:pt idx="15">
                  <c:v>9896</c:v>
                </c:pt>
                <c:pt idx="16">
                  <c:v>10211</c:v>
                </c:pt>
                <c:pt idx="17">
                  <c:v>4314</c:v>
                </c:pt>
                <c:pt idx="18">
                  <c:v>10945</c:v>
                </c:pt>
                <c:pt idx="19">
                  <c:v>11537</c:v>
                </c:pt>
                <c:pt idx="20">
                  <c:v>19087</c:v>
                </c:pt>
                <c:pt idx="21">
                  <c:v>18305</c:v>
                </c:pt>
                <c:pt idx="22">
                  <c:v>17897</c:v>
                </c:pt>
                <c:pt idx="23">
                  <c:v>21825</c:v>
                </c:pt>
                <c:pt idx="24">
                  <c:v>24838</c:v>
                </c:pt>
                <c:pt idx="25">
                  <c:v>25366</c:v>
                </c:pt>
                <c:pt idx="26">
                  <c:v>26562</c:v>
                </c:pt>
                <c:pt idx="27">
                  <c:v>30810</c:v>
                </c:pt>
                <c:pt idx="28">
                  <c:v>41948</c:v>
                </c:pt>
                <c:pt idx="29">
                  <c:v>44976</c:v>
                </c:pt>
                <c:pt idx="30">
                  <c:v>48252</c:v>
                </c:pt>
                <c:pt idx="31">
                  <c:v>36239</c:v>
                </c:pt>
                <c:pt idx="32">
                  <c:v>47616</c:v>
                </c:pt>
                <c:pt idx="33">
                  <c:v>42005</c:v>
                </c:pt>
                <c:pt idx="34">
                  <c:v>47936</c:v>
                </c:pt>
                <c:pt idx="35">
                  <c:v>47198</c:v>
                </c:pt>
                <c:pt idx="36">
                  <c:v>48861</c:v>
                </c:pt>
                <c:pt idx="37">
                  <c:v>52093</c:v>
                </c:pt>
                <c:pt idx="38">
                  <c:v>55209</c:v>
                </c:pt>
                <c:pt idx="39">
                  <c:v>59219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8EA-42F4-98AA-9CE716F1D65B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'iterations_time_eps_0.01-refere'!$S$16:$BF$16</c:f>
              <c:numCache>
                <c:formatCode>General</c:formatCode>
                <c:ptCount val="40"/>
                <c:pt idx="0">
                  <c:v>4</c:v>
                </c:pt>
                <c:pt idx="1">
                  <c:v>13630</c:v>
                </c:pt>
                <c:pt idx="2">
                  <c:v>1274</c:v>
                </c:pt>
                <c:pt idx="3">
                  <c:v>987</c:v>
                </c:pt>
                <c:pt idx="4">
                  <c:v>918</c:v>
                </c:pt>
                <c:pt idx="5">
                  <c:v>1042</c:v>
                </c:pt>
                <c:pt idx="6">
                  <c:v>974</c:v>
                </c:pt>
                <c:pt idx="7">
                  <c:v>1330</c:v>
                </c:pt>
                <c:pt idx="8">
                  <c:v>1055</c:v>
                </c:pt>
                <c:pt idx="9">
                  <c:v>1764</c:v>
                </c:pt>
                <c:pt idx="10">
                  <c:v>4506</c:v>
                </c:pt>
                <c:pt idx="11">
                  <c:v>4789</c:v>
                </c:pt>
                <c:pt idx="12">
                  <c:v>7336</c:v>
                </c:pt>
                <c:pt idx="13">
                  <c:v>7141</c:v>
                </c:pt>
                <c:pt idx="14">
                  <c:v>9818</c:v>
                </c:pt>
                <c:pt idx="15">
                  <c:v>8872</c:v>
                </c:pt>
                <c:pt idx="16">
                  <c:v>11465</c:v>
                </c:pt>
                <c:pt idx="17">
                  <c:v>12457</c:v>
                </c:pt>
                <c:pt idx="18">
                  <c:v>8803</c:v>
                </c:pt>
                <c:pt idx="19">
                  <c:v>12391</c:v>
                </c:pt>
                <c:pt idx="20">
                  <c:v>15365</c:v>
                </c:pt>
                <c:pt idx="21">
                  <c:v>16846</c:v>
                </c:pt>
                <c:pt idx="22">
                  <c:v>25325</c:v>
                </c:pt>
                <c:pt idx="23">
                  <c:v>23777</c:v>
                </c:pt>
                <c:pt idx="24">
                  <c:v>23320</c:v>
                </c:pt>
                <c:pt idx="25">
                  <c:v>28528</c:v>
                </c:pt>
                <c:pt idx="26">
                  <c:v>30639</c:v>
                </c:pt>
                <c:pt idx="27">
                  <c:v>26945</c:v>
                </c:pt>
                <c:pt idx="28">
                  <c:v>29243</c:v>
                </c:pt>
                <c:pt idx="29">
                  <c:v>32921</c:v>
                </c:pt>
                <c:pt idx="30">
                  <c:v>39062</c:v>
                </c:pt>
                <c:pt idx="31">
                  <c:v>36812</c:v>
                </c:pt>
                <c:pt idx="32">
                  <c:v>33947</c:v>
                </c:pt>
                <c:pt idx="33">
                  <c:v>37738</c:v>
                </c:pt>
                <c:pt idx="34">
                  <c:v>53806</c:v>
                </c:pt>
                <c:pt idx="35">
                  <c:v>46252</c:v>
                </c:pt>
                <c:pt idx="36">
                  <c:v>63625</c:v>
                </c:pt>
                <c:pt idx="37">
                  <c:v>47773</c:v>
                </c:pt>
                <c:pt idx="38">
                  <c:v>53334</c:v>
                </c:pt>
                <c:pt idx="39">
                  <c:v>55951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EA-42F4-98AA-9CE716F1D65B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'iterations_time_eps_0.01-refere'!$S$17:$BF$17</c:f>
              <c:numCache>
                <c:formatCode>General</c:formatCode>
                <c:ptCount val="40"/>
                <c:pt idx="0">
                  <c:v>4</c:v>
                </c:pt>
                <c:pt idx="1">
                  <c:v>13785</c:v>
                </c:pt>
                <c:pt idx="2">
                  <c:v>1269</c:v>
                </c:pt>
                <c:pt idx="3">
                  <c:v>1228</c:v>
                </c:pt>
                <c:pt idx="4">
                  <c:v>936</c:v>
                </c:pt>
                <c:pt idx="5">
                  <c:v>851</c:v>
                </c:pt>
                <c:pt idx="6">
                  <c:v>1088</c:v>
                </c:pt>
                <c:pt idx="7">
                  <c:v>1323</c:v>
                </c:pt>
                <c:pt idx="8">
                  <c:v>1806</c:v>
                </c:pt>
                <c:pt idx="9">
                  <c:v>2102</c:v>
                </c:pt>
                <c:pt idx="10">
                  <c:v>4411</c:v>
                </c:pt>
                <c:pt idx="11">
                  <c:v>1935</c:v>
                </c:pt>
                <c:pt idx="12">
                  <c:v>2477</c:v>
                </c:pt>
                <c:pt idx="13">
                  <c:v>6800</c:v>
                </c:pt>
                <c:pt idx="14">
                  <c:v>8896</c:v>
                </c:pt>
                <c:pt idx="15">
                  <c:v>3747</c:v>
                </c:pt>
                <c:pt idx="16">
                  <c:v>10865</c:v>
                </c:pt>
                <c:pt idx="17">
                  <c:v>10676</c:v>
                </c:pt>
                <c:pt idx="18">
                  <c:v>12381</c:v>
                </c:pt>
                <c:pt idx="19">
                  <c:v>9052</c:v>
                </c:pt>
                <c:pt idx="20">
                  <c:v>13230</c:v>
                </c:pt>
                <c:pt idx="21">
                  <c:v>17102</c:v>
                </c:pt>
                <c:pt idx="22">
                  <c:v>12049</c:v>
                </c:pt>
                <c:pt idx="23">
                  <c:v>23410</c:v>
                </c:pt>
                <c:pt idx="24">
                  <c:v>22609</c:v>
                </c:pt>
                <c:pt idx="25">
                  <c:v>16059</c:v>
                </c:pt>
                <c:pt idx="26">
                  <c:v>25910</c:v>
                </c:pt>
                <c:pt idx="27">
                  <c:v>25543</c:v>
                </c:pt>
                <c:pt idx="28">
                  <c:v>33345</c:v>
                </c:pt>
                <c:pt idx="29">
                  <c:v>33016</c:v>
                </c:pt>
                <c:pt idx="30">
                  <c:v>5302</c:v>
                </c:pt>
                <c:pt idx="31">
                  <c:v>32359</c:v>
                </c:pt>
                <c:pt idx="32">
                  <c:v>53571</c:v>
                </c:pt>
                <c:pt idx="33">
                  <c:v>17903</c:v>
                </c:pt>
                <c:pt idx="34">
                  <c:v>14309</c:v>
                </c:pt>
                <c:pt idx="35">
                  <c:v>30536</c:v>
                </c:pt>
                <c:pt idx="36">
                  <c:v>53819</c:v>
                </c:pt>
                <c:pt idx="37">
                  <c:v>57361</c:v>
                </c:pt>
                <c:pt idx="38">
                  <c:v>46898</c:v>
                </c:pt>
                <c:pt idx="39">
                  <c:v>52200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EA-42F4-98AA-9CE716F1D65B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'iterations_time_eps_0.01-refere'!$S$18:$BF$18</c:f>
              <c:numCache>
                <c:formatCode>General</c:formatCode>
                <c:ptCount val="40"/>
                <c:pt idx="0">
                  <c:v>4</c:v>
                </c:pt>
                <c:pt idx="1">
                  <c:v>13897</c:v>
                </c:pt>
                <c:pt idx="2">
                  <c:v>1528</c:v>
                </c:pt>
                <c:pt idx="3">
                  <c:v>1003</c:v>
                </c:pt>
                <c:pt idx="4">
                  <c:v>967</c:v>
                </c:pt>
                <c:pt idx="5">
                  <c:v>835</c:v>
                </c:pt>
                <c:pt idx="6">
                  <c:v>1323</c:v>
                </c:pt>
                <c:pt idx="7">
                  <c:v>1413</c:v>
                </c:pt>
                <c:pt idx="8">
                  <c:v>1634</c:v>
                </c:pt>
                <c:pt idx="9">
                  <c:v>2786</c:v>
                </c:pt>
                <c:pt idx="10">
                  <c:v>4590</c:v>
                </c:pt>
                <c:pt idx="11">
                  <c:v>2529</c:v>
                </c:pt>
                <c:pt idx="12">
                  <c:v>6418</c:v>
                </c:pt>
                <c:pt idx="13">
                  <c:v>6942</c:v>
                </c:pt>
                <c:pt idx="14">
                  <c:v>6058</c:v>
                </c:pt>
                <c:pt idx="15">
                  <c:v>10856</c:v>
                </c:pt>
                <c:pt idx="16">
                  <c:v>10174</c:v>
                </c:pt>
                <c:pt idx="17">
                  <c:v>7214</c:v>
                </c:pt>
                <c:pt idx="18">
                  <c:v>6012</c:v>
                </c:pt>
                <c:pt idx="19">
                  <c:v>12416</c:v>
                </c:pt>
                <c:pt idx="20">
                  <c:v>12558</c:v>
                </c:pt>
                <c:pt idx="21">
                  <c:v>18222</c:v>
                </c:pt>
                <c:pt idx="22">
                  <c:v>19829</c:v>
                </c:pt>
                <c:pt idx="23">
                  <c:v>17500</c:v>
                </c:pt>
                <c:pt idx="24">
                  <c:v>18878</c:v>
                </c:pt>
                <c:pt idx="25">
                  <c:v>4833</c:v>
                </c:pt>
                <c:pt idx="26">
                  <c:v>23703</c:v>
                </c:pt>
                <c:pt idx="27">
                  <c:v>25542</c:v>
                </c:pt>
                <c:pt idx="28">
                  <c:v>28729</c:v>
                </c:pt>
                <c:pt idx="29">
                  <c:v>34011</c:v>
                </c:pt>
                <c:pt idx="30">
                  <c:v>30568</c:v>
                </c:pt>
                <c:pt idx="31">
                  <c:v>41901</c:v>
                </c:pt>
                <c:pt idx="32">
                  <c:v>41085</c:v>
                </c:pt>
                <c:pt idx="33">
                  <c:v>41345</c:v>
                </c:pt>
                <c:pt idx="34">
                  <c:v>42362</c:v>
                </c:pt>
                <c:pt idx="35">
                  <c:v>49922</c:v>
                </c:pt>
                <c:pt idx="36">
                  <c:v>44634</c:v>
                </c:pt>
                <c:pt idx="37">
                  <c:v>59978</c:v>
                </c:pt>
                <c:pt idx="38">
                  <c:v>47045</c:v>
                </c:pt>
                <c:pt idx="39">
                  <c:v>63786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EA-42F4-98AA-9CE716F1D65B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'iterations_time_eps_0.01-refere'!$S$19:$BF$19</c:f>
              <c:numCache>
                <c:formatCode>General</c:formatCode>
                <c:ptCount val="40"/>
                <c:pt idx="0">
                  <c:v>4</c:v>
                </c:pt>
                <c:pt idx="1">
                  <c:v>13630</c:v>
                </c:pt>
                <c:pt idx="2">
                  <c:v>1602</c:v>
                </c:pt>
                <c:pt idx="3">
                  <c:v>1132</c:v>
                </c:pt>
                <c:pt idx="4">
                  <c:v>1096</c:v>
                </c:pt>
                <c:pt idx="5">
                  <c:v>836</c:v>
                </c:pt>
                <c:pt idx="6">
                  <c:v>1322</c:v>
                </c:pt>
                <c:pt idx="7">
                  <c:v>2021</c:v>
                </c:pt>
                <c:pt idx="8">
                  <c:v>2949</c:v>
                </c:pt>
                <c:pt idx="9">
                  <c:v>3752</c:v>
                </c:pt>
                <c:pt idx="10">
                  <c:v>4519</c:v>
                </c:pt>
                <c:pt idx="11">
                  <c:v>4514</c:v>
                </c:pt>
                <c:pt idx="12">
                  <c:v>5914</c:v>
                </c:pt>
                <c:pt idx="13">
                  <c:v>7445</c:v>
                </c:pt>
                <c:pt idx="14">
                  <c:v>7296</c:v>
                </c:pt>
                <c:pt idx="15">
                  <c:v>3676</c:v>
                </c:pt>
                <c:pt idx="16">
                  <c:v>9960</c:v>
                </c:pt>
                <c:pt idx="17">
                  <c:v>12880</c:v>
                </c:pt>
                <c:pt idx="18">
                  <c:v>10319</c:v>
                </c:pt>
                <c:pt idx="19">
                  <c:v>14519</c:v>
                </c:pt>
                <c:pt idx="20">
                  <c:v>15254</c:v>
                </c:pt>
                <c:pt idx="21">
                  <c:v>18529</c:v>
                </c:pt>
                <c:pt idx="22">
                  <c:v>21621</c:v>
                </c:pt>
                <c:pt idx="23">
                  <c:v>22639</c:v>
                </c:pt>
                <c:pt idx="24">
                  <c:v>17159</c:v>
                </c:pt>
                <c:pt idx="25">
                  <c:v>1159</c:v>
                </c:pt>
                <c:pt idx="26">
                  <c:v>24628</c:v>
                </c:pt>
                <c:pt idx="27">
                  <c:v>26092</c:v>
                </c:pt>
                <c:pt idx="28">
                  <c:v>25075</c:v>
                </c:pt>
                <c:pt idx="29">
                  <c:v>39612</c:v>
                </c:pt>
                <c:pt idx="30">
                  <c:v>27507</c:v>
                </c:pt>
                <c:pt idx="31">
                  <c:v>42852</c:v>
                </c:pt>
                <c:pt idx="32">
                  <c:v>42312</c:v>
                </c:pt>
                <c:pt idx="33">
                  <c:v>42436</c:v>
                </c:pt>
                <c:pt idx="34">
                  <c:v>43163</c:v>
                </c:pt>
                <c:pt idx="35">
                  <c:v>55526</c:v>
                </c:pt>
                <c:pt idx="36">
                  <c:v>22415</c:v>
                </c:pt>
                <c:pt idx="37">
                  <c:v>67024</c:v>
                </c:pt>
                <c:pt idx="38">
                  <c:v>48254</c:v>
                </c:pt>
                <c:pt idx="39">
                  <c:v>56443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EA-42F4-98AA-9CE716F1D65B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'iterations_time_eps_0.01-refere'!$S$20:$BF$20</c:f>
              <c:numCache>
                <c:formatCode>General</c:formatCode>
                <c:ptCount val="40"/>
                <c:pt idx="0">
                  <c:v>4</c:v>
                </c:pt>
                <c:pt idx="1">
                  <c:v>13781</c:v>
                </c:pt>
                <c:pt idx="2">
                  <c:v>1715</c:v>
                </c:pt>
                <c:pt idx="3">
                  <c:v>1062</c:v>
                </c:pt>
                <c:pt idx="4">
                  <c:v>1030</c:v>
                </c:pt>
                <c:pt idx="5">
                  <c:v>1069</c:v>
                </c:pt>
                <c:pt idx="6">
                  <c:v>1253</c:v>
                </c:pt>
                <c:pt idx="7">
                  <c:v>1558</c:v>
                </c:pt>
                <c:pt idx="8">
                  <c:v>1498</c:v>
                </c:pt>
                <c:pt idx="9">
                  <c:v>3789</c:v>
                </c:pt>
                <c:pt idx="10">
                  <c:v>1739</c:v>
                </c:pt>
                <c:pt idx="11">
                  <c:v>2432</c:v>
                </c:pt>
                <c:pt idx="12">
                  <c:v>5987</c:v>
                </c:pt>
                <c:pt idx="13">
                  <c:v>6441</c:v>
                </c:pt>
                <c:pt idx="14">
                  <c:v>7342</c:v>
                </c:pt>
                <c:pt idx="15">
                  <c:v>10825</c:v>
                </c:pt>
                <c:pt idx="16">
                  <c:v>11439</c:v>
                </c:pt>
                <c:pt idx="17">
                  <c:v>10745</c:v>
                </c:pt>
                <c:pt idx="18">
                  <c:v>13047</c:v>
                </c:pt>
                <c:pt idx="19">
                  <c:v>14300</c:v>
                </c:pt>
                <c:pt idx="20">
                  <c:v>9291</c:v>
                </c:pt>
                <c:pt idx="21">
                  <c:v>15806</c:v>
                </c:pt>
                <c:pt idx="22">
                  <c:v>17929</c:v>
                </c:pt>
                <c:pt idx="23">
                  <c:v>18367</c:v>
                </c:pt>
                <c:pt idx="24">
                  <c:v>25362</c:v>
                </c:pt>
                <c:pt idx="25">
                  <c:v>23896</c:v>
                </c:pt>
                <c:pt idx="26">
                  <c:v>34574</c:v>
                </c:pt>
                <c:pt idx="27">
                  <c:v>28006</c:v>
                </c:pt>
                <c:pt idx="28">
                  <c:v>35008</c:v>
                </c:pt>
                <c:pt idx="29">
                  <c:v>33443</c:v>
                </c:pt>
                <c:pt idx="30">
                  <c:v>40329</c:v>
                </c:pt>
                <c:pt idx="31">
                  <c:v>29097</c:v>
                </c:pt>
                <c:pt idx="32">
                  <c:v>29345</c:v>
                </c:pt>
                <c:pt idx="33">
                  <c:v>33434</c:v>
                </c:pt>
                <c:pt idx="34">
                  <c:v>45545</c:v>
                </c:pt>
                <c:pt idx="35">
                  <c:v>18333</c:v>
                </c:pt>
                <c:pt idx="36">
                  <c:v>39691</c:v>
                </c:pt>
                <c:pt idx="37">
                  <c:v>47790</c:v>
                </c:pt>
                <c:pt idx="38">
                  <c:v>31147</c:v>
                </c:pt>
                <c:pt idx="39">
                  <c:v>50744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8EA-42F4-98AA-9CE716F1D65B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'iterations_time_eps_0.01-refere'!$S$21:$BF$21</c:f>
              <c:numCache>
                <c:formatCode>General</c:formatCode>
                <c:ptCount val="40"/>
                <c:pt idx="0">
                  <c:v>5</c:v>
                </c:pt>
                <c:pt idx="1">
                  <c:v>13840</c:v>
                </c:pt>
                <c:pt idx="2">
                  <c:v>1683</c:v>
                </c:pt>
                <c:pt idx="3">
                  <c:v>1072</c:v>
                </c:pt>
                <c:pt idx="4">
                  <c:v>1120</c:v>
                </c:pt>
                <c:pt idx="5">
                  <c:v>1035</c:v>
                </c:pt>
                <c:pt idx="6">
                  <c:v>1095</c:v>
                </c:pt>
                <c:pt idx="7">
                  <c:v>1421</c:v>
                </c:pt>
                <c:pt idx="8">
                  <c:v>1703</c:v>
                </c:pt>
                <c:pt idx="9">
                  <c:v>2220</c:v>
                </c:pt>
                <c:pt idx="10">
                  <c:v>4541</c:v>
                </c:pt>
                <c:pt idx="11">
                  <c:v>4757</c:v>
                </c:pt>
                <c:pt idx="12">
                  <c:v>5797</c:v>
                </c:pt>
                <c:pt idx="13">
                  <c:v>5074</c:v>
                </c:pt>
                <c:pt idx="14">
                  <c:v>2431</c:v>
                </c:pt>
                <c:pt idx="15">
                  <c:v>7745</c:v>
                </c:pt>
                <c:pt idx="16">
                  <c:v>9612</c:v>
                </c:pt>
                <c:pt idx="17">
                  <c:v>11223</c:v>
                </c:pt>
                <c:pt idx="18">
                  <c:v>11012</c:v>
                </c:pt>
                <c:pt idx="19">
                  <c:v>12415</c:v>
                </c:pt>
                <c:pt idx="20">
                  <c:v>12761</c:v>
                </c:pt>
                <c:pt idx="21">
                  <c:v>17815</c:v>
                </c:pt>
                <c:pt idx="22">
                  <c:v>15883</c:v>
                </c:pt>
                <c:pt idx="23">
                  <c:v>21209</c:v>
                </c:pt>
                <c:pt idx="24">
                  <c:v>24579</c:v>
                </c:pt>
                <c:pt idx="25">
                  <c:v>18817</c:v>
                </c:pt>
                <c:pt idx="26">
                  <c:v>24328</c:v>
                </c:pt>
                <c:pt idx="27">
                  <c:v>29067</c:v>
                </c:pt>
                <c:pt idx="28">
                  <c:v>26427</c:v>
                </c:pt>
                <c:pt idx="29">
                  <c:v>19828</c:v>
                </c:pt>
                <c:pt idx="30">
                  <c:v>34336</c:v>
                </c:pt>
                <c:pt idx="31">
                  <c:v>43599</c:v>
                </c:pt>
                <c:pt idx="32">
                  <c:v>21544</c:v>
                </c:pt>
                <c:pt idx="33">
                  <c:v>41515</c:v>
                </c:pt>
                <c:pt idx="34">
                  <c:v>35771</c:v>
                </c:pt>
                <c:pt idx="35">
                  <c:v>59096</c:v>
                </c:pt>
                <c:pt idx="36">
                  <c:v>42432</c:v>
                </c:pt>
                <c:pt idx="37">
                  <c:v>51628</c:v>
                </c:pt>
                <c:pt idx="38">
                  <c:v>55971</c:v>
                </c:pt>
                <c:pt idx="39">
                  <c:v>37471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8EA-42F4-98AA-9CE716F1D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'iterations_time_eps_0.01-refere'!$S$4:$BF$4</c:f>
              <c:numCache>
                <c:formatCode>General</c:formatCode>
                <c:ptCount val="40"/>
                <c:pt idx="0">
                  <c:v>1912501</c:v>
                </c:pt>
                <c:pt idx="1">
                  <c:v>51823400</c:v>
                </c:pt>
                <c:pt idx="2">
                  <c:v>125950300</c:v>
                </c:pt>
                <c:pt idx="3">
                  <c:v>101778200</c:v>
                </c:pt>
                <c:pt idx="4">
                  <c:v>106288199</c:v>
                </c:pt>
                <c:pt idx="5">
                  <c:v>136817000</c:v>
                </c:pt>
                <c:pt idx="6">
                  <c:v>156319101</c:v>
                </c:pt>
                <c:pt idx="7">
                  <c:v>183728999</c:v>
                </c:pt>
                <c:pt idx="8">
                  <c:v>206506901</c:v>
                </c:pt>
                <c:pt idx="9">
                  <c:v>235721600</c:v>
                </c:pt>
                <c:pt idx="10">
                  <c:v>291181999</c:v>
                </c:pt>
                <c:pt idx="11">
                  <c:v>344881900</c:v>
                </c:pt>
                <c:pt idx="12">
                  <c:v>361329900</c:v>
                </c:pt>
                <c:pt idx="13">
                  <c:v>564213000</c:v>
                </c:pt>
                <c:pt idx="14">
                  <c:v>718777800</c:v>
                </c:pt>
                <c:pt idx="15">
                  <c:v>672189199</c:v>
                </c:pt>
                <c:pt idx="16">
                  <c:v>940478699</c:v>
                </c:pt>
                <c:pt idx="17">
                  <c:v>1051392400</c:v>
                </c:pt>
                <c:pt idx="18">
                  <c:v>1221094799</c:v>
                </c:pt>
                <c:pt idx="19">
                  <c:v>1210194000</c:v>
                </c:pt>
                <c:pt idx="20">
                  <c:v>1316073401</c:v>
                </c:pt>
                <c:pt idx="21">
                  <c:v>1498331501</c:v>
                </c:pt>
                <c:pt idx="22">
                  <c:v>1576341900</c:v>
                </c:pt>
                <c:pt idx="23">
                  <c:v>1642421700</c:v>
                </c:pt>
                <c:pt idx="24">
                  <c:v>1778600899</c:v>
                </c:pt>
                <c:pt idx="25">
                  <c:v>1976848999</c:v>
                </c:pt>
                <c:pt idx="26">
                  <c:v>2034845200</c:v>
                </c:pt>
                <c:pt idx="27">
                  <c:v>1899889100</c:v>
                </c:pt>
                <c:pt idx="28">
                  <c:v>2486199801</c:v>
                </c:pt>
                <c:pt idx="29">
                  <c:v>2556052400</c:v>
                </c:pt>
                <c:pt idx="30">
                  <c:v>2786229000</c:v>
                </c:pt>
                <c:pt idx="31">
                  <c:v>2477955201</c:v>
                </c:pt>
                <c:pt idx="32">
                  <c:v>3038695300</c:v>
                </c:pt>
                <c:pt idx="33">
                  <c:v>3190510201</c:v>
                </c:pt>
                <c:pt idx="34">
                  <c:v>3638899299</c:v>
                </c:pt>
                <c:pt idx="35">
                  <c:v>3864162000</c:v>
                </c:pt>
                <c:pt idx="36">
                  <c:v>3868756700</c:v>
                </c:pt>
                <c:pt idx="37">
                  <c:v>3429046801</c:v>
                </c:pt>
                <c:pt idx="38">
                  <c:v>4709682800</c:v>
                </c:pt>
                <c:pt idx="39">
                  <c:v>3751793699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5-46DF-B824-3FD72F27C6B2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'iterations_time_eps_0.01-refere'!$S$23:$BF$23</c:f>
              <c:numCache>
                <c:formatCode>General</c:formatCode>
                <c:ptCount val="40"/>
                <c:pt idx="0">
                  <c:v>239501</c:v>
                </c:pt>
                <c:pt idx="1">
                  <c:v>652894300</c:v>
                </c:pt>
                <c:pt idx="2">
                  <c:v>57370900</c:v>
                </c:pt>
                <c:pt idx="3">
                  <c:v>51945501</c:v>
                </c:pt>
                <c:pt idx="4">
                  <c:v>38477500</c:v>
                </c:pt>
                <c:pt idx="5">
                  <c:v>31933300</c:v>
                </c:pt>
                <c:pt idx="6">
                  <c:v>41599200</c:v>
                </c:pt>
                <c:pt idx="7">
                  <c:v>39610200</c:v>
                </c:pt>
                <c:pt idx="8">
                  <c:v>26549201</c:v>
                </c:pt>
                <c:pt idx="9">
                  <c:v>27353600</c:v>
                </c:pt>
                <c:pt idx="10">
                  <c:v>34766600</c:v>
                </c:pt>
                <c:pt idx="11">
                  <c:v>46570100</c:v>
                </c:pt>
                <c:pt idx="12">
                  <c:v>340607100</c:v>
                </c:pt>
                <c:pt idx="13">
                  <c:v>283646700</c:v>
                </c:pt>
                <c:pt idx="14">
                  <c:v>45028600</c:v>
                </c:pt>
                <c:pt idx="15">
                  <c:v>238422100</c:v>
                </c:pt>
                <c:pt idx="16">
                  <c:v>390404900</c:v>
                </c:pt>
                <c:pt idx="17">
                  <c:v>325775001</c:v>
                </c:pt>
                <c:pt idx="18">
                  <c:v>424988801</c:v>
                </c:pt>
                <c:pt idx="19">
                  <c:v>450639501</c:v>
                </c:pt>
                <c:pt idx="20">
                  <c:v>660253900</c:v>
                </c:pt>
                <c:pt idx="21">
                  <c:v>501374300</c:v>
                </c:pt>
                <c:pt idx="22">
                  <c:v>654351600</c:v>
                </c:pt>
                <c:pt idx="23">
                  <c:v>711096799</c:v>
                </c:pt>
                <c:pt idx="24">
                  <c:v>1019806399</c:v>
                </c:pt>
                <c:pt idx="25">
                  <c:v>644462400</c:v>
                </c:pt>
                <c:pt idx="26">
                  <c:v>826872700</c:v>
                </c:pt>
                <c:pt idx="27">
                  <c:v>1024620900</c:v>
                </c:pt>
                <c:pt idx="28">
                  <c:v>1100518700</c:v>
                </c:pt>
                <c:pt idx="29">
                  <c:v>927399799</c:v>
                </c:pt>
                <c:pt idx="30">
                  <c:v>1139634400</c:v>
                </c:pt>
                <c:pt idx="31">
                  <c:v>1337583700</c:v>
                </c:pt>
                <c:pt idx="32">
                  <c:v>1287853800</c:v>
                </c:pt>
                <c:pt idx="33">
                  <c:v>1021088001</c:v>
                </c:pt>
                <c:pt idx="34">
                  <c:v>1242248500</c:v>
                </c:pt>
                <c:pt idx="35">
                  <c:v>1395470500</c:v>
                </c:pt>
                <c:pt idx="36">
                  <c:v>1435225101</c:v>
                </c:pt>
                <c:pt idx="37">
                  <c:v>1620839200</c:v>
                </c:pt>
                <c:pt idx="38">
                  <c:v>1728953901</c:v>
                </c:pt>
                <c:pt idx="39">
                  <c:v>1391660301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5-46DF-B824-3FD72F27C6B2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'iterations_time_eps_0.01-refere'!$S$24:$BF$24</c:f>
              <c:numCache>
                <c:formatCode>General</c:formatCode>
                <c:ptCount val="40"/>
                <c:pt idx="0">
                  <c:v>246000</c:v>
                </c:pt>
                <c:pt idx="1">
                  <c:v>602382101</c:v>
                </c:pt>
                <c:pt idx="2">
                  <c:v>59477100</c:v>
                </c:pt>
                <c:pt idx="3">
                  <c:v>47560599</c:v>
                </c:pt>
                <c:pt idx="4">
                  <c:v>40721199</c:v>
                </c:pt>
                <c:pt idx="5">
                  <c:v>33136600</c:v>
                </c:pt>
                <c:pt idx="6">
                  <c:v>41558101</c:v>
                </c:pt>
                <c:pt idx="7">
                  <c:v>38844100</c:v>
                </c:pt>
                <c:pt idx="8">
                  <c:v>25881700</c:v>
                </c:pt>
                <c:pt idx="9">
                  <c:v>29243001</c:v>
                </c:pt>
                <c:pt idx="10">
                  <c:v>34990799</c:v>
                </c:pt>
                <c:pt idx="11">
                  <c:v>47529700</c:v>
                </c:pt>
                <c:pt idx="12">
                  <c:v>337978500</c:v>
                </c:pt>
                <c:pt idx="13">
                  <c:v>294845399</c:v>
                </c:pt>
                <c:pt idx="14">
                  <c:v>48236800</c:v>
                </c:pt>
                <c:pt idx="15">
                  <c:v>227710400</c:v>
                </c:pt>
                <c:pt idx="16">
                  <c:v>371371700</c:v>
                </c:pt>
                <c:pt idx="17">
                  <c:v>316469500</c:v>
                </c:pt>
                <c:pt idx="18">
                  <c:v>424211700</c:v>
                </c:pt>
                <c:pt idx="19">
                  <c:v>455529500</c:v>
                </c:pt>
                <c:pt idx="20">
                  <c:v>656149101</c:v>
                </c:pt>
                <c:pt idx="21">
                  <c:v>516932899</c:v>
                </c:pt>
                <c:pt idx="22">
                  <c:v>643777500</c:v>
                </c:pt>
                <c:pt idx="23">
                  <c:v>676701101</c:v>
                </c:pt>
                <c:pt idx="24">
                  <c:v>959288900</c:v>
                </c:pt>
                <c:pt idx="25">
                  <c:v>778686401</c:v>
                </c:pt>
                <c:pt idx="26">
                  <c:v>902207900</c:v>
                </c:pt>
                <c:pt idx="27">
                  <c:v>959182900</c:v>
                </c:pt>
                <c:pt idx="28">
                  <c:v>1116453900</c:v>
                </c:pt>
                <c:pt idx="29">
                  <c:v>904876500</c:v>
                </c:pt>
                <c:pt idx="30">
                  <c:v>1182387001</c:v>
                </c:pt>
                <c:pt idx="31">
                  <c:v>1477656900</c:v>
                </c:pt>
                <c:pt idx="32">
                  <c:v>1266397900</c:v>
                </c:pt>
                <c:pt idx="33">
                  <c:v>1005187399</c:v>
                </c:pt>
                <c:pt idx="34">
                  <c:v>1290552600</c:v>
                </c:pt>
                <c:pt idx="35">
                  <c:v>1490049801</c:v>
                </c:pt>
                <c:pt idx="36">
                  <c:v>1598248001</c:v>
                </c:pt>
                <c:pt idx="37">
                  <c:v>1528814300</c:v>
                </c:pt>
                <c:pt idx="38">
                  <c:v>1596858099</c:v>
                </c:pt>
                <c:pt idx="39">
                  <c:v>1323779300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B5-46DF-B824-3FD72F27C6B2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'iterations_time_eps_0.01-refere'!$S$25:$BF$25</c:f>
              <c:numCache>
                <c:formatCode>General</c:formatCode>
                <c:ptCount val="40"/>
                <c:pt idx="0">
                  <c:v>257901</c:v>
                </c:pt>
                <c:pt idx="1">
                  <c:v>593570101</c:v>
                </c:pt>
                <c:pt idx="2">
                  <c:v>59905201</c:v>
                </c:pt>
                <c:pt idx="3">
                  <c:v>49149499</c:v>
                </c:pt>
                <c:pt idx="4">
                  <c:v>36690800</c:v>
                </c:pt>
                <c:pt idx="5">
                  <c:v>32338400</c:v>
                </c:pt>
                <c:pt idx="6">
                  <c:v>51449300</c:v>
                </c:pt>
                <c:pt idx="7">
                  <c:v>45968800</c:v>
                </c:pt>
                <c:pt idx="8">
                  <c:v>28531799</c:v>
                </c:pt>
                <c:pt idx="9">
                  <c:v>29103800</c:v>
                </c:pt>
                <c:pt idx="10">
                  <c:v>32514800</c:v>
                </c:pt>
                <c:pt idx="11">
                  <c:v>50297800</c:v>
                </c:pt>
                <c:pt idx="12">
                  <c:v>338300800</c:v>
                </c:pt>
                <c:pt idx="13">
                  <c:v>307610699</c:v>
                </c:pt>
                <c:pt idx="14">
                  <c:v>48189700</c:v>
                </c:pt>
                <c:pt idx="15">
                  <c:v>238108600</c:v>
                </c:pt>
                <c:pt idx="16">
                  <c:v>377789400</c:v>
                </c:pt>
                <c:pt idx="17">
                  <c:v>324060300</c:v>
                </c:pt>
                <c:pt idx="18">
                  <c:v>413397700</c:v>
                </c:pt>
                <c:pt idx="19">
                  <c:v>452932501</c:v>
                </c:pt>
                <c:pt idx="20">
                  <c:v>580609601</c:v>
                </c:pt>
                <c:pt idx="21">
                  <c:v>520810400</c:v>
                </c:pt>
                <c:pt idx="22">
                  <c:v>618410400</c:v>
                </c:pt>
                <c:pt idx="23">
                  <c:v>723709800</c:v>
                </c:pt>
                <c:pt idx="24">
                  <c:v>991102000</c:v>
                </c:pt>
                <c:pt idx="25">
                  <c:v>717183099</c:v>
                </c:pt>
                <c:pt idx="26">
                  <c:v>803258300</c:v>
                </c:pt>
                <c:pt idx="27">
                  <c:v>1258409700</c:v>
                </c:pt>
                <c:pt idx="28">
                  <c:v>1181345200</c:v>
                </c:pt>
                <c:pt idx="29">
                  <c:v>933008099</c:v>
                </c:pt>
                <c:pt idx="30">
                  <c:v>1176451100</c:v>
                </c:pt>
                <c:pt idx="31">
                  <c:v>1261324499</c:v>
                </c:pt>
                <c:pt idx="32">
                  <c:v>1532438500</c:v>
                </c:pt>
                <c:pt idx="33">
                  <c:v>1116127999</c:v>
                </c:pt>
                <c:pt idx="34">
                  <c:v>1248317600</c:v>
                </c:pt>
                <c:pt idx="35">
                  <c:v>1404352400</c:v>
                </c:pt>
                <c:pt idx="36">
                  <c:v>1462982700</c:v>
                </c:pt>
                <c:pt idx="37">
                  <c:v>1708671599</c:v>
                </c:pt>
                <c:pt idx="38">
                  <c:v>1677209800</c:v>
                </c:pt>
                <c:pt idx="39">
                  <c:v>1408138100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B5-46DF-B824-3FD72F27C6B2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'iterations_time_eps_0.01-refere'!$S$26:$BF$26</c:f>
              <c:numCache>
                <c:formatCode>General</c:formatCode>
                <c:ptCount val="40"/>
                <c:pt idx="0">
                  <c:v>234499</c:v>
                </c:pt>
                <c:pt idx="1">
                  <c:v>591315700</c:v>
                </c:pt>
                <c:pt idx="2">
                  <c:v>57244300</c:v>
                </c:pt>
                <c:pt idx="3">
                  <c:v>49419400</c:v>
                </c:pt>
                <c:pt idx="4">
                  <c:v>39359900</c:v>
                </c:pt>
                <c:pt idx="5">
                  <c:v>32111500</c:v>
                </c:pt>
                <c:pt idx="6">
                  <c:v>41412500</c:v>
                </c:pt>
                <c:pt idx="7">
                  <c:v>37896399</c:v>
                </c:pt>
                <c:pt idx="8">
                  <c:v>26698300</c:v>
                </c:pt>
                <c:pt idx="9">
                  <c:v>27268200</c:v>
                </c:pt>
                <c:pt idx="10">
                  <c:v>32275899</c:v>
                </c:pt>
                <c:pt idx="11">
                  <c:v>51233999</c:v>
                </c:pt>
                <c:pt idx="12">
                  <c:v>339737000</c:v>
                </c:pt>
                <c:pt idx="13">
                  <c:v>307535500</c:v>
                </c:pt>
                <c:pt idx="14">
                  <c:v>45856501</c:v>
                </c:pt>
                <c:pt idx="15">
                  <c:v>234306099</c:v>
                </c:pt>
                <c:pt idx="16">
                  <c:v>374171500</c:v>
                </c:pt>
                <c:pt idx="17">
                  <c:v>480897400</c:v>
                </c:pt>
                <c:pt idx="18">
                  <c:v>451839700</c:v>
                </c:pt>
                <c:pt idx="19">
                  <c:v>543383800</c:v>
                </c:pt>
                <c:pt idx="20">
                  <c:v>577496300</c:v>
                </c:pt>
                <c:pt idx="21">
                  <c:v>519461600</c:v>
                </c:pt>
                <c:pt idx="22">
                  <c:v>630947300</c:v>
                </c:pt>
                <c:pt idx="23">
                  <c:v>708378201</c:v>
                </c:pt>
                <c:pt idx="24">
                  <c:v>999811901</c:v>
                </c:pt>
                <c:pt idx="25">
                  <c:v>644406999</c:v>
                </c:pt>
                <c:pt idx="26">
                  <c:v>864182999</c:v>
                </c:pt>
                <c:pt idx="27">
                  <c:v>1094134400</c:v>
                </c:pt>
                <c:pt idx="28">
                  <c:v>1128991800</c:v>
                </c:pt>
                <c:pt idx="29">
                  <c:v>1007745201</c:v>
                </c:pt>
                <c:pt idx="30">
                  <c:v>1106419300</c:v>
                </c:pt>
                <c:pt idx="31">
                  <c:v>1290113500</c:v>
                </c:pt>
                <c:pt idx="32">
                  <c:v>1270206101</c:v>
                </c:pt>
                <c:pt idx="33">
                  <c:v>946999700</c:v>
                </c:pt>
                <c:pt idx="34">
                  <c:v>1255290600</c:v>
                </c:pt>
                <c:pt idx="35">
                  <c:v>1564211200</c:v>
                </c:pt>
                <c:pt idx="36">
                  <c:v>1510795400</c:v>
                </c:pt>
                <c:pt idx="37">
                  <c:v>1526533301</c:v>
                </c:pt>
                <c:pt idx="38">
                  <c:v>1570348400</c:v>
                </c:pt>
                <c:pt idx="39">
                  <c:v>1329044800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B5-46DF-B824-3FD72F27C6B2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'iterations_time_eps_0.01-refere'!$S$27:$BF$27</c:f>
              <c:numCache>
                <c:formatCode>General</c:formatCode>
                <c:ptCount val="40"/>
                <c:pt idx="0">
                  <c:v>233301</c:v>
                </c:pt>
                <c:pt idx="1">
                  <c:v>609549900</c:v>
                </c:pt>
                <c:pt idx="2">
                  <c:v>58119399</c:v>
                </c:pt>
                <c:pt idx="3">
                  <c:v>53011099</c:v>
                </c:pt>
                <c:pt idx="4">
                  <c:v>37970399</c:v>
                </c:pt>
                <c:pt idx="5">
                  <c:v>33003699</c:v>
                </c:pt>
                <c:pt idx="6">
                  <c:v>42692100</c:v>
                </c:pt>
                <c:pt idx="7">
                  <c:v>39197001</c:v>
                </c:pt>
                <c:pt idx="8">
                  <c:v>31114800</c:v>
                </c:pt>
                <c:pt idx="9">
                  <c:v>110356499</c:v>
                </c:pt>
                <c:pt idx="10">
                  <c:v>51480400</c:v>
                </c:pt>
                <c:pt idx="11">
                  <c:v>50913800</c:v>
                </c:pt>
                <c:pt idx="12">
                  <c:v>50736900</c:v>
                </c:pt>
                <c:pt idx="13">
                  <c:v>62388500</c:v>
                </c:pt>
                <c:pt idx="14">
                  <c:v>266036100</c:v>
                </c:pt>
                <c:pt idx="15">
                  <c:v>332234000</c:v>
                </c:pt>
                <c:pt idx="16">
                  <c:v>317001100</c:v>
                </c:pt>
                <c:pt idx="17">
                  <c:v>363915600</c:v>
                </c:pt>
                <c:pt idx="18">
                  <c:v>468022000</c:v>
                </c:pt>
                <c:pt idx="19">
                  <c:v>630863801</c:v>
                </c:pt>
                <c:pt idx="20">
                  <c:v>575067900</c:v>
                </c:pt>
                <c:pt idx="21">
                  <c:v>558368400</c:v>
                </c:pt>
                <c:pt idx="22">
                  <c:v>792833400</c:v>
                </c:pt>
                <c:pt idx="23">
                  <c:v>755289000</c:v>
                </c:pt>
                <c:pt idx="24">
                  <c:v>518328701</c:v>
                </c:pt>
                <c:pt idx="25">
                  <c:v>723404200</c:v>
                </c:pt>
                <c:pt idx="26">
                  <c:v>708088001</c:v>
                </c:pt>
                <c:pt idx="27">
                  <c:v>735932401</c:v>
                </c:pt>
                <c:pt idx="28">
                  <c:v>1055539100</c:v>
                </c:pt>
                <c:pt idx="29">
                  <c:v>1069301800</c:v>
                </c:pt>
                <c:pt idx="30">
                  <c:v>1368797199</c:v>
                </c:pt>
                <c:pt idx="31">
                  <c:v>1276230300</c:v>
                </c:pt>
                <c:pt idx="32">
                  <c:v>1210593400</c:v>
                </c:pt>
                <c:pt idx="33">
                  <c:v>1332271801</c:v>
                </c:pt>
                <c:pt idx="34">
                  <c:v>1457802700</c:v>
                </c:pt>
                <c:pt idx="35">
                  <c:v>1296201900</c:v>
                </c:pt>
                <c:pt idx="36">
                  <c:v>815471200</c:v>
                </c:pt>
                <c:pt idx="37">
                  <c:v>1590743700</c:v>
                </c:pt>
                <c:pt idx="38">
                  <c:v>1545845400</c:v>
                </c:pt>
                <c:pt idx="39">
                  <c:v>1664172800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B5-46DF-B824-3FD72F27C6B2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'iterations_time_eps_0.01-refere'!$S$28:$BF$28</c:f>
              <c:numCache>
                <c:formatCode>General</c:formatCode>
                <c:ptCount val="40"/>
                <c:pt idx="0">
                  <c:v>235199</c:v>
                </c:pt>
                <c:pt idx="1">
                  <c:v>594887600</c:v>
                </c:pt>
                <c:pt idx="2">
                  <c:v>57442200</c:v>
                </c:pt>
                <c:pt idx="3">
                  <c:v>48540500</c:v>
                </c:pt>
                <c:pt idx="4">
                  <c:v>40072300</c:v>
                </c:pt>
                <c:pt idx="5">
                  <c:v>48773000</c:v>
                </c:pt>
                <c:pt idx="6">
                  <c:v>48367399</c:v>
                </c:pt>
                <c:pt idx="7">
                  <c:v>50863200</c:v>
                </c:pt>
                <c:pt idx="8">
                  <c:v>29911201</c:v>
                </c:pt>
                <c:pt idx="9">
                  <c:v>107916300</c:v>
                </c:pt>
                <c:pt idx="10">
                  <c:v>56784400</c:v>
                </c:pt>
                <c:pt idx="11">
                  <c:v>44463100</c:v>
                </c:pt>
                <c:pt idx="12">
                  <c:v>47749300</c:v>
                </c:pt>
                <c:pt idx="13">
                  <c:v>58420200</c:v>
                </c:pt>
                <c:pt idx="14">
                  <c:v>255833700</c:v>
                </c:pt>
                <c:pt idx="15">
                  <c:v>320975399</c:v>
                </c:pt>
                <c:pt idx="16">
                  <c:v>307336000</c:v>
                </c:pt>
                <c:pt idx="17">
                  <c:v>323207901</c:v>
                </c:pt>
                <c:pt idx="18">
                  <c:v>443586900</c:v>
                </c:pt>
                <c:pt idx="19">
                  <c:v>530862901</c:v>
                </c:pt>
                <c:pt idx="20">
                  <c:v>596173300</c:v>
                </c:pt>
                <c:pt idx="21">
                  <c:v>662881101</c:v>
                </c:pt>
                <c:pt idx="22">
                  <c:v>680751099</c:v>
                </c:pt>
                <c:pt idx="23">
                  <c:v>700132900</c:v>
                </c:pt>
                <c:pt idx="24">
                  <c:v>593120799</c:v>
                </c:pt>
                <c:pt idx="25">
                  <c:v>670796801</c:v>
                </c:pt>
                <c:pt idx="26">
                  <c:v>627742000</c:v>
                </c:pt>
                <c:pt idx="27">
                  <c:v>934590500</c:v>
                </c:pt>
                <c:pt idx="28">
                  <c:v>1047628901</c:v>
                </c:pt>
                <c:pt idx="29">
                  <c:v>1120347899</c:v>
                </c:pt>
                <c:pt idx="30">
                  <c:v>1328322100</c:v>
                </c:pt>
                <c:pt idx="31">
                  <c:v>1357895400</c:v>
                </c:pt>
                <c:pt idx="32">
                  <c:v>1269838800</c:v>
                </c:pt>
                <c:pt idx="33">
                  <c:v>1354728900</c:v>
                </c:pt>
                <c:pt idx="34">
                  <c:v>1458707600</c:v>
                </c:pt>
                <c:pt idx="35">
                  <c:v>1369719000</c:v>
                </c:pt>
                <c:pt idx="36">
                  <c:v>1757721200</c:v>
                </c:pt>
                <c:pt idx="37">
                  <c:v>1596193101</c:v>
                </c:pt>
                <c:pt idx="38">
                  <c:v>1484204900</c:v>
                </c:pt>
                <c:pt idx="39">
                  <c:v>1572793500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B5-46DF-B824-3FD72F27C6B2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'iterations_time_eps_0.01-refere'!$S$29:$BF$29</c:f>
              <c:numCache>
                <c:formatCode>General</c:formatCode>
                <c:ptCount val="40"/>
                <c:pt idx="0">
                  <c:v>266501</c:v>
                </c:pt>
                <c:pt idx="1">
                  <c:v>618757000</c:v>
                </c:pt>
                <c:pt idx="2">
                  <c:v>65026499</c:v>
                </c:pt>
                <c:pt idx="3">
                  <c:v>52213400</c:v>
                </c:pt>
                <c:pt idx="4">
                  <c:v>38332800</c:v>
                </c:pt>
                <c:pt idx="5">
                  <c:v>32654700</c:v>
                </c:pt>
                <c:pt idx="6">
                  <c:v>38761100</c:v>
                </c:pt>
                <c:pt idx="7">
                  <c:v>38236700</c:v>
                </c:pt>
                <c:pt idx="8">
                  <c:v>93844700</c:v>
                </c:pt>
                <c:pt idx="9">
                  <c:v>93706201</c:v>
                </c:pt>
                <c:pt idx="10">
                  <c:v>28588300</c:v>
                </c:pt>
                <c:pt idx="11">
                  <c:v>112538300</c:v>
                </c:pt>
                <c:pt idx="12">
                  <c:v>66203701</c:v>
                </c:pt>
                <c:pt idx="13">
                  <c:v>250551900</c:v>
                </c:pt>
                <c:pt idx="14">
                  <c:v>237072400</c:v>
                </c:pt>
                <c:pt idx="15">
                  <c:v>103469301</c:v>
                </c:pt>
                <c:pt idx="16">
                  <c:v>399355601</c:v>
                </c:pt>
                <c:pt idx="17">
                  <c:v>524375400</c:v>
                </c:pt>
                <c:pt idx="18">
                  <c:v>426827800</c:v>
                </c:pt>
                <c:pt idx="19">
                  <c:v>580833101</c:v>
                </c:pt>
                <c:pt idx="20">
                  <c:v>593745500</c:v>
                </c:pt>
                <c:pt idx="21">
                  <c:v>647729401</c:v>
                </c:pt>
                <c:pt idx="22">
                  <c:v>765830101</c:v>
                </c:pt>
                <c:pt idx="23">
                  <c:v>824763501</c:v>
                </c:pt>
                <c:pt idx="24">
                  <c:v>526269500</c:v>
                </c:pt>
                <c:pt idx="25">
                  <c:v>969866700</c:v>
                </c:pt>
                <c:pt idx="26">
                  <c:v>940661901</c:v>
                </c:pt>
                <c:pt idx="27">
                  <c:v>1177008599</c:v>
                </c:pt>
                <c:pt idx="28">
                  <c:v>1066179800</c:v>
                </c:pt>
                <c:pt idx="29">
                  <c:v>1281545500</c:v>
                </c:pt>
                <c:pt idx="30">
                  <c:v>989141701</c:v>
                </c:pt>
                <c:pt idx="31">
                  <c:v>1360520900</c:v>
                </c:pt>
                <c:pt idx="32">
                  <c:v>1530401900</c:v>
                </c:pt>
                <c:pt idx="33">
                  <c:v>1341144899</c:v>
                </c:pt>
                <c:pt idx="34">
                  <c:v>1153189800</c:v>
                </c:pt>
                <c:pt idx="35">
                  <c:v>1650861501</c:v>
                </c:pt>
                <c:pt idx="36">
                  <c:v>1666104301</c:v>
                </c:pt>
                <c:pt idx="37">
                  <c:v>1875275900</c:v>
                </c:pt>
                <c:pt idx="38">
                  <c:v>1685081001</c:v>
                </c:pt>
                <c:pt idx="39">
                  <c:v>2190993100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B5-46DF-B824-3FD72F27C6B2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'iterations_time_eps_0.01-refere'!$S$30:$BF$30</c:f>
              <c:numCache>
                <c:formatCode>General</c:formatCode>
                <c:ptCount val="40"/>
                <c:pt idx="0">
                  <c:v>247000</c:v>
                </c:pt>
                <c:pt idx="1">
                  <c:v>606868600</c:v>
                </c:pt>
                <c:pt idx="2">
                  <c:v>69316600</c:v>
                </c:pt>
                <c:pt idx="3">
                  <c:v>48548000</c:v>
                </c:pt>
                <c:pt idx="4">
                  <c:v>40644800</c:v>
                </c:pt>
                <c:pt idx="5">
                  <c:v>48692399</c:v>
                </c:pt>
                <c:pt idx="6">
                  <c:v>30203999</c:v>
                </c:pt>
                <c:pt idx="7">
                  <c:v>36374600</c:v>
                </c:pt>
                <c:pt idx="8">
                  <c:v>65030301</c:v>
                </c:pt>
                <c:pt idx="9">
                  <c:v>92956300</c:v>
                </c:pt>
                <c:pt idx="10">
                  <c:v>37092300</c:v>
                </c:pt>
                <c:pt idx="11">
                  <c:v>38271901</c:v>
                </c:pt>
                <c:pt idx="12">
                  <c:v>152287001</c:v>
                </c:pt>
                <c:pt idx="13">
                  <c:v>123274400</c:v>
                </c:pt>
                <c:pt idx="14">
                  <c:v>45310400</c:v>
                </c:pt>
                <c:pt idx="15">
                  <c:v>302056400</c:v>
                </c:pt>
                <c:pt idx="16">
                  <c:v>414993800</c:v>
                </c:pt>
                <c:pt idx="17">
                  <c:v>526752100</c:v>
                </c:pt>
                <c:pt idx="18">
                  <c:v>506212700</c:v>
                </c:pt>
                <c:pt idx="19">
                  <c:v>436300399</c:v>
                </c:pt>
                <c:pt idx="20">
                  <c:v>715690599</c:v>
                </c:pt>
                <c:pt idx="21">
                  <c:v>729109701</c:v>
                </c:pt>
                <c:pt idx="22">
                  <c:v>982209899</c:v>
                </c:pt>
                <c:pt idx="23">
                  <c:v>754007500</c:v>
                </c:pt>
                <c:pt idx="24">
                  <c:v>913573800</c:v>
                </c:pt>
                <c:pt idx="25">
                  <c:v>557102200</c:v>
                </c:pt>
                <c:pt idx="26">
                  <c:v>835795000</c:v>
                </c:pt>
                <c:pt idx="27">
                  <c:v>1091619200</c:v>
                </c:pt>
                <c:pt idx="28">
                  <c:v>1549092100</c:v>
                </c:pt>
                <c:pt idx="29">
                  <c:v>1335618700</c:v>
                </c:pt>
                <c:pt idx="30">
                  <c:v>1613449300</c:v>
                </c:pt>
                <c:pt idx="31">
                  <c:v>1389271701</c:v>
                </c:pt>
                <c:pt idx="32">
                  <c:v>1656902699</c:v>
                </c:pt>
                <c:pt idx="33">
                  <c:v>2014756099</c:v>
                </c:pt>
                <c:pt idx="34">
                  <c:v>1821696299</c:v>
                </c:pt>
                <c:pt idx="35">
                  <c:v>2147567001</c:v>
                </c:pt>
                <c:pt idx="36">
                  <c:v>2236573999</c:v>
                </c:pt>
                <c:pt idx="37">
                  <c:v>1464992999</c:v>
                </c:pt>
                <c:pt idx="38">
                  <c:v>1717292000</c:v>
                </c:pt>
                <c:pt idx="39">
                  <c:v>1941213700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B5-46DF-B824-3FD72F27C6B2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'iterations_time_eps_0.01-refere'!$S$31:$BF$31</c:f>
              <c:numCache>
                <c:formatCode>General</c:formatCode>
                <c:ptCount val="40"/>
                <c:pt idx="0">
                  <c:v>273400</c:v>
                </c:pt>
                <c:pt idx="1">
                  <c:v>605492900</c:v>
                </c:pt>
                <c:pt idx="2">
                  <c:v>63584000</c:v>
                </c:pt>
                <c:pt idx="3">
                  <c:v>44096200</c:v>
                </c:pt>
                <c:pt idx="4">
                  <c:v>44066700</c:v>
                </c:pt>
                <c:pt idx="5">
                  <c:v>39192400</c:v>
                </c:pt>
                <c:pt idx="6">
                  <c:v>36402400</c:v>
                </c:pt>
                <c:pt idx="7">
                  <c:v>38390300</c:v>
                </c:pt>
                <c:pt idx="8">
                  <c:v>93807600</c:v>
                </c:pt>
                <c:pt idx="9">
                  <c:v>49498100</c:v>
                </c:pt>
                <c:pt idx="10">
                  <c:v>158502101</c:v>
                </c:pt>
                <c:pt idx="11">
                  <c:v>40644599</c:v>
                </c:pt>
                <c:pt idx="12">
                  <c:v>245145900</c:v>
                </c:pt>
                <c:pt idx="13">
                  <c:v>187216499</c:v>
                </c:pt>
                <c:pt idx="14">
                  <c:v>47729600</c:v>
                </c:pt>
                <c:pt idx="15">
                  <c:v>296969501</c:v>
                </c:pt>
                <c:pt idx="16">
                  <c:v>480375799</c:v>
                </c:pt>
                <c:pt idx="17">
                  <c:v>331303200</c:v>
                </c:pt>
                <c:pt idx="18">
                  <c:v>446955500</c:v>
                </c:pt>
                <c:pt idx="19">
                  <c:v>570698799</c:v>
                </c:pt>
                <c:pt idx="20">
                  <c:v>687394400</c:v>
                </c:pt>
                <c:pt idx="21">
                  <c:v>989693100</c:v>
                </c:pt>
                <c:pt idx="22">
                  <c:v>988970400</c:v>
                </c:pt>
                <c:pt idx="23">
                  <c:v>853373699</c:v>
                </c:pt>
                <c:pt idx="24">
                  <c:v>786613299</c:v>
                </c:pt>
                <c:pt idx="25">
                  <c:v>1180897300</c:v>
                </c:pt>
                <c:pt idx="26">
                  <c:v>934186200</c:v>
                </c:pt>
                <c:pt idx="27">
                  <c:v>1195496700</c:v>
                </c:pt>
                <c:pt idx="28">
                  <c:v>1091024999</c:v>
                </c:pt>
                <c:pt idx="29">
                  <c:v>1679931200</c:v>
                </c:pt>
                <c:pt idx="30">
                  <c:v>1316965301</c:v>
                </c:pt>
                <c:pt idx="31">
                  <c:v>1110942399</c:v>
                </c:pt>
                <c:pt idx="32">
                  <c:v>1513868300</c:v>
                </c:pt>
                <c:pt idx="33">
                  <c:v>1712829699</c:v>
                </c:pt>
                <c:pt idx="34">
                  <c:v>2299593700</c:v>
                </c:pt>
                <c:pt idx="35">
                  <c:v>1687485500</c:v>
                </c:pt>
                <c:pt idx="36">
                  <c:v>2096122501</c:v>
                </c:pt>
                <c:pt idx="37">
                  <c:v>2273561801</c:v>
                </c:pt>
                <c:pt idx="38">
                  <c:v>2984473399</c:v>
                </c:pt>
                <c:pt idx="39">
                  <c:v>2966435599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B5-46DF-B824-3FD72F27C6B2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'iterations_time_eps_0.01-refere'!$S$32:$BF$32</c:f>
              <c:numCache>
                <c:formatCode>General</c:formatCode>
                <c:ptCount val="40"/>
                <c:pt idx="0">
                  <c:v>249100</c:v>
                </c:pt>
                <c:pt idx="1">
                  <c:v>31258100</c:v>
                </c:pt>
                <c:pt idx="2">
                  <c:v>62946499</c:v>
                </c:pt>
                <c:pt idx="3">
                  <c:v>47660199</c:v>
                </c:pt>
                <c:pt idx="4">
                  <c:v>38932499</c:v>
                </c:pt>
                <c:pt idx="5">
                  <c:v>39927501</c:v>
                </c:pt>
                <c:pt idx="6">
                  <c:v>33711700</c:v>
                </c:pt>
                <c:pt idx="7">
                  <c:v>34683800</c:v>
                </c:pt>
                <c:pt idx="8">
                  <c:v>84104100</c:v>
                </c:pt>
                <c:pt idx="9">
                  <c:v>57900300</c:v>
                </c:pt>
                <c:pt idx="10">
                  <c:v>90165999</c:v>
                </c:pt>
                <c:pt idx="11">
                  <c:v>56433700</c:v>
                </c:pt>
                <c:pt idx="12">
                  <c:v>162924499</c:v>
                </c:pt>
                <c:pt idx="13">
                  <c:v>269360600</c:v>
                </c:pt>
                <c:pt idx="14">
                  <c:v>348441899</c:v>
                </c:pt>
                <c:pt idx="15">
                  <c:v>359486000</c:v>
                </c:pt>
                <c:pt idx="16">
                  <c:v>396839300</c:v>
                </c:pt>
                <c:pt idx="17">
                  <c:v>547913501</c:v>
                </c:pt>
                <c:pt idx="18">
                  <c:v>568590199</c:v>
                </c:pt>
                <c:pt idx="19">
                  <c:v>648911900</c:v>
                </c:pt>
                <c:pt idx="20">
                  <c:v>673646999</c:v>
                </c:pt>
                <c:pt idx="21">
                  <c:v>591047600</c:v>
                </c:pt>
                <c:pt idx="22">
                  <c:v>725674300</c:v>
                </c:pt>
                <c:pt idx="23">
                  <c:v>735035200</c:v>
                </c:pt>
                <c:pt idx="24">
                  <c:v>1034769100</c:v>
                </c:pt>
                <c:pt idx="25">
                  <c:v>1690475001</c:v>
                </c:pt>
                <c:pt idx="26">
                  <c:v>1429690999</c:v>
                </c:pt>
                <c:pt idx="27">
                  <c:v>1260394100</c:v>
                </c:pt>
                <c:pt idx="28">
                  <c:v>1432280199</c:v>
                </c:pt>
                <c:pt idx="29">
                  <c:v>1525615600</c:v>
                </c:pt>
                <c:pt idx="30">
                  <c:v>1748581600</c:v>
                </c:pt>
                <c:pt idx="31">
                  <c:v>1742320000</c:v>
                </c:pt>
                <c:pt idx="32">
                  <c:v>2074004299</c:v>
                </c:pt>
                <c:pt idx="33">
                  <c:v>1260340400</c:v>
                </c:pt>
                <c:pt idx="34">
                  <c:v>1129023800</c:v>
                </c:pt>
                <c:pt idx="35">
                  <c:v>2083072600</c:v>
                </c:pt>
                <c:pt idx="36">
                  <c:v>2824507700</c:v>
                </c:pt>
                <c:pt idx="37">
                  <c:v>2899566800</c:v>
                </c:pt>
                <c:pt idx="38">
                  <c:v>2772408699</c:v>
                </c:pt>
                <c:pt idx="39">
                  <c:v>3543883700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B5-46DF-B824-3FD72F27C6B2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'iterations_time_eps_0.01-refere'!$S$33:$BF$33</c:f>
              <c:numCache>
                <c:formatCode>General</c:formatCode>
                <c:ptCount val="40"/>
                <c:pt idx="0">
                  <c:v>257200</c:v>
                </c:pt>
                <c:pt idx="1">
                  <c:v>602392300</c:v>
                </c:pt>
                <c:pt idx="2">
                  <c:v>60701801</c:v>
                </c:pt>
                <c:pt idx="3">
                  <c:v>37259100</c:v>
                </c:pt>
                <c:pt idx="4">
                  <c:v>42095300</c:v>
                </c:pt>
                <c:pt idx="5">
                  <c:v>48897400</c:v>
                </c:pt>
                <c:pt idx="6">
                  <c:v>34460900</c:v>
                </c:pt>
                <c:pt idx="7">
                  <c:v>31263299</c:v>
                </c:pt>
                <c:pt idx="8">
                  <c:v>53995599</c:v>
                </c:pt>
                <c:pt idx="9">
                  <c:v>159404001</c:v>
                </c:pt>
                <c:pt idx="10">
                  <c:v>87106501</c:v>
                </c:pt>
                <c:pt idx="11">
                  <c:v>212893700</c:v>
                </c:pt>
                <c:pt idx="12">
                  <c:v>147450499</c:v>
                </c:pt>
                <c:pt idx="13">
                  <c:v>269902000</c:v>
                </c:pt>
                <c:pt idx="14">
                  <c:v>167151800</c:v>
                </c:pt>
                <c:pt idx="15">
                  <c:v>388980600</c:v>
                </c:pt>
                <c:pt idx="16">
                  <c:v>402905501</c:v>
                </c:pt>
                <c:pt idx="17">
                  <c:v>269896301</c:v>
                </c:pt>
                <c:pt idx="18">
                  <c:v>529473399</c:v>
                </c:pt>
                <c:pt idx="19">
                  <c:v>461926400</c:v>
                </c:pt>
                <c:pt idx="20">
                  <c:v>876676400</c:v>
                </c:pt>
                <c:pt idx="21">
                  <c:v>812173101</c:v>
                </c:pt>
                <c:pt idx="22">
                  <c:v>685031400</c:v>
                </c:pt>
                <c:pt idx="23">
                  <c:v>857718800</c:v>
                </c:pt>
                <c:pt idx="24">
                  <c:v>1058664500</c:v>
                </c:pt>
                <c:pt idx="25">
                  <c:v>956292501</c:v>
                </c:pt>
                <c:pt idx="26">
                  <c:v>1207617800</c:v>
                </c:pt>
                <c:pt idx="27">
                  <c:v>1257995400</c:v>
                </c:pt>
                <c:pt idx="28">
                  <c:v>1813753900</c:v>
                </c:pt>
                <c:pt idx="29">
                  <c:v>1801398900</c:v>
                </c:pt>
                <c:pt idx="30">
                  <c:v>2083534299</c:v>
                </c:pt>
                <c:pt idx="31">
                  <c:v>1447307201</c:v>
                </c:pt>
                <c:pt idx="32">
                  <c:v>1880853700</c:v>
                </c:pt>
                <c:pt idx="33">
                  <c:v>1680769099</c:v>
                </c:pt>
                <c:pt idx="34">
                  <c:v>1857020400</c:v>
                </c:pt>
                <c:pt idx="35">
                  <c:v>2045101000</c:v>
                </c:pt>
                <c:pt idx="36">
                  <c:v>1877760700</c:v>
                </c:pt>
                <c:pt idx="37">
                  <c:v>2182162600</c:v>
                </c:pt>
                <c:pt idx="38">
                  <c:v>2242721201</c:v>
                </c:pt>
                <c:pt idx="39">
                  <c:v>2441855700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B5-46DF-B824-3FD72F27C6B2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'iterations_time_eps_0.01-refere'!$S$34:$BF$34</c:f>
              <c:numCache>
                <c:formatCode>General</c:formatCode>
                <c:ptCount val="40"/>
                <c:pt idx="0">
                  <c:v>234301</c:v>
                </c:pt>
                <c:pt idx="1">
                  <c:v>600457400</c:v>
                </c:pt>
                <c:pt idx="2">
                  <c:v>55414799</c:v>
                </c:pt>
                <c:pt idx="3">
                  <c:v>41856199</c:v>
                </c:pt>
                <c:pt idx="4">
                  <c:v>39396800</c:v>
                </c:pt>
                <c:pt idx="5">
                  <c:v>45062199</c:v>
                </c:pt>
                <c:pt idx="6">
                  <c:v>44305000</c:v>
                </c:pt>
                <c:pt idx="7">
                  <c:v>60896700</c:v>
                </c:pt>
                <c:pt idx="8">
                  <c:v>52520300</c:v>
                </c:pt>
                <c:pt idx="9">
                  <c:v>78980499</c:v>
                </c:pt>
                <c:pt idx="10">
                  <c:v>188718300</c:v>
                </c:pt>
                <c:pt idx="11">
                  <c:v>189897300</c:v>
                </c:pt>
                <c:pt idx="12">
                  <c:v>297818499</c:v>
                </c:pt>
                <c:pt idx="13">
                  <c:v>290660200</c:v>
                </c:pt>
                <c:pt idx="14">
                  <c:v>398199300</c:v>
                </c:pt>
                <c:pt idx="15">
                  <c:v>348809500</c:v>
                </c:pt>
                <c:pt idx="16">
                  <c:v>444657500</c:v>
                </c:pt>
                <c:pt idx="17">
                  <c:v>696991400</c:v>
                </c:pt>
                <c:pt idx="18">
                  <c:v>377340799</c:v>
                </c:pt>
                <c:pt idx="19">
                  <c:v>480032100</c:v>
                </c:pt>
                <c:pt idx="20">
                  <c:v>617878299</c:v>
                </c:pt>
                <c:pt idx="21">
                  <c:v>676354000</c:v>
                </c:pt>
                <c:pt idx="22">
                  <c:v>1032658600</c:v>
                </c:pt>
                <c:pt idx="23">
                  <c:v>999764401</c:v>
                </c:pt>
                <c:pt idx="24">
                  <c:v>914338600</c:v>
                </c:pt>
                <c:pt idx="25">
                  <c:v>1261800900</c:v>
                </c:pt>
                <c:pt idx="26">
                  <c:v>1299017499</c:v>
                </c:pt>
                <c:pt idx="27">
                  <c:v>1140586600</c:v>
                </c:pt>
                <c:pt idx="28">
                  <c:v>1254349299</c:v>
                </c:pt>
                <c:pt idx="29">
                  <c:v>1383394700</c:v>
                </c:pt>
                <c:pt idx="30">
                  <c:v>1491936200</c:v>
                </c:pt>
                <c:pt idx="31">
                  <c:v>1501838600</c:v>
                </c:pt>
                <c:pt idx="32">
                  <c:v>1364710200</c:v>
                </c:pt>
                <c:pt idx="33">
                  <c:v>1539460800</c:v>
                </c:pt>
                <c:pt idx="34">
                  <c:v>2290931901</c:v>
                </c:pt>
                <c:pt idx="35">
                  <c:v>1829646299</c:v>
                </c:pt>
                <c:pt idx="36">
                  <c:v>2763534600</c:v>
                </c:pt>
                <c:pt idx="37">
                  <c:v>1931427600</c:v>
                </c:pt>
                <c:pt idx="38">
                  <c:v>2164855300</c:v>
                </c:pt>
                <c:pt idx="39">
                  <c:v>2176994500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B5-46DF-B824-3FD72F27C6B2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'iterations_time_eps_0.01-refere'!$S$35:$BF$35</c:f>
              <c:numCache>
                <c:formatCode>General</c:formatCode>
                <c:ptCount val="40"/>
                <c:pt idx="0">
                  <c:v>237801</c:v>
                </c:pt>
                <c:pt idx="1">
                  <c:v>612467600</c:v>
                </c:pt>
                <c:pt idx="2">
                  <c:v>57981600</c:v>
                </c:pt>
                <c:pt idx="3">
                  <c:v>57435400</c:v>
                </c:pt>
                <c:pt idx="4">
                  <c:v>39792900</c:v>
                </c:pt>
                <c:pt idx="5">
                  <c:v>38424799</c:v>
                </c:pt>
                <c:pt idx="6">
                  <c:v>53163800</c:v>
                </c:pt>
                <c:pt idx="7">
                  <c:v>56128501</c:v>
                </c:pt>
                <c:pt idx="8">
                  <c:v>80869300</c:v>
                </c:pt>
                <c:pt idx="9">
                  <c:v>92782300</c:v>
                </c:pt>
                <c:pt idx="10">
                  <c:v>176152800</c:v>
                </c:pt>
                <c:pt idx="11">
                  <c:v>88909000</c:v>
                </c:pt>
                <c:pt idx="12">
                  <c:v>112070000</c:v>
                </c:pt>
                <c:pt idx="13">
                  <c:v>275638400</c:v>
                </c:pt>
                <c:pt idx="14">
                  <c:v>371779301</c:v>
                </c:pt>
                <c:pt idx="15">
                  <c:v>153187400</c:v>
                </c:pt>
                <c:pt idx="16">
                  <c:v>425537201</c:v>
                </c:pt>
                <c:pt idx="17">
                  <c:v>484271000</c:v>
                </c:pt>
                <c:pt idx="18">
                  <c:v>480664200</c:v>
                </c:pt>
                <c:pt idx="19">
                  <c:v>366747000</c:v>
                </c:pt>
                <c:pt idx="20">
                  <c:v>517565200</c:v>
                </c:pt>
                <c:pt idx="21">
                  <c:v>676030500</c:v>
                </c:pt>
                <c:pt idx="22">
                  <c:v>527329499</c:v>
                </c:pt>
                <c:pt idx="23">
                  <c:v>914640800</c:v>
                </c:pt>
                <c:pt idx="24">
                  <c:v>864899001</c:v>
                </c:pt>
                <c:pt idx="25">
                  <c:v>638758399</c:v>
                </c:pt>
                <c:pt idx="26">
                  <c:v>1017516999</c:v>
                </c:pt>
                <c:pt idx="27">
                  <c:v>982819000</c:v>
                </c:pt>
                <c:pt idx="28">
                  <c:v>1324113899</c:v>
                </c:pt>
                <c:pt idx="29">
                  <c:v>1459774100</c:v>
                </c:pt>
                <c:pt idx="30">
                  <c:v>214664400</c:v>
                </c:pt>
                <c:pt idx="31">
                  <c:v>1317830799</c:v>
                </c:pt>
                <c:pt idx="32">
                  <c:v>2142428100</c:v>
                </c:pt>
                <c:pt idx="33">
                  <c:v>723009899</c:v>
                </c:pt>
                <c:pt idx="34">
                  <c:v>546142500</c:v>
                </c:pt>
                <c:pt idx="35">
                  <c:v>1290568900</c:v>
                </c:pt>
                <c:pt idx="36">
                  <c:v>2511795500</c:v>
                </c:pt>
                <c:pt idx="37">
                  <c:v>2271113500</c:v>
                </c:pt>
                <c:pt idx="38">
                  <c:v>1886050101</c:v>
                </c:pt>
                <c:pt idx="39">
                  <c:v>2170723800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EB5-46DF-B824-3FD72F27C6B2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'iterations_time_eps_0.01-refere'!$S$36:$BF$36</c:f>
              <c:numCache>
                <c:formatCode>General</c:formatCode>
                <c:ptCount val="40"/>
                <c:pt idx="0">
                  <c:v>237700</c:v>
                </c:pt>
                <c:pt idx="1">
                  <c:v>609076799</c:v>
                </c:pt>
                <c:pt idx="2">
                  <c:v>65611600</c:v>
                </c:pt>
                <c:pt idx="3">
                  <c:v>45501100</c:v>
                </c:pt>
                <c:pt idx="4">
                  <c:v>41560699</c:v>
                </c:pt>
                <c:pt idx="5">
                  <c:v>35604001</c:v>
                </c:pt>
                <c:pt idx="6">
                  <c:v>64649101</c:v>
                </c:pt>
                <c:pt idx="7">
                  <c:v>68314800</c:v>
                </c:pt>
                <c:pt idx="8">
                  <c:v>87976100</c:v>
                </c:pt>
                <c:pt idx="9">
                  <c:v>121722301</c:v>
                </c:pt>
                <c:pt idx="10">
                  <c:v>187796900</c:v>
                </c:pt>
                <c:pt idx="11">
                  <c:v>110720000</c:v>
                </c:pt>
                <c:pt idx="12">
                  <c:v>265533300</c:v>
                </c:pt>
                <c:pt idx="13">
                  <c:v>291626900</c:v>
                </c:pt>
                <c:pt idx="14">
                  <c:v>253752200</c:v>
                </c:pt>
                <c:pt idx="15">
                  <c:v>448669000</c:v>
                </c:pt>
                <c:pt idx="16">
                  <c:v>400576300</c:v>
                </c:pt>
                <c:pt idx="17">
                  <c:v>305078400</c:v>
                </c:pt>
                <c:pt idx="18">
                  <c:v>248396900</c:v>
                </c:pt>
                <c:pt idx="19">
                  <c:v>493331900</c:v>
                </c:pt>
                <c:pt idx="20">
                  <c:v>495982600</c:v>
                </c:pt>
                <c:pt idx="21">
                  <c:v>720109600</c:v>
                </c:pt>
                <c:pt idx="22">
                  <c:v>765570699</c:v>
                </c:pt>
                <c:pt idx="23">
                  <c:v>677437500</c:v>
                </c:pt>
                <c:pt idx="24">
                  <c:v>813424600</c:v>
                </c:pt>
                <c:pt idx="25">
                  <c:v>213814700</c:v>
                </c:pt>
                <c:pt idx="26">
                  <c:v>981382500</c:v>
                </c:pt>
                <c:pt idx="27">
                  <c:v>1071679001</c:v>
                </c:pt>
                <c:pt idx="28">
                  <c:v>1199563100</c:v>
                </c:pt>
                <c:pt idx="29">
                  <c:v>1480507300</c:v>
                </c:pt>
                <c:pt idx="30">
                  <c:v>1245115099</c:v>
                </c:pt>
                <c:pt idx="31">
                  <c:v>1643122300</c:v>
                </c:pt>
                <c:pt idx="32">
                  <c:v>1566275000</c:v>
                </c:pt>
                <c:pt idx="33">
                  <c:v>1722272000</c:v>
                </c:pt>
                <c:pt idx="34">
                  <c:v>1700568100</c:v>
                </c:pt>
                <c:pt idx="35">
                  <c:v>1974016800</c:v>
                </c:pt>
                <c:pt idx="36">
                  <c:v>1910246900</c:v>
                </c:pt>
                <c:pt idx="37">
                  <c:v>2863153900</c:v>
                </c:pt>
                <c:pt idx="38">
                  <c:v>1881321800</c:v>
                </c:pt>
                <c:pt idx="39">
                  <c:v>2582755000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B5-46DF-B824-3FD72F27C6B2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'iterations_time_eps_0.01-refere'!$S$37:$BF$37</c:f>
              <c:numCache>
                <c:formatCode>General</c:formatCode>
                <c:ptCount val="40"/>
                <c:pt idx="0">
                  <c:v>234899</c:v>
                </c:pt>
                <c:pt idx="1">
                  <c:v>597624901</c:v>
                </c:pt>
                <c:pt idx="2">
                  <c:v>66007501</c:v>
                </c:pt>
                <c:pt idx="3">
                  <c:v>46295200</c:v>
                </c:pt>
                <c:pt idx="4">
                  <c:v>50294200</c:v>
                </c:pt>
                <c:pt idx="5">
                  <c:v>38229300</c:v>
                </c:pt>
                <c:pt idx="6">
                  <c:v>75420400</c:v>
                </c:pt>
                <c:pt idx="7">
                  <c:v>97936501</c:v>
                </c:pt>
                <c:pt idx="8">
                  <c:v>130125101</c:v>
                </c:pt>
                <c:pt idx="9">
                  <c:v>165154901</c:v>
                </c:pt>
                <c:pt idx="10">
                  <c:v>188865101</c:v>
                </c:pt>
                <c:pt idx="11">
                  <c:v>194924500</c:v>
                </c:pt>
                <c:pt idx="12">
                  <c:v>247711100</c:v>
                </c:pt>
                <c:pt idx="13">
                  <c:v>303410399</c:v>
                </c:pt>
                <c:pt idx="14">
                  <c:v>313374200</c:v>
                </c:pt>
                <c:pt idx="15">
                  <c:v>164036100</c:v>
                </c:pt>
                <c:pt idx="16">
                  <c:v>406901800</c:v>
                </c:pt>
                <c:pt idx="17">
                  <c:v>784859399</c:v>
                </c:pt>
                <c:pt idx="18">
                  <c:v>402176101</c:v>
                </c:pt>
                <c:pt idx="19">
                  <c:v>666864700</c:v>
                </c:pt>
                <c:pt idx="20">
                  <c:v>671948500</c:v>
                </c:pt>
                <c:pt idx="21">
                  <c:v>768801801</c:v>
                </c:pt>
                <c:pt idx="22">
                  <c:v>951271099</c:v>
                </c:pt>
                <c:pt idx="23">
                  <c:v>895851500</c:v>
                </c:pt>
                <c:pt idx="24">
                  <c:v>702727800</c:v>
                </c:pt>
                <c:pt idx="25">
                  <c:v>71908800</c:v>
                </c:pt>
                <c:pt idx="26">
                  <c:v>964453300</c:v>
                </c:pt>
                <c:pt idx="27">
                  <c:v>1035357400</c:v>
                </c:pt>
                <c:pt idx="28">
                  <c:v>1020683401</c:v>
                </c:pt>
                <c:pt idx="29">
                  <c:v>1682485100</c:v>
                </c:pt>
                <c:pt idx="30">
                  <c:v>1174340299</c:v>
                </c:pt>
                <c:pt idx="31">
                  <c:v>1690361900</c:v>
                </c:pt>
                <c:pt idx="32">
                  <c:v>1701179200</c:v>
                </c:pt>
                <c:pt idx="33">
                  <c:v>1830627899</c:v>
                </c:pt>
                <c:pt idx="34">
                  <c:v>1662832501</c:v>
                </c:pt>
                <c:pt idx="35">
                  <c:v>2351849800</c:v>
                </c:pt>
                <c:pt idx="36">
                  <c:v>907105400</c:v>
                </c:pt>
                <c:pt idx="37">
                  <c:v>3018879500</c:v>
                </c:pt>
                <c:pt idx="38">
                  <c:v>2058192401</c:v>
                </c:pt>
                <c:pt idx="39">
                  <c:v>2238933600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EB5-46DF-B824-3FD72F27C6B2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'iterations_time_eps_0.01-refere'!$S$38:$BF$38</c:f>
              <c:numCache>
                <c:formatCode>General</c:formatCode>
                <c:ptCount val="40"/>
                <c:pt idx="0">
                  <c:v>241400</c:v>
                </c:pt>
                <c:pt idx="1">
                  <c:v>595283500</c:v>
                </c:pt>
                <c:pt idx="2">
                  <c:v>73805000</c:v>
                </c:pt>
                <c:pt idx="3">
                  <c:v>55832301</c:v>
                </c:pt>
                <c:pt idx="4">
                  <c:v>52759600</c:v>
                </c:pt>
                <c:pt idx="5">
                  <c:v>51173500</c:v>
                </c:pt>
                <c:pt idx="6">
                  <c:v>63937900</c:v>
                </c:pt>
                <c:pt idx="7">
                  <c:v>84818200</c:v>
                </c:pt>
                <c:pt idx="8">
                  <c:v>79361200</c:v>
                </c:pt>
                <c:pt idx="9">
                  <c:v>165393200</c:v>
                </c:pt>
                <c:pt idx="10">
                  <c:v>85439101</c:v>
                </c:pt>
                <c:pt idx="11">
                  <c:v>118423400</c:v>
                </c:pt>
                <c:pt idx="12">
                  <c:v>254772600</c:v>
                </c:pt>
                <c:pt idx="13">
                  <c:v>263730900</c:v>
                </c:pt>
                <c:pt idx="14">
                  <c:v>301484101</c:v>
                </c:pt>
                <c:pt idx="15">
                  <c:v>464801301</c:v>
                </c:pt>
                <c:pt idx="16">
                  <c:v>452811500</c:v>
                </c:pt>
                <c:pt idx="17">
                  <c:v>500784500</c:v>
                </c:pt>
                <c:pt idx="18">
                  <c:v>510388599</c:v>
                </c:pt>
                <c:pt idx="19">
                  <c:v>608422001</c:v>
                </c:pt>
                <c:pt idx="20">
                  <c:v>470892400</c:v>
                </c:pt>
                <c:pt idx="21">
                  <c:v>656377901</c:v>
                </c:pt>
                <c:pt idx="22">
                  <c:v>941300301</c:v>
                </c:pt>
                <c:pt idx="23">
                  <c:v>766326500</c:v>
                </c:pt>
                <c:pt idx="24">
                  <c:v>986667100</c:v>
                </c:pt>
                <c:pt idx="25">
                  <c:v>959006500</c:v>
                </c:pt>
                <c:pt idx="26">
                  <c:v>1539826900</c:v>
                </c:pt>
                <c:pt idx="27">
                  <c:v>1161485000</c:v>
                </c:pt>
                <c:pt idx="28">
                  <c:v>1425639401</c:v>
                </c:pt>
                <c:pt idx="29">
                  <c:v>1336718000</c:v>
                </c:pt>
                <c:pt idx="30">
                  <c:v>2075098499</c:v>
                </c:pt>
                <c:pt idx="31">
                  <c:v>1246356999</c:v>
                </c:pt>
                <c:pt idx="32">
                  <c:v>1173181599</c:v>
                </c:pt>
                <c:pt idx="33">
                  <c:v>1541858000</c:v>
                </c:pt>
                <c:pt idx="34">
                  <c:v>2018401901</c:v>
                </c:pt>
                <c:pt idx="35">
                  <c:v>1021002200</c:v>
                </c:pt>
                <c:pt idx="36">
                  <c:v>1554453500</c:v>
                </c:pt>
                <c:pt idx="37">
                  <c:v>2060186700</c:v>
                </c:pt>
                <c:pt idx="38">
                  <c:v>1223133700</c:v>
                </c:pt>
                <c:pt idx="39">
                  <c:v>1970071800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B5-46DF-B824-3FD72F27C6B2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'iterations_time_eps_0.01-refere'!$S$39:$BF$39</c:f>
              <c:numCache>
                <c:formatCode>General</c:formatCode>
                <c:ptCount val="40"/>
                <c:pt idx="0">
                  <c:v>288901</c:v>
                </c:pt>
                <c:pt idx="1">
                  <c:v>601774101</c:v>
                </c:pt>
                <c:pt idx="2">
                  <c:v>84274500</c:v>
                </c:pt>
                <c:pt idx="3">
                  <c:v>54631000</c:v>
                </c:pt>
                <c:pt idx="4">
                  <c:v>65524800</c:v>
                </c:pt>
                <c:pt idx="5">
                  <c:v>55859000</c:v>
                </c:pt>
                <c:pt idx="6">
                  <c:v>59132000</c:v>
                </c:pt>
                <c:pt idx="7">
                  <c:v>72016900</c:v>
                </c:pt>
                <c:pt idx="8">
                  <c:v>89052400</c:v>
                </c:pt>
                <c:pt idx="9">
                  <c:v>110081200</c:v>
                </c:pt>
                <c:pt idx="10">
                  <c:v>200728600</c:v>
                </c:pt>
                <c:pt idx="11">
                  <c:v>209219299</c:v>
                </c:pt>
                <c:pt idx="12">
                  <c:v>246452200</c:v>
                </c:pt>
                <c:pt idx="13">
                  <c:v>221042700</c:v>
                </c:pt>
                <c:pt idx="14">
                  <c:v>121960700</c:v>
                </c:pt>
                <c:pt idx="15">
                  <c:v>321992800</c:v>
                </c:pt>
                <c:pt idx="16">
                  <c:v>397998300</c:v>
                </c:pt>
                <c:pt idx="17">
                  <c:v>557344801</c:v>
                </c:pt>
                <c:pt idx="18">
                  <c:v>449053500</c:v>
                </c:pt>
                <c:pt idx="19">
                  <c:v>501277201</c:v>
                </c:pt>
                <c:pt idx="20">
                  <c:v>546407100</c:v>
                </c:pt>
                <c:pt idx="21">
                  <c:v>723711900</c:v>
                </c:pt>
                <c:pt idx="22">
                  <c:v>692612001</c:v>
                </c:pt>
                <c:pt idx="23">
                  <c:v>849998301</c:v>
                </c:pt>
                <c:pt idx="24">
                  <c:v>988785899</c:v>
                </c:pt>
                <c:pt idx="25">
                  <c:v>794445799</c:v>
                </c:pt>
                <c:pt idx="26">
                  <c:v>1135344299</c:v>
                </c:pt>
                <c:pt idx="27">
                  <c:v>1371926600</c:v>
                </c:pt>
                <c:pt idx="28">
                  <c:v>1069548900</c:v>
                </c:pt>
                <c:pt idx="29">
                  <c:v>848793600</c:v>
                </c:pt>
                <c:pt idx="30">
                  <c:v>1316408901</c:v>
                </c:pt>
                <c:pt idx="31">
                  <c:v>1743421601</c:v>
                </c:pt>
                <c:pt idx="32">
                  <c:v>869916200</c:v>
                </c:pt>
                <c:pt idx="33">
                  <c:v>1846263001</c:v>
                </c:pt>
                <c:pt idx="34">
                  <c:v>1458537800</c:v>
                </c:pt>
                <c:pt idx="35">
                  <c:v>2574547400</c:v>
                </c:pt>
                <c:pt idx="36">
                  <c:v>1712479299</c:v>
                </c:pt>
                <c:pt idx="37">
                  <c:v>2099565400</c:v>
                </c:pt>
                <c:pt idx="38">
                  <c:v>2266712699</c:v>
                </c:pt>
                <c:pt idx="39">
                  <c:v>1665939800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EB5-46DF-B824-3FD72F27C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71437</xdr:colOff>
      <xdr:row>41</xdr:row>
      <xdr:rowOff>161925</xdr:rowOff>
    </xdr:from>
    <xdr:to>
      <xdr:col>32</xdr:col>
      <xdr:colOff>376237</xdr:colOff>
      <xdr:row>56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991D1E-79D8-2D72-CD05-09AB55C81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95250</xdr:colOff>
      <xdr:row>2</xdr:row>
      <xdr:rowOff>161925</xdr:rowOff>
    </xdr:from>
    <xdr:to>
      <xdr:col>44</xdr:col>
      <xdr:colOff>438150</xdr:colOff>
      <xdr:row>21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348B3F-FCE6-B075-99CF-FC733A94A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133351</xdr:colOff>
      <xdr:row>28</xdr:row>
      <xdr:rowOff>57149</xdr:rowOff>
    </xdr:from>
    <xdr:to>
      <xdr:col>33</xdr:col>
      <xdr:colOff>152400</xdr:colOff>
      <xdr:row>46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AD0E34-E7BC-44FE-8DA4-6F64F7C7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22"/>
  <sheetViews>
    <sheetView tabSelected="1" workbookViewId="0">
      <selection activeCell="A3" sqref="A3:P722"/>
    </sheetView>
  </sheetViews>
  <sheetFormatPr defaultRowHeight="15" x14ac:dyDescent="0.25"/>
  <cols>
    <col min="1" max="1" width="12.85546875" customWidth="1"/>
    <col min="4" max="4" width="14.5703125" customWidth="1"/>
    <col min="11" max="11" width="7.85546875" customWidth="1"/>
    <col min="12" max="12" width="11.140625" customWidth="1"/>
    <col min="18" max="18" width="20" customWidth="1"/>
  </cols>
  <sheetData>
    <row r="1" spans="1:58" x14ac:dyDescent="0.25">
      <c r="K1" s="2" t="s">
        <v>13</v>
      </c>
      <c r="L1" s="2"/>
      <c r="M1" s="2"/>
      <c r="N1" s="2"/>
      <c r="O1" s="2"/>
      <c r="P1" s="2"/>
      <c r="R1" t="s">
        <v>17</v>
      </c>
      <c r="S1">
        <v>3</v>
      </c>
      <c r="T1">
        <v>21</v>
      </c>
      <c r="U1">
        <v>39</v>
      </c>
      <c r="V1">
        <v>57</v>
      </c>
      <c r="W1">
        <v>75</v>
      </c>
      <c r="X1">
        <v>93</v>
      </c>
      <c r="Y1">
        <v>111</v>
      </c>
      <c r="Z1">
        <v>129</v>
      </c>
      <c r="AA1">
        <v>147</v>
      </c>
      <c r="AB1">
        <v>165</v>
      </c>
      <c r="AC1">
        <v>183</v>
      </c>
      <c r="AD1">
        <v>201</v>
      </c>
      <c r="AE1">
        <v>219</v>
      </c>
      <c r="AF1">
        <v>237</v>
      </c>
      <c r="AG1">
        <v>255</v>
      </c>
      <c r="AH1">
        <v>273</v>
      </c>
      <c r="AI1">
        <v>291</v>
      </c>
      <c r="AJ1">
        <v>309</v>
      </c>
      <c r="AK1">
        <v>327</v>
      </c>
      <c r="AL1">
        <v>345</v>
      </c>
      <c r="AM1">
        <v>363</v>
      </c>
      <c r="AN1">
        <v>381</v>
      </c>
      <c r="AO1">
        <v>399</v>
      </c>
      <c r="AP1">
        <v>417</v>
      </c>
      <c r="AQ1">
        <v>435</v>
      </c>
      <c r="AR1">
        <v>453</v>
      </c>
      <c r="AS1">
        <v>471</v>
      </c>
      <c r="AT1">
        <v>489</v>
      </c>
      <c r="AU1">
        <v>507</v>
      </c>
      <c r="AV1">
        <v>525</v>
      </c>
      <c r="AW1">
        <v>543</v>
      </c>
      <c r="AX1">
        <v>561</v>
      </c>
      <c r="AY1">
        <v>579</v>
      </c>
      <c r="AZ1">
        <v>597</v>
      </c>
      <c r="BA1">
        <v>615</v>
      </c>
      <c r="BB1">
        <v>633</v>
      </c>
      <c r="BC1">
        <v>651</v>
      </c>
      <c r="BD1">
        <v>669</v>
      </c>
      <c r="BE1">
        <v>687</v>
      </c>
      <c r="BF1">
        <v>705</v>
      </c>
    </row>
    <row r="2" spans="1:5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8</v>
      </c>
      <c r="J2" t="s">
        <v>10</v>
      </c>
      <c r="K2" t="s">
        <v>11</v>
      </c>
      <c r="L2" t="s">
        <v>12</v>
      </c>
      <c r="R2" t="s">
        <v>14</v>
      </c>
      <c r="S2" cm="1">
        <f t="array" aca="1" ref="S2" ca="1">CELL("contents", INDIRECT("B"&amp;CELL("contents", S$1)))</f>
        <v>0.5</v>
      </c>
      <c r="T2" cm="1">
        <f t="array" aca="1" ref="T2" ca="1">CELL("contents", INDIRECT("B"&amp;CELL("contents", T$1)))</f>
        <v>1.0128205128205101</v>
      </c>
      <c r="U2" cm="1">
        <f t="array" aca="1" ref="U2" ca="1">CELL("contents", INDIRECT("B"&amp;CELL("contents", U$1)))</f>
        <v>1.52564102564102</v>
      </c>
      <c r="V2" cm="1">
        <f t="array" aca="1" ref="V2" ca="1">CELL("contents", INDIRECT("B"&amp;CELL("contents", V$1)))</f>
        <v>2.0384615384615299</v>
      </c>
      <c r="W2" cm="1">
        <f t="array" aca="1" ref="W2" ca="1">CELL("contents", INDIRECT("B"&amp;CELL("contents", W$1)))</f>
        <v>2.5512820512820502</v>
      </c>
      <c r="X2" cm="1">
        <f t="array" aca="1" ref="X2" ca="1">CELL("contents", INDIRECT("B"&amp;CELL("contents", X$1)))</f>
        <v>3.0641025641025599</v>
      </c>
      <c r="Y2" cm="1">
        <f t="array" aca="1" ref="Y2" ca="1">CELL("contents", INDIRECT("B"&amp;CELL("contents", Y$1)))</f>
        <v>3.57692307692307</v>
      </c>
      <c r="Z2" cm="1">
        <f t="array" aca="1" ref="Z2" ca="1">CELL("contents", INDIRECT("B"&amp;CELL("contents", Z$1)))</f>
        <v>4.0897435897435797</v>
      </c>
      <c r="AA2" cm="1">
        <f t="array" aca="1" ref="AA2" ca="1">CELL("contents", INDIRECT("B"&amp;CELL("contents", AA$1)))</f>
        <v>4.6025641025641004</v>
      </c>
      <c r="AB2" cm="1">
        <f t="array" aca="1" ref="AB2" ca="1">CELL("contents", INDIRECT("B"&amp;CELL("contents", AB$1)))</f>
        <v>5.1153846153846096</v>
      </c>
      <c r="AC2" cm="1">
        <f t="array" aca="1" ref="AC2" ca="1">CELL("contents", INDIRECT("B"&amp;CELL("contents", AC$1)))</f>
        <v>5.6282051282051198</v>
      </c>
      <c r="AD2" cm="1">
        <f t="array" aca="1" ref="AD2" ca="1">CELL("contents", INDIRECT("B"&amp;CELL("contents", AD$1)))</f>
        <v>6.1410256410256396</v>
      </c>
      <c r="AE2" cm="1">
        <f t="array" aca="1" ref="AE2" ca="1">CELL("contents", INDIRECT("B"&amp;CELL("contents", AE$1)))</f>
        <v>6.6538461538461497</v>
      </c>
      <c r="AF2" cm="1">
        <f t="array" aca="1" ref="AF2" ca="1">CELL("contents", INDIRECT("B"&amp;CELL("contents", AF$1)))</f>
        <v>7.1666666666666599</v>
      </c>
      <c r="AG2" cm="1">
        <f t="array" aca="1" ref="AG2" ca="1">CELL("contents", INDIRECT("B"&amp;CELL("contents", AG$1)))</f>
        <v>7.67948717948717</v>
      </c>
      <c r="AH2" cm="1">
        <f t="array" aca="1" ref="AH2" ca="1">CELL("contents", INDIRECT("B"&amp;CELL("contents", AH$1)))</f>
        <v>8.1923076923076898</v>
      </c>
      <c r="AI2" cm="1">
        <f t="array" aca="1" ref="AI2" ca="1">CELL("contents", INDIRECT("B"&amp;CELL("contents", AI$1)))</f>
        <v>8.7051282051282008</v>
      </c>
      <c r="AJ2" cm="1">
        <f t="array" aca="1" ref="AJ2" ca="1">CELL("contents", INDIRECT("B"&amp;CELL("contents", AJ$1)))</f>
        <v>9.2179487179487101</v>
      </c>
      <c r="AK2" cm="1">
        <f t="array" aca="1" ref="AK2" ca="1">CELL("contents", INDIRECT("B"&amp;CELL("contents", AK$1)))</f>
        <v>9.7307692307692299</v>
      </c>
      <c r="AL2" cm="1">
        <f t="array" aca="1" ref="AL2" ca="1">CELL("contents", INDIRECT("B"&amp;CELL("contents", AL$1)))</f>
        <v>10.2435897435897</v>
      </c>
      <c r="AM2" cm="1">
        <f t="array" aca="1" ref="AM2" ca="1">CELL("contents", INDIRECT("B"&amp;CELL("contents", AM$1)))</f>
        <v>10.7564102564102</v>
      </c>
      <c r="AN2" cm="1">
        <f t="array" aca="1" ref="AN2" ca="1">CELL("contents", INDIRECT("B"&amp;CELL("contents", AN$1)))</f>
        <v>11.269230769230701</v>
      </c>
      <c r="AO2" cm="1">
        <f t="array" aca="1" ref="AO2" ca="1">CELL("contents", INDIRECT("B"&amp;CELL("contents", AO$1)))</f>
        <v>11.782051282051199</v>
      </c>
      <c r="AP2" cm="1">
        <f t="array" aca="1" ref="AP2" ca="1">CELL("contents", INDIRECT("B"&amp;CELL("contents", AP$1)))</f>
        <v>12.2948717948717</v>
      </c>
      <c r="AQ2" cm="1">
        <f t="array" aca="1" ref="AQ2" ca="1">CELL("contents", INDIRECT("B"&amp;CELL("contents", AQ$1)))</f>
        <v>12.807692307692299</v>
      </c>
      <c r="AR2" cm="1">
        <f t="array" aca="1" ref="AR2" ca="1">CELL("contents", INDIRECT("B"&amp;CELL("contents", AR$1)))</f>
        <v>13.3205128205128</v>
      </c>
      <c r="AS2" cm="1">
        <f t="array" aca="1" ref="AS2" ca="1">CELL("contents", INDIRECT("B"&amp;CELL("contents", AS$1)))</f>
        <v>13.8333333333333</v>
      </c>
      <c r="AT2" cm="1">
        <f t="array" aca="1" ref="AT2" ca="1">CELL("contents", INDIRECT("B"&amp;CELL("contents", AT$1)))</f>
        <v>14.346153846153801</v>
      </c>
      <c r="AU2" cm="1">
        <f t="array" aca="1" ref="AU2" ca="1">CELL("contents", INDIRECT("B"&amp;CELL("contents", AU$1)))</f>
        <v>14.858974358974301</v>
      </c>
      <c r="AV2" cm="1">
        <f t="array" aca="1" ref="AV2" ca="1">CELL("contents", INDIRECT("B"&amp;CELL("contents", AV$1)))</f>
        <v>15.371794871794799</v>
      </c>
      <c r="AW2" cm="1">
        <f t="array" aca="1" ref="AW2" ca="1">CELL("contents", INDIRECT("B"&amp;CELL("contents", AW$1)))</f>
        <v>15.8846153846153</v>
      </c>
      <c r="AX2" cm="1">
        <f t="array" aca="1" ref="AX2" ca="1">CELL("contents", INDIRECT("B"&amp;CELL("contents", AX$1)))</f>
        <v>16.397435897435798</v>
      </c>
      <c r="AY2" cm="1">
        <f t="array" aca="1" ref="AY2" ca="1">CELL("contents", INDIRECT("B"&amp;CELL("contents", AY$1)))</f>
        <v>16.910256410256402</v>
      </c>
      <c r="AZ2" cm="1">
        <f t="array" aca="1" ref="AZ2" ca="1">CELL("contents", INDIRECT("B"&amp;CELL("contents", AZ$1)))</f>
        <v>17.423076923076898</v>
      </c>
      <c r="BA2" cm="1">
        <f t="array" aca="1" ref="BA2" ca="1">CELL("contents", INDIRECT("B"&amp;CELL("contents", BA$1)))</f>
        <v>17.935897435897399</v>
      </c>
      <c r="BB2" cm="1">
        <f t="array" aca="1" ref="BB2" ca="1">CELL("contents", INDIRECT("B"&amp;CELL("contents", BB$1)))</f>
        <v>18.448717948717899</v>
      </c>
      <c r="BC2" cm="1">
        <f t="array" aca="1" ref="BC2" ca="1">CELL("contents", INDIRECT("B"&amp;CELL("contents", BC$1)))</f>
        <v>18.9615384615384</v>
      </c>
      <c r="BD2" cm="1">
        <f t="array" aca="1" ref="BD2" ca="1">CELL("contents", INDIRECT("B"&amp;CELL("contents", BD$1)))</f>
        <v>19.4743589743589</v>
      </c>
      <c r="BE2" cm="1">
        <f t="array" aca="1" ref="BE2" ca="1">CELL("contents", INDIRECT("B"&amp;CELL("contents", BE$1)))</f>
        <v>19.9871794871794</v>
      </c>
      <c r="BF2" cm="1">
        <f t="array" aca="1" ref="BF2" ca="1">CELL("contents", INDIRECT("B"&amp;CELL("contents", BF$1)))</f>
        <v>20.499999999999901</v>
      </c>
    </row>
    <row r="3" spans="1:58" x14ac:dyDescent="0.25">
      <c r="A3" t="s">
        <v>0</v>
      </c>
      <c r="B3">
        <v>0.5</v>
      </c>
      <c r="C3">
        <v>127</v>
      </c>
      <c r="D3">
        <v>1.09383985398046E-3</v>
      </c>
      <c r="E3">
        <v>0.125</v>
      </c>
      <c r="F3">
        <v>0.13375000000000001</v>
      </c>
      <c r="G3">
        <v>0.49535885786413297</v>
      </c>
      <c r="H3">
        <v>1.22673121395304E-3</v>
      </c>
      <c r="I3">
        <v>0.12383971446603299</v>
      </c>
      <c r="J3">
        <v>1912501</v>
      </c>
      <c r="R3" t="s">
        <v>16</v>
      </c>
      <c r="S3" cm="1">
        <f t="array" aca="1" ref="S3" ca="1">CELL("contents", INDIRECT("C"&amp;CELL("contents", S$1)))</f>
        <v>127</v>
      </c>
      <c r="T3" cm="1">
        <f t="array" aca="1" ref="T3" ca="1">CELL("contents", INDIRECT("C"&amp;CELL("contents", T$1)))</f>
        <v>3473</v>
      </c>
      <c r="U3" cm="1">
        <f t="array" aca="1" ref="U3" ca="1">CELL("contents", INDIRECT("C"&amp;CELL("contents", U$1)))</f>
        <v>8720</v>
      </c>
      <c r="V3" cm="1">
        <f t="array" aca="1" ref="V3" ca="1">CELL("contents", INDIRECT("C"&amp;CELL("contents", V$1)))</f>
        <v>6819</v>
      </c>
      <c r="W3" cm="1">
        <f t="array" aca="1" ref="W3" ca="1">CELL("contents", INDIRECT("C"&amp;CELL("contents", W$1)))</f>
        <v>7438</v>
      </c>
      <c r="X3" cm="1">
        <f t="array" aca="1" ref="X3" ca="1">CELL("contents", INDIRECT("C"&amp;CELL("contents", X$1)))</f>
        <v>9603</v>
      </c>
      <c r="Y3" cm="1">
        <f t="array" aca="1" ref="Y3" ca="1">CELL("contents", INDIRECT("C"&amp;CELL("contents", Y$1)))</f>
        <v>10961</v>
      </c>
      <c r="Z3" cm="1">
        <f t="array" aca="1" ref="Z3" ca="1">CELL("contents", INDIRECT("C"&amp;CELL("contents", Z$1)))</f>
        <v>12697</v>
      </c>
      <c r="AA3" cm="1">
        <f t="array" aca="1" ref="AA3" ca="1">CELL("contents", INDIRECT("C"&amp;CELL("contents", AA$1)))</f>
        <v>14550</v>
      </c>
      <c r="AB3" cm="1">
        <f t="array" aca="1" ref="AB3" ca="1">CELL("contents", INDIRECT("C"&amp;CELL("contents", AB$1)))</f>
        <v>16869</v>
      </c>
      <c r="AC3" cm="1">
        <f t="array" aca="1" ref="AC3" ca="1">CELL("contents", INDIRECT("C"&amp;CELL("contents", AC$1)))</f>
        <v>19634</v>
      </c>
      <c r="AD3" cm="1">
        <f t="array" aca="1" ref="AD3" ca="1">CELL("contents", INDIRECT("C"&amp;CELL("contents", AD$1)))</f>
        <v>22254</v>
      </c>
      <c r="AE3" cm="1">
        <f t="array" aca="1" ref="AE3" ca="1">CELL("contents", INDIRECT("C"&amp;CELL("contents", AE$1)))</f>
        <v>24759</v>
      </c>
      <c r="AF3" cm="1">
        <f t="array" aca="1" ref="AF3" ca="1">CELL("contents", INDIRECT("C"&amp;CELL("contents", AF$1)))</f>
        <v>39271</v>
      </c>
      <c r="AG3" cm="1">
        <f t="array" aca="1" ref="AG3" ca="1">CELL("contents", INDIRECT("C"&amp;CELL("contents", AG$1)))</f>
        <v>49751</v>
      </c>
      <c r="AH3" cm="1">
        <f t="array" aca="1" ref="AH3" ca="1">CELL("contents", INDIRECT("C"&amp;CELL("contents", AH$1)))</f>
        <v>45931</v>
      </c>
      <c r="AI3" cm="1">
        <f t="array" aca="1" ref="AI3" ca="1">CELL("contents", INDIRECT("C"&amp;CELL("contents", AI$1)))</f>
        <v>62485</v>
      </c>
      <c r="AJ3" cm="1">
        <f t="array" aca="1" ref="AJ3" ca="1">CELL("contents", INDIRECT("C"&amp;CELL("contents", AJ$1)))</f>
        <v>67586</v>
      </c>
      <c r="AK3" cm="1">
        <f t="array" aca="1" ref="AK3" ca="1">CELL("contents", INDIRECT("C"&amp;CELL("contents", AK$1)))</f>
        <v>75172</v>
      </c>
      <c r="AL3" cm="1">
        <f t="array" aca="1" ref="AL3" ca="1">CELL("contents", INDIRECT("C"&amp;CELL("contents", AL$1)))</f>
        <v>81742</v>
      </c>
      <c r="AM3" cm="1">
        <f t="array" aca="1" ref="AM3" ca="1">CELL("contents", INDIRECT("C"&amp;CELL("contents", AM$1)))</f>
        <v>88395</v>
      </c>
      <c r="AN3" cm="1">
        <f t="array" aca="1" ref="AN3" ca="1">CELL("contents", INDIRECT("C"&amp;CELL("contents", AN$1)))</f>
        <v>99779</v>
      </c>
      <c r="AO3" cm="1">
        <f t="array" aca="1" ref="AO3" ca="1">CELL("contents", INDIRECT("C"&amp;CELL("contents", AO$1)))</f>
        <v>105932</v>
      </c>
      <c r="AP3" cm="1">
        <f t="array" aca="1" ref="AP3" ca="1">CELL("contents", INDIRECT("C"&amp;CELL("contents", AP$1)))</f>
        <v>113774</v>
      </c>
      <c r="AQ3" cm="1">
        <f t="array" aca="1" ref="AQ3" ca="1">CELL("contents", INDIRECT("C"&amp;CELL("contents", AQ$1)))</f>
        <v>123510</v>
      </c>
      <c r="AR3" cm="1">
        <f t="array" aca="1" ref="AR3" ca="1">CELL("contents", INDIRECT("C"&amp;CELL("contents", AR$1)))</f>
        <v>127640</v>
      </c>
      <c r="AS3" cm="1">
        <f t="array" aca="1" ref="AS3" ca="1">CELL("contents", INDIRECT("C"&amp;CELL("contents", AS$1)))</f>
        <v>140995</v>
      </c>
      <c r="AT3" cm="1">
        <f t="array" aca="1" ref="AT3" ca="1">CELL("contents", INDIRECT("C"&amp;CELL("contents", AT$1)))</f>
        <v>130118</v>
      </c>
      <c r="AU3" cm="1">
        <f t="array" aca="1" ref="AU3" ca="1">CELL("contents", INDIRECT("C"&amp;CELL("contents", AU$1)))</f>
        <v>166356</v>
      </c>
      <c r="AV3" cm="1">
        <f t="array" aca="1" ref="AV3" ca="1">CELL("contents", INDIRECT("C"&amp;CELL("contents", AV$1)))</f>
        <v>177511</v>
      </c>
      <c r="AW3" cm="1">
        <f t="array" aca="1" ref="AW3" ca="1">CELL("contents", INDIRECT("C"&amp;CELL("contents", AW$1)))</f>
        <v>184784</v>
      </c>
      <c r="AX3" cm="1">
        <f t="array" aca="1" ref="AX3" ca="1">CELL("contents", INDIRECT("C"&amp;CELL("contents", AX$1)))</f>
        <v>167423</v>
      </c>
      <c r="AY3" cm="1">
        <f t="array" aca="1" ref="AY3" ca="1">CELL("contents", INDIRECT("C"&amp;CELL("contents", AY$1)))</f>
        <v>210314</v>
      </c>
      <c r="AZ3" cm="1">
        <f t="array" aca="1" ref="AZ3" ca="1">CELL("contents", INDIRECT("C"&amp;CELL("contents", AZ$1)))</f>
        <v>220236</v>
      </c>
      <c r="BA3" cm="1">
        <f t="array" aca="1" ref="BA3" ca="1">CELL("contents", INDIRECT("C"&amp;CELL("contents", BA$1)))</f>
        <v>240381</v>
      </c>
      <c r="BB3" cm="1">
        <f t="array" aca="1" ref="BB3" ca="1">CELL("contents", INDIRECT("C"&amp;CELL("contents", BB$1)))</f>
        <v>253723</v>
      </c>
      <c r="BC3" cm="1">
        <f t="array" aca="1" ref="BC3" ca="1">CELL("contents", INDIRECT("C"&amp;CELL("contents", BC$1)))</f>
        <v>261730</v>
      </c>
      <c r="BD3" cm="1">
        <f t="array" aca="1" ref="BD3" ca="1">CELL("contents", INDIRECT("C"&amp;CELL("contents", BD$1)))</f>
        <v>235881</v>
      </c>
      <c r="BE3" cm="1">
        <f t="array" aca="1" ref="BE3" ca="1">CELL("contents", INDIRECT("C"&amp;CELL("contents", BE$1)))</f>
        <v>291529</v>
      </c>
      <c r="BF3" cm="1">
        <f t="array" aca="1" ref="BF3" ca="1">CELL("contents", INDIRECT("C"&amp;CELL("contents", BF$1)))</f>
        <v>259754</v>
      </c>
    </row>
    <row r="4" spans="1:58" x14ac:dyDescent="0.25">
      <c r="A4">
        <v>1.024</v>
      </c>
      <c r="B4">
        <v>0.5</v>
      </c>
      <c r="C4">
        <v>4</v>
      </c>
      <c r="D4">
        <v>1.41357814878768E-2</v>
      </c>
      <c r="E4">
        <v>0.125</v>
      </c>
      <c r="F4">
        <v>0.13375000000000001</v>
      </c>
      <c r="G4">
        <v>0.44319388276499699</v>
      </c>
      <c r="H4">
        <v>1.42672771296245E-2</v>
      </c>
      <c r="I4">
        <v>0.110798470691249</v>
      </c>
      <c r="J4">
        <v>239501</v>
      </c>
      <c r="K4">
        <v>127</v>
      </c>
      <c r="L4">
        <v>1912501</v>
      </c>
      <c r="M4">
        <v>0.125</v>
      </c>
      <c r="N4">
        <v>0.49535885786413297</v>
      </c>
      <c r="O4">
        <v>1.22673121395304E-3</v>
      </c>
      <c r="P4">
        <v>0.12383971446603299</v>
      </c>
      <c r="R4" t="s">
        <v>15</v>
      </c>
      <c r="S4" cm="1">
        <f t="array" aca="1" ref="S4" ca="1">CELL("contents", INDIRECT("J"&amp;CELL("contents", S$1)))</f>
        <v>1912501</v>
      </c>
      <c r="T4" cm="1">
        <f t="array" aca="1" ref="T4" ca="1">CELL("contents", INDIRECT("J"&amp;CELL("contents", T$1)))</f>
        <v>51823400</v>
      </c>
      <c r="U4" cm="1">
        <f t="array" aca="1" ref="U4" ca="1">CELL("contents", INDIRECT("J"&amp;CELL("contents", U$1)))</f>
        <v>125950300</v>
      </c>
      <c r="V4" cm="1">
        <f t="array" aca="1" ref="V4" ca="1">CELL("contents", INDIRECT("J"&amp;CELL("contents", V$1)))</f>
        <v>101778200</v>
      </c>
      <c r="W4" cm="1">
        <f t="array" aca="1" ref="W4" ca="1">CELL("contents", INDIRECT("J"&amp;CELL("contents", W$1)))</f>
        <v>106288199</v>
      </c>
      <c r="X4" cm="1">
        <f t="array" aca="1" ref="X4" ca="1">CELL("contents", INDIRECT("J"&amp;CELL("contents", X$1)))</f>
        <v>136817000</v>
      </c>
      <c r="Y4" cm="1">
        <f t="array" aca="1" ref="Y4" ca="1">CELL("contents", INDIRECT("J"&amp;CELL("contents", Y$1)))</f>
        <v>156319101</v>
      </c>
      <c r="Z4" cm="1">
        <f t="array" aca="1" ref="Z4" ca="1">CELL("contents", INDIRECT("J"&amp;CELL("contents", Z$1)))</f>
        <v>183728999</v>
      </c>
      <c r="AA4" cm="1">
        <f t="array" aca="1" ref="AA4" ca="1">CELL("contents", INDIRECT("J"&amp;CELL("contents", AA$1)))</f>
        <v>206506901</v>
      </c>
      <c r="AB4" cm="1">
        <f t="array" aca="1" ref="AB4" ca="1">CELL("contents", INDIRECT("J"&amp;CELL("contents", AB$1)))</f>
        <v>235721600</v>
      </c>
      <c r="AC4" cm="1">
        <f t="array" aca="1" ref="AC4" ca="1">CELL("contents", INDIRECT("J"&amp;CELL("contents", AC$1)))</f>
        <v>291181999</v>
      </c>
      <c r="AD4" cm="1">
        <f t="array" aca="1" ref="AD4" ca="1">CELL("contents", INDIRECT("J"&amp;CELL("contents", AD$1)))</f>
        <v>344881900</v>
      </c>
      <c r="AE4" cm="1">
        <f t="array" aca="1" ref="AE4" ca="1">CELL("contents", INDIRECT("J"&amp;CELL("contents", AE$1)))</f>
        <v>361329900</v>
      </c>
      <c r="AF4" cm="1">
        <f t="array" aca="1" ref="AF4" ca="1">CELL("contents", INDIRECT("J"&amp;CELL("contents", AF$1)))</f>
        <v>564213000</v>
      </c>
      <c r="AG4" cm="1">
        <f t="array" aca="1" ref="AG4" ca="1">CELL("contents", INDIRECT("J"&amp;CELL("contents", AG$1)))</f>
        <v>718777800</v>
      </c>
      <c r="AH4" cm="1">
        <f t="array" aca="1" ref="AH4" ca="1">CELL("contents", INDIRECT("J"&amp;CELL("contents", AH$1)))</f>
        <v>672189199</v>
      </c>
      <c r="AI4" cm="1">
        <f t="array" aca="1" ref="AI4" ca="1">CELL("contents", INDIRECT("J"&amp;CELL("contents", AI$1)))</f>
        <v>940478699</v>
      </c>
      <c r="AJ4" cm="1">
        <f t="array" aca="1" ref="AJ4" ca="1">CELL("contents", INDIRECT("J"&amp;CELL("contents", AJ$1)))</f>
        <v>1051392400</v>
      </c>
      <c r="AK4" cm="1">
        <f t="array" aca="1" ref="AK4" ca="1">CELL("contents", INDIRECT("J"&amp;CELL("contents", AK$1)))</f>
        <v>1221094799</v>
      </c>
      <c r="AL4" cm="1">
        <f t="array" aca="1" ref="AL4" ca="1">CELL("contents", INDIRECT("J"&amp;CELL("contents", AL$1)))</f>
        <v>1210194000</v>
      </c>
      <c r="AM4" cm="1">
        <f t="array" aca="1" ref="AM4" ca="1">CELL("contents", INDIRECT("J"&amp;CELL("contents", AM$1)))</f>
        <v>1316073401</v>
      </c>
      <c r="AN4" cm="1">
        <f t="array" aca="1" ref="AN4" ca="1">CELL("contents", INDIRECT("J"&amp;CELL("contents", AN$1)))</f>
        <v>1498331501</v>
      </c>
      <c r="AO4" cm="1">
        <f t="array" aca="1" ref="AO4" ca="1">CELL("contents", INDIRECT("J"&amp;CELL("contents", AO$1)))</f>
        <v>1576341900</v>
      </c>
      <c r="AP4" cm="1">
        <f t="array" aca="1" ref="AP4" ca="1">CELL("contents", INDIRECT("J"&amp;CELL("contents", AP$1)))</f>
        <v>1642421700</v>
      </c>
      <c r="AQ4" cm="1">
        <f t="array" aca="1" ref="AQ4" ca="1">CELL("contents", INDIRECT("J"&amp;CELL("contents", AQ$1)))</f>
        <v>1778600899</v>
      </c>
      <c r="AR4" cm="1">
        <f t="array" aca="1" ref="AR4" ca="1">CELL("contents", INDIRECT("J"&amp;CELL("contents", AR$1)))</f>
        <v>1976848999</v>
      </c>
      <c r="AS4" cm="1">
        <f t="array" aca="1" ref="AS4" ca="1">CELL("contents", INDIRECT("J"&amp;CELL("contents", AS$1)))</f>
        <v>2034845200</v>
      </c>
      <c r="AT4" cm="1">
        <f t="array" aca="1" ref="AT4" ca="1">CELL("contents", INDIRECT("J"&amp;CELL("contents", AT$1)))</f>
        <v>1899889100</v>
      </c>
      <c r="AU4" cm="1">
        <f t="array" aca="1" ref="AU4" ca="1">CELL("contents", INDIRECT("J"&amp;CELL("contents", AU$1)))</f>
        <v>2486199801</v>
      </c>
      <c r="AV4" cm="1">
        <f t="array" aca="1" ref="AV4" ca="1">CELL("contents", INDIRECT("J"&amp;CELL("contents", AV$1)))</f>
        <v>2556052400</v>
      </c>
      <c r="AW4" cm="1">
        <f t="array" aca="1" ref="AW4" ca="1">CELL("contents", INDIRECT("J"&amp;CELL("contents", AW$1)))</f>
        <v>2786229000</v>
      </c>
      <c r="AX4" cm="1">
        <f t="array" aca="1" ref="AX4" ca="1">CELL("contents", INDIRECT("J"&amp;CELL("contents", AX$1)))</f>
        <v>2477955201</v>
      </c>
      <c r="AY4" cm="1">
        <f t="array" aca="1" ref="AY4" ca="1">CELL("contents", INDIRECT("J"&amp;CELL("contents", AY$1)))</f>
        <v>3038695300</v>
      </c>
      <c r="AZ4" cm="1">
        <f t="array" aca="1" ref="AZ4" ca="1">CELL("contents", INDIRECT("J"&amp;CELL("contents", AZ$1)))</f>
        <v>3190510201</v>
      </c>
      <c r="BA4" cm="1">
        <f t="array" aca="1" ref="BA4" ca="1">CELL("contents", INDIRECT("J"&amp;CELL("contents", BA$1)))</f>
        <v>3638899299</v>
      </c>
      <c r="BB4" cm="1">
        <f t="array" aca="1" ref="BB4" ca="1">CELL("contents", INDIRECT("J"&amp;CELL("contents", BB$1)))</f>
        <v>3864162000</v>
      </c>
      <c r="BC4" cm="1">
        <f t="array" aca="1" ref="BC4" ca="1">CELL("contents", INDIRECT("J"&amp;CELL("contents", BC$1)))</f>
        <v>3868756700</v>
      </c>
      <c r="BD4" cm="1">
        <f t="array" aca="1" ref="BD4" ca="1">CELL("contents", INDIRECT("J"&amp;CELL("contents", BD$1)))</f>
        <v>3429046801</v>
      </c>
      <c r="BE4" cm="1">
        <f t="array" aca="1" ref="BE4" ca="1">CELL("contents", INDIRECT("J"&amp;CELL("contents", BE$1)))</f>
        <v>4709682800</v>
      </c>
      <c r="BF4" cm="1">
        <f t="array" aca="1" ref="BF4" ca="1">CELL("contents", INDIRECT("J"&amp;CELL("contents", BF$1)))</f>
        <v>3751793699</v>
      </c>
    </row>
    <row r="5" spans="1:58" x14ac:dyDescent="0.25">
      <c r="A5">
        <v>0.51200000000000001</v>
      </c>
      <c r="B5">
        <v>0.5</v>
      </c>
      <c r="C5">
        <v>4</v>
      </c>
      <c r="D5">
        <v>1.41357814878768E-2</v>
      </c>
      <c r="E5">
        <v>0.125</v>
      </c>
      <c r="F5">
        <v>0.13375000000000001</v>
      </c>
      <c r="G5">
        <v>0.44319388276499699</v>
      </c>
      <c r="H5">
        <v>1.42672771296245E-2</v>
      </c>
      <c r="I5">
        <v>0.110798470691249</v>
      </c>
      <c r="J5">
        <v>246000</v>
      </c>
      <c r="K5">
        <v>127</v>
      </c>
      <c r="L5">
        <v>1912501</v>
      </c>
      <c r="M5">
        <v>0.125</v>
      </c>
      <c r="N5">
        <v>0.49535885786413297</v>
      </c>
      <c r="O5">
        <v>1.22673121395304E-3</v>
      </c>
      <c r="P5">
        <v>0.12383971446603299</v>
      </c>
      <c r="R5" t="s">
        <v>18</v>
      </c>
      <c r="S5" cm="1">
        <f t="array" aca="1" ref="S5" ca="1">CELL("contents", INDIRECT("C"&amp;CELL("contents", S$1)+1))</f>
        <v>4</v>
      </c>
      <c r="T5" cm="1">
        <f t="array" aca="1" ref="T5" ca="1">CELL("contents", INDIRECT("C"&amp;CELL("contents", T$1)+1))</f>
        <v>13728</v>
      </c>
      <c r="U5" cm="1">
        <f t="array" aca="1" ref="U5" ca="1">CELL("contents", INDIRECT("C"&amp;CELL("contents", U$1)+1))</f>
        <v>1362</v>
      </c>
      <c r="V5" cm="1">
        <f t="array" aca="1" ref="V5" ca="1">CELL("contents", INDIRECT("C"&amp;CELL("contents", V$1)+1))</f>
        <v>1166</v>
      </c>
      <c r="W5" cm="1">
        <f t="array" aca="1" ref="W5" ca="1">CELL("contents", INDIRECT("C"&amp;CELL("contents", W$1)+1))</f>
        <v>903</v>
      </c>
      <c r="X5" cm="1">
        <f t="array" aca="1" ref="X5" ca="1">CELL("contents", INDIRECT("C"&amp;CELL("contents", X$1)+1))</f>
        <v>771</v>
      </c>
      <c r="Y5" cm="1">
        <f t="array" aca="1" ref="Y5" ca="1">CELL("contents", INDIRECT("C"&amp;CELL("contents", Y$1)+1))</f>
        <v>948</v>
      </c>
      <c r="Z5" cm="1">
        <f t="array" aca="1" ref="Z5" ca="1">CELL("contents", INDIRECT("C"&amp;CELL("contents", Z$1)+1))</f>
        <v>890</v>
      </c>
      <c r="AA5" cm="1">
        <f t="array" aca="1" ref="AA5" ca="1">CELL("contents", INDIRECT("C"&amp;CELL("contents", AA$1)+1))</f>
        <v>589</v>
      </c>
      <c r="AB5" cm="1">
        <f t="array" aca="1" ref="AB5" ca="1">CELL("contents", INDIRECT("C"&amp;CELL("contents", AB$1)+1))</f>
        <v>620</v>
      </c>
      <c r="AC5" cm="1">
        <f t="array" aca="1" ref="AC5" ca="1">CELL("contents", INDIRECT("C"&amp;CELL("contents", AC$1)+1))</f>
        <v>789</v>
      </c>
      <c r="AD5" cm="1">
        <f t="array" aca="1" ref="AD5" ca="1">CELL("contents", INDIRECT("C"&amp;CELL("contents", AD$1)+1))</f>
        <v>999</v>
      </c>
      <c r="AE5" cm="1">
        <f t="array" aca="1" ref="AE5" ca="1">CELL("contents", INDIRECT("C"&amp;CELL("contents", AE$1)+1))</f>
        <v>8438</v>
      </c>
      <c r="AF5" cm="1">
        <f t="array" aca="1" ref="AF5" ca="1">CELL("contents", INDIRECT("C"&amp;CELL("contents", AF$1)+1))</f>
        <v>7136</v>
      </c>
      <c r="AG5" cm="1">
        <f t="array" aca="1" ref="AG5" ca="1">CELL("contents", INDIRECT("C"&amp;CELL("contents", AG$1)+1))</f>
        <v>1074</v>
      </c>
      <c r="AH5" cm="1">
        <f t="array" aca="1" ref="AH5" ca="1">CELL("contents", INDIRECT("C"&amp;CELL("contents", AH$1)+1))</f>
        <v>6013</v>
      </c>
      <c r="AI5" cm="1">
        <f t="array" aca="1" ref="AI5" ca="1">CELL("contents", INDIRECT("C"&amp;CELL("contents", AI$1)+1))</f>
        <v>9563</v>
      </c>
      <c r="AJ5" cm="1">
        <f t="array" aca="1" ref="AJ5" ca="1">CELL("contents", INDIRECT("C"&amp;CELL("contents", AJ$1)+1))</f>
        <v>8273</v>
      </c>
      <c r="AK5" cm="1">
        <f t="array" aca="1" ref="AK5" ca="1">CELL("contents", INDIRECT("C"&amp;CELL("contents", AK$1)+1))</f>
        <v>10799</v>
      </c>
      <c r="AL5" cm="1">
        <f t="array" aca="1" ref="AL5" ca="1">CELL("contents", INDIRECT("C"&amp;CELL("contents", AL$1)+1))</f>
        <v>11743</v>
      </c>
      <c r="AM5" cm="1">
        <f t="array" aca="1" ref="AM5" ca="1">CELL("contents", INDIRECT("C"&amp;CELL("contents", AM$1)+1))</f>
        <v>14385</v>
      </c>
      <c r="AN5" cm="1">
        <f t="array" aca="1" ref="AN5" ca="1">CELL("contents", INDIRECT("C"&amp;CELL("contents", AN$1)+1))</f>
        <v>12602</v>
      </c>
      <c r="AO5" cm="1">
        <f t="array" aca="1" ref="AO5" ca="1">CELL("contents", INDIRECT("C"&amp;CELL("contents", AO$1)+1))</f>
        <v>15780</v>
      </c>
      <c r="AP5" cm="1">
        <f t="array" aca="1" ref="AP5" ca="1">CELL("contents", INDIRECT("C"&amp;CELL("contents", AP$1)+1))</f>
        <v>17507</v>
      </c>
      <c r="AQ5" cm="1">
        <f t="array" aca="1" ref="AQ5" ca="1">CELL("contents", INDIRECT("C"&amp;CELL("contents", AQ$1)+1))</f>
        <v>24990</v>
      </c>
      <c r="AR5" cm="1">
        <f t="array" aca="1" ref="AR5" ca="1">CELL("contents", INDIRECT("C"&amp;CELL("contents", AR$1)+1))</f>
        <v>16869</v>
      </c>
      <c r="AS5" cm="1">
        <f t="array" aca="1" ref="AS5" ca="1">CELL("contents", INDIRECT("C"&amp;CELL("contents", AS$1)+1))</f>
        <v>20322</v>
      </c>
      <c r="AT5" cm="1">
        <f t="array" aca="1" ref="AT5" ca="1">CELL("contents", INDIRECT("C"&amp;CELL("contents", AT$1)+1))</f>
        <v>24102</v>
      </c>
      <c r="AU5" cm="1">
        <f t="array" aca="1" ref="AU5" ca="1">CELL("contents", INDIRECT("C"&amp;CELL("contents", AU$1)+1))</f>
        <v>28878</v>
      </c>
      <c r="AV5" cm="1">
        <f t="array" aca="1" ref="AV5" ca="1">CELL("contents", INDIRECT("C"&amp;CELL("contents", AV$1)+1))</f>
        <v>22792</v>
      </c>
      <c r="AW5" cm="1">
        <f t="array" aca="1" ref="AW5" ca="1">CELL("contents", INDIRECT("C"&amp;CELL("contents", AW$1)+1))</f>
        <v>29053</v>
      </c>
      <c r="AX5" cm="1">
        <f t="array" aca="1" ref="AX5" ca="1">CELL("contents", INDIRECT("C"&amp;CELL("contents", AX$1)+1))</f>
        <v>30173</v>
      </c>
      <c r="AY5" cm="1">
        <f t="array" aca="1" ref="AY5" ca="1">CELL("contents", INDIRECT("C"&amp;CELL("contents", AY$1)+1))</f>
        <v>32006</v>
      </c>
      <c r="AZ5" cm="1">
        <f t="array" aca="1" ref="AZ5" ca="1">CELL("contents", INDIRECT("C"&amp;CELL("contents", AZ$1)+1))</f>
        <v>25646</v>
      </c>
      <c r="BA5" cm="1">
        <f t="array" aca="1" ref="BA5" ca="1">CELL("contents", INDIRECT("C"&amp;CELL("contents", BA$1)+1))</f>
        <v>31460</v>
      </c>
      <c r="BB5" cm="1">
        <f t="array" aca="1" ref="BB5" ca="1">CELL("contents", INDIRECT("C"&amp;CELL("contents", BB$1)+1))</f>
        <v>34966</v>
      </c>
      <c r="BC5" cm="1">
        <f t="array" aca="1" ref="BC5" ca="1">CELL("contents", INDIRECT("C"&amp;CELL("contents", BC$1)+1))</f>
        <v>37664</v>
      </c>
      <c r="BD5" cm="1">
        <f t="array" aca="1" ref="BD5" ca="1">CELL("contents", INDIRECT("C"&amp;CELL("contents", BD$1)+1))</f>
        <v>38861</v>
      </c>
      <c r="BE5" cm="1">
        <f t="array" aca="1" ref="BE5" ca="1">CELL("contents", INDIRECT("C"&amp;CELL("contents", BE$1)+1))</f>
        <v>39197</v>
      </c>
      <c r="BF5" cm="1">
        <f t="array" aca="1" ref="BF5" ca="1">CELL("contents", INDIRECT("C"&amp;CELL("contents", BF$1)+1))</f>
        <v>33874</v>
      </c>
    </row>
    <row r="6" spans="1:58" x14ac:dyDescent="0.25">
      <c r="A6">
        <v>0.25600000000000001</v>
      </c>
      <c r="B6">
        <v>0.5</v>
      </c>
      <c r="C6">
        <v>4</v>
      </c>
      <c r="D6">
        <v>1.41357814878768E-2</v>
      </c>
      <c r="E6">
        <v>0.125</v>
      </c>
      <c r="F6">
        <v>0.13375000000000001</v>
      </c>
      <c r="G6">
        <v>0.44319388276499699</v>
      </c>
      <c r="H6">
        <v>1.42672771296245E-2</v>
      </c>
      <c r="I6">
        <v>0.110798470691249</v>
      </c>
      <c r="J6">
        <v>257901</v>
      </c>
      <c r="K6">
        <v>127</v>
      </c>
      <c r="L6">
        <v>1912501</v>
      </c>
      <c r="M6">
        <v>0.125</v>
      </c>
      <c r="N6">
        <v>0.49535885786413297</v>
      </c>
      <c r="O6">
        <v>1.22673121395304E-3</v>
      </c>
      <c r="P6">
        <v>0.12383971446603299</v>
      </c>
      <c r="R6" t="s">
        <v>19</v>
      </c>
      <c r="S6" cm="1">
        <f t="array" aca="1" ref="S6" ca="1">CELL("contents", INDIRECT("C"&amp;CELL("contents", S$1)+2))</f>
        <v>4</v>
      </c>
      <c r="T6" cm="1">
        <f t="array" aca="1" ref="T6" ca="1">CELL("contents", INDIRECT("C"&amp;CELL("contents", T$1)+2))</f>
        <v>13728</v>
      </c>
      <c r="U6" cm="1">
        <f t="array" aca="1" ref="U6" ca="1">CELL("contents", INDIRECT("C"&amp;CELL("contents", U$1)+2))</f>
        <v>1362</v>
      </c>
      <c r="V6" cm="1">
        <f t="array" aca="1" ref="V6" ca="1">CELL("contents", INDIRECT("C"&amp;CELL("contents", V$1)+2))</f>
        <v>1166</v>
      </c>
      <c r="W6" cm="1">
        <f t="array" aca="1" ref="W6" ca="1">CELL("contents", INDIRECT("C"&amp;CELL("contents", W$1)+2))</f>
        <v>903</v>
      </c>
      <c r="X6" cm="1">
        <f t="array" aca="1" ref="X6" ca="1">CELL("contents", INDIRECT("C"&amp;CELL("contents", X$1)+2))</f>
        <v>771</v>
      </c>
      <c r="Y6" cm="1">
        <f t="array" aca="1" ref="Y6" ca="1">CELL("contents", INDIRECT("C"&amp;CELL("contents", Y$1)+2))</f>
        <v>948</v>
      </c>
      <c r="Z6" cm="1">
        <f t="array" aca="1" ref="Z6" ca="1">CELL("contents", INDIRECT("C"&amp;CELL("contents", Z$1)+2))</f>
        <v>890</v>
      </c>
      <c r="AA6" cm="1">
        <f t="array" aca="1" ref="AA6" ca="1">CELL("contents", INDIRECT("C"&amp;CELL("contents", AA$1)+2))</f>
        <v>589</v>
      </c>
      <c r="AB6" cm="1">
        <f t="array" aca="1" ref="AB6" ca="1">CELL("contents", INDIRECT("C"&amp;CELL("contents", AB$1)+2))</f>
        <v>620</v>
      </c>
      <c r="AC6" cm="1">
        <f t="array" aca="1" ref="AC6" ca="1">CELL("contents", INDIRECT("C"&amp;CELL("contents", AC$1)+2))</f>
        <v>789</v>
      </c>
      <c r="AD6" cm="1">
        <f t="array" aca="1" ref="AD6" ca="1">CELL("contents", INDIRECT("C"&amp;CELL("contents", AD$1)+2))</f>
        <v>999</v>
      </c>
      <c r="AE6" cm="1">
        <f t="array" aca="1" ref="AE6" ca="1">CELL("contents", INDIRECT("C"&amp;CELL("contents", AE$1)+2))</f>
        <v>8438</v>
      </c>
      <c r="AF6" cm="1">
        <f t="array" aca="1" ref="AF6" ca="1">CELL("contents", INDIRECT("C"&amp;CELL("contents", AF$1)+2))</f>
        <v>7136</v>
      </c>
      <c r="AG6" cm="1">
        <f t="array" aca="1" ref="AG6" ca="1">CELL("contents", INDIRECT("C"&amp;CELL("contents", AG$1)+2))</f>
        <v>1074</v>
      </c>
      <c r="AH6" cm="1">
        <f t="array" aca="1" ref="AH6" ca="1">CELL("contents", INDIRECT("C"&amp;CELL("contents", AH$1)+2))</f>
        <v>6013</v>
      </c>
      <c r="AI6" cm="1">
        <f t="array" aca="1" ref="AI6" ca="1">CELL("contents", INDIRECT("C"&amp;CELL("contents", AI$1)+2))</f>
        <v>9563</v>
      </c>
      <c r="AJ6" cm="1">
        <f t="array" aca="1" ref="AJ6" ca="1">CELL("contents", INDIRECT("C"&amp;CELL("contents", AJ$1)+2))</f>
        <v>8273</v>
      </c>
      <c r="AK6" cm="1">
        <f t="array" aca="1" ref="AK6" ca="1">CELL("contents", INDIRECT("C"&amp;CELL("contents", AK$1)+2))</f>
        <v>10799</v>
      </c>
      <c r="AL6" cm="1">
        <f t="array" aca="1" ref="AL6" ca="1">CELL("contents", INDIRECT("C"&amp;CELL("contents", AL$1)+2))</f>
        <v>11743</v>
      </c>
      <c r="AM6" cm="1">
        <f t="array" aca="1" ref="AM6" ca="1">CELL("contents", INDIRECT("C"&amp;CELL("contents", AM$1)+2))</f>
        <v>14385</v>
      </c>
      <c r="AN6" cm="1">
        <f t="array" aca="1" ref="AN6" ca="1">CELL("contents", INDIRECT("C"&amp;CELL("contents", AN$1)+2))</f>
        <v>12602</v>
      </c>
      <c r="AO6" cm="1">
        <f t="array" aca="1" ref="AO6" ca="1">CELL("contents", INDIRECT("C"&amp;CELL("contents", AO$1)+2))</f>
        <v>15780</v>
      </c>
      <c r="AP6" cm="1">
        <f t="array" aca="1" ref="AP6" ca="1">CELL("contents", INDIRECT("C"&amp;CELL("contents", AP$1)+2))</f>
        <v>17507</v>
      </c>
      <c r="AQ6" cm="1">
        <f t="array" aca="1" ref="AQ6" ca="1">CELL("contents", INDIRECT("C"&amp;CELL("contents", AQ$1)+2))</f>
        <v>24990</v>
      </c>
      <c r="AR6" cm="1">
        <f t="array" aca="1" ref="AR6" ca="1">CELL("contents", INDIRECT("C"&amp;CELL("contents", AR$1)+2))</f>
        <v>16869</v>
      </c>
      <c r="AS6" cm="1">
        <f t="array" aca="1" ref="AS6" ca="1">CELL("contents", INDIRECT("C"&amp;CELL("contents", AS$1)+2))</f>
        <v>20322</v>
      </c>
      <c r="AT6" cm="1">
        <f t="array" aca="1" ref="AT6" ca="1">CELL("contents", INDIRECT("C"&amp;CELL("contents", AT$1)+2))</f>
        <v>24102</v>
      </c>
      <c r="AU6" cm="1">
        <f t="array" aca="1" ref="AU6" ca="1">CELL("contents", INDIRECT("C"&amp;CELL("contents", AU$1)+2))</f>
        <v>28878</v>
      </c>
      <c r="AV6" cm="1">
        <f t="array" aca="1" ref="AV6" ca="1">CELL("contents", INDIRECT("C"&amp;CELL("contents", AV$1)+2))</f>
        <v>22792</v>
      </c>
      <c r="AW6" cm="1">
        <f t="array" aca="1" ref="AW6" ca="1">CELL("contents", INDIRECT("C"&amp;CELL("contents", AW$1)+2))</f>
        <v>29053</v>
      </c>
      <c r="AX6" cm="1">
        <f t="array" aca="1" ref="AX6" ca="1">CELL("contents", INDIRECT("C"&amp;CELL("contents", AX$1)+2))</f>
        <v>30173</v>
      </c>
      <c r="AY6" cm="1">
        <f t="array" aca="1" ref="AY6" ca="1">CELL("contents", INDIRECT("C"&amp;CELL("contents", AY$1)+2))</f>
        <v>32006</v>
      </c>
      <c r="AZ6" cm="1">
        <f t="array" aca="1" ref="AZ6" ca="1">CELL("contents", INDIRECT("C"&amp;CELL("contents", AZ$1)+2))</f>
        <v>25646</v>
      </c>
      <c r="BA6" cm="1">
        <f t="array" aca="1" ref="BA6" ca="1">CELL("contents", INDIRECT("C"&amp;CELL("contents", BA$1)+2))</f>
        <v>31460</v>
      </c>
      <c r="BB6" cm="1">
        <f t="array" aca="1" ref="BB6" ca="1">CELL("contents", INDIRECT("C"&amp;CELL("contents", BB$1)+2))</f>
        <v>34966</v>
      </c>
      <c r="BC6" cm="1">
        <f t="array" aca="1" ref="BC6" ca="1">CELL("contents", INDIRECT("C"&amp;CELL("contents", BC$1)+2))</f>
        <v>37664</v>
      </c>
      <c r="BD6" cm="1">
        <f t="array" aca="1" ref="BD6" ca="1">CELL("contents", INDIRECT("C"&amp;CELL("contents", BD$1)+2))</f>
        <v>38861</v>
      </c>
      <c r="BE6" cm="1">
        <f t="array" aca="1" ref="BE6" ca="1">CELL("contents", INDIRECT("C"&amp;CELL("contents", BE$1)+2))</f>
        <v>39197</v>
      </c>
      <c r="BF6" cm="1">
        <f t="array" aca="1" ref="BF6" ca="1">CELL("contents", INDIRECT("C"&amp;CELL("contents", BF$1)+2))</f>
        <v>33874</v>
      </c>
    </row>
    <row r="7" spans="1:58" x14ac:dyDescent="0.25">
      <c r="A7">
        <v>0.128</v>
      </c>
      <c r="B7">
        <v>0.5</v>
      </c>
      <c r="C7">
        <v>4</v>
      </c>
      <c r="D7">
        <v>1.41357814878768E-2</v>
      </c>
      <c r="E7">
        <v>0.125</v>
      </c>
      <c r="F7">
        <v>0.13375000000000001</v>
      </c>
      <c r="G7">
        <v>0.44319388276499699</v>
      </c>
      <c r="H7">
        <v>1.42672771296245E-2</v>
      </c>
      <c r="I7">
        <v>0.110798470691249</v>
      </c>
      <c r="J7">
        <v>234499</v>
      </c>
      <c r="K7">
        <v>127</v>
      </c>
      <c r="L7">
        <v>1912501</v>
      </c>
      <c r="M7">
        <v>0.125</v>
      </c>
      <c r="N7">
        <v>0.49535885786413297</v>
      </c>
      <c r="O7">
        <v>1.22673121395304E-3</v>
      </c>
      <c r="P7">
        <v>0.12383971446603299</v>
      </c>
      <c r="R7" t="s">
        <v>20</v>
      </c>
      <c r="S7" cm="1">
        <f t="array" aca="1" ref="S7" ca="1">CELL("contents", INDIRECT("C"&amp;CELL("contents", S$1)+3))</f>
        <v>4</v>
      </c>
      <c r="T7" cm="1">
        <f t="array" aca="1" ref="T7" ca="1">CELL("contents", INDIRECT("C"&amp;CELL("contents", T$1)+3))</f>
        <v>13728</v>
      </c>
      <c r="U7" cm="1">
        <f t="array" aca="1" ref="U7" ca="1">CELL("contents", INDIRECT("C"&amp;CELL("contents", U$1)+3))</f>
        <v>1362</v>
      </c>
      <c r="V7" cm="1">
        <f t="array" aca="1" ref="V7" ca="1">CELL("contents", INDIRECT("C"&amp;CELL("contents", V$1)+3))</f>
        <v>1166</v>
      </c>
      <c r="W7" cm="1">
        <f t="array" aca="1" ref="W7" ca="1">CELL("contents", INDIRECT("C"&amp;CELL("contents", W$1)+3))</f>
        <v>903</v>
      </c>
      <c r="X7" cm="1">
        <f t="array" aca="1" ref="X7" ca="1">CELL("contents", INDIRECT("C"&amp;CELL("contents", X$1)+3))</f>
        <v>771</v>
      </c>
      <c r="Y7" cm="1">
        <f t="array" aca="1" ref="Y7" ca="1">CELL("contents", INDIRECT("C"&amp;CELL("contents", Y$1)+3))</f>
        <v>948</v>
      </c>
      <c r="Z7" cm="1">
        <f t="array" aca="1" ref="Z7" ca="1">CELL("contents", INDIRECT("C"&amp;CELL("contents", Z$1)+3))</f>
        <v>890</v>
      </c>
      <c r="AA7" cm="1">
        <f t="array" aca="1" ref="AA7" ca="1">CELL("contents", INDIRECT("C"&amp;CELL("contents", AA$1)+3))</f>
        <v>589</v>
      </c>
      <c r="AB7" cm="1">
        <f t="array" aca="1" ref="AB7" ca="1">CELL("contents", INDIRECT("C"&amp;CELL("contents", AB$1)+3))</f>
        <v>620</v>
      </c>
      <c r="AC7" cm="1">
        <f t="array" aca="1" ref="AC7" ca="1">CELL("contents", INDIRECT("C"&amp;CELL("contents", AC$1)+3))</f>
        <v>789</v>
      </c>
      <c r="AD7" cm="1">
        <f t="array" aca="1" ref="AD7" ca="1">CELL("contents", INDIRECT("C"&amp;CELL("contents", AD$1)+3))</f>
        <v>999</v>
      </c>
      <c r="AE7" cm="1">
        <f t="array" aca="1" ref="AE7" ca="1">CELL("contents", INDIRECT("C"&amp;CELL("contents", AE$1)+3))</f>
        <v>8438</v>
      </c>
      <c r="AF7" cm="1">
        <f t="array" aca="1" ref="AF7" ca="1">CELL("contents", INDIRECT("C"&amp;CELL("contents", AF$1)+3))</f>
        <v>7136</v>
      </c>
      <c r="AG7" cm="1">
        <f t="array" aca="1" ref="AG7" ca="1">CELL("contents", INDIRECT("C"&amp;CELL("contents", AG$1)+3))</f>
        <v>1074</v>
      </c>
      <c r="AH7" cm="1">
        <f t="array" aca="1" ref="AH7" ca="1">CELL("contents", INDIRECT("C"&amp;CELL("contents", AH$1)+3))</f>
        <v>6013</v>
      </c>
      <c r="AI7" cm="1">
        <f t="array" aca="1" ref="AI7" ca="1">CELL("contents", INDIRECT("C"&amp;CELL("contents", AI$1)+3))</f>
        <v>9563</v>
      </c>
      <c r="AJ7" cm="1">
        <f t="array" aca="1" ref="AJ7" ca="1">CELL("contents", INDIRECT("C"&amp;CELL("contents", AJ$1)+3))</f>
        <v>8273</v>
      </c>
      <c r="AK7" cm="1">
        <f t="array" aca="1" ref="AK7" ca="1">CELL("contents", INDIRECT("C"&amp;CELL("contents", AK$1)+3))</f>
        <v>10799</v>
      </c>
      <c r="AL7" cm="1">
        <f t="array" aca="1" ref="AL7" ca="1">CELL("contents", INDIRECT("C"&amp;CELL("contents", AL$1)+3))</f>
        <v>11743</v>
      </c>
      <c r="AM7" cm="1">
        <f t="array" aca="1" ref="AM7" ca="1">CELL("contents", INDIRECT("C"&amp;CELL("contents", AM$1)+3))</f>
        <v>14385</v>
      </c>
      <c r="AN7" cm="1">
        <f t="array" aca="1" ref="AN7" ca="1">CELL("contents", INDIRECT("C"&amp;CELL("contents", AN$1)+3))</f>
        <v>12602</v>
      </c>
      <c r="AO7" cm="1">
        <f t="array" aca="1" ref="AO7" ca="1">CELL("contents", INDIRECT("C"&amp;CELL("contents", AO$1)+3))</f>
        <v>15780</v>
      </c>
      <c r="AP7" cm="1">
        <f t="array" aca="1" ref="AP7" ca="1">CELL("contents", INDIRECT("C"&amp;CELL("contents", AP$1)+3))</f>
        <v>17507</v>
      </c>
      <c r="AQ7" cm="1">
        <f t="array" aca="1" ref="AQ7" ca="1">CELL("contents", INDIRECT("C"&amp;CELL("contents", AQ$1)+3))</f>
        <v>24990</v>
      </c>
      <c r="AR7" cm="1">
        <f t="array" aca="1" ref="AR7" ca="1">CELL("contents", INDIRECT("C"&amp;CELL("contents", AR$1)+3))</f>
        <v>16869</v>
      </c>
      <c r="AS7" cm="1">
        <f t="array" aca="1" ref="AS7" ca="1">CELL("contents", INDIRECT("C"&amp;CELL("contents", AS$1)+3))</f>
        <v>20322</v>
      </c>
      <c r="AT7" cm="1">
        <f t="array" aca="1" ref="AT7" ca="1">CELL("contents", INDIRECT("C"&amp;CELL("contents", AT$1)+3))</f>
        <v>24102</v>
      </c>
      <c r="AU7" cm="1">
        <f t="array" aca="1" ref="AU7" ca="1">CELL("contents", INDIRECT("C"&amp;CELL("contents", AU$1)+3))</f>
        <v>28878</v>
      </c>
      <c r="AV7" cm="1">
        <f t="array" aca="1" ref="AV7" ca="1">CELL("contents", INDIRECT("C"&amp;CELL("contents", AV$1)+3))</f>
        <v>22792</v>
      </c>
      <c r="AW7" cm="1">
        <f t="array" aca="1" ref="AW7" ca="1">CELL("contents", INDIRECT("C"&amp;CELL("contents", AW$1)+3))</f>
        <v>29053</v>
      </c>
      <c r="AX7" cm="1">
        <f t="array" aca="1" ref="AX7" ca="1">CELL("contents", INDIRECT("C"&amp;CELL("contents", AX$1)+3))</f>
        <v>30173</v>
      </c>
      <c r="AY7" cm="1">
        <f t="array" aca="1" ref="AY7" ca="1">CELL("contents", INDIRECT("C"&amp;CELL("contents", AY$1)+3))</f>
        <v>32006</v>
      </c>
      <c r="AZ7" cm="1">
        <f t="array" aca="1" ref="AZ7" ca="1">CELL("contents", INDIRECT("C"&amp;CELL("contents", AZ$1)+3))</f>
        <v>25646</v>
      </c>
      <c r="BA7" cm="1">
        <f t="array" aca="1" ref="BA7" ca="1">CELL("contents", INDIRECT("C"&amp;CELL("contents", BA$1)+3))</f>
        <v>31460</v>
      </c>
      <c r="BB7" cm="1">
        <f t="array" aca="1" ref="BB7" ca="1">CELL("contents", INDIRECT("C"&amp;CELL("contents", BB$1)+3))</f>
        <v>34966</v>
      </c>
      <c r="BC7" cm="1">
        <f t="array" aca="1" ref="BC7" ca="1">CELL("contents", INDIRECT("C"&amp;CELL("contents", BC$1)+3))</f>
        <v>37664</v>
      </c>
      <c r="BD7" cm="1">
        <f t="array" aca="1" ref="BD7" ca="1">CELL("contents", INDIRECT("C"&amp;CELL("contents", BD$1)+3))</f>
        <v>38861</v>
      </c>
      <c r="BE7" cm="1">
        <f t="array" aca="1" ref="BE7" ca="1">CELL("contents", INDIRECT("C"&amp;CELL("contents", BE$1)+3))</f>
        <v>39197</v>
      </c>
      <c r="BF7" cm="1">
        <f t="array" aca="1" ref="BF7" ca="1">CELL("contents", INDIRECT("C"&amp;CELL("contents", BF$1)+3))</f>
        <v>33874</v>
      </c>
    </row>
    <row r="8" spans="1:58" x14ac:dyDescent="0.25">
      <c r="A8">
        <v>6.4000000000000001E-2</v>
      </c>
      <c r="B8">
        <v>0.5</v>
      </c>
      <c r="C8">
        <v>4</v>
      </c>
      <c r="D8">
        <v>1.41357814878768E-2</v>
      </c>
      <c r="E8">
        <v>0.125</v>
      </c>
      <c r="F8">
        <v>0.13375000000000001</v>
      </c>
      <c r="G8">
        <v>0.44319388276499699</v>
      </c>
      <c r="H8">
        <v>1.42672771296245E-2</v>
      </c>
      <c r="I8">
        <v>0.110798470691249</v>
      </c>
      <c r="J8">
        <v>233301</v>
      </c>
      <c r="K8">
        <v>127</v>
      </c>
      <c r="L8">
        <v>1912501</v>
      </c>
      <c r="M8">
        <v>0.125</v>
      </c>
      <c r="N8">
        <v>0.49535885786413297</v>
      </c>
      <c r="O8">
        <v>1.22673121395304E-3</v>
      </c>
      <c r="P8">
        <v>0.12383971446603299</v>
      </c>
      <c r="R8" t="s">
        <v>21</v>
      </c>
      <c r="S8" cm="1">
        <f t="array" aca="1" ref="S8" ca="1">CELL("contents", INDIRECT("C"&amp;CELL("contents", S$1)+4))</f>
        <v>4</v>
      </c>
      <c r="T8" cm="1">
        <f t="array" aca="1" ref="T8" ca="1">CELL("contents", INDIRECT("C"&amp;CELL("contents", T$1)+4))</f>
        <v>13728</v>
      </c>
      <c r="U8" cm="1">
        <f t="array" aca="1" ref="U8" ca="1">CELL("contents", INDIRECT("C"&amp;CELL("contents", U$1)+4))</f>
        <v>1362</v>
      </c>
      <c r="V8" cm="1">
        <f t="array" aca="1" ref="V8" ca="1">CELL("contents", INDIRECT("C"&amp;CELL("contents", V$1)+4))</f>
        <v>1166</v>
      </c>
      <c r="W8" cm="1">
        <f t="array" aca="1" ref="W8" ca="1">CELL("contents", INDIRECT("C"&amp;CELL("contents", W$1)+4))</f>
        <v>903</v>
      </c>
      <c r="X8" cm="1">
        <f t="array" aca="1" ref="X8" ca="1">CELL("contents", INDIRECT("C"&amp;CELL("contents", X$1)+4))</f>
        <v>771</v>
      </c>
      <c r="Y8" cm="1">
        <f t="array" aca="1" ref="Y8" ca="1">CELL("contents", INDIRECT("C"&amp;CELL("contents", Y$1)+4))</f>
        <v>948</v>
      </c>
      <c r="Z8" cm="1">
        <f t="array" aca="1" ref="Z8" ca="1">CELL("contents", INDIRECT("C"&amp;CELL("contents", Z$1)+4))</f>
        <v>890</v>
      </c>
      <c r="AA8" cm="1">
        <f t="array" aca="1" ref="AA8" ca="1">CELL("contents", INDIRECT("C"&amp;CELL("contents", AA$1)+4))</f>
        <v>589</v>
      </c>
      <c r="AB8" cm="1">
        <f t="array" aca="1" ref="AB8" ca="1">CELL("contents", INDIRECT("C"&amp;CELL("contents", AB$1)+4))</f>
        <v>620</v>
      </c>
      <c r="AC8" cm="1">
        <f t="array" aca="1" ref="AC8" ca="1">CELL("contents", INDIRECT("C"&amp;CELL("contents", AC$1)+4))</f>
        <v>789</v>
      </c>
      <c r="AD8" cm="1">
        <f t="array" aca="1" ref="AD8" ca="1">CELL("contents", INDIRECT("C"&amp;CELL("contents", AD$1)+4))</f>
        <v>999</v>
      </c>
      <c r="AE8" cm="1">
        <f t="array" aca="1" ref="AE8" ca="1">CELL("contents", INDIRECT("C"&amp;CELL("contents", AE$1)+4))</f>
        <v>8438</v>
      </c>
      <c r="AF8" cm="1">
        <f t="array" aca="1" ref="AF8" ca="1">CELL("contents", INDIRECT("C"&amp;CELL("contents", AF$1)+4))</f>
        <v>7136</v>
      </c>
      <c r="AG8" cm="1">
        <f t="array" aca="1" ref="AG8" ca="1">CELL("contents", INDIRECT("C"&amp;CELL("contents", AG$1)+4))</f>
        <v>1074</v>
      </c>
      <c r="AH8" cm="1">
        <f t="array" aca="1" ref="AH8" ca="1">CELL("contents", INDIRECT("C"&amp;CELL("contents", AH$1)+4))</f>
        <v>6013</v>
      </c>
      <c r="AI8" cm="1">
        <f t="array" aca="1" ref="AI8" ca="1">CELL("contents", INDIRECT("C"&amp;CELL("contents", AI$1)+4))</f>
        <v>9563</v>
      </c>
      <c r="AJ8" cm="1">
        <f t="array" aca="1" ref="AJ8" ca="1">CELL("contents", INDIRECT("C"&amp;CELL("contents", AJ$1)+4))</f>
        <v>8273</v>
      </c>
      <c r="AK8" cm="1">
        <f t="array" aca="1" ref="AK8" ca="1">CELL("contents", INDIRECT("C"&amp;CELL("contents", AK$1)+4))</f>
        <v>10799</v>
      </c>
      <c r="AL8" cm="1">
        <f t="array" aca="1" ref="AL8" ca="1">CELL("contents", INDIRECT("C"&amp;CELL("contents", AL$1)+4))</f>
        <v>11743</v>
      </c>
      <c r="AM8" cm="1">
        <f t="array" aca="1" ref="AM8" ca="1">CELL("contents", INDIRECT("C"&amp;CELL("contents", AM$1)+4))</f>
        <v>14385</v>
      </c>
      <c r="AN8" cm="1">
        <f t="array" aca="1" ref="AN8" ca="1">CELL("contents", INDIRECT("C"&amp;CELL("contents", AN$1)+4))</f>
        <v>12602</v>
      </c>
      <c r="AO8" cm="1">
        <f t="array" aca="1" ref="AO8" ca="1">CELL("contents", INDIRECT("C"&amp;CELL("contents", AO$1)+4))</f>
        <v>15780</v>
      </c>
      <c r="AP8" cm="1">
        <f t="array" aca="1" ref="AP8" ca="1">CELL("contents", INDIRECT("C"&amp;CELL("contents", AP$1)+4))</f>
        <v>17507</v>
      </c>
      <c r="AQ8" cm="1">
        <f t="array" aca="1" ref="AQ8" ca="1">CELL("contents", INDIRECT("C"&amp;CELL("contents", AQ$1)+4))</f>
        <v>24990</v>
      </c>
      <c r="AR8" cm="1">
        <f t="array" aca="1" ref="AR8" ca="1">CELL("contents", INDIRECT("C"&amp;CELL("contents", AR$1)+4))</f>
        <v>16869</v>
      </c>
      <c r="AS8" cm="1">
        <f t="array" aca="1" ref="AS8" ca="1">CELL("contents", INDIRECT("C"&amp;CELL("contents", AS$1)+4))</f>
        <v>20322</v>
      </c>
      <c r="AT8" cm="1">
        <f t="array" aca="1" ref="AT8" ca="1">CELL("contents", INDIRECT("C"&amp;CELL("contents", AT$1)+4))</f>
        <v>24102</v>
      </c>
      <c r="AU8" cm="1">
        <f t="array" aca="1" ref="AU8" ca="1">CELL("contents", INDIRECT("C"&amp;CELL("contents", AU$1)+4))</f>
        <v>28878</v>
      </c>
      <c r="AV8" cm="1">
        <f t="array" aca="1" ref="AV8" ca="1">CELL("contents", INDIRECT("C"&amp;CELL("contents", AV$1)+4))</f>
        <v>22792</v>
      </c>
      <c r="AW8" cm="1">
        <f t="array" aca="1" ref="AW8" ca="1">CELL("contents", INDIRECT("C"&amp;CELL("contents", AW$1)+4))</f>
        <v>29053</v>
      </c>
      <c r="AX8" cm="1">
        <f t="array" aca="1" ref="AX8" ca="1">CELL("contents", INDIRECT("C"&amp;CELL("contents", AX$1)+4))</f>
        <v>30173</v>
      </c>
      <c r="AY8" cm="1">
        <f t="array" aca="1" ref="AY8" ca="1">CELL("contents", INDIRECT("C"&amp;CELL("contents", AY$1)+4))</f>
        <v>32006</v>
      </c>
      <c r="AZ8" cm="1">
        <f t="array" aca="1" ref="AZ8" ca="1">CELL("contents", INDIRECT("C"&amp;CELL("contents", AZ$1)+4))</f>
        <v>23929</v>
      </c>
      <c r="BA8" cm="1">
        <f t="array" aca="1" ref="BA8" ca="1">CELL("contents", INDIRECT("C"&amp;CELL("contents", BA$1)+4))</f>
        <v>31460</v>
      </c>
      <c r="BB8" cm="1">
        <f t="array" aca="1" ref="BB8" ca="1">CELL("contents", INDIRECT("C"&amp;CELL("contents", BB$1)+4))</f>
        <v>34966</v>
      </c>
      <c r="BC8" cm="1">
        <f t="array" aca="1" ref="BC8" ca="1">CELL("contents", INDIRECT("C"&amp;CELL("contents", BC$1)+4))</f>
        <v>37664</v>
      </c>
      <c r="BD8" cm="1">
        <f t="array" aca="1" ref="BD8" ca="1">CELL("contents", INDIRECT("C"&amp;CELL("contents", BD$1)+4))</f>
        <v>38861</v>
      </c>
      <c r="BE8" cm="1">
        <f t="array" aca="1" ref="BE8" ca="1">CELL("contents", INDIRECT("C"&amp;CELL("contents", BE$1)+4))</f>
        <v>39197</v>
      </c>
      <c r="BF8" cm="1">
        <f t="array" aca="1" ref="BF8" ca="1">CELL("contents", INDIRECT("C"&amp;CELL("contents", BF$1)+4))</f>
        <v>33874</v>
      </c>
    </row>
    <row r="9" spans="1:58" x14ac:dyDescent="0.25">
      <c r="A9">
        <v>3.2000000000000001E-2</v>
      </c>
      <c r="B9">
        <v>0.5</v>
      </c>
      <c r="C9">
        <v>4</v>
      </c>
      <c r="D9">
        <v>1.41357814878768E-2</v>
      </c>
      <c r="E9">
        <v>0.125</v>
      </c>
      <c r="F9">
        <v>0.13375000000000001</v>
      </c>
      <c r="G9">
        <v>0.44319388276499699</v>
      </c>
      <c r="H9">
        <v>1.42672771296245E-2</v>
      </c>
      <c r="I9">
        <v>0.110798470691249</v>
      </c>
      <c r="J9">
        <v>235199</v>
      </c>
      <c r="K9">
        <v>127</v>
      </c>
      <c r="L9">
        <v>1912501</v>
      </c>
      <c r="M9">
        <v>0.125</v>
      </c>
      <c r="N9">
        <v>0.49535885786413297</v>
      </c>
      <c r="O9">
        <v>1.22673121395304E-3</v>
      </c>
      <c r="P9">
        <v>0.12383971446603299</v>
      </c>
      <c r="R9" t="s">
        <v>22</v>
      </c>
      <c r="S9" cm="1">
        <f t="array" aca="1" ref="S9" ca="1">CELL("contents", INDIRECT("C"&amp;CELL("contents", S$1)+5))</f>
        <v>4</v>
      </c>
      <c r="T9" cm="1">
        <f t="array" aca="1" ref="T9" ca="1">CELL("contents", INDIRECT("C"&amp;CELL("contents", T$1)+5))</f>
        <v>13728</v>
      </c>
      <c r="U9" cm="1">
        <f t="array" aca="1" ref="U9" ca="1">CELL("contents", INDIRECT("C"&amp;CELL("contents", U$1)+5))</f>
        <v>1362</v>
      </c>
      <c r="V9" cm="1">
        <f t="array" aca="1" ref="V9" ca="1">CELL("contents", INDIRECT("C"&amp;CELL("contents", V$1)+5))</f>
        <v>1166</v>
      </c>
      <c r="W9" cm="1">
        <f t="array" aca="1" ref="W9" ca="1">CELL("contents", INDIRECT("C"&amp;CELL("contents", W$1)+5))</f>
        <v>903</v>
      </c>
      <c r="X9" cm="1">
        <f t="array" aca="1" ref="X9" ca="1">CELL("contents", INDIRECT("C"&amp;CELL("contents", X$1)+5))</f>
        <v>771</v>
      </c>
      <c r="Y9" cm="1">
        <f t="array" aca="1" ref="Y9" ca="1">CELL("contents", INDIRECT("C"&amp;CELL("contents", Y$1)+5))</f>
        <v>948</v>
      </c>
      <c r="Z9" cm="1">
        <f t="array" aca="1" ref="Z9" ca="1">CELL("contents", INDIRECT("C"&amp;CELL("contents", Z$1)+5))</f>
        <v>890</v>
      </c>
      <c r="AA9" cm="1">
        <f t="array" aca="1" ref="AA9" ca="1">CELL("contents", INDIRECT("C"&amp;CELL("contents", AA$1)+5))</f>
        <v>692</v>
      </c>
      <c r="AB9" cm="1">
        <f t="array" aca="1" ref="AB9" ca="1">CELL("contents", INDIRECT("C"&amp;CELL("contents", AB$1)+5))</f>
        <v>2704</v>
      </c>
      <c r="AC9" cm="1">
        <f t="array" aca="1" ref="AC9" ca="1">CELL("contents", INDIRECT("C"&amp;CELL("contents", AC$1)+5))</f>
        <v>1253</v>
      </c>
      <c r="AD9" cm="1">
        <f t="array" aca="1" ref="AD9" ca="1">CELL("contents", INDIRECT("C"&amp;CELL("contents", AD$1)+5))</f>
        <v>1032</v>
      </c>
      <c r="AE9" cm="1">
        <f t="array" aca="1" ref="AE9" ca="1">CELL("contents", INDIRECT("C"&amp;CELL("contents", AE$1)+5))</f>
        <v>1012</v>
      </c>
      <c r="AF9" cm="1">
        <f t="array" aca="1" ref="AF9" ca="1">CELL("contents", INDIRECT("C"&amp;CELL("contents", AF$1)+5))</f>
        <v>1381</v>
      </c>
      <c r="AG9" cm="1">
        <f t="array" aca="1" ref="AG9" ca="1">CELL("contents", INDIRECT("C"&amp;CELL("contents", AG$1)+5))</f>
        <v>6818</v>
      </c>
      <c r="AH9" cm="1">
        <f t="array" aca="1" ref="AH9" ca="1">CELL("contents", INDIRECT("C"&amp;CELL("contents", AH$1)+5))</f>
        <v>8200</v>
      </c>
      <c r="AI9" cm="1">
        <f t="array" aca="1" ref="AI9" ca="1">CELL("contents", INDIRECT("C"&amp;CELL("contents", AI$1)+5))</f>
        <v>7906</v>
      </c>
      <c r="AJ9" cm="1">
        <f t="array" aca="1" ref="AJ9" ca="1">CELL("contents", INDIRECT("C"&amp;CELL("contents", AJ$1)+5))</f>
        <v>7553</v>
      </c>
      <c r="AK9" cm="1">
        <f t="array" aca="1" ref="AK9" ca="1">CELL("contents", INDIRECT("C"&amp;CELL("contents", AK$1)+5))</f>
        <v>11447</v>
      </c>
      <c r="AL9" cm="1">
        <f t="array" aca="1" ref="AL9" ca="1">CELL("contents", INDIRECT("C"&amp;CELL("contents", AL$1)+5))</f>
        <v>11621</v>
      </c>
      <c r="AM9" cm="1">
        <f t="array" aca="1" ref="AM9" ca="1">CELL("contents", INDIRECT("C"&amp;CELL("contents", AM$1)+5))</f>
        <v>14611</v>
      </c>
      <c r="AN9" cm="1">
        <f t="array" aca="1" ref="AN9" ca="1">CELL("contents", INDIRECT("C"&amp;CELL("contents", AN$1)+5))</f>
        <v>13981</v>
      </c>
      <c r="AO9" cm="1">
        <f t="array" aca="1" ref="AO9" ca="1">CELL("contents", INDIRECT("C"&amp;CELL("contents", AO$1)+5))</f>
        <v>17119</v>
      </c>
      <c r="AP9" cm="1">
        <f t="array" aca="1" ref="AP9" ca="1">CELL("contents", INDIRECT("C"&amp;CELL("contents", AP$1)+5))</f>
        <v>18279</v>
      </c>
      <c r="AQ9" cm="1">
        <f t="array" aca="1" ref="AQ9" ca="1">CELL("contents", INDIRECT("C"&amp;CELL("contents", AQ$1)+5))</f>
        <v>13133</v>
      </c>
      <c r="AR9" cm="1">
        <f t="array" aca="1" ref="AR9" ca="1">CELL("contents", INDIRECT("C"&amp;CELL("contents", AR$1)+5))</f>
        <v>17116</v>
      </c>
      <c r="AS9" cm="1">
        <f t="array" aca="1" ref="AS9" ca="1">CELL("contents", INDIRECT("C"&amp;CELL("contents", AS$1)+5))</f>
        <v>14954</v>
      </c>
      <c r="AT9" cm="1">
        <f t="array" aca="1" ref="AT9" ca="1">CELL("contents", INDIRECT("C"&amp;CELL("contents", AT$1)+5))</f>
        <v>17179</v>
      </c>
      <c r="AU9" cm="1">
        <f t="array" aca="1" ref="AU9" ca="1">CELL("contents", INDIRECT("C"&amp;CELL("contents", AU$1)+5))</f>
        <v>24482</v>
      </c>
      <c r="AV9" cm="1">
        <f t="array" aca="1" ref="AV9" ca="1">CELL("contents", INDIRECT("C"&amp;CELL("contents", AV$1)+5))</f>
        <v>27611</v>
      </c>
      <c r="AW9" cm="1">
        <f t="array" aca="1" ref="AW9" ca="1">CELL("contents", INDIRECT("C"&amp;CELL("contents", AW$1)+5))</f>
        <v>33320</v>
      </c>
      <c r="AX9" cm="1">
        <f t="array" aca="1" ref="AX9" ca="1">CELL("contents", INDIRECT("C"&amp;CELL("contents", AX$1)+5))</f>
        <v>32422</v>
      </c>
      <c r="AY9" cm="1">
        <f t="array" aca="1" ref="AY9" ca="1">CELL("contents", INDIRECT("C"&amp;CELL("contents", AY$1)+5))</f>
        <v>31400</v>
      </c>
      <c r="AZ9" cm="1">
        <f t="array" aca="1" ref="AZ9" ca="1">CELL("contents", INDIRECT("C"&amp;CELL("contents", AZ$1)+5))</f>
        <v>33092</v>
      </c>
      <c r="BA9" cm="1">
        <f t="array" aca="1" ref="BA9" ca="1">CELL("contents", INDIRECT("C"&amp;CELL("contents", BA$1)+5))</f>
        <v>36870</v>
      </c>
      <c r="BB9" cm="1">
        <f t="array" aca="1" ref="BB9" ca="1">CELL("contents", INDIRECT("C"&amp;CELL("contents", BB$1)+5))</f>
        <v>32059</v>
      </c>
      <c r="BC9" cm="1">
        <f t="array" aca="1" ref="BC9" ca="1">CELL("contents", INDIRECT("C"&amp;CELL("contents", BC$1)+5))</f>
        <v>21019</v>
      </c>
      <c r="BD9" cm="1">
        <f t="array" aca="1" ref="BD9" ca="1">CELL("contents", INDIRECT("C"&amp;CELL("contents", BD$1)+5))</f>
        <v>38285</v>
      </c>
      <c r="BE9" cm="1">
        <f t="array" aca="1" ref="BE9" ca="1">CELL("contents", INDIRECT("C"&amp;CELL("contents", BE$1)+5))</f>
        <v>36704</v>
      </c>
      <c r="BF9" cm="1">
        <f t="array" aca="1" ref="BF9" ca="1">CELL("contents", INDIRECT("C"&amp;CELL("contents", BF$1)+5))</f>
        <v>39903</v>
      </c>
    </row>
    <row r="10" spans="1:58" x14ac:dyDescent="0.25">
      <c r="A10">
        <v>1.6E-2</v>
      </c>
      <c r="B10">
        <v>0.5</v>
      </c>
      <c r="C10">
        <v>4</v>
      </c>
      <c r="D10">
        <v>1.41357814878768E-2</v>
      </c>
      <c r="E10">
        <v>0.125</v>
      </c>
      <c r="F10">
        <v>0.13375000000000001</v>
      </c>
      <c r="G10">
        <v>0.44319388276499699</v>
      </c>
      <c r="H10">
        <v>1.42672771296245E-2</v>
      </c>
      <c r="I10">
        <v>0.110798470691249</v>
      </c>
      <c r="J10">
        <v>266501</v>
      </c>
      <c r="K10">
        <v>127</v>
      </c>
      <c r="L10">
        <v>1912501</v>
      </c>
      <c r="M10">
        <v>0.125</v>
      </c>
      <c r="N10">
        <v>0.49535885786413297</v>
      </c>
      <c r="O10">
        <v>1.22673121395304E-3</v>
      </c>
      <c r="P10">
        <v>0.12383971446603299</v>
      </c>
      <c r="R10" t="s">
        <v>23</v>
      </c>
      <c r="S10" cm="1">
        <f t="array" aca="1" ref="S10" ca="1">CELL("contents", INDIRECT("C"&amp;CELL("contents", S$1)+6))</f>
        <v>4</v>
      </c>
      <c r="T10" cm="1">
        <f t="array" aca="1" ref="T10" ca="1">CELL("contents", INDIRECT("C"&amp;CELL("contents", T$1)+6))</f>
        <v>13728</v>
      </c>
      <c r="U10" cm="1">
        <f t="array" aca="1" ref="U10" ca="1">CELL("contents", INDIRECT("C"&amp;CELL("contents", U$1)+6))</f>
        <v>1362</v>
      </c>
      <c r="V10" cm="1">
        <f t="array" aca="1" ref="V10" ca="1">CELL("contents", INDIRECT("C"&amp;CELL("contents", V$1)+6))</f>
        <v>1162</v>
      </c>
      <c r="W10" cm="1">
        <f t="array" aca="1" ref="W10" ca="1">CELL("contents", INDIRECT("C"&amp;CELL("contents", W$1)+6))</f>
        <v>982</v>
      </c>
      <c r="X10" cm="1">
        <f t="array" aca="1" ref="X10" ca="1">CELL("contents", INDIRECT("C"&amp;CELL("contents", X$1)+6))</f>
        <v>1146</v>
      </c>
      <c r="Y10" cm="1">
        <f t="array" aca="1" ref="Y10" ca="1">CELL("contents", INDIRECT("C"&amp;CELL("contents", Y$1)+6))</f>
        <v>1134</v>
      </c>
      <c r="Z10" cm="1">
        <f t="array" aca="1" ref="Z10" ca="1">CELL("contents", INDIRECT("C"&amp;CELL("contents", Z$1)+6))</f>
        <v>1159</v>
      </c>
      <c r="AA10" cm="1">
        <f t="array" aca="1" ref="AA10" ca="1">CELL("contents", INDIRECT("C"&amp;CELL("contents", AA$1)+6))</f>
        <v>692</v>
      </c>
      <c r="AB10" cm="1">
        <f t="array" aca="1" ref="AB10" ca="1">CELL("contents", INDIRECT("C"&amp;CELL("contents", AB$1)+6))</f>
        <v>2704</v>
      </c>
      <c r="AC10" cm="1">
        <f t="array" aca="1" ref="AC10" ca="1">CELL("contents", INDIRECT("C"&amp;CELL("contents", AC$1)+6))</f>
        <v>1253</v>
      </c>
      <c r="AD10" cm="1">
        <f t="array" aca="1" ref="AD10" ca="1">CELL("contents", INDIRECT("C"&amp;CELL("contents", AD$1)+6))</f>
        <v>1032</v>
      </c>
      <c r="AE10" cm="1">
        <f t="array" aca="1" ref="AE10" ca="1">CELL("contents", INDIRECT("C"&amp;CELL("contents", AE$1)+6))</f>
        <v>1012</v>
      </c>
      <c r="AF10" cm="1">
        <f t="array" aca="1" ref="AF10" ca="1">CELL("contents", INDIRECT("C"&amp;CELL("contents", AF$1)+6))</f>
        <v>1381</v>
      </c>
      <c r="AG10" cm="1">
        <f t="array" aca="1" ref="AG10" ca="1">CELL("contents", INDIRECT("C"&amp;CELL("contents", AG$1)+6))</f>
        <v>6366</v>
      </c>
      <c r="AH10" cm="1">
        <f t="array" aca="1" ref="AH10" ca="1">CELL("contents", INDIRECT("C"&amp;CELL("contents", AH$1)+6))</f>
        <v>8094</v>
      </c>
      <c r="AI10" cm="1">
        <f t="array" aca="1" ref="AI10" ca="1">CELL("contents", INDIRECT("C"&amp;CELL("contents", AI$1)+6))</f>
        <v>8021</v>
      </c>
      <c r="AJ10" cm="1">
        <f t="array" aca="1" ref="AJ10" ca="1">CELL("contents", INDIRECT("C"&amp;CELL("contents", AJ$1)+6))</f>
        <v>7553</v>
      </c>
      <c r="AK10" cm="1">
        <f t="array" aca="1" ref="AK10" ca="1">CELL("contents", INDIRECT("C"&amp;CELL("contents", AK$1)+6))</f>
        <v>11447</v>
      </c>
      <c r="AL10" cm="1">
        <f t="array" aca="1" ref="AL10" ca="1">CELL("contents", INDIRECT("C"&amp;CELL("contents", AL$1)+6))</f>
        <v>11621</v>
      </c>
      <c r="AM10" cm="1">
        <f t="array" aca="1" ref="AM10" ca="1">CELL("contents", INDIRECT("C"&amp;CELL("contents", AM$1)+6))</f>
        <v>14611</v>
      </c>
      <c r="AN10" cm="1">
        <f t="array" aca="1" ref="AN10" ca="1">CELL("contents", INDIRECT("C"&amp;CELL("contents", AN$1)+6))</f>
        <v>17241</v>
      </c>
      <c r="AO10" cm="1">
        <f t="array" aca="1" ref="AO10" ca="1">CELL("contents", INDIRECT("C"&amp;CELL("contents", AO$1)+6))</f>
        <v>16693</v>
      </c>
      <c r="AP10" cm="1">
        <f t="array" aca="1" ref="AP10" ca="1">CELL("contents", INDIRECT("C"&amp;CELL("contents", AP$1)+6))</f>
        <v>18279</v>
      </c>
      <c r="AQ10" cm="1">
        <f t="array" aca="1" ref="AQ10" ca="1">CELL("contents", INDIRECT("C"&amp;CELL("contents", AQ$1)+6))</f>
        <v>15190</v>
      </c>
      <c r="AR10" cm="1">
        <f t="array" aca="1" ref="AR10" ca="1">CELL("contents", INDIRECT("C"&amp;CELL("contents", AR$1)+6))</f>
        <v>17116</v>
      </c>
      <c r="AS10" cm="1">
        <f t="array" aca="1" ref="AS10" ca="1">CELL("contents", INDIRECT("C"&amp;CELL("contents", AS$1)+6))</f>
        <v>14954</v>
      </c>
      <c r="AT10" cm="1">
        <f t="array" aca="1" ref="AT10" ca="1">CELL("contents", INDIRECT("C"&amp;CELL("contents", AT$1)+6))</f>
        <v>19216</v>
      </c>
      <c r="AU10" cm="1">
        <f t="array" aca="1" ref="AU10" ca="1">CELL("contents", INDIRECT("C"&amp;CELL("contents", AU$1)+6))</f>
        <v>24482</v>
      </c>
      <c r="AV10" cm="1">
        <f t="array" aca="1" ref="AV10" ca="1">CELL("contents", INDIRECT("C"&amp;CELL("contents", AV$1)+6))</f>
        <v>28181</v>
      </c>
      <c r="AW10" cm="1">
        <f t="array" aca="1" ref="AW10" ca="1">CELL("contents", INDIRECT("C"&amp;CELL("contents", AW$1)+6))</f>
        <v>33320</v>
      </c>
      <c r="AX10" cm="1">
        <f t="array" aca="1" ref="AX10" ca="1">CELL("contents", INDIRECT("C"&amp;CELL("contents", AX$1)+6))</f>
        <v>32422</v>
      </c>
      <c r="AY10" cm="1">
        <f t="array" aca="1" ref="AY10" ca="1">CELL("contents", INDIRECT("C"&amp;CELL("contents", AY$1)+6))</f>
        <v>31400</v>
      </c>
      <c r="AZ10" cm="1">
        <f t="array" aca="1" ref="AZ10" ca="1">CELL("contents", INDIRECT("C"&amp;CELL("contents", AZ$1)+6))</f>
        <v>33092</v>
      </c>
      <c r="BA10" cm="1">
        <f t="array" aca="1" ref="BA10" ca="1">CELL("contents", INDIRECT("C"&amp;CELL("contents", BA$1)+6))</f>
        <v>36870</v>
      </c>
      <c r="BB10" cm="1">
        <f t="array" aca="1" ref="BB10" ca="1">CELL("contents", INDIRECT("C"&amp;CELL("contents", BB$1)+6))</f>
        <v>32059</v>
      </c>
      <c r="BC10" cm="1">
        <f t="array" aca="1" ref="BC10" ca="1">CELL("contents", INDIRECT("C"&amp;CELL("contents", BC$1)+6))</f>
        <v>42106</v>
      </c>
      <c r="BD10" cm="1">
        <f t="array" aca="1" ref="BD10" ca="1">CELL("contents", INDIRECT("C"&amp;CELL("contents", BD$1)+6))</f>
        <v>40877</v>
      </c>
      <c r="BE10" cm="1">
        <f t="array" aca="1" ref="BE10" ca="1">CELL("contents", INDIRECT("C"&amp;CELL("contents", BE$1)+6))</f>
        <v>38035</v>
      </c>
      <c r="BF10" cm="1">
        <f t="array" aca="1" ref="BF10" ca="1">CELL("contents", INDIRECT("C"&amp;CELL("contents", BF$1)+6))</f>
        <v>40985</v>
      </c>
    </row>
    <row r="11" spans="1:58" x14ac:dyDescent="0.25">
      <c r="A11">
        <v>8.0000000000000002E-3</v>
      </c>
      <c r="B11">
        <v>0.5</v>
      </c>
      <c r="C11">
        <v>4</v>
      </c>
      <c r="D11">
        <v>1.41357814878768E-2</v>
      </c>
      <c r="E11">
        <v>0.125</v>
      </c>
      <c r="F11">
        <v>0.13375000000000001</v>
      </c>
      <c r="G11">
        <v>0.44319388276499699</v>
      </c>
      <c r="H11">
        <v>1.42672771296245E-2</v>
      </c>
      <c r="I11">
        <v>0.110798470691249</v>
      </c>
      <c r="J11">
        <v>247000</v>
      </c>
      <c r="K11">
        <v>127</v>
      </c>
      <c r="L11">
        <v>1912501</v>
      </c>
      <c r="M11">
        <v>0.125</v>
      </c>
      <c r="N11">
        <v>0.49535885786413297</v>
      </c>
      <c r="O11">
        <v>1.22673121395304E-3</v>
      </c>
      <c r="P11">
        <v>0.12383971446603299</v>
      </c>
      <c r="R11" t="s">
        <v>24</v>
      </c>
      <c r="S11" cm="1">
        <f t="array" aca="1" ref="S11" ca="1">CELL("contents", INDIRECT("C"&amp;CELL("contents", S$1)+7))</f>
        <v>4</v>
      </c>
      <c r="T11" cm="1">
        <f t="array" aca="1" ref="T11" ca="1">CELL("contents", INDIRECT("C"&amp;CELL("contents", T$1)+7))</f>
        <v>14078</v>
      </c>
      <c r="U11" cm="1">
        <f t="array" aca="1" ref="U11" ca="1">CELL("contents", INDIRECT("C"&amp;CELL("contents", U$1)+7))</f>
        <v>1586</v>
      </c>
      <c r="V11" cm="1">
        <f t="array" aca="1" ref="V11" ca="1">CELL("contents", INDIRECT("C"&amp;CELL("contents", V$1)+7))</f>
        <v>1199</v>
      </c>
      <c r="W11" cm="1">
        <f t="array" aca="1" ref="W11" ca="1">CELL("contents", INDIRECT("C"&amp;CELL("contents", W$1)+7))</f>
        <v>918</v>
      </c>
      <c r="X11" cm="1">
        <f t="array" aca="1" ref="X11" ca="1">CELL("contents", INDIRECT("C"&amp;CELL("contents", X$1)+7))</f>
        <v>812</v>
      </c>
      <c r="Y11" cm="1">
        <f t="array" aca="1" ref="Y11" ca="1">CELL("contents", INDIRECT("C"&amp;CELL("contents", Y$1)+7))</f>
        <v>843</v>
      </c>
      <c r="Z11" cm="1">
        <f t="array" aca="1" ref="Z11" ca="1">CELL("contents", INDIRECT("C"&amp;CELL("contents", Z$1)+7))</f>
        <v>894</v>
      </c>
      <c r="AA11" cm="1">
        <f t="array" aca="1" ref="AA11" ca="1">CELL("contents", INDIRECT("C"&amp;CELL("contents", AA$1)+7))</f>
        <v>2197</v>
      </c>
      <c r="AB11" cm="1">
        <f t="array" aca="1" ref="AB11" ca="1">CELL("contents", INDIRECT("C"&amp;CELL("contents", AB$1)+7))</f>
        <v>2219</v>
      </c>
      <c r="AC11" cm="1">
        <f t="array" aca="1" ref="AC11" ca="1">CELL("contents", INDIRECT("C"&amp;CELL("contents", AC$1)+7))</f>
        <v>642</v>
      </c>
      <c r="AD11" cm="1">
        <f t="array" aca="1" ref="AD11" ca="1">CELL("contents", INDIRECT("C"&amp;CELL("contents", AD$1)+7))</f>
        <v>2562</v>
      </c>
      <c r="AE11" cm="1">
        <f t="array" aca="1" ref="AE11" ca="1">CELL("contents", INDIRECT("C"&amp;CELL("contents", AE$1)+7))</f>
        <v>1574</v>
      </c>
      <c r="AF11" cm="1">
        <f t="array" aca="1" ref="AF11" ca="1">CELL("contents", INDIRECT("C"&amp;CELL("contents", AF$1)+7))</f>
        <v>6427</v>
      </c>
      <c r="AG11" cm="1">
        <f t="array" aca="1" ref="AG11" ca="1">CELL("contents", INDIRECT("C"&amp;CELL("contents", AG$1)+7))</f>
        <v>5939</v>
      </c>
      <c r="AH11" cm="1">
        <f t="array" aca="1" ref="AH11" ca="1">CELL("contents", INDIRECT("C"&amp;CELL("contents", AH$1)+7))</f>
        <v>2521</v>
      </c>
      <c r="AI11" cm="1">
        <f t="array" aca="1" ref="AI11" ca="1">CELL("contents", INDIRECT("C"&amp;CELL("contents", AI$1)+7))</f>
        <v>10376</v>
      </c>
      <c r="AJ11" cm="1">
        <f t="array" aca="1" ref="AJ11" ca="1">CELL("contents", INDIRECT("C"&amp;CELL("contents", AJ$1)+7))</f>
        <v>12887</v>
      </c>
      <c r="AK11" cm="1">
        <f t="array" aca="1" ref="AK11" ca="1">CELL("contents", INDIRECT("C"&amp;CELL("contents", AK$1)+7))</f>
        <v>10503</v>
      </c>
      <c r="AL11" cm="1">
        <f t="array" aca="1" ref="AL11" ca="1">CELL("contents", INDIRECT("C"&amp;CELL("contents", AL$1)+7))</f>
        <v>12314</v>
      </c>
      <c r="AM11" cm="1">
        <f t="array" aca="1" ref="AM11" ca="1">CELL("contents", INDIRECT("C"&amp;CELL("contents", AM$1)+7))</f>
        <v>13840</v>
      </c>
      <c r="AN11" cm="1">
        <f t="array" aca="1" ref="AN11" ca="1">CELL("contents", INDIRECT("C"&amp;CELL("contents", AN$1)+7))</f>
        <v>15429</v>
      </c>
      <c r="AO11" cm="1">
        <f t="array" aca="1" ref="AO11" ca="1">CELL("contents", INDIRECT("C"&amp;CELL("contents", AO$1)+7))</f>
        <v>20256</v>
      </c>
      <c r="AP11" cm="1">
        <f t="array" aca="1" ref="AP11" ca="1">CELL("contents", INDIRECT("C"&amp;CELL("contents", AP$1)+7))</f>
        <v>21090</v>
      </c>
      <c r="AQ11" cm="1">
        <f t="array" aca="1" ref="AQ11" ca="1">CELL("contents", INDIRECT("C"&amp;CELL("contents", AQ$1)+7))</f>
        <v>12545</v>
      </c>
      <c r="AR11" cm="1">
        <f t="array" aca="1" ref="AR11" ca="1">CELL("contents", INDIRECT("C"&amp;CELL("contents", AR$1)+7))</f>
        <v>22292</v>
      </c>
      <c r="AS11" cm="1">
        <f t="array" aca="1" ref="AS11" ca="1">CELL("contents", INDIRECT("C"&amp;CELL("contents", AS$1)+7))</f>
        <v>24044</v>
      </c>
      <c r="AT11" cm="1">
        <f t="array" aca="1" ref="AT11" ca="1">CELL("contents", INDIRECT("C"&amp;CELL("contents", AT$1)+7))</f>
        <v>28088</v>
      </c>
      <c r="AU11" cm="1">
        <f t="array" aca="1" ref="AU11" ca="1">CELL("contents", INDIRECT("C"&amp;CELL("contents", AU$1)+7))</f>
        <v>27482</v>
      </c>
      <c r="AV11" cm="1">
        <f t="array" aca="1" ref="AV11" ca="1">CELL("contents", INDIRECT("C"&amp;CELL("contents", AV$1)+7))</f>
        <v>31154</v>
      </c>
      <c r="AW11" cm="1">
        <f t="array" aca="1" ref="AW11" ca="1">CELL("contents", INDIRECT("C"&amp;CELL("contents", AW$1)+7))</f>
        <v>25025</v>
      </c>
      <c r="AX11" cm="1">
        <f t="array" aca="1" ref="AX11" ca="1">CELL("contents", INDIRECT("C"&amp;CELL("contents", AX$1)+7))</f>
        <v>33717</v>
      </c>
      <c r="AY11" cm="1">
        <f t="array" aca="1" ref="AY11" ca="1">CELL("contents", INDIRECT("C"&amp;CELL("contents", AY$1)+7))</f>
        <v>39937</v>
      </c>
      <c r="AZ11" cm="1">
        <f t="array" aca="1" ref="AZ11" ca="1">CELL("contents", INDIRECT("C"&amp;CELL("contents", AZ$1)+7))</f>
        <v>33481</v>
      </c>
      <c r="BA11" cm="1">
        <f t="array" aca="1" ref="BA11" ca="1">CELL("contents", INDIRECT("C"&amp;CELL("contents", BA$1)+7))</f>
        <v>28601</v>
      </c>
      <c r="BB11" cm="1">
        <f t="array" aca="1" ref="BB11" ca="1">CELL("contents", INDIRECT("C"&amp;CELL("contents", BB$1)+7))</f>
        <v>41852</v>
      </c>
      <c r="BC11" cm="1">
        <f t="array" aca="1" ref="BC11" ca="1">CELL("contents", INDIRECT("C"&amp;CELL("contents", BC$1)+7))</f>
        <v>35797</v>
      </c>
      <c r="BD11" cm="1">
        <f t="array" aca="1" ref="BD11" ca="1">CELL("contents", INDIRECT("C"&amp;CELL("contents", BD$1)+7))</f>
        <v>45111</v>
      </c>
      <c r="BE11" cm="1">
        <f t="array" aca="1" ref="BE11" ca="1">CELL("contents", INDIRECT("C"&amp;CELL("contents", BE$1)+7))</f>
        <v>40882</v>
      </c>
      <c r="BF11" cm="1">
        <f t="array" aca="1" ref="BF11" ca="1">CELL("contents", INDIRECT("C"&amp;CELL("contents", BF$1)+7))</f>
        <v>52973</v>
      </c>
    </row>
    <row r="12" spans="1:58" x14ac:dyDescent="0.25">
      <c r="A12">
        <v>4.0000000000000001E-3</v>
      </c>
      <c r="B12">
        <v>0.5</v>
      </c>
      <c r="C12">
        <v>4</v>
      </c>
      <c r="D12">
        <v>1.41357814878768E-2</v>
      </c>
      <c r="E12">
        <v>0.125</v>
      </c>
      <c r="F12">
        <v>0.13375000000000001</v>
      </c>
      <c r="G12">
        <v>0.44319388276499699</v>
      </c>
      <c r="H12">
        <v>1.42672771296245E-2</v>
      </c>
      <c r="I12">
        <v>0.110798470691249</v>
      </c>
      <c r="J12">
        <v>273400</v>
      </c>
      <c r="K12">
        <v>127</v>
      </c>
      <c r="L12">
        <v>1912501</v>
      </c>
      <c r="M12">
        <v>0.125</v>
      </c>
      <c r="N12">
        <v>0.49535885786413297</v>
      </c>
      <c r="O12">
        <v>1.22673121395304E-3</v>
      </c>
      <c r="P12">
        <v>0.12383971446603299</v>
      </c>
      <c r="R12" t="s">
        <v>25</v>
      </c>
      <c r="S12" cm="1">
        <f t="array" aca="1" ref="S12" ca="1">CELL("contents", INDIRECT("C"&amp;CELL("contents", S$1)+8))</f>
        <v>4</v>
      </c>
      <c r="T12" cm="1">
        <f t="array" aca="1" ref="T12" ca="1">CELL("contents", INDIRECT("C"&amp;CELL("contents", T$1)+8))</f>
        <v>13962</v>
      </c>
      <c r="U12" cm="1">
        <f t="array" aca="1" ref="U12" ca="1">CELL("contents", INDIRECT("C"&amp;CELL("contents", U$1)+8))</f>
        <v>1654</v>
      </c>
      <c r="V12" cm="1">
        <f t="array" aca="1" ref="V12" ca="1">CELL("contents", INDIRECT("C"&amp;CELL("contents", V$1)+8))</f>
        <v>1172</v>
      </c>
      <c r="W12" cm="1">
        <f t="array" aca="1" ref="W12" ca="1">CELL("contents", INDIRECT("C"&amp;CELL("contents", W$1)+8))</f>
        <v>940</v>
      </c>
      <c r="X12" cm="1">
        <f t="array" aca="1" ref="X12" ca="1">CELL("contents", INDIRECT("C"&amp;CELL("contents", X$1)+8))</f>
        <v>985</v>
      </c>
      <c r="Y12" cm="1">
        <f t="array" aca="1" ref="Y12" ca="1">CELL("contents", INDIRECT("C"&amp;CELL("contents", Y$1)+8))</f>
        <v>682</v>
      </c>
      <c r="Z12" cm="1">
        <f t="array" aca="1" ref="Z12" ca="1">CELL("contents", INDIRECT("C"&amp;CELL("contents", Z$1)+8))</f>
        <v>838</v>
      </c>
      <c r="AA12" cm="1">
        <f t="array" aca="1" ref="AA12" ca="1">CELL("contents", INDIRECT("C"&amp;CELL("contents", AA$1)+8))</f>
        <v>1474</v>
      </c>
      <c r="AB12" cm="1">
        <f t="array" aca="1" ref="AB12" ca="1">CELL("contents", INDIRECT("C"&amp;CELL("contents", AB$1)+8))</f>
        <v>2301</v>
      </c>
      <c r="AC12" cm="1">
        <f t="array" aca="1" ref="AC12" ca="1">CELL("contents", INDIRECT("C"&amp;CELL("contents", AC$1)+8))</f>
        <v>915</v>
      </c>
      <c r="AD12" cm="1">
        <f t="array" aca="1" ref="AD12" ca="1">CELL("contents", INDIRECT("C"&amp;CELL("contents", AD$1)+8))</f>
        <v>867</v>
      </c>
      <c r="AE12" cm="1">
        <f t="array" aca="1" ref="AE12" ca="1">CELL("contents", INDIRECT("C"&amp;CELL("contents", AE$1)+8))</f>
        <v>3662</v>
      </c>
      <c r="AF12" cm="1">
        <f t="array" aca="1" ref="AF12" ca="1">CELL("contents", INDIRECT("C"&amp;CELL("contents", AF$1)+8))</f>
        <v>3065</v>
      </c>
      <c r="AG12" cm="1">
        <f t="array" aca="1" ref="AG12" ca="1">CELL("contents", INDIRECT("C"&amp;CELL("contents", AG$1)+8))</f>
        <v>1058</v>
      </c>
      <c r="AH12" cm="1">
        <f t="array" aca="1" ref="AH12" ca="1">CELL("contents", INDIRECT("C"&amp;CELL("contents", AH$1)+8))</f>
        <v>7642</v>
      </c>
      <c r="AI12" cm="1">
        <f t="array" aca="1" ref="AI12" ca="1">CELL("contents", INDIRECT("C"&amp;CELL("contents", AI$1)+8))</f>
        <v>10256</v>
      </c>
      <c r="AJ12" cm="1">
        <f t="array" aca="1" ref="AJ12" ca="1">CELL("contents", INDIRECT("C"&amp;CELL("contents", AJ$1)+8))</f>
        <v>12390</v>
      </c>
      <c r="AK12" cm="1">
        <f t="array" aca="1" ref="AK12" ca="1">CELL("contents", INDIRECT("C"&amp;CELL("contents", AK$1)+8))</f>
        <v>12673</v>
      </c>
      <c r="AL12" cm="1">
        <f t="array" aca="1" ref="AL12" ca="1">CELL("contents", INDIRECT("C"&amp;CELL("contents", AL$1)+8))</f>
        <v>11251</v>
      </c>
      <c r="AM12" cm="1">
        <f t="array" aca="1" ref="AM12" ca="1">CELL("contents", INDIRECT("C"&amp;CELL("contents", AM$1)+8))</f>
        <v>18375</v>
      </c>
      <c r="AN12" cm="1">
        <f t="array" aca="1" ref="AN12" ca="1">CELL("contents", INDIRECT("C"&amp;CELL("contents", AN$1)+8))</f>
        <v>18181</v>
      </c>
      <c r="AO12" cm="1">
        <f t="array" aca="1" ref="AO12" ca="1">CELL("contents", INDIRECT("C"&amp;CELL("contents", AO$1)+8))</f>
        <v>24538</v>
      </c>
      <c r="AP12" cm="1">
        <f t="array" aca="1" ref="AP12" ca="1">CELL("contents", INDIRECT("C"&amp;CELL("contents", AP$1)+8))</f>
        <v>19588</v>
      </c>
      <c r="AQ12" cm="1">
        <f t="array" aca="1" ref="AQ12" ca="1">CELL("contents", INDIRECT("C"&amp;CELL("contents", AQ$1)+8))</f>
        <v>21511</v>
      </c>
      <c r="AR12" cm="1">
        <f t="array" aca="1" ref="AR12" ca="1">CELL("contents", INDIRECT("C"&amp;CELL("contents", AR$1)+8))</f>
        <v>13853</v>
      </c>
      <c r="AS12" cm="1">
        <f t="array" aca="1" ref="AS12" ca="1">CELL("contents", INDIRECT("C"&amp;CELL("contents", AS$1)+8))</f>
        <v>21150</v>
      </c>
      <c r="AT12" cm="1">
        <f t="array" aca="1" ref="AT12" ca="1">CELL("contents", INDIRECT("C"&amp;CELL("contents", AT$1)+8))</f>
        <v>26163</v>
      </c>
      <c r="AU12" cm="1">
        <f t="array" aca="1" ref="AU12" ca="1">CELL("contents", INDIRECT("C"&amp;CELL("contents", AU$1)+8))</f>
        <v>35713</v>
      </c>
      <c r="AV12" cm="1">
        <f t="array" aca="1" ref="AV12" ca="1">CELL("contents", INDIRECT("C"&amp;CELL("contents", AV$1)+8))</f>
        <v>34270</v>
      </c>
      <c r="AW12" cm="1">
        <f t="array" aca="1" ref="AW12" ca="1">CELL("contents", INDIRECT("C"&amp;CELL("contents", AW$1)+8))</f>
        <v>37641</v>
      </c>
      <c r="AX12" cm="1">
        <f t="array" aca="1" ref="AX12" ca="1">CELL("contents", INDIRECT("C"&amp;CELL("contents", AX$1)+8))</f>
        <v>32462</v>
      </c>
      <c r="AY12" cm="1">
        <f t="array" aca="1" ref="AY12" ca="1">CELL("contents", INDIRECT("C"&amp;CELL("contents", AY$1)+8))</f>
        <v>36438</v>
      </c>
      <c r="AZ12" cm="1">
        <f t="array" aca="1" ref="AZ12" ca="1">CELL("contents", INDIRECT("C"&amp;CELL("contents", AZ$1)+8))</f>
        <v>49433</v>
      </c>
      <c r="BA12" cm="1">
        <f t="array" aca="1" ref="BA12" ca="1">CELL("contents", INDIRECT("C"&amp;CELL("contents", BA$1)+8))</f>
        <v>45846</v>
      </c>
      <c r="BB12" cm="1">
        <f t="array" aca="1" ref="BB12" ca="1">CELL("contents", INDIRECT("C"&amp;CELL("contents", BB$1)+8))</f>
        <v>52882</v>
      </c>
      <c r="BC12" cm="1">
        <f t="array" aca="1" ref="BC12" ca="1">CELL("contents", INDIRECT("C"&amp;CELL("contents", BC$1)+8))</f>
        <v>53159</v>
      </c>
      <c r="BD12" cm="1">
        <f t="array" aca="1" ref="BD12" ca="1">CELL("contents", INDIRECT("C"&amp;CELL("contents", BD$1)+8))</f>
        <v>37248</v>
      </c>
      <c r="BE12" cm="1">
        <f t="array" aca="1" ref="BE12" ca="1">CELL("contents", INDIRECT("C"&amp;CELL("contents", BE$1)+8))</f>
        <v>42566</v>
      </c>
      <c r="BF12" cm="1">
        <f t="array" aca="1" ref="BF12" ca="1">CELL("contents", INDIRECT("C"&amp;CELL("contents", BF$1)+8))</f>
        <v>45428</v>
      </c>
    </row>
    <row r="13" spans="1:58" x14ac:dyDescent="0.25">
      <c r="A13">
        <v>2E-3</v>
      </c>
      <c r="B13">
        <v>0.5</v>
      </c>
      <c r="C13">
        <v>4</v>
      </c>
      <c r="D13">
        <v>1.41357814878768E-2</v>
      </c>
      <c r="E13">
        <v>0.125</v>
      </c>
      <c r="F13">
        <v>0.13375000000000001</v>
      </c>
      <c r="G13">
        <v>0.44319388276499699</v>
      </c>
      <c r="H13">
        <v>1.42672771296245E-2</v>
      </c>
      <c r="I13">
        <v>0.110798470691249</v>
      </c>
      <c r="J13">
        <v>249100</v>
      </c>
      <c r="K13">
        <v>127</v>
      </c>
      <c r="L13">
        <v>1912501</v>
      </c>
      <c r="M13">
        <v>0.125</v>
      </c>
      <c r="N13">
        <v>0.49535885786413297</v>
      </c>
      <c r="O13">
        <v>1.22673121395304E-3</v>
      </c>
      <c r="P13">
        <v>0.12383971446603299</v>
      </c>
      <c r="R13" t="s">
        <v>26</v>
      </c>
      <c r="S13" cm="1">
        <f t="array" aca="1" ref="S13" ca="1">CELL("contents", INDIRECT("C"&amp;CELL("contents", S$1)+9))</f>
        <v>4</v>
      </c>
      <c r="T13" cm="1">
        <f t="array" aca="1" ref="T13" ca="1">CELL("contents", INDIRECT("C"&amp;CELL("contents", T$1)+9))</f>
        <v>13832</v>
      </c>
      <c r="U13" cm="1">
        <f t="array" aca="1" ref="U13" ca="1">CELL("contents", INDIRECT("C"&amp;CELL("contents", U$1)+9))</f>
        <v>1470</v>
      </c>
      <c r="V13" cm="1">
        <f t="array" aca="1" ref="V13" ca="1">CELL("contents", INDIRECT("C"&amp;CELL("contents", V$1)+9))</f>
        <v>1031</v>
      </c>
      <c r="W13" cm="1">
        <f t="array" aca="1" ref="W13" ca="1">CELL("contents", INDIRECT("C"&amp;CELL("contents", W$1)+9))</f>
        <v>932</v>
      </c>
      <c r="X13" cm="1">
        <f t="array" aca="1" ref="X13" ca="1">CELL("contents", INDIRECT("C"&amp;CELL("contents", X$1)+9))</f>
        <v>886</v>
      </c>
      <c r="Y13" cm="1">
        <f t="array" aca="1" ref="Y13" ca="1">CELL("contents", INDIRECT("C"&amp;CELL("contents", Y$1)+9))</f>
        <v>818</v>
      </c>
      <c r="Z13" cm="1">
        <f t="array" aca="1" ref="Z13" ca="1">CELL("contents", INDIRECT("C"&amp;CELL("contents", Z$1)+9))</f>
        <v>923</v>
      </c>
      <c r="AA13" cm="1">
        <f t="array" aca="1" ref="AA13" ca="1">CELL("contents", INDIRECT("C"&amp;CELL("contents", AA$1)+9))</f>
        <v>2196</v>
      </c>
      <c r="AB13" cm="1">
        <f t="array" aca="1" ref="AB13" ca="1">CELL("contents", INDIRECT("C"&amp;CELL("contents", AB$1)+9))</f>
        <v>1122</v>
      </c>
      <c r="AC13" cm="1">
        <f t="array" aca="1" ref="AC13" ca="1">CELL("contents", INDIRECT("C"&amp;CELL("contents", AC$1)+9))</f>
        <v>3946</v>
      </c>
      <c r="AD13" cm="1">
        <f t="array" aca="1" ref="AD13" ca="1">CELL("contents", INDIRECT("C"&amp;CELL("contents", AD$1)+9))</f>
        <v>938</v>
      </c>
      <c r="AE13" cm="1">
        <f t="array" aca="1" ref="AE13" ca="1">CELL("contents", INDIRECT("C"&amp;CELL("contents", AE$1)+9))</f>
        <v>6083</v>
      </c>
      <c r="AF13" cm="1">
        <f t="array" aca="1" ref="AF13" ca="1">CELL("contents", INDIRECT("C"&amp;CELL("contents", AF$1)+9))</f>
        <v>4682</v>
      </c>
      <c r="AG13" cm="1">
        <f t="array" aca="1" ref="AG13" ca="1">CELL("contents", INDIRECT("C"&amp;CELL("contents", AG$1)+9))</f>
        <v>1029</v>
      </c>
      <c r="AH13" cm="1">
        <f t="array" aca="1" ref="AH13" ca="1">CELL("contents", INDIRECT("C"&amp;CELL("contents", AH$1)+9))</f>
        <v>7590</v>
      </c>
      <c r="AI13" cm="1">
        <f t="array" aca="1" ref="AI13" ca="1">CELL("contents", INDIRECT("C"&amp;CELL("contents", AI$1)+9))</f>
        <v>12288</v>
      </c>
      <c r="AJ13" cm="1">
        <f t="array" aca="1" ref="AJ13" ca="1">CELL("contents", INDIRECT("C"&amp;CELL("contents", AJ$1)+9))</f>
        <v>6225</v>
      </c>
      <c r="AK13" cm="1">
        <f t="array" aca="1" ref="AK13" ca="1">CELL("contents", INDIRECT("C"&amp;CELL("contents", AK$1)+9))</f>
        <v>11789</v>
      </c>
      <c r="AL13" cm="1">
        <f t="array" aca="1" ref="AL13" ca="1">CELL("contents", INDIRECT("C"&amp;CELL("contents", AL$1)+9))</f>
        <v>14474</v>
      </c>
      <c r="AM13" cm="1">
        <f t="array" aca="1" ref="AM13" ca="1">CELL("contents", INDIRECT("C"&amp;CELL("contents", AM$1)+9))</f>
        <v>17494</v>
      </c>
      <c r="AN13" cm="1">
        <f t="array" aca="1" ref="AN13" ca="1">CELL("contents", INDIRECT("C"&amp;CELL("contents", AN$1)+9))</f>
        <v>26506</v>
      </c>
      <c r="AO13" cm="1">
        <f t="array" aca="1" ref="AO13" ca="1">CELL("contents", INDIRECT("C"&amp;CELL("contents", AO$1)+9))</f>
        <v>23916</v>
      </c>
      <c r="AP13" cm="1">
        <f t="array" aca="1" ref="AP13" ca="1">CELL("contents", INDIRECT("C"&amp;CELL("contents", AP$1)+9))</f>
        <v>20478</v>
      </c>
      <c r="AQ13" cm="1">
        <f t="array" aca="1" ref="AQ13" ca="1">CELL("contents", INDIRECT("C"&amp;CELL("contents", AQ$1)+9))</f>
        <v>20189</v>
      </c>
      <c r="AR13" cm="1">
        <f t="array" aca="1" ref="AR13" ca="1">CELL("contents", INDIRECT("C"&amp;CELL("contents", AR$1)+9))</f>
        <v>28190</v>
      </c>
      <c r="AS13" cm="1">
        <f t="array" aca="1" ref="AS13" ca="1">CELL("contents", INDIRECT("C"&amp;CELL("contents", AS$1)+9))</f>
        <v>21178</v>
      </c>
      <c r="AT13" cm="1">
        <f t="array" aca="1" ref="AT13" ca="1">CELL("contents", INDIRECT("C"&amp;CELL("contents", AT$1)+9))</f>
        <v>24038</v>
      </c>
      <c r="AU13" cm="1">
        <f t="array" aca="1" ref="AU13" ca="1">CELL("contents", INDIRECT("C"&amp;CELL("contents", AU$1)+9))</f>
        <v>27943</v>
      </c>
      <c r="AV13" cm="1">
        <f t="array" aca="1" ref="AV13" ca="1">CELL("contents", INDIRECT("C"&amp;CELL("contents", AV$1)+9))</f>
        <v>34931</v>
      </c>
      <c r="AW13" cm="1">
        <f t="array" aca="1" ref="AW13" ca="1">CELL("contents", INDIRECT("C"&amp;CELL("contents", AW$1)+9))</f>
        <v>33886</v>
      </c>
      <c r="AX13" cm="1">
        <f t="array" aca="1" ref="AX13" ca="1">CELL("contents", INDIRECT("C"&amp;CELL("contents", AX$1)+9))</f>
        <v>26366</v>
      </c>
      <c r="AY13" cm="1">
        <f t="array" aca="1" ref="AY13" ca="1">CELL("contents", INDIRECT("C"&amp;CELL("contents", AY$1)+9))</f>
        <v>39860</v>
      </c>
      <c r="AZ13" cm="1">
        <f t="array" aca="1" ref="AZ13" ca="1">CELL("contents", INDIRECT("C"&amp;CELL("contents", AZ$1)+9))</f>
        <v>41787</v>
      </c>
      <c r="BA13" cm="1">
        <f t="array" aca="1" ref="BA13" ca="1">CELL("contents", INDIRECT("C"&amp;CELL("contents", BA$1)+9))</f>
        <v>60179</v>
      </c>
      <c r="BB13" cm="1">
        <f t="array" aca="1" ref="BB13" ca="1">CELL("contents", INDIRECT("C"&amp;CELL("contents", BB$1)+9))</f>
        <v>42836</v>
      </c>
      <c r="BC13" cm="1">
        <f t="array" aca="1" ref="BC13" ca="1">CELL("contents", INDIRECT("C"&amp;CELL("contents", BC$1)+9))</f>
        <v>52234</v>
      </c>
      <c r="BD13" cm="1">
        <f t="array" aca="1" ref="BD13" ca="1">CELL("contents", INDIRECT("C"&amp;CELL("contents", BD$1)+9))</f>
        <v>57803</v>
      </c>
      <c r="BE13" cm="1">
        <f t="array" aca="1" ref="BE13" ca="1">CELL("contents", INDIRECT("C"&amp;CELL("contents", BE$1)+9))</f>
        <v>73605</v>
      </c>
      <c r="BF13" cm="1">
        <f t="array" aca="1" ref="BF13" ca="1">CELL("contents", INDIRECT("C"&amp;CELL("contents", BF$1)+9))</f>
        <v>75061</v>
      </c>
    </row>
    <row r="14" spans="1:58" x14ac:dyDescent="0.25">
      <c r="A14">
        <v>1E-3</v>
      </c>
      <c r="B14">
        <v>0.5</v>
      </c>
      <c r="C14">
        <v>4</v>
      </c>
      <c r="D14">
        <v>1.41357814878768E-2</v>
      </c>
      <c r="E14">
        <v>0.125</v>
      </c>
      <c r="F14">
        <v>0.13375000000000001</v>
      </c>
      <c r="G14">
        <v>0.44319388276499699</v>
      </c>
      <c r="H14">
        <v>1.42672771296245E-2</v>
      </c>
      <c r="I14">
        <v>0.110798470691249</v>
      </c>
      <c r="J14">
        <v>257200</v>
      </c>
      <c r="K14">
        <v>127</v>
      </c>
      <c r="L14">
        <v>1912501</v>
      </c>
      <c r="M14">
        <v>0.125</v>
      </c>
      <c r="N14">
        <v>0.49535885786413297</v>
      </c>
      <c r="O14">
        <v>1.22673121395304E-3</v>
      </c>
      <c r="P14">
        <v>0.12383971446603299</v>
      </c>
      <c r="R14" t="s">
        <v>27</v>
      </c>
      <c r="S14" cm="1">
        <f t="array" aca="1" ref="S14" ca="1">CELL("contents", INDIRECT("C"&amp;CELL("contents", S$1)+10))</f>
        <v>4</v>
      </c>
      <c r="T14" cm="1">
        <f t="array" aca="1" ref="T14" ca="1">CELL("contents", INDIRECT("C"&amp;CELL("contents", T$1)+10))</f>
        <v>713</v>
      </c>
      <c r="U14" cm="1">
        <f t="array" aca="1" ref="U14" ca="1">CELL("contents", INDIRECT("C"&amp;CELL("contents", U$1)+10))</f>
        <v>1493</v>
      </c>
      <c r="V14" cm="1">
        <f t="array" aca="1" ref="V14" ca="1">CELL("contents", INDIRECT("C"&amp;CELL("contents", V$1)+10))</f>
        <v>1066</v>
      </c>
      <c r="W14" cm="1">
        <f t="array" aca="1" ref="W14" ca="1">CELL("contents", INDIRECT("C"&amp;CELL("contents", W$1)+10))</f>
        <v>932</v>
      </c>
      <c r="X14" cm="1">
        <f t="array" aca="1" ref="X14" ca="1">CELL("contents", INDIRECT("C"&amp;CELL("contents", X$1)+10))</f>
        <v>900</v>
      </c>
      <c r="Y14" cm="1">
        <f t="array" aca="1" ref="Y14" ca="1">CELL("contents", INDIRECT("C"&amp;CELL("contents", Y$1)+10))</f>
        <v>806</v>
      </c>
      <c r="Z14" cm="1">
        <f t="array" aca="1" ref="Z14" ca="1">CELL("contents", INDIRECT("C"&amp;CELL("contents", Z$1)+10))</f>
        <v>808</v>
      </c>
      <c r="AA14" cm="1">
        <f t="array" aca="1" ref="AA14" ca="1">CELL("contents", INDIRECT("C"&amp;CELL("contents", AA$1)+10))</f>
        <v>2002</v>
      </c>
      <c r="AB14" cm="1">
        <f t="array" aca="1" ref="AB14" ca="1">CELL("contents", INDIRECT("C"&amp;CELL("contents", AB$1)+10))</f>
        <v>1335</v>
      </c>
      <c r="AC14" cm="1">
        <f t="array" aca="1" ref="AC14" ca="1">CELL("contents", INDIRECT("C"&amp;CELL("contents", AC$1)+10))</f>
        <v>2256</v>
      </c>
      <c r="AD14" cm="1">
        <f t="array" aca="1" ref="AD14" ca="1">CELL("contents", INDIRECT("C"&amp;CELL("contents", AD$1)+10))</f>
        <v>1262</v>
      </c>
      <c r="AE14" cm="1">
        <f t="array" aca="1" ref="AE14" ca="1">CELL("contents", INDIRECT("C"&amp;CELL("contents", AE$1)+10))</f>
        <v>3799</v>
      </c>
      <c r="AF14" cm="1">
        <f t="array" aca="1" ref="AF14" ca="1">CELL("contents", INDIRECT("C"&amp;CELL("contents", AF$1)+10))</f>
        <v>6501</v>
      </c>
      <c r="AG14" cm="1">
        <f t="array" aca="1" ref="AG14" ca="1">CELL("contents", INDIRECT("C"&amp;CELL("contents", AG$1)+10))</f>
        <v>8871</v>
      </c>
      <c r="AH14" cm="1">
        <f t="array" aca="1" ref="AH14" ca="1">CELL("contents", INDIRECT("C"&amp;CELL("contents", AH$1)+10))</f>
        <v>8879</v>
      </c>
      <c r="AI14" cm="1">
        <f t="array" aca="1" ref="AI14" ca="1">CELL("contents", INDIRECT("C"&amp;CELL("contents", AI$1)+10))</f>
        <v>9879</v>
      </c>
      <c r="AJ14" cm="1">
        <f t="array" aca="1" ref="AJ14" ca="1">CELL("contents", INDIRECT("C"&amp;CELL("contents", AJ$1)+10))</f>
        <v>10210</v>
      </c>
      <c r="AK14" cm="1">
        <f t="array" aca="1" ref="AK14" ca="1">CELL("contents", INDIRECT("C"&amp;CELL("contents", AK$1)+10))</f>
        <v>12920</v>
      </c>
      <c r="AL14" cm="1">
        <f t="array" aca="1" ref="AL14" ca="1">CELL("contents", INDIRECT("C"&amp;CELL("contents", AL$1)+10))</f>
        <v>16052</v>
      </c>
      <c r="AM14" cm="1">
        <f t="array" aca="1" ref="AM14" ca="1">CELL("contents", INDIRECT("C"&amp;CELL("contents", AM$1)+10))</f>
        <v>16211</v>
      </c>
      <c r="AN14" cm="1">
        <f t="array" aca="1" ref="AN14" ca="1">CELL("contents", INDIRECT("C"&amp;CELL("contents", AN$1)+10))</f>
        <v>15308</v>
      </c>
      <c r="AO14" cm="1">
        <f t="array" aca="1" ref="AO14" ca="1">CELL("contents", INDIRECT("C"&amp;CELL("contents", AO$1)+10))</f>
        <v>18869</v>
      </c>
      <c r="AP14" cm="1">
        <f t="array" aca="1" ref="AP14" ca="1">CELL("contents", INDIRECT("C"&amp;CELL("contents", AP$1)+10))</f>
        <v>18879</v>
      </c>
      <c r="AQ14" cm="1">
        <f t="array" aca="1" ref="AQ14" ca="1">CELL("contents", INDIRECT("C"&amp;CELL("contents", AQ$1)+10))</f>
        <v>25874</v>
      </c>
      <c r="AR14" cm="1">
        <f t="array" aca="1" ref="AR14" ca="1">CELL("contents", INDIRECT("C"&amp;CELL("contents", AR$1)+10))</f>
        <v>37115</v>
      </c>
      <c r="AS14" cm="1">
        <f t="array" aca="1" ref="AS14" ca="1">CELL("contents", INDIRECT("C"&amp;CELL("contents", AS$1)+10))</f>
        <v>36574</v>
      </c>
      <c r="AT14" cm="1">
        <f t="array" aca="1" ref="AT14" ca="1">CELL("contents", INDIRECT("C"&amp;CELL("contents", AT$1)+10))</f>
        <v>32110</v>
      </c>
      <c r="AU14" cm="1">
        <f t="array" aca="1" ref="AU14" ca="1">CELL("contents", INDIRECT("C"&amp;CELL("contents", AU$1)+10))</f>
        <v>35291</v>
      </c>
      <c r="AV14" cm="1">
        <f t="array" aca="1" ref="AV14" ca="1">CELL("contents", INDIRECT("C"&amp;CELL("contents", AV$1)+10))</f>
        <v>38490</v>
      </c>
      <c r="AW14" cm="1">
        <f t="array" aca="1" ref="AW14" ca="1">CELL("contents", INDIRECT("C"&amp;CELL("contents", AW$1)+10))</f>
        <v>44343</v>
      </c>
      <c r="AX14" cm="1">
        <f t="array" aca="1" ref="AX14" ca="1">CELL("contents", INDIRECT("C"&amp;CELL("contents", AX$1)+10))</f>
        <v>38028</v>
      </c>
      <c r="AY14" cm="1">
        <f t="array" aca="1" ref="AY14" ca="1">CELL("contents", INDIRECT("C"&amp;CELL("contents", AY$1)+10))</f>
        <v>52606</v>
      </c>
      <c r="AZ14" cm="1">
        <f t="array" aca="1" ref="AZ14" ca="1">CELL("contents", INDIRECT("C"&amp;CELL("contents", AZ$1)+10))</f>
        <v>29571</v>
      </c>
      <c r="BA14" cm="1">
        <f t="array" aca="1" ref="BA14" ca="1">CELL("contents", INDIRECT("C"&amp;CELL("contents", BA$1)+10))</f>
        <v>26878</v>
      </c>
      <c r="BB14" cm="1">
        <f t="array" aca="1" ref="BB14" ca="1">CELL("contents", INDIRECT("C"&amp;CELL("contents", BB$1)+10))</f>
        <v>48367</v>
      </c>
      <c r="BC14" cm="1">
        <f t="array" aca="1" ref="BC14" ca="1">CELL("contents", INDIRECT("C"&amp;CELL("contents", BC$1)+10))</f>
        <v>64669</v>
      </c>
      <c r="BD14" cm="1">
        <f t="array" aca="1" ref="BD14" ca="1">CELL("contents", INDIRECT("C"&amp;CELL("contents", BD$1)+10))</f>
        <v>70338</v>
      </c>
      <c r="BE14" cm="1">
        <f t="array" aca="1" ref="BE14" ca="1">CELL("contents", INDIRECT("C"&amp;CELL("contents", BE$1)+10))</f>
        <v>67677</v>
      </c>
      <c r="BF14" cm="1">
        <f t="array" aca="1" ref="BF14" ca="1">CELL("contents", INDIRECT("C"&amp;CELL("contents", BF$1)+10))</f>
        <v>89237</v>
      </c>
    </row>
    <row r="15" spans="1:58" x14ac:dyDescent="0.25">
      <c r="A15" s="1">
        <v>5.0000000000000001E-4</v>
      </c>
      <c r="B15">
        <v>0.5</v>
      </c>
      <c r="C15">
        <v>4</v>
      </c>
      <c r="D15">
        <v>1.41357814878768E-2</v>
      </c>
      <c r="E15">
        <v>0.125</v>
      </c>
      <c r="F15">
        <v>0.13375000000000001</v>
      </c>
      <c r="G15">
        <v>0.44319388276499699</v>
      </c>
      <c r="H15">
        <v>1.42672771296245E-2</v>
      </c>
      <c r="I15">
        <v>0.110798470691249</v>
      </c>
      <c r="J15">
        <v>234301</v>
      </c>
      <c r="K15">
        <v>127</v>
      </c>
      <c r="L15">
        <v>1912501</v>
      </c>
      <c r="M15">
        <v>0.125</v>
      </c>
      <c r="N15">
        <v>0.49535885786413297</v>
      </c>
      <c r="O15">
        <v>1.22673121395304E-3</v>
      </c>
      <c r="P15">
        <v>0.12383971446603299</v>
      </c>
      <c r="R15" t="s">
        <v>28</v>
      </c>
      <c r="S15" cm="1">
        <f t="array" aca="1" ref="S15" ca="1">CELL("contents", INDIRECT("C"&amp;CELL("contents", S$1)+11))</f>
        <v>4</v>
      </c>
      <c r="T15" cm="1">
        <f t="array" aca="1" ref="T15" ca="1">CELL("contents", INDIRECT("C"&amp;CELL("contents", T$1)+11))</f>
        <v>13890</v>
      </c>
      <c r="U15" cm="1">
        <f t="array" aca="1" ref="U15" ca="1">CELL("contents", INDIRECT("C"&amp;CELL("contents", U$1)+11))</f>
        <v>1493</v>
      </c>
      <c r="V15" cm="1">
        <f t="array" aca="1" ref="V15" ca="1">CELL("contents", INDIRECT("C"&amp;CELL("contents", V$1)+11))</f>
        <v>864</v>
      </c>
      <c r="W15" cm="1">
        <f t="array" aca="1" ref="W15" ca="1">CELL("contents", INDIRECT("C"&amp;CELL("contents", W$1)+11))</f>
        <v>1008</v>
      </c>
      <c r="X15" cm="1">
        <f t="array" aca="1" ref="X15" ca="1">CELL("contents", INDIRECT("C"&amp;CELL("contents", X$1)+11))</f>
        <v>1166</v>
      </c>
      <c r="Y15" cm="1">
        <f t="array" aca="1" ref="Y15" ca="1">CELL("contents", INDIRECT("C"&amp;CELL("contents", Y$1)+11))</f>
        <v>758</v>
      </c>
      <c r="Z15" cm="1">
        <f t="array" aca="1" ref="Z15" ca="1">CELL("contents", INDIRECT("C"&amp;CELL("contents", Z$1)+11))</f>
        <v>631</v>
      </c>
      <c r="AA15" cm="1">
        <f t="array" aca="1" ref="AA15" ca="1">CELL("contents", INDIRECT("C"&amp;CELL("contents", AA$1)+11))</f>
        <v>1224</v>
      </c>
      <c r="AB15" cm="1">
        <f t="array" aca="1" ref="AB15" ca="1">CELL("contents", INDIRECT("C"&amp;CELL("contents", AB$1)+11))</f>
        <v>4000</v>
      </c>
      <c r="AC15" cm="1">
        <f t="array" aca="1" ref="AC15" ca="1">CELL("contents", INDIRECT("C"&amp;CELL("contents", AC$1)+11))</f>
        <v>2092</v>
      </c>
      <c r="AD15" cm="1">
        <f t="array" aca="1" ref="AD15" ca="1">CELL("contents", INDIRECT("C"&amp;CELL("contents", AD$1)+11))</f>
        <v>5236</v>
      </c>
      <c r="AE15" cm="1">
        <f t="array" aca="1" ref="AE15" ca="1">CELL("contents", INDIRECT("C"&amp;CELL("contents", AE$1)+11))</f>
        <v>3500</v>
      </c>
      <c r="AF15" cm="1">
        <f t="array" aca="1" ref="AF15" ca="1">CELL("contents", INDIRECT("C"&amp;CELL("contents", AF$1)+11))</f>
        <v>6694</v>
      </c>
      <c r="AG15" cm="1">
        <f t="array" aca="1" ref="AG15" ca="1">CELL("contents", INDIRECT("C"&amp;CELL("contents", AG$1)+11))</f>
        <v>4031</v>
      </c>
      <c r="AH15" cm="1">
        <f t="array" aca="1" ref="AH15" ca="1">CELL("contents", INDIRECT("C"&amp;CELL("contents", AH$1)+11))</f>
        <v>9896</v>
      </c>
      <c r="AI15" cm="1">
        <f t="array" aca="1" ref="AI15" ca="1">CELL("contents", INDIRECT("C"&amp;CELL("contents", AI$1)+11))</f>
        <v>10211</v>
      </c>
      <c r="AJ15" cm="1">
        <f t="array" aca="1" ref="AJ15" ca="1">CELL("contents", INDIRECT("C"&amp;CELL("contents", AJ$1)+11))</f>
        <v>4314</v>
      </c>
      <c r="AK15" cm="1">
        <f t="array" aca="1" ref="AK15" ca="1">CELL("contents", INDIRECT("C"&amp;CELL("contents", AK$1)+11))</f>
        <v>10945</v>
      </c>
      <c r="AL15" cm="1">
        <f t="array" aca="1" ref="AL15" ca="1">CELL("contents", INDIRECT("C"&amp;CELL("contents", AL$1)+11))</f>
        <v>11537</v>
      </c>
      <c r="AM15" cm="1">
        <f t="array" aca="1" ref="AM15" ca="1">CELL("contents", INDIRECT("C"&amp;CELL("contents", AM$1)+11))</f>
        <v>19087</v>
      </c>
      <c r="AN15" cm="1">
        <f t="array" aca="1" ref="AN15" ca="1">CELL("contents", INDIRECT("C"&amp;CELL("contents", AN$1)+11))</f>
        <v>18305</v>
      </c>
      <c r="AO15" cm="1">
        <f t="array" aca="1" ref="AO15" ca="1">CELL("contents", INDIRECT("C"&amp;CELL("contents", AO$1)+11))</f>
        <v>17897</v>
      </c>
      <c r="AP15" cm="1">
        <f t="array" aca="1" ref="AP15" ca="1">CELL("contents", INDIRECT("C"&amp;CELL("contents", AP$1)+11))</f>
        <v>21825</v>
      </c>
      <c r="AQ15" cm="1">
        <f t="array" aca="1" ref="AQ15" ca="1">CELL("contents", INDIRECT("C"&amp;CELL("contents", AQ$1)+11))</f>
        <v>24838</v>
      </c>
      <c r="AR15" cm="1">
        <f t="array" aca="1" ref="AR15" ca="1">CELL("contents", INDIRECT("C"&amp;CELL("contents", AR$1)+11))</f>
        <v>25366</v>
      </c>
      <c r="AS15" cm="1">
        <f t="array" aca="1" ref="AS15" ca="1">CELL("contents", INDIRECT("C"&amp;CELL("contents", AS$1)+11))</f>
        <v>26562</v>
      </c>
      <c r="AT15" cm="1">
        <f t="array" aca="1" ref="AT15" ca="1">CELL("contents", INDIRECT("C"&amp;CELL("contents", AT$1)+11))</f>
        <v>30810</v>
      </c>
      <c r="AU15" cm="1">
        <f t="array" aca="1" ref="AU15" ca="1">CELL("contents", INDIRECT("C"&amp;CELL("contents", AU$1)+11))</f>
        <v>41948</v>
      </c>
      <c r="AV15" cm="1">
        <f t="array" aca="1" ref="AV15" ca="1">CELL("contents", INDIRECT("C"&amp;CELL("contents", AV$1)+11))</f>
        <v>44976</v>
      </c>
      <c r="AW15" cm="1">
        <f t="array" aca="1" ref="AW15" ca="1">CELL("contents", INDIRECT("C"&amp;CELL("contents", AW$1)+11))</f>
        <v>48252</v>
      </c>
      <c r="AX15" cm="1">
        <f t="array" aca="1" ref="AX15" ca="1">CELL("contents", INDIRECT("C"&amp;CELL("contents", AX$1)+11))</f>
        <v>36239</v>
      </c>
      <c r="AY15" cm="1">
        <f t="array" aca="1" ref="AY15" ca="1">CELL("contents", INDIRECT("C"&amp;CELL("contents", AY$1)+11))</f>
        <v>47616</v>
      </c>
      <c r="AZ15" cm="1">
        <f t="array" aca="1" ref="AZ15" ca="1">CELL("contents", INDIRECT("C"&amp;CELL("contents", AZ$1)+11))</f>
        <v>42005</v>
      </c>
      <c r="BA15" cm="1">
        <f t="array" aca="1" ref="BA15" ca="1">CELL("contents", INDIRECT("C"&amp;CELL("contents", BA$1)+11))</f>
        <v>47936</v>
      </c>
      <c r="BB15" cm="1">
        <f t="array" aca="1" ref="BB15" ca="1">CELL("contents", INDIRECT("C"&amp;CELL("contents", BB$1)+11))</f>
        <v>47198</v>
      </c>
      <c r="BC15" cm="1">
        <f t="array" aca="1" ref="BC15" ca="1">CELL("contents", INDIRECT("C"&amp;CELL("contents", BC$1)+11))</f>
        <v>48861</v>
      </c>
      <c r="BD15" cm="1">
        <f t="array" aca="1" ref="BD15" ca="1">CELL("contents", INDIRECT("C"&amp;CELL("contents", BD$1)+11))</f>
        <v>52093</v>
      </c>
      <c r="BE15" cm="1">
        <f t="array" aca="1" ref="BE15" ca="1">CELL("contents", INDIRECT("C"&amp;CELL("contents", BE$1)+11))</f>
        <v>55209</v>
      </c>
      <c r="BF15" cm="1">
        <f t="array" aca="1" ref="BF15" ca="1">CELL("contents", INDIRECT("C"&amp;CELL("contents", BF$1)+11))</f>
        <v>59219</v>
      </c>
    </row>
    <row r="16" spans="1:58" x14ac:dyDescent="0.25">
      <c r="A16" s="1">
        <v>2.5000000000000001E-4</v>
      </c>
      <c r="B16">
        <v>0.5</v>
      </c>
      <c r="C16">
        <v>4</v>
      </c>
      <c r="D16">
        <v>1.41357814878768E-2</v>
      </c>
      <c r="E16">
        <v>0.125</v>
      </c>
      <c r="F16">
        <v>0.13375000000000001</v>
      </c>
      <c r="G16">
        <v>0.44319388276499699</v>
      </c>
      <c r="H16">
        <v>1.42672771296245E-2</v>
      </c>
      <c r="I16">
        <v>0.110798470691249</v>
      </c>
      <c r="J16">
        <v>237801</v>
      </c>
      <c r="K16">
        <v>127</v>
      </c>
      <c r="L16">
        <v>1912501</v>
      </c>
      <c r="M16">
        <v>0.125</v>
      </c>
      <c r="N16">
        <v>0.49535885786413297</v>
      </c>
      <c r="O16">
        <v>1.22673121395304E-3</v>
      </c>
      <c r="P16">
        <v>0.12383971446603299</v>
      </c>
      <c r="R16" t="s">
        <v>29</v>
      </c>
      <c r="S16" cm="1">
        <f t="array" aca="1" ref="S16" ca="1">CELL("contents", INDIRECT("C"&amp;CELL("contents", S$1)+12))</f>
        <v>4</v>
      </c>
      <c r="T16" cm="1">
        <f t="array" aca="1" ref="T16" ca="1">CELL("contents", INDIRECT("C"&amp;CELL("contents", T$1)+12))</f>
        <v>13630</v>
      </c>
      <c r="U16" cm="1">
        <f t="array" aca="1" ref="U16" ca="1">CELL("contents", INDIRECT("C"&amp;CELL("contents", U$1)+12))</f>
        <v>1274</v>
      </c>
      <c r="V16" cm="1">
        <f t="array" aca="1" ref="V16" ca="1">CELL("contents", INDIRECT("C"&amp;CELL("contents", V$1)+12))</f>
        <v>987</v>
      </c>
      <c r="W16" cm="1">
        <f t="array" aca="1" ref="W16" ca="1">CELL("contents", INDIRECT("C"&amp;CELL("contents", W$1)+12))</f>
        <v>918</v>
      </c>
      <c r="X16" cm="1">
        <f t="array" aca="1" ref="X16" ca="1">CELL("contents", INDIRECT("C"&amp;CELL("contents", X$1)+12))</f>
        <v>1042</v>
      </c>
      <c r="Y16" cm="1">
        <f t="array" aca="1" ref="Y16" ca="1">CELL("contents", INDIRECT("C"&amp;CELL("contents", Y$1)+12))</f>
        <v>974</v>
      </c>
      <c r="Z16" cm="1">
        <f t="array" aca="1" ref="Z16" ca="1">CELL("contents", INDIRECT("C"&amp;CELL("contents", Z$1)+12))</f>
        <v>1330</v>
      </c>
      <c r="AA16" cm="1">
        <f t="array" aca="1" ref="AA16" ca="1">CELL("contents", INDIRECT("C"&amp;CELL("contents", AA$1)+12))</f>
        <v>1055</v>
      </c>
      <c r="AB16" cm="1">
        <f t="array" aca="1" ref="AB16" ca="1">CELL("contents", INDIRECT("C"&amp;CELL("contents", AB$1)+12))</f>
        <v>1764</v>
      </c>
      <c r="AC16" cm="1">
        <f t="array" aca="1" ref="AC16" ca="1">CELL("contents", INDIRECT("C"&amp;CELL("contents", AC$1)+12))</f>
        <v>4506</v>
      </c>
      <c r="AD16" cm="1">
        <f t="array" aca="1" ref="AD16" ca="1">CELL("contents", INDIRECT("C"&amp;CELL("contents", AD$1)+12))</f>
        <v>4789</v>
      </c>
      <c r="AE16" cm="1">
        <f t="array" aca="1" ref="AE16" ca="1">CELL("contents", INDIRECT("C"&amp;CELL("contents", AE$1)+12))</f>
        <v>7336</v>
      </c>
      <c r="AF16" cm="1">
        <f t="array" aca="1" ref="AF16" ca="1">CELL("contents", INDIRECT("C"&amp;CELL("contents", AF$1)+12))</f>
        <v>7141</v>
      </c>
      <c r="AG16" cm="1">
        <f t="array" aca="1" ref="AG16" ca="1">CELL("contents", INDIRECT("C"&amp;CELL("contents", AG$1)+12))</f>
        <v>9818</v>
      </c>
      <c r="AH16" cm="1">
        <f t="array" aca="1" ref="AH16" ca="1">CELL("contents", INDIRECT("C"&amp;CELL("contents", AH$1)+12))</f>
        <v>8872</v>
      </c>
      <c r="AI16" cm="1">
        <f t="array" aca="1" ref="AI16" ca="1">CELL("contents", INDIRECT("C"&amp;CELL("contents", AI$1)+12))</f>
        <v>11465</v>
      </c>
      <c r="AJ16" cm="1">
        <f t="array" aca="1" ref="AJ16" ca="1">CELL("contents", INDIRECT("C"&amp;CELL("contents", AJ$1)+12))</f>
        <v>12457</v>
      </c>
      <c r="AK16" cm="1">
        <f t="array" aca="1" ref="AK16" ca="1">CELL("contents", INDIRECT("C"&amp;CELL("contents", AK$1)+12))</f>
        <v>8803</v>
      </c>
      <c r="AL16" cm="1">
        <f t="array" aca="1" ref="AL16" ca="1">CELL("contents", INDIRECT("C"&amp;CELL("contents", AL$1)+12))</f>
        <v>12391</v>
      </c>
      <c r="AM16" cm="1">
        <f t="array" aca="1" ref="AM16" ca="1">CELL("contents", INDIRECT("C"&amp;CELL("contents", AM$1)+12))</f>
        <v>15365</v>
      </c>
      <c r="AN16" cm="1">
        <f t="array" aca="1" ref="AN16" ca="1">CELL("contents", INDIRECT("C"&amp;CELL("contents", AN$1)+12))</f>
        <v>16846</v>
      </c>
      <c r="AO16" cm="1">
        <f t="array" aca="1" ref="AO16" ca="1">CELL("contents", INDIRECT("C"&amp;CELL("contents", AO$1)+12))</f>
        <v>25325</v>
      </c>
      <c r="AP16" cm="1">
        <f t="array" aca="1" ref="AP16" ca="1">CELL("contents", INDIRECT("C"&amp;CELL("contents", AP$1)+12))</f>
        <v>23777</v>
      </c>
      <c r="AQ16" cm="1">
        <f t="array" aca="1" ref="AQ16" ca="1">CELL("contents", INDIRECT("C"&amp;CELL("contents", AQ$1)+12))</f>
        <v>23320</v>
      </c>
      <c r="AR16" cm="1">
        <f t="array" aca="1" ref="AR16" ca="1">CELL("contents", INDIRECT("C"&amp;CELL("contents", AR$1)+12))</f>
        <v>28528</v>
      </c>
      <c r="AS16" cm="1">
        <f t="array" aca="1" ref="AS16" ca="1">CELL("contents", INDIRECT("C"&amp;CELL("contents", AS$1)+12))</f>
        <v>30639</v>
      </c>
      <c r="AT16" cm="1">
        <f t="array" aca="1" ref="AT16" ca="1">CELL("contents", INDIRECT("C"&amp;CELL("contents", AT$1)+12))</f>
        <v>26945</v>
      </c>
      <c r="AU16" cm="1">
        <f t="array" aca="1" ref="AU16" ca="1">CELL("contents", INDIRECT("C"&amp;CELL("contents", AU$1)+12))</f>
        <v>29243</v>
      </c>
      <c r="AV16" cm="1">
        <f t="array" aca="1" ref="AV16" ca="1">CELL("contents", INDIRECT("C"&amp;CELL("contents", AV$1)+12))</f>
        <v>32921</v>
      </c>
      <c r="AW16" cm="1">
        <f t="array" aca="1" ref="AW16" ca="1">CELL("contents", INDIRECT("C"&amp;CELL("contents", AW$1)+12))</f>
        <v>39062</v>
      </c>
      <c r="AX16" cm="1">
        <f t="array" aca="1" ref="AX16" ca="1">CELL("contents", INDIRECT("C"&amp;CELL("contents", AX$1)+12))</f>
        <v>36812</v>
      </c>
      <c r="AY16" cm="1">
        <f t="array" aca="1" ref="AY16" ca="1">CELL("contents", INDIRECT("C"&amp;CELL("contents", AY$1)+12))</f>
        <v>33947</v>
      </c>
      <c r="AZ16" cm="1">
        <f t="array" aca="1" ref="AZ16" ca="1">CELL("contents", INDIRECT("C"&amp;CELL("contents", AZ$1)+12))</f>
        <v>37738</v>
      </c>
      <c r="BA16" cm="1">
        <f t="array" aca="1" ref="BA16" ca="1">CELL("contents", INDIRECT("C"&amp;CELL("contents", BA$1)+12))</f>
        <v>53806</v>
      </c>
      <c r="BB16" cm="1">
        <f t="array" aca="1" ref="BB16" ca="1">CELL("contents", INDIRECT("C"&amp;CELL("contents", BB$1)+12))</f>
        <v>46252</v>
      </c>
      <c r="BC16" cm="1">
        <f t="array" aca="1" ref="BC16" ca="1">CELL("contents", INDIRECT("C"&amp;CELL("contents", BC$1)+12))</f>
        <v>63625</v>
      </c>
      <c r="BD16" cm="1">
        <f t="array" aca="1" ref="BD16" ca="1">CELL("contents", INDIRECT("C"&amp;CELL("contents", BD$1)+12))</f>
        <v>47773</v>
      </c>
      <c r="BE16" cm="1">
        <f t="array" aca="1" ref="BE16" ca="1">CELL("contents", INDIRECT("C"&amp;CELL("contents", BE$1)+12))</f>
        <v>53334</v>
      </c>
      <c r="BF16" cm="1">
        <f t="array" aca="1" ref="BF16" ca="1">CELL("contents", INDIRECT("C"&amp;CELL("contents", BF$1)+12))</f>
        <v>55951</v>
      </c>
    </row>
    <row r="17" spans="1:58" x14ac:dyDescent="0.25">
      <c r="A17" s="1">
        <v>1.25E-4</v>
      </c>
      <c r="B17">
        <v>0.5</v>
      </c>
      <c r="C17">
        <v>4</v>
      </c>
      <c r="D17">
        <v>1.41357814878768E-2</v>
      </c>
      <c r="E17">
        <v>0.125</v>
      </c>
      <c r="F17">
        <v>0.13375000000000001</v>
      </c>
      <c r="G17">
        <v>0.44319388276499699</v>
      </c>
      <c r="H17">
        <v>1.42672771296245E-2</v>
      </c>
      <c r="I17">
        <v>0.110798470691249</v>
      </c>
      <c r="J17">
        <v>237700</v>
      </c>
      <c r="K17">
        <v>127</v>
      </c>
      <c r="L17">
        <v>1912501</v>
      </c>
      <c r="M17">
        <v>0.125</v>
      </c>
      <c r="N17">
        <v>0.49535885786413297</v>
      </c>
      <c r="O17">
        <v>1.22673121395304E-3</v>
      </c>
      <c r="P17">
        <v>0.12383971446603299</v>
      </c>
      <c r="R17" t="s">
        <v>30</v>
      </c>
      <c r="S17" cm="1">
        <f t="array" aca="1" ref="S17" ca="1">CELL("contents", INDIRECT("C"&amp;CELL("contents", S$1)+13))</f>
        <v>4</v>
      </c>
      <c r="T17" cm="1">
        <f t="array" aca="1" ref="T17" ca="1">CELL("contents", INDIRECT("C"&amp;CELL("contents", T$1)+13))</f>
        <v>13785</v>
      </c>
      <c r="U17" cm="1">
        <f t="array" aca="1" ref="U17" ca="1">CELL("contents", INDIRECT("C"&amp;CELL("contents", U$1)+13))</f>
        <v>1269</v>
      </c>
      <c r="V17" cm="1">
        <f t="array" aca="1" ref="V17" ca="1">CELL("contents", INDIRECT("C"&amp;CELL("contents", V$1)+13))</f>
        <v>1228</v>
      </c>
      <c r="W17" cm="1">
        <f t="array" aca="1" ref="W17" ca="1">CELL("contents", INDIRECT("C"&amp;CELL("contents", W$1)+13))</f>
        <v>936</v>
      </c>
      <c r="X17" cm="1">
        <f t="array" aca="1" ref="X17" ca="1">CELL("contents", INDIRECT("C"&amp;CELL("contents", X$1)+13))</f>
        <v>851</v>
      </c>
      <c r="Y17" cm="1">
        <f t="array" aca="1" ref="Y17" ca="1">CELL("contents", INDIRECT("C"&amp;CELL("contents", Y$1)+13))</f>
        <v>1088</v>
      </c>
      <c r="Z17" cm="1">
        <f t="array" aca="1" ref="Z17" ca="1">CELL("contents", INDIRECT("C"&amp;CELL("contents", Z$1)+13))</f>
        <v>1323</v>
      </c>
      <c r="AA17" cm="1">
        <f t="array" aca="1" ref="AA17" ca="1">CELL("contents", INDIRECT("C"&amp;CELL("contents", AA$1)+13))</f>
        <v>1806</v>
      </c>
      <c r="AB17" cm="1">
        <f t="array" aca="1" ref="AB17" ca="1">CELL("contents", INDIRECT("C"&amp;CELL("contents", AB$1)+13))</f>
        <v>2102</v>
      </c>
      <c r="AC17" cm="1">
        <f t="array" aca="1" ref="AC17" ca="1">CELL("contents", INDIRECT("C"&amp;CELL("contents", AC$1)+13))</f>
        <v>4411</v>
      </c>
      <c r="AD17" cm="1">
        <f t="array" aca="1" ref="AD17" ca="1">CELL("contents", INDIRECT("C"&amp;CELL("contents", AD$1)+13))</f>
        <v>1935</v>
      </c>
      <c r="AE17" cm="1">
        <f t="array" aca="1" ref="AE17" ca="1">CELL("contents", INDIRECT("C"&amp;CELL("contents", AE$1)+13))</f>
        <v>2477</v>
      </c>
      <c r="AF17" cm="1">
        <f t="array" aca="1" ref="AF17" ca="1">CELL("contents", INDIRECT("C"&amp;CELL("contents", AF$1)+13))</f>
        <v>6800</v>
      </c>
      <c r="AG17" cm="1">
        <f t="array" aca="1" ref="AG17" ca="1">CELL("contents", INDIRECT("C"&amp;CELL("contents", AG$1)+13))</f>
        <v>8896</v>
      </c>
      <c r="AH17" cm="1">
        <f t="array" aca="1" ref="AH17" ca="1">CELL("contents", INDIRECT("C"&amp;CELL("contents", AH$1)+13))</f>
        <v>3747</v>
      </c>
      <c r="AI17" cm="1">
        <f t="array" aca="1" ref="AI17" ca="1">CELL("contents", INDIRECT("C"&amp;CELL("contents", AI$1)+13))</f>
        <v>10865</v>
      </c>
      <c r="AJ17" cm="1">
        <f t="array" aca="1" ref="AJ17" ca="1">CELL("contents", INDIRECT("C"&amp;CELL("contents", AJ$1)+13))</f>
        <v>10676</v>
      </c>
      <c r="AK17" cm="1">
        <f t="array" aca="1" ref="AK17" ca="1">CELL("contents", INDIRECT("C"&amp;CELL("contents", AK$1)+13))</f>
        <v>12381</v>
      </c>
      <c r="AL17" cm="1">
        <f t="array" aca="1" ref="AL17" ca="1">CELL("contents", INDIRECT("C"&amp;CELL("contents", AL$1)+13))</f>
        <v>9052</v>
      </c>
      <c r="AM17" cm="1">
        <f t="array" aca="1" ref="AM17" ca="1">CELL("contents", INDIRECT("C"&amp;CELL("contents", AM$1)+13))</f>
        <v>13230</v>
      </c>
      <c r="AN17" cm="1">
        <f t="array" aca="1" ref="AN17" ca="1">CELL("contents", INDIRECT("C"&amp;CELL("contents", AN$1)+13))</f>
        <v>17102</v>
      </c>
      <c r="AO17" cm="1">
        <f t="array" aca="1" ref="AO17" ca="1">CELL("contents", INDIRECT("C"&amp;CELL("contents", AO$1)+13))</f>
        <v>12049</v>
      </c>
      <c r="AP17" cm="1">
        <f t="array" aca="1" ref="AP17" ca="1">CELL("contents", INDIRECT("C"&amp;CELL("contents", AP$1)+13))</f>
        <v>23410</v>
      </c>
      <c r="AQ17" cm="1">
        <f t="array" aca="1" ref="AQ17" ca="1">CELL("contents", INDIRECT("C"&amp;CELL("contents", AQ$1)+13))</f>
        <v>22609</v>
      </c>
      <c r="AR17" cm="1">
        <f t="array" aca="1" ref="AR17" ca="1">CELL("contents", INDIRECT("C"&amp;CELL("contents", AR$1)+13))</f>
        <v>16059</v>
      </c>
      <c r="AS17" cm="1">
        <f t="array" aca="1" ref="AS17" ca="1">CELL("contents", INDIRECT("C"&amp;CELL("contents", AS$1)+13))</f>
        <v>25910</v>
      </c>
      <c r="AT17" cm="1">
        <f t="array" aca="1" ref="AT17" ca="1">CELL("contents", INDIRECT("C"&amp;CELL("contents", AT$1)+13))</f>
        <v>25543</v>
      </c>
      <c r="AU17" cm="1">
        <f t="array" aca="1" ref="AU17" ca="1">CELL("contents", INDIRECT("C"&amp;CELL("contents", AU$1)+13))</f>
        <v>33345</v>
      </c>
      <c r="AV17" cm="1">
        <f t="array" aca="1" ref="AV17" ca="1">CELL("contents", INDIRECT("C"&amp;CELL("contents", AV$1)+13))</f>
        <v>33016</v>
      </c>
      <c r="AW17" cm="1">
        <f t="array" aca="1" ref="AW17" ca="1">CELL("contents", INDIRECT("C"&amp;CELL("contents", AW$1)+13))</f>
        <v>5302</v>
      </c>
      <c r="AX17" cm="1">
        <f t="array" aca="1" ref="AX17" ca="1">CELL("contents", INDIRECT("C"&amp;CELL("contents", AX$1)+13))</f>
        <v>32359</v>
      </c>
      <c r="AY17" cm="1">
        <f t="array" aca="1" ref="AY17" ca="1">CELL("contents", INDIRECT("C"&amp;CELL("contents", AY$1)+13))</f>
        <v>53571</v>
      </c>
      <c r="AZ17" cm="1">
        <f t="array" aca="1" ref="AZ17" ca="1">CELL("contents", INDIRECT("C"&amp;CELL("contents", AZ$1)+13))</f>
        <v>17903</v>
      </c>
      <c r="BA17" cm="1">
        <f t="array" aca="1" ref="BA17" ca="1">CELL("contents", INDIRECT("C"&amp;CELL("contents", BA$1)+13))</f>
        <v>14309</v>
      </c>
      <c r="BB17" cm="1">
        <f t="array" aca="1" ref="BB17" ca="1">CELL("contents", INDIRECT("C"&amp;CELL("contents", BB$1)+13))</f>
        <v>30536</v>
      </c>
      <c r="BC17" cm="1">
        <f t="array" aca="1" ref="BC17" ca="1">CELL("contents", INDIRECT("C"&amp;CELL("contents", BC$1)+13))</f>
        <v>53819</v>
      </c>
      <c r="BD17" cm="1">
        <f t="array" aca="1" ref="BD17" ca="1">CELL("contents", INDIRECT("C"&amp;CELL("contents", BD$1)+13))</f>
        <v>57361</v>
      </c>
      <c r="BE17" cm="1">
        <f t="array" aca="1" ref="BE17" ca="1">CELL("contents", INDIRECT("C"&amp;CELL("contents", BE$1)+13))</f>
        <v>46898</v>
      </c>
      <c r="BF17" cm="1">
        <f t="array" aca="1" ref="BF17" ca="1">CELL("contents", INDIRECT("C"&amp;CELL("contents", BF$1)+13))</f>
        <v>52200</v>
      </c>
    </row>
    <row r="18" spans="1:58" x14ac:dyDescent="0.25">
      <c r="A18" s="1">
        <v>6.2500000000000001E-5</v>
      </c>
      <c r="B18">
        <v>0.5</v>
      </c>
      <c r="C18">
        <v>4</v>
      </c>
      <c r="D18">
        <v>1.41357814878768E-2</v>
      </c>
      <c r="E18">
        <v>0.125</v>
      </c>
      <c r="F18">
        <v>0.13375000000000001</v>
      </c>
      <c r="G18">
        <v>0.44319388276499699</v>
      </c>
      <c r="H18">
        <v>1.42672771296245E-2</v>
      </c>
      <c r="I18">
        <v>0.110798470691249</v>
      </c>
      <c r="J18">
        <v>234899</v>
      </c>
      <c r="K18">
        <v>127</v>
      </c>
      <c r="L18">
        <v>1912501</v>
      </c>
      <c r="M18">
        <v>0.125</v>
      </c>
      <c r="N18">
        <v>0.49535885786413297</v>
      </c>
      <c r="O18">
        <v>1.22673121395304E-3</v>
      </c>
      <c r="P18">
        <v>0.12383971446603299</v>
      </c>
      <c r="R18" t="s">
        <v>31</v>
      </c>
      <c r="S18" cm="1">
        <f t="array" aca="1" ref="S18" ca="1">CELL("contents", INDIRECT("C"&amp;CELL("contents", S$1)+14))</f>
        <v>4</v>
      </c>
      <c r="T18" cm="1">
        <f t="array" aca="1" ref="T18" ca="1">CELL("contents", INDIRECT("C"&amp;CELL("contents", T$1)+14))</f>
        <v>13897</v>
      </c>
      <c r="U18" cm="1">
        <f t="array" aca="1" ref="U18" ca="1">CELL("contents", INDIRECT("C"&amp;CELL("contents", U$1)+14))</f>
        <v>1528</v>
      </c>
      <c r="V18" cm="1">
        <f t="array" aca="1" ref="V18" ca="1">CELL("contents", INDIRECT("C"&amp;CELL("contents", V$1)+14))</f>
        <v>1003</v>
      </c>
      <c r="W18" cm="1">
        <f t="array" aca="1" ref="W18" ca="1">CELL("contents", INDIRECT("C"&amp;CELL("contents", W$1)+14))</f>
        <v>967</v>
      </c>
      <c r="X18" cm="1">
        <f t="array" aca="1" ref="X18" ca="1">CELL("contents", INDIRECT("C"&amp;CELL("contents", X$1)+14))</f>
        <v>835</v>
      </c>
      <c r="Y18" cm="1">
        <f t="array" aca="1" ref="Y18" ca="1">CELL("contents", INDIRECT("C"&amp;CELL("contents", Y$1)+14))</f>
        <v>1323</v>
      </c>
      <c r="Z18" cm="1">
        <f t="array" aca="1" ref="Z18" ca="1">CELL("contents", INDIRECT("C"&amp;CELL("contents", Z$1)+14))</f>
        <v>1413</v>
      </c>
      <c r="AA18" cm="1">
        <f t="array" aca="1" ref="AA18" ca="1">CELL("contents", INDIRECT("C"&amp;CELL("contents", AA$1)+14))</f>
        <v>1634</v>
      </c>
      <c r="AB18" cm="1">
        <f t="array" aca="1" ref="AB18" ca="1">CELL("contents", INDIRECT("C"&amp;CELL("contents", AB$1)+14))</f>
        <v>2786</v>
      </c>
      <c r="AC18" cm="1">
        <f t="array" aca="1" ref="AC18" ca="1">CELL("contents", INDIRECT("C"&amp;CELL("contents", AC$1)+14))</f>
        <v>4590</v>
      </c>
      <c r="AD18" cm="1">
        <f t="array" aca="1" ref="AD18" ca="1">CELL("contents", INDIRECT("C"&amp;CELL("contents", AD$1)+14))</f>
        <v>2529</v>
      </c>
      <c r="AE18" cm="1">
        <f t="array" aca="1" ref="AE18" ca="1">CELL("contents", INDIRECT("C"&amp;CELL("contents", AE$1)+14))</f>
        <v>6418</v>
      </c>
      <c r="AF18" cm="1">
        <f t="array" aca="1" ref="AF18" ca="1">CELL("contents", INDIRECT("C"&amp;CELL("contents", AF$1)+14))</f>
        <v>6942</v>
      </c>
      <c r="AG18" cm="1">
        <f t="array" aca="1" ref="AG18" ca="1">CELL("contents", INDIRECT("C"&amp;CELL("contents", AG$1)+14))</f>
        <v>6058</v>
      </c>
      <c r="AH18" cm="1">
        <f t="array" aca="1" ref="AH18" ca="1">CELL("contents", INDIRECT("C"&amp;CELL("contents", AH$1)+14))</f>
        <v>10856</v>
      </c>
      <c r="AI18" cm="1">
        <f t="array" aca="1" ref="AI18" ca="1">CELL("contents", INDIRECT("C"&amp;CELL("contents", AI$1)+14))</f>
        <v>10174</v>
      </c>
      <c r="AJ18" cm="1">
        <f t="array" aca="1" ref="AJ18" ca="1">CELL("contents", INDIRECT("C"&amp;CELL("contents", AJ$1)+14))</f>
        <v>7214</v>
      </c>
      <c r="AK18" cm="1">
        <f t="array" aca="1" ref="AK18" ca="1">CELL("contents", INDIRECT("C"&amp;CELL("contents", AK$1)+14))</f>
        <v>6012</v>
      </c>
      <c r="AL18" cm="1">
        <f t="array" aca="1" ref="AL18" ca="1">CELL("contents", INDIRECT("C"&amp;CELL("contents", AL$1)+14))</f>
        <v>12416</v>
      </c>
      <c r="AM18" cm="1">
        <f t="array" aca="1" ref="AM18" ca="1">CELL("contents", INDIRECT("C"&amp;CELL("contents", AM$1)+14))</f>
        <v>12558</v>
      </c>
      <c r="AN18" cm="1">
        <f t="array" aca="1" ref="AN18" ca="1">CELL("contents", INDIRECT("C"&amp;CELL("contents", AN$1)+14))</f>
        <v>18222</v>
      </c>
      <c r="AO18" cm="1">
        <f t="array" aca="1" ref="AO18" ca="1">CELL("contents", INDIRECT("C"&amp;CELL("contents", AO$1)+14))</f>
        <v>19829</v>
      </c>
      <c r="AP18" cm="1">
        <f t="array" aca="1" ref="AP18" ca="1">CELL("contents", INDIRECT("C"&amp;CELL("contents", AP$1)+14))</f>
        <v>17500</v>
      </c>
      <c r="AQ18" cm="1">
        <f t="array" aca="1" ref="AQ18" ca="1">CELL("contents", INDIRECT("C"&amp;CELL("contents", AQ$1)+14))</f>
        <v>18878</v>
      </c>
      <c r="AR18" cm="1">
        <f t="array" aca="1" ref="AR18" ca="1">CELL("contents", INDIRECT("C"&amp;CELL("contents", AR$1)+14))</f>
        <v>4833</v>
      </c>
      <c r="AS18" cm="1">
        <f t="array" aca="1" ref="AS18" ca="1">CELL("contents", INDIRECT("C"&amp;CELL("contents", AS$1)+14))</f>
        <v>23703</v>
      </c>
      <c r="AT18" cm="1">
        <f t="array" aca="1" ref="AT18" ca="1">CELL("contents", INDIRECT("C"&amp;CELL("contents", AT$1)+14))</f>
        <v>25542</v>
      </c>
      <c r="AU18" cm="1">
        <f t="array" aca="1" ref="AU18" ca="1">CELL("contents", INDIRECT("C"&amp;CELL("contents", AU$1)+14))</f>
        <v>28729</v>
      </c>
      <c r="AV18" cm="1">
        <f t="array" aca="1" ref="AV18" ca="1">CELL("contents", INDIRECT("C"&amp;CELL("contents", AV$1)+14))</f>
        <v>34011</v>
      </c>
      <c r="AW18" cm="1">
        <f t="array" aca="1" ref="AW18" ca="1">CELL("contents", INDIRECT("C"&amp;CELL("contents", AW$1)+14))</f>
        <v>30568</v>
      </c>
      <c r="AX18" cm="1">
        <f t="array" aca="1" ref="AX18" ca="1">CELL("contents", INDIRECT("C"&amp;CELL("contents", AX$1)+14))</f>
        <v>41901</v>
      </c>
      <c r="AY18" cm="1">
        <f t="array" aca="1" ref="AY18" ca="1">CELL("contents", INDIRECT("C"&amp;CELL("contents", AY$1)+14))</f>
        <v>41085</v>
      </c>
      <c r="AZ18" cm="1">
        <f t="array" aca="1" ref="AZ18" ca="1">CELL("contents", INDIRECT("C"&amp;CELL("contents", AZ$1)+14))</f>
        <v>41345</v>
      </c>
      <c r="BA18" cm="1">
        <f t="array" aca="1" ref="BA18" ca="1">CELL("contents", INDIRECT("C"&amp;CELL("contents", BA$1)+14))</f>
        <v>42362</v>
      </c>
      <c r="BB18" cm="1">
        <f t="array" aca="1" ref="BB18" ca="1">CELL("contents", INDIRECT("C"&amp;CELL("contents", BB$1)+14))</f>
        <v>49922</v>
      </c>
      <c r="BC18" cm="1">
        <f t="array" aca="1" ref="BC18" ca="1">CELL("contents", INDIRECT("C"&amp;CELL("contents", BC$1)+14))</f>
        <v>44634</v>
      </c>
      <c r="BD18" cm="1">
        <f t="array" aca="1" ref="BD18" ca="1">CELL("contents", INDIRECT("C"&amp;CELL("contents", BD$1)+14))</f>
        <v>59978</v>
      </c>
      <c r="BE18" cm="1">
        <f t="array" aca="1" ref="BE18" ca="1">CELL("contents", INDIRECT("C"&amp;CELL("contents", BE$1)+14))</f>
        <v>47045</v>
      </c>
      <c r="BF18" cm="1">
        <f t="array" aca="1" ref="BF18" ca="1">CELL("contents", INDIRECT("C"&amp;CELL("contents", BF$1)+14))</f>
        <v>63786</v>
      </c>
    </row>
    <row r="19" spans="1:58" x14ac:dyDescent="0.25">
      <c r="A19" s="1">
        <v>3.1250000000000001E-5</v>
      </c>
      <c r="B19">
        <v>0.5</v>
      </c>
      <c r="C19">
        <v>4</v>
      </c>
      <c r="D19">
        <v>1.41357814878768E-2</v>
      </c>
      <c r="E19">
        <v>0.125</v>
      </c>
      <c r="F19">
        <v>0.13375000000000001</v>
      </c>
      <c r="G19">
        <v>0.44319388276499699</v>
      </c>
      <c r="H19">
        <v>1.42672771296245E-2</v>
      </c>
      <c r="I19">
        <v>0.110798470691249</v>
      </c>
      <c r="J19">
        <v>241400</v>
      </c>
      <c r="K19">
        <v>127</v>
      </c>
      <c r="L19">
        <v>1912501</v>
      </c>
      <c r="M19">
        <v>0.125</v>
      </c>
      <c r="N19">
        <v>0.49535885786413297</v>
      </c>
      <c r="O19">
        <v>1.22673121395304E-3</v>
      </c>
      <c r="P19">
        <v>0.12383971446603299</v>
      </c>
      <c r="R19" t="s">
        <v>32</v>
      </c>
      <c r="S19" cm="1">
        <f t="array" aca="1" ref="S19" ca="1">CELL("contents", INDIRECT("C"&amp;CELL("contents", S$1)+15))</f>
        <v>4</v>
      </c>
      <c r="T19" cm="1">
        <f t="array" aca="1" ref="T19" ca="1">CELL("contents", INDIRECT("C"&amp;CELL("contents", T$1)+15))</f>
        <v>13630</v>
      </c>
      <c r="U19" cm="1">
        <f t="array" aca="1" ref="U19" ca="1">CELL("contents", INDIRECT("C"&amp;CELL("contents", U$1)+15))</f>
        <v>1602</v>
      </c>
      <c r="V19" cm="1">
        <f t="array" aca="1" ref="V19" ca="1">CELL("contents", INDIRECT("C"&amp;CELL("contents", V$1)+15))</f>
        <v>1132</v>
      </c>
      <c r="W19" cm="1">
        <f t="array" aca="1" ref="W19" ca="1">CELL("contents", INDIRECT("C"&amp;CELL("contents", W$1)+15))</f>
        <v>1096</v>
      </c>
      <c r="X19" cm="1">
        <f t="array" aca="1" ref="X19" ca="1">CELL("contents", INDIRECT("C"&amp;CELL("contents", X$1)+15))</f>
        <v>836</v>
      </c>
      <c r="Y19" cm="1">
        <f t="array" aca="1" ref="Y19" ca="1">CELL("contents", INDIRECT("C"&amp;CELL("contents", Y$1)+15))</f>
        <v>1322</v>
      </c>
      <c r="Z19" cm="1">
        <f t="array" aca="1" ref="Z19" ca="1">CELL("contents", INDIRECT("C"&amp;CELL("contents", Z$1)+15))</f>
        <v>2021</v>
      </c>
      <c r="AA19" cm="1">
        <f t="array" aca="1" ref="AA19" ca="1">CELL("contents", INDIRECT("C"&amp;CELL("contents", AA$1)+15))</f>
        <v>2949</v>
      </c>
      <c r="AB19" cm="1">
        <f t="array" aca="1" ref="AB19" ca="1">CELL("contents", INDIRECT("C"&amp;CELL("contents", AB$1)+15))</f>
        <v>3752</v>
      </c>
      <c r="AC19" cm="1">
        <f t="array" aca="1" ref="AC19" ca="1">CELL("contents", INDIRECT("C"&amp;CELL("contents", AC$1)+15))</f>
        <v>4519</v>
      </c>
      <c r="AD19" cm="1">
        <f t="array" aca="1" ref="AD19" ca="1">CELL("contents", INDIRECT("C"&amp;CELL("contents", AD$1)+15))</f>
        <v>4514</v>
      </c>
      <c r="AE19" cm="1">
        <f t="array" aca="1" ref="AE19" ca="1">CELL("contents", INDIRECT("C"&amp;CELL("contents", AE$1)+15))</f>
        <v>5914</v>
      </c>
      <c r="AF19" cm="1">
        <f t="array" aca="1" ref="AF19" ca="1">CELL("contents", INDIRECT("C"&amp;CELL("contents", AF$1)+15))</f>
        <v>7445</v>
      </c>
      <c r="AG19" cm="1">
        <f t="array" aca="1" ref="AG19" ca="1">CELL("contents", INDIRECT("C"&amp;CELL("contents", AG$1)+15))</f>
        <v>7296</v>
      </c>
      <c r="AH19" cm="1">
        <f t="array" aca="1" ref="AH19" ca="1">CELL("contents", INDIRECT("C"&amp;CELL("contents", AH$1)+15))</f>
        <v>3676</v>
      </c>
      <c r="AI19" cm="1">
        <f t="array" aca="1" ref="AI19" ca="1">CELL("contents", INDIRECT("C"&amp;CELL("contents", AI$1)+15))</f>
        <v>9960</v>
      </c>
      <c r="AJ19" cm="1">
        <f t="array" aca="1" ref="AJ19" ca="1">CELL("contents", INDIRECT("C"&amp;CELL("contents", AJ$1)+15))</f>
        <v>12880</v>
      </c>
      <c r="AK19" cm="1">
        <f t="array" aca="1" ref="AK19" ca="1">CELL("contents", INDIRECT("C"&amp;CELL("contents", AK$1)+15))</f>
        <v>10319</v>
      </c>
      <c r="AL19" cm="1">
        <f t="array" aca="1" ref="AL19" ca="1">CELL("contents", INDIRECT("C"&amp;CELL("contents", AL$1)+15))</f>
        <v>14519</v>
      </c>
      <c r="AM19" cm="1">
        <f t="array" aca="1" ref="AM19" ca="1">CELL("contents", INDIRECT("C"&amp;CELL("contents", AM$1)+15))</f>
        <v>15254</v>
      </c>
      <c r="AN19" cm="1">
        <f t="array" aca="1" ref="AN19" ca="1">CELL("contents", INDIRECT("C"&amp;CELL("contents", AN$1)+15))</f>
        <v>18529</v>
      </c>
      <c r="AO19" cm="1">
        <f t="array" aca="1" ref="AO19" ca="1">CELL("contents", INDIRECT("C"&amp;CELL("contents", AO$1)+15))</f>
        <v>21621</v>
      </c>
      <c r="AP19" cm="1">
        <f t="array" aca="1" ref="AP19" ca="1">CELL("contents", INDIRECT("C"&amp;CELL("contents", AP$1)+15))</f>
        <v>22639</v>
      </c>
      <c r="AQ19" cm="1">
        <f t="array" aca="1" ref="AQ19" ca="1">CELL("contents", INDIRECT("C"&amp;CELL("contents", AQ$1)+15))</f>
        <v>17159</v>
      </c>
      <c r="AR19" cm="1">
        <f t="array" aca="1" ref="AR19" ca="1">CELL("contents", INDIRECT("C"&amp;CELL("contents", AR$1)+15))</f>
        <v>1159</v>
      </c>
      <c r="AS19" cm="1">
        <f t="array" aca="1" ref="AS19" ca="1">CELL("contents", INDIRECT("C"&amp;CELL("contents", AS$1)+15))</f>
        <v>24628</v>
      </c>
      <c r="AT19" cm="1">
        <f t="array" aca="1" ref="AT19" ca="1">CELL("contents", INDIRECT("C"&amp;CELL("contents", AT$1)+15))</f>
        <v>26092</v>
      </c>
      <c r="AU19" cm="1">
        <f t="array" aca="1" ref="AU19" ca="1">CELL("contents", INDIRECT("C"&amp;CELL("contents", AU$1)+15))</f>
        <v>25075</v>
      </c>
      <c r="AV19" cm="1">
        <f t="array" aca="1" ref="AV19" ca="1">CELL("contents", INDIRECT("C"&amp;CELL("contents", AV$1)+15))</f>
        <v>39612</v>
      </c>
      <c r="AW19" cm="1">
        <f t="array" aca="1" ref="AW19" ca="1">CELL("contents", INDIRECT("C"&amp;CELL("contents", AW$1)+15))</f>
        <v>27507</v>
      </c>
      <c r="AX19" cm="1">
        <f t="array" aca="1" ref="AX19" ca="1">CELL("contents", INDIRECT("C"&amp;CELL("contents", AX$1)+15))</f>
        <v>42852</v>
      </c>
      <c r="AY19" cm="1">
        <f t="array" aca="1" ref="AY19" ca="1">CELL("contents", INDIRECT("C"&amp;CELL("contents", AY$1)+15))</f>
        <v>42312</v>
      </c>
      <c r="AZ19" cm="1">
        <f t="array" aca="1" ref="AZ19" ca="1">CELL("contents", INDIRECT("C"&amp;CELL("contents", AZ$1)+15))</f>
        <v>42436</v>
      </c>
      <c r="BA19" cm="1">
        <f t="array" aca="1" ref="BA19" ca="1">CELL("contents", INDIRECT("C"&amp;CELL("contents", BA$1)+15))</f>
        <v>43163</v>
      </c>
      <c r="BB19" cm="1">
        <f t="array" aca="1" ref="BB19" ca="1">CELL("contents", INDIRECT("C"&amp;CELL("contents", BB$1)+15))</f>
        <v>55526</v>
      </c>
      <c r="BC19" cm="1">
        <f t="array" aca="1" ref="BC19" ca="1">CELL("contents", INDIRECT("C"&amp;CELL("contents", BC$1)+15))</f>
        <v>22415</v>
      </c>
      <c r="BD19" cm="1">
        <f t="array" aca="1" ref="BD19" ca="1">CELL("contents", INDIRECT("C"&amp;CELL("contents", BD$1)+15))</f>
        <v>67024</v>
      </c>
      <c r="BE19" cm="1">
        <f t="array" aca="1" ref="BE19" ca="1">CELL("contents", INDIRECT("C"&amp;CELL("contents", BE$1)+15))</f>
        <v>48254</v>
      </c>
      <c r="BF19" cm="1">
        <f t="array" aca="1" ref="BF19" ca="1">CELL("contents", INDIRECT("C"&amp;CELL("contents", BF$1)+15))</f>
        <v>56443</v>
      </c>
    </row>
    <row r="20" spans="1:58" x14ac:dyDescent="0.25">
      <c r="A20" s="1">
        <v>1.5625E-5</v>
      </c>
      <c r="B20">
        <v>0.5</v>
      </c>
      <c r="C20">
        <v>5</v>
      </c>
      <c r="D20">
        <v>1.4133164955661699E-2</v>
      </c>
      <c r="E20">
        <v>0.125</v>
      </c>
      <c r="F20">
        <v>0.13375000000000001</v>
      </c>
      <c r="G20">
        <v>0.44319388276499699</v>
      </c>
      <c r="H20">
        <v>1.4269893661839599E-2</v>
      </c>
      <c r="I20">
        <v>0.110798470691249</v>
      </c>
      <c r="J20">
        <v>288901</v>
      </c>
      <c r="K20">
        <v>127</v>
      </c>
      <c r="L20">
        <v>1912501</v>
      </c>
      <c r="M20">
        <v>0.125</v>
      </c>
      <c r="N20">
        <v>0.49535885786413297</v>
      </c>
      <c r="O20">
        <v>1.22673121395304E-3</v>
      </c>
      <c r="P20">
        <v>0.12383971446603299</v>
      </c>
      <c r="R20" t="s">
        <v>33</v>
      </c>
      <c r="S20" cm="1">
        <f t="array" aca="1" ref="S20" ca="1">CELL("contents", INDIRECT("C"&amp;CELL("contents", S$1)+16))</f>
        <v>4</v>
      </c>
      <c r="T20" cm="1">
        <f t="array" aca="1" ref="T20" ca="1">CELL("contents", INDIRECT("C"&amp;CELL("contents", T$1)+16))</f>
        <v>13781</v>
      </c>
      <c r="U20" cm="1">
        <f t="array" aca="1" ref="U20" ca="1">CELL("contents", INDIRECT("C"&amp;CELL("contents", U$1)+16))</f>
        <v>1715</v>
      </c>
      <c r="V20" cm="1">
        <f t="array" aca="1" ref="V20" ca="1">CELL("contents", INDIRECT("C"&amp;CELL("contents", V$1)+16))</f>
        <v>1062</v>
      </c>
      <c r="W20" cm="1">
        <f t="array" aca="1" ref="W20" ca="1">CELL("contents", INDIRECT("C"&amp;CELL("contents", W$1)+16))</f>
        <v>1030</v>
      </c>
      <c r="X20" cm="1">
        <f t="array" aca="1" ref="X20" ca="1">CELL("contents", INDIRECT("C"&amp;CELL("contents", X$1)+16))</f>
        <v>1069</v>
      </c>
      <c r="Y20" cm="1">
        <f t="array" aca="1" ref="Y20" ca="1">CELL("contents", INDIRECT("C"&amp;CELL("contents", Y$1)+16))</f>
        <v>1253</v>
      </c>
      <c r="Z20" cm="1">
        <f t="array" aca="1" ref="Z20" ca="1">CELL("contents", INDIRECT("C"&amp;CELL("contents", Z$1)+16))</f>
        <v>1558</v>
      </c>
      <c r="AA20" cm="1">
        <f t="array" aca="1" ref="AA20" ca="1">CELL("contents", INDIRECT("C"&amp;CELL("contents", AA$1)+16))</f>
        <v>1498</v>
      </c>
      <c r="AB20" cm="1">
        <f t="array" aca="1" ref="AB20" ca="1">CELL("contents", INDIRECT("C"&amp;CELL("contents", AB$1)+16))</f>
        <v>3789</v>
      </c>
      <c r="AC20" cm="1">
        <f t="array" aca="1" ref="AC20" ca="1">CELL("contents", INDIRECT("C"&amp;CELL("contents", AC$1)+16))</f>
        <v>1739</v>
      </c>
      <c r="AD20" cm="1">
        <f t="array" aca="1" ref="AD20" ca="1">CELL("contents", INDIRECT("C"&amp;CELL("contents", AD$1)+16))</f>
        <v>2432</v>
      </c>
      <c r="AE20" cm="1">
        <f t="array" aca="1" ref="AE20" ca="1">CELL("contents", INDIRECT("C"&amp;CELL("contents", AE$1)+16))</f>
        <v>5987</v>
      </c>
      <c r="AF20" cm="1">
        <f t="array" aca="1" ref="AF20" ca="1">CELL("contents", INDIRECT("C"&amp;CELL("contents", AF$1)+16))</f>
        <v>6441</v>
      </c>
      <c r="AG20" cm="1">
        <f t="array" aca="1" ref="AG20" ca="1">CELL("contents", INDIRECT("C"&amp;CELL("contents", AG$1)+16))</f>
        <v>7342</v>
      </c>
      <c r="AH20" cm="1">
        <f t="array" aca="1" ref="AH20" ca="1">CELL("contents", INDIRECT("C"&amp;CELL("contents", AH$1)+16))</f>
        <v>10825</v>
      </c>
      <c r="AI20" cm="1">
        <f t="array" aca="1" ref="AI20" ca="1">CELL("contents", INDIRECT("C"&amp;CELL("contents", AI$1)+16))</f>
        <v>11439</v>
      </c>
      <c r="AJ20" cm="1">
        <f t="array" aca="1" ref="AJ20" ca="1">CELL("contents", INDIRECT("C"&amp;CELL("contents", AJ$1)+16))</f>
        <v>10745</v>
      </c>
      <c r="AK20" cm="1">
        <f t="array" aca="1" ref="AK20" ca="1">CELL("contents", INDIRECT("C"&amp;CELL("contents", AK$1)+16))</f>
        <v>13047</v>
      </c>
      <c r="AL20" cm="1">
        <f t="array" aca="1" ref="AL20" ca="1">CELL("contents", INDIRECT("C"&amp;CELL("contents", AL$1)+16))</f>
        <v>14300</v>
      </c>
      <c r="AM20" cm="1">
        <f t="array" aca="1" ref="AM20" ca="1">CELL("contents", INDIRECT("C"&amp;CELL("contents", AM$1)+16))</f>
        <v>9291</v>
      </c>
      <c r="AN20" cm="1">
        <f t="array" aca="1" ref="AN20" ca="1">CELL("contents", INDIRECT("C"&amp;CELL("contents", AN$1)+16))</f>
        <v>15806</v>
      </c>
      <c r="AO20" cm="1">
        <f t="array" aca="1" ref="AO20" ca="1">CELL("contents", INDIRECT("C"&amp;CELL("contents", AO$1)+16))</f>
        <v>17929</v>
      </c>
      <c r="AP20" cm="1">
        <f t="array" aca="1" ref="AP20" ca="1">CELL("contents", INDIRECT("C"&amp;CELL("contents", AP$1)+16))</f>
        <v>18367</v>
      </c>
      <c r="AQ20" cm="1">
        <f t="array" aca="1" ref="AQ20" ca="1">CELL("contents", INDIRECT("C"&amp;CELL("contents", AQ$1)+16))</f>
        <v>25362</v>
      </c>
      <c r="AR20" cm="1">
        <f t="array" aca="1" ref="AR20" ca="1">CELL("contents", INDIRECT("C"&amp;CELL("contents", AR$1)+16))</f>
        <v>23896</v>
      </c>
      <c r="AS20" cm="1">
        <f t="array" aca="1" ref="AS20" ca="1">CELL("contents", INDIRECT("C"&amp;CELL("contents", AS$1)+16))</f>
        <v>34574</v>
      </c>
      <c r="AT20" cm="1">
        <f t="array" aca="1" ref="AT20" ca="1">CELL("contents", INDIRECT("C"&amp;CELL("contents", AT$1)+16))</f>
        <v>28006</v>
      </c>
      <c r="AU20" cm="1">
        <f t="array" aca="1" ref="AU20" ca="1">CELL("contents", INDIRECT("C"&amp;CELL("contents", AU$1)+16))</f>
        <v>35008</v>
      </c>
      <c r="AV20" cm="1">
        <f t="array" aca="1" ref="AV20" ca="1">CELL("contents", INDIRECT("C"&amp;CELL("contents", AV$1)+16))</f>
        <v>33443</v>
      </c>
      <c r="AW20" cm="1">
        <f t="array" aca="1" ref="AW20" ca="1">CELL("contents", INDIRECT("C"&amp;CELL("contents", AW$1)+16))</f>
        <v>40329</v>
      </c>
      <c r="AX20" cm="1">
        <f t="array" aca="1" ref="AX20" ca="1">CELL("contents", INDIRECT("C"&amp;CELL("contents", AX$1)+16))</f>
        <v>29097</v>
      </c>
      <c r="AY20" cm="1">
        <f t="array" aca="1" ref="AY20" ca="1">CELL("contents", INDIRECT("C"&amp;CELL("contents", AY$1)+16))</f>
        <v>29345</v>
      </c>
      <c r="AZ20" cm="1">
        <f t="array" aca="1" ref="AZ20" ca="1">CELL("contents", INDIRECT("C"&amp;CELL("contents", AZ$1)+16))</f>
        <v>33434</v>
      </c>
      <c r="BA20" cm="1">
        <f t="array" aca="1" ref="BA20" ca="1">CELL("contents", INDIRECT("C"&amp;CELL("contents", BA$1)+16))</f>
        <v>45545</v>
      </c>
      <c r="BB20" cm="1">
        <f t="array" aca="1" ref="BB20" ca="1">CELL("contents", INDIRECT("C"&amp;CELL("contents", BB$1)+16))</f>
        <v>18333</v>
      </c>
      <c r="BC20" cm="1">
        <f t="array" aca="1" ref="BC20" ca="1">CELL("contents", INDIRECT("C"&amp;CELL("contents", BC$1)+16))</f>
        <v>39691</v>
      </c>
      <c r="BD20" cm="1">
        <f t="array" aca="1" ref="BD20" ca="1">CELL("contents", INDIRECT("C"&amp;CELL("contents", BD$1)+16))</f>
        <v>47790</v>
      </c>
      <c r="BE20" cm="1">
        <f t="array" aca="1" ref="BE20" ca="1">CELL("contents", INDIRECT("C"&amp;CELL("contents", BE$1)+16))</f>
        <v>31147</v>
      </c>
      <c r="BF20" cm="1">
        <f t="array" aca="1" ref="BF20" ca="1">CELL("contents", INDIRECT("C"&amp;CELL("contents", BF$1)+16))</f>
        <v>50744</v>
      </c>
    </row>
    <row r="21" spans="1:58" x14ac:dyDescent="0.25">
      <c r="A21" t="s">
        <v>0</v>
      </c>
      <c r="B21">
        <v>1.0128205128205101</v>
      </c>
      <c r="C21">
        <v>3473</v>
      </c>
      <c r="D21">
        <v>7.3241843198089601E-2</v>
      </c>
      <c r="E21">
        <v>0.17449663476496299</v>
      </c>
      <c r="F21">
        <v>0.18671139919851101</v>
      </c>
      <c r="G21">
        <v>0.19143854739802299</v>
      </c>
      <c r="H21">
        <v>7.8159949872709203E-2</v>
      </c>
      <c r="I21">
        <v>9.8086888393963401E-2</v>
      </c>
      <c r="J21">
        <v>51823400</v>
      </c>
      <c r="R21" t="s">
        <v>34</v>
      </c>
      <c r="S21" cm="1">
        <f t="array" aca="1" ref="S21" ca="1">CELL("contents", INDIRECT("C"&amp;CELL("contents", S$1)+17))</f>
        <v>5</v>
      </c>
      <c r="T21" cm="1">
        <f t="array" aca="1" ref="T21" ca="1">CELL("contents", INDIRECT("C"&amp;CELL("contents", T$1)+17))</f>
        <v>13840</v>
      </c>
      <c r="U21" cm="1">
        <f t="array" aca="1" ref="U21" ca="1">CELL("contents", INDIRECT("C"&amp;CELL("contents", U$1)+17))</f>
        <v>1683</v>
      </c>
      <c r="V21" cm="1">
        <f t="array" aca="1" ref="V21" ca="1">CELL("contents", INDIRECT("C"&amp;CELL("contents", V$1)+17))</f>
        <v>1072</v>
      </c>
      <c r="W21" cm="1">
        <f t="array" aca="1" ref="W21" ca="1">CELL("contents", INDIRECT("C"&amp;CELL("contents", W$1)+17))</f>
        <v>1120</v>
      </c>
      <c r="X21" cm="1">
        <f t="array" aca="1" ref="X21" ca="1">CELL("contents", INDIRECT("C"&amp;CELL("contents", X$1)+17))</f>
        <v>1035</v>
      </c>
      <c r="Y21" cm="1">
        <f t="array" aca="1" ref="Y21" ca="1">CELL("contents", INDIRECT("C"&amp;CELL("contents", Y$1)+17))</f>
        <v>1095</v>
      </c>
      <c r="Z21" cm="1">
        <f t="array" aca="1" ref="Z21" ca="1">CELL("contents", INDIRECT("C"&amp;CELL("contents", Z$1)+17))</f>
        <v>1421</v>
      </c>
      <c r="AA21" cm="1">
        <f t="array" aca="1" ref="AA21" ca="1">CELL("contents", INDIRECT("C"&amp;CELL("contents", AA$1)+17))</f>
        <v>1703</v>
      </c>
      <c r="AB21" cm="1">
        <f t="array" aca="1" ref="AB21" ca="1">CELL("contents", INDIRECT("C"&amp;CELL("contents", AB$1)+17))</f>
        <v>2220</v>
      </c>
      <c r="AC21" cm="1">
        <f t="array" aca="1" ref="AC21" ca="1">CELL("contents", INDIRECT("C"&amp;CELL("contents", AC$1)+17))</f>
        <v>4541</v>
      </c>
      <c r="AD21" cm="1">
        <f t="array" aca="1" ref="AD21" ca="1">CELL("contents", INDIRECT("C"&amp;CELL("contents", AD$1)+17))</f>
        <v>4757</v>
      </c>
      <c r="AE21" cm="1">
        <f t="array" aca="1" ref="AE21" ca="1">CELL("contents", INDIRECT("C"&amp;CELL("contents", AE$1)+17))</f>
        <v>5797</v>
      </c>
      <c r="AF21" cm="1">
        <f t="array" aca="1" ref="AF21" ca="1">CELL("contents", INDIRECT("C"&amp;CELL("contents", AF$1)+17))</f>
        <v>5074</v>
      </c>
      <c r="AG21" cm="1">
        <f t="array" aca="1" ref="AG21" ca="1">CELL("contents", INDIRECT("C"&amp;CELL("contents", AG$1)+17))</f>
        <v>2431</v>
      </c>
      <c r="AH21" cm="1">
        <f t="array" aca="1" ref="AH21" ca="1">CELL("contents", INDIRECT("C"&amp;CELL("contents", AH$1)+17))</f>
        <v>7745</v>
      </c>
      <c r="AI21" cm="1">
        <f t="array" aca="1" ref="AI21" ca="1">CELL("contents", INDIRECT("C"&amp;CELL("contents", AI$1)+17))</f>
        <v>9612</v>
      </c>
      <c r="AJ21" cm="1">
        <f t="array" aca="1" ref="AJ21" ca="1">CELL("contents", INDIRECT("C"&amp;CELL("contents", AJ$1)+17))</f>
        <v>11223</v>
      </c>
      <c r="AK21" cm="1">
        <f t="array" aca="1" ref="AK21" ca="1">CELL("contents", INDIRECT("C"&amp;CELL("contents", AK$1)+17))</f>
        <v>11012</v>
      </c>
      <c r="AL21" cm="1">
        <f t="array" aca="1" ref="AL21" ca="1">CELL("contents", INDIRECT("C"&amp;CELL("contents", AL$1)+17))</f>
        <v>12415</v>
      </c>
      <c r="AM21" cm="1">
        <f t="array" aca="1" ref="AM21" ca="1">CELL("contents", INDIRECT("C"&amp;CELL("contents", AM$1)+17))</f>
        <v>12761</v>
      </c>
      <c r="AN21" cm="1">
        <f t="array" aca="1" ref="AN21" ca="1">CELL("contents", INDIRECT("C"&amp;CELL("contents", AN$1)+17))</f>
        <v>17815</v>
      </c>
      <c r="AO21" cm="1">
        <f t="array" aca="1" ref="AO21" ca="1">CELL("contents", INDIRECT("C"&amp;CELL("contents", AO$1)+17))</f>
        <v>15883</v>
      </c>
      <c r="AP21" cm="1">
        <f t="array" aca="1" ref="AP21" ca="1">CELL("contents", INDIRECT("C"&amp;CELL("contents", AP$1)+17))</f>
        <v>21209</v>
      </c>
      <c r="AQ21" cm="1">
        <f t="array" aca="1" ref="AQ21" ca="1">CELL("contents", INDIRECT("C"&amp;CELL("contents", AQ$1)+17))</f>
        <v>24579</v>
      </c>
      <c r="AR21" cm="1">
        <f t="array" aca="1" ref="AR21" ca="1">CELL("contents", INDIRECT("C"&amp;CELL("contents", AR$1)+17))</f>
        <v>18817</v>
      </c>
      <c r="AS21" cm="1">
        <f t="array" aca="1" ref="AS21" ca="1">CELL("contents", INDIRECT("C"&amp;CELL("contents", AS$1)+17))</f>
        <v>24328</v>
      </c>
      <c r="AT21" cm="1">
        <f t="array" aca="1" ref="AT21" ca="1">CELL("contents", INDIRECT("C"&amp;CELL("contents", AT$1)+17))</f>
        <v>29067</v>
      </c>
      <c r="AU21" cm="1">
        <f t="array" aca="1" ref="AU21" ca="1">CELL("contents", INDIRECT("C"&amp;CELL("contents", AU$1)+17))</f>
        <v>26427</v>
      </c>
      <c r="AV21" cm="1">
        <f t="array" aca="1" ref="AV21" ca="1">CELL("contents", INDIRECT("C"&amp;CELL("contents", AV$1)+17))</f>
        <v>19828</v>
      </c>
      <c r="AW21" cm="1">
        <f t="array" aca="1" ref="AW21" ca="1">CELL("contents", INDIRECT("C"&amp;CELL("contents", AW$1)+17))</f>
        <v>34336</v>
      </c>
      <c r="AX21" cm="1">
        <f t="array" aca="1" ref="AX21" ca="1">CELL("contents", INDIRECT("C"&amp;CELL("contents", AX$1)+17))</f>
        <v>43599</v>
      </c>
      <c r="AY21" cm="1">
        <f t="array" aca="1" ref="AY21" ca="1">CELL("contents", INDIRECT("C"&amp;CELL("contents", AY$1)+17))</f>
        <v>21544</v>
      </c>
      <c r="AZ21" cm="1">
        <f t="array" aca="1" ref="AZ21" ca="1">CELL("contents", INDIRECT("C"&amp;CELL("contents", AZ$1)+17))</f>
        <v>41515</v>
      </c>
      <c r="BA21" cm="1">
        <f t="array" aca="1" ref="BA21" ca="1">CELL("contents", INDIRECT("C"&amp;CELL("contents", BA$1)+17))</f>
        <v>35771</v>
      </c>
      <c r="BB21" cm="1">
        <f t="array" aca="1" ref="BB21" ca="1">CELL("contents", INDIRECT("C"&amp;CELL("contents", BB$1)+17))</f>
        <v>59096</v>
      </c>
      <c r="BC21" cm="1">
        <f t="array" aca="1" ref="BC21" ca="1">CELL("contents", INDIRECT("C"&amp;CELL("contents", BC$1)+17))</f>
        <v>42432</v>
      </c>
      <c r="BD21" cm="1">
        <f t="array" aca="1" ref="BD21" ca="1">CELL("contents", INDIRECT("C"&amp;CELL("contents", BD$1)+17))</f>
        <v>51628</v>
      </c>
      <c r="BE21" cm="1">
        <f t="array" aca="1" ref="BE21" ca="1">CELL("contents", INDIRECT("C"&amp;CELL("contents", BE$1)+17))</f>
        <v>55971</v>
      </c>
      <c r="BF21" cm="1">
        <f t="array" aca="1" ref="BF21" ca="1">CELL("contents", INDIRECT("C"&amp;CELL("contents", BF$1)+17))</f>
        <v>37471</v>
      </c>
    </row>
    <row r="22" spans="1:58" x14ac:dyDescent="0.25">
      <c r="A22">
        <v>1.024</v>
      </c>
      <c r="B22">
        <v>1.0128205128205101</v>
      </c>
      <c r="C22">
        <v>13728</v>
      </c>
      <c r="D22">
        <v>7.3790248951781698E-2</v>
      </c>
      <c r="E22">
        <v>0.17426702108783501</v>
      </c>
      <c r="F22">
        <v>0.186465712563983</v>
      </c>
      <c r="G22">
        <v>6.02299260370922E-2</v>
      </c>
      <c r="H22">
        <v>0.14060613413578901</v>
      </c>
      <c r="I22">
        <v>3.4836674852824802E-2</v>
      </c>
      <c r="J22">
        <v>652894300</v>
      </c>
      <c r="K22">
        <v>3473</v>
      </c>
      <c r="L22">
        <v>51823400</v>
      </c>
      <c r="M22">
        <v>0.17449663476496299</v>
      </c>
      <c r="N22">
        <v>0.19143854739802299</v>
      </c>
      <c r="O22">
        <v>7.8159949872709203E-2</v>
      </c>
      <c r="P22">
        <v>9.8086888393963401E-2</v>
      </c>
      <c r="R22" t="s">
        <v>15</v>
      </c>
      <c r="S22" cm="1">
        <f t="array" aca="1" ref="S22" ca="1">CELL("contents", INDIRECT("J"&amp;CELL("contents", S$1)))</f>
        <v>1912501</v>
      </c>
      <c r="T22" cm="1">
        <f t="array" aca="1" ref="T22" ca="1">CELL("contents", INDIRECT("J"&amp;CELL("contents", T$1)))</f>
        <v>51823400</v>
      </c>
      <c r="U22" cm="1">
        <f t="array" aca="1" ref="U22" ca="1">CELL("contents", INDIRECT("J"&amp;CELL("contents", U$1)))</f>
        <v>125950300</v>
      </c>
      <c r="V22" cm="1">
        <f t="array" aca="1" ref="V22" ca="1">CELL("contents", INDIRECT("J"&amp;CELL("contents", V$1)))</f>
        <v>101778200</v>
      </c>
      <c r="W22" cm="1">
        <f t="array" aca="1" ref="W22" ca="1">CELL("contents", INDIRECT("J"&amp;CELL("contents", W$1)))</f>
        <v>106288199</v>
      </c>
      <c r="X22" cm="1">
        <f t="array" aca="1" ref="X22" ca="1">CELL("contents", INDIRECT("J"&amp;CELL("contents", X$1)))</f>
        <v>136817000</v>
      </c>
      <c r="Y22" cm="1">
        <f t="array" aca="1" ref="Y22" ca="1">CELL("contents", INDIRECT("J"&amp;CELL("contents", Y$1)))</f>
        <v>156319101</v>
      </c>
      <c r="Z22" cm="1">
        <f t="array" aca="1" ref="Z22" ca="1">CELL("contents", INDIRECT("J"&amp;CELL("contents", Z$1)))</f>
        <v>183728999</v>
      </c>
      <c r="AA22" cm="1">
        <f t="array" aca="1" ref="AA22" ca="1">CELL("contents", INDIRECT("J"&amp;CELL("contents", AA$1)))</f>
        <v>206506901</v>
      </c>
      <c r="AB22" cm="1">
        <f t="array" aca="1" ref="AB22" ca="1">CELL("contents", INDIRECT("J"&amp;CELL("contents", AB$1)))</f>
        <v>235721600</v>
      </c>
      <c r="AC22" cm="1">
        <f t="array" aca="1" ref="AC22" ca="1">CELL("contents", INDIRECT("J"&amp;CELL("contents", AC$1)))</f>
        <v>291181999</v>
      </c>
      <c r="AD22" cm="1">
        <f t="array" aca="1" ref="AD22" ca="1">CELL("contents", INDIRECT("J"&amp;CELL("contents", AD$1)))</f>
        <v>344881900</v>
      </c>
      <c r="AE22" cm="1">
        <f t="array" aca="1" ref="AE22" ca="1">CELL("contents", INDIRECT("J"&amp;CELL("contents", AE$1)))</f>
        <v>361329900</v>
      </c>
      <c r="AF22" cm="1">
        <f t="array" aca="1" ref="AF22" ca="1">CELL("contents", INDIRECT("J"&amp;CELL("contents", AF$1)))</f>
        <v>564213000</v>
      </c>
      <c r="AG22" cm="1">
        <f t="array" aca="1" ref="AG22" ca="1">CELL("contents", INDIRECT("J"&amp;CELL("contents", AG$1)))</f>
        <v>718777800</v>
      </c>
      <c r="AH22" cm="1">
        <f t="array" aca="1" ref="AH22" ca="1">CELL("contents", INDIRECT("J"&amp;CELL("contents", AH$1)))</f>
        <v>672189199</v>
      </c>
      <c r="AI22" cm="1">
        <f t="array" aca="1" ref="AI22" ca="1">CELL("contents", INDIRECT("J"&amp;CELL("contents", AI$1)))</f>
        <v>940478699</v>
      </c>
      <c r="AJ22" cm="1">
        <f t="array" aca="1" ref="AJ22" ca="1">CELL("contents", INDIRECT("J"&amp;CELL("contents", AJ$1)))</f>
        <v>1051392400</v>
      </c>
      <c r="AK22" cm="1">
        <f t="array" aca="1" ref="AK22" ca="1">CELL("contents", INDIRECT("J"&amp;CELL("contents", AK$1)))</f>
        <v>1221094799</v>
      </c>
      <c r="AL22" cm="1">
        <f t="array" aca="1" ref="AL22" ca="1">CELL("contents", INDIRECT("J"&amp;CELL("contents", AL$1)))</f>
        <v>1210194000</v>
      </c>
      <c r="AM22" cm="1">
        <f t="array" aca="1" ref="AM22" ca="1">CELL("contents", INDIRECT("J"&amp;CELL("contents", AM$1)))</f>
        <v>1316073401</v>
      </c>
      <c r="AN22" cm="1">
        <f t="array" aca="1" ref="AN22" ca="1">CELL("contents", INDIRECT("J"&amp;CELL("contents", AN$1)))</f>
        <v>1498331501</v>
      </c>
      <c r="AO22" cm="1">
        <f t="array" aca="1" ref="AO22" ca="1">CELL("contents", INDIRECT("J"&amp;CELL("contents", AO$1)))</f>
        <v>1576341900</v>
      </c>
      <c r="AP22" cm="1">
        <f t="array" aca="1" ref="AP22" ca="1">CELL("contents", INDIRECT("J"&amp;CELL("contents", AP$1)))</f>
        <v>1642421700</v>
      </c>
      <c r="AQ22" cm="1">
        <f t="array" aca="1" ref="AQ22" ca="1">CELL("contents", INDIRECT("J"&amp;CELL("contents", AQ$1)))</f>
        <v>1778600899</v>
      </c>
      <c r="AR22" cm="1">
        <f t="array" aca="1" ref="AR22" ca="1">CELL("contents", INDIRECT("J"&amp;CELL("contents", AR$1)))</f>
        <v>1976848999</v>
      </c>
      <c r="AS22" cm="1">
        <f t="array" aca="1" ref="AS22" ca="1">CELL("contents", INDIRECT("J"&amp;CELL("contents", AS$1)))</f>
        <v>2034845200</v>
      </c>
      <c r="AT22" cm="1">
        <f t="array" aca="1" ref="AT22" ca="1">CELL("contents", INDIRECT("J"&amp;CELL("contents", AT$1)))</f>
        <v>1899889100</v>
      </c>
      <c r="AU22" cm="1">
        <f t="array" aca="1" ref="AU22" ca="1">CELL("contents", INDIRECT("J"&amp;CELL("contents", AU$1)))</f>
        <v>2486199801</v>
      </c>
      <c r="AV22" cm="1">
        <f t="array" aca="1" ref="AV22" ca="1">CELL("contents", INDIRECT("J"&amp;CELL("contents", AV$1)))</f>
        <v>2556052400</v>
      </c>
      <c r="AW22" cm="1">
        <f t="array" aca="1" ref="AW22" ca="1">CELL("contents", INDIRECT("J"&amp;CELL("contents", AW$1)))</f>
        <v>2786229000</v>
      </c>
      <c r="AX22" cm="1">
        <f t="array" aca="1" ref="AX22" ca="1">CELL("contents", INDIRECT("J"&amp;CELL("contents", AX$1)))</f>
        <v>2477955201</v>
      </c>
      <c r="AY22" cm="1">
        <f t="array" aca="1" ref="AY22" ca="1">CELL("contents", INDIRECT("J"&amp;CELL("contents", AY$1)))</f>
        <v>3038695300</v>
      </c>
      <c r="AZ22" cm="1">
        <f t="array" aca="1" ref="AZ22" ca="1">CELL("contents", INDIRECT("J"&amp;CELL("contents", AZ$1)))</f>
        <v>3190510201</v>
      </c>
      <c r="BA22" cm="1">
        <f t="array" aca="1" ref="BA22" ca="1">CELL("contents", INDIRECT("J"&amp;CELL("contents", BA$1)))</f>
        <v>3638899299</v>
      </c>
      <c r="BB22" cm="1">
        <f t="array" aca="1" ref="BB22" ca="1">CELL("contents", INDIRECT("J"&amp;CELL("contents", BB$1)))</f>
        <v>3864162000</v>
      </c>
      <c r="BC22" cm="1">
        <f t="array" aca="1" ref="BC22" ca="1">CELL("contents", INDIRECT("J"&amp;CELL("contents", BC$1)))</f>
        <v>3868756700</v>
      </c>
      <c r="BD22" cm="1">
        <f t="array" aca="1" ref="BD22" ca="1">CELL("contents", INDIRECT("J"&amp;CELL("contents", BD$1)))</f>
        <v>3429046801</v>
      </c>
      <c r="BE22" cm="1">
        <f t="array" aca="1" ref="BE22" ca="1">CELL("contents", INDIRECT("J"&amp;CELL("contents", BE$1)))</f>
        <v>4709682800</v>
      </c>
      <c r="BF22" cm="1">
        <f t="array" aca="1" ref="BF22" ca="1">CELL("contents", INDIRECT("J"&amp;CELL("contents", BF$1)))</f>
        <v>3751793699</v>
      </c>
    </row>
    <row r="23" spans="1:58" x14ac:dyDescent="0.25">
      <c r="A23">
        <v>0.51200000000000001</v>
      </c>
      <c r="B23">
        <v>1.0128205128205101</v>
      </c>
      <c r="C23">
        <v>13728</v>
      </c>
      <c r="D23">
        <v>7.3790248951781698E-2</v>
      </c>
      <c r="E23">
        <v>0.17426702108783501</v>
      </c>
      <c r="F23">
        <v>0.186465712563983</v>
      </c>
      <c r="G23">
        <v>6.02299260370922E-2</v>
      </c>
      <c r="H23">
        <v>0.14060613413578901</v>
      </c>
      <c r="I23">
        <v>3.4836674852824802E-2</v>
      </c>
      <c r="J23">
        <v>602382101</v>
      </c>
      <c r="K23">
        <v>3473</v>
      </c>
      <c r="L23">
        <v>51823400</v>
      </c>
      <c r="M23">
        <v>0.17449663476496299</v>
      </c>
      <c r="N23">
        <v>0.19143854739802299</v>
      </c>
      <c r="O23">
        <v>7.8159949872709203E-2</v>
      </c>
      <c r="P23">
        <v>9.8086888393963401E-2</v>
      </c>
      <c r="R23" t="s">
        <v>35</v>
      </c>
      <c r="S23" cm="1">
        <f t="array" aca="1" ref="S23" ca="1">CELL("contents", INDIRECT("J"&amp;CELL("contents", S$1)+1))</f>
        <v>239501</v>
      </c>
      <c r="T23" cm="1">
        <f t="array" aca="1" ref="T23" ca="1">CELL("contents", INDIRECT("J"&amp;CELL("contents", T$1)+1))</f>
        <v>652894300</v>
      </c>
      <c r="U23" cm="1">
        <f t="array" aca="1" ref="U23" ca="1">CELL("contents", INDIRECT("J"&amp;CELL("contents", U$1)+1))</f>
        <v>57370900</v>
      </c>
      <c r="V23" cm="1">
        <f t="array" aca="1" ref="V23" ca="1">CELL("contents", INDIRECT("J"&amp;CELL("contents", V$1)+1))</f>
        <v>51945501</v>
      </c>
      <c r="W23" cm="1">
        <f t="array" aca="1" ref="W23" ca="1">CELL("contents", INDIRECT("J"&amp;CELL("contents", W$1)+1))</f>
        <v>38477500</v>
      </c>
      <c r="X23" cm="1">
        <f t="array" aca="1" ref="X23" ca="1">CELL("contents", INDIRECT("J"&amp;CELL("contents", X$1)+1))</f>
        <v>31933300</v>
      </c>
      <c r="Y23" cm="1">
        <f t="array" aca="1" ref="Y23" ca="1">CELL("contents", INDIRECT("J"&amp;CELL("contents", Y$1)+1))</f>
        <v>41599200</v>
      </c>
      <c r="Z23" cm="1">
        <f t="array" aca="1" ref="Z23" ca="1">CELL("contents", INDIRECT("J"&amp;CELL("contents", Z$1)+1))</f>
        <v>39610200</v>
      </c>
      <c r="AA23" cm="1">
        <f t="array" aca="1" ref="AA23" ca="1">CELL("contents", INDIRECT("J"&amp;CELL("contents", AA$1)+1))</f>
        <v>26549201</v>
      </c>
      <c r="AB23" cm="1">
        <f t="array" aca="1" ref="AB23" ca="1">CELL("contents", INDIRECT("J"&amp;CELL("contents", AB$1)+1))</f>
        <v>27353600</v>
      </c>
      <c r="AC23" cm="1">
        <f t="array" aca="1" ref="AC23" ca="1">CELL("contents", INDIRECT("J"&amp;CELL("contents", AC$1)+1))</f>
        <v>34766600</v>
      </c>
      <c r="AD23" cm="1">
        <f t="array" aca="1" ref="AD23" ca="1">CELL("contents", INDIRECT("J"&amp;CELL("contents", AD$1)+1))</f>
        <v>46570100</v>
      </c>
      <c r="AE23" cm="1">
        <f t="array" aca="1" ref="AE23" ca="1">CELL("contents", INDIRECT("J"&amp;CELL("contents", AE$1)+1))</f>
        <v>340607100</v>
      </c>
      <c r="AF23" cm="1">
        <f t="array" aca="1" ref="AF23" ca="1">CELL("contents", INDIRECT("J"&amp;CELL("contents", AF$1)+1))</f>
        <v>283646700</v>
      </c>
      <c r="AG23" cm="1">
        <f t="array" aca="1" ref="AG23" ca="1">CELL("contents", INDIRECT("J"&amp;CELL("contents", AG$1)+1))</f>
        <v>45028600</v>
      </c>
      <c r="AH23" cm="1">
        <f t="array" aca="1" ref="AH23" ca="1">CELL("contents", INDIRECT("J"&amp;CELL("contents", AH$1)+1))</f>
        <v>238422100</v>
      </c>
      <c r="AI23" cm="1">
        <f t="array" aca="1" ref="AI23" ca="1">CELL("contents", INDIRECT("J"&amp;CELL("contents", AI$1)+1))</f>
        <v>390404900</v>
      </c>
      <c r="AJ23" cm="1">
        <f t="array" aca="1" ref="AJ23" ca="1">CELL("contents", INDIRECT("J"&amp;CELL("contents", AJ$1)+1))</f>
        <v>325775001</v>
      </c>
      <c r="AK23" cm="1">
        <f t="array" aca="1" ref="AK23" ca="1">CELL("contents", INDIRECT("J"&amp;CELL("contents", AK$1)+1))</f>
        <v>424988801</v>
      </c>
      <c r="AL23" cm="1">
        <f t="array" aca="1" ref="AL23" ca="1">CELL("contents", INDIRECT("J"&amp;CELL("contents", AL$1)+1))</f>
        <v>450639501</v>
      </c>
      <c r="AM23" cm="1">
        <f t="array" aca="1" ref="AM23" ca="1">CELL("contents", INDIRECT("J"&amp;CELL("contents", AM$1)+1))</f>
        <v>660253900</v>
      </c>
      <c r="AN23" cm="1">
        <f t="array" aca="1" ref="AN23" ca="1">CELL("contents", INDIRECT("J"&amp;CELL("contents", AN$1)+1))</f>
        <v>501374300</v>
      </c>
      <c r="AO23" cm="1">
        <f t="array" aca="1" ref="AO23" ca="1">CELL("contents", INDIRECT("J"&amp;CELL("contents", AO$1)+1))</f>
        <v>654351600</v>
      </c>
      <c r="AP23" cm="1">
        <f t="array" aca="1" ref="AP23" ca="1">CELL("contents", INDIRECT("J"&amp;CELL("contents", AP$1)+1))</f>
        <v>711096799</v>
      </c>
      <c r="AQ23" cm="1">
        <f t="array" aca="1" ref="AQ23" ca="1">CELL("contents", INDIRECT("J"&amp;CELL("contents", AQ$1)+1))</f>
        <v>1019806399</v>
      </c>
      <c r="AR23" cm="1">
        <f t="array" aca="1" ref="AR23" ca="1">CELL("contents", INDIRECT("J"&amp;CELL("contents", AR$1)+1))</f>
        <v>644462400</v>
      </c>
      <c r="AS23" cm="1">
        <f t="array" aca="1" ref="AS23" ca="1">CELL("contents", INDIRECT("J"&amp;CELL("contents", AS$1)+1))</f>
        <v>826872700</v>
      </c>
      <c r="AT23" cm="1">
        <f t="array" aca="1" ref="AT23" ca="1">CELL("contents", INDIRECT("J"&amp;CELL("contents", AT$1)+1))</f>
        <v>1024620900</v>
      </c>
      <c r="AU23" cm="1">
        <f t="array" aca="1" ref="AU23" ca="1">CELL("contents", INDIRECT("J"&amp;CELL("contents", AU$1)+1))</f>
        <v>1100518700</v>
      </c>
      <c r="AV23" cm="1">
        <f t="array" aca="1" ref="AV23" ca="1">CELL("contents", INDIRECT("J"&amp;CELL("contents", AV$1)+1))</f>
        <v>927399799</v>
      </c>
      <c r="AW23" cm="1">
        <f t="array" aca="1" ref="AW23" ca="1">CELL("contents", INDIRECT("J"&amp;CELL("contents", AW$1)+1))</f>
        <v>1139634400</v>
      </c>
      <c r="AX23" cm="1">
        <f t="array" aca="1" ref="AX23" ca="1">CELL("contents", INDIRECT("J"&amp;CELL("contents", AX$1)+1))</f>
        <v>1337583700</v>
      </c>
      <c r="AY23" cm="1">
        <f t="array" aca="1" ref="AY23" ca="1">CELL("contents", INDIRECT("J"&amp;CELL("contents", AY$1)+1))</f>
        <v>1287853800</v>
      </c>
      <c r="AZ23" cm="1">
        <f t="array" aca="1" ref="AZ23" ca="1">CELL("contents", INDIRECT("J"&amp;CELL("contents", AZ$1)+1))</f>
        <v>1021088001</v>
      </c>
      <c r="BA23" cm="1">
        <f t="array" aca="1" ref="BA23" ca="1">CELL("contents", INDIRECT("J"&amp;CELL("contents", BA$1)+1))</f>
        <v>1242248500</v>
      </c>
      <c r="BB23" cm="1">
        <f t="array" aca="1" ref="BB23" ca="1">CELL("contents", INDIRECT("J"&amp;CELL("contents", BB$1)+1))</f>
        <v>1395470500</v>
      </c>
      <c r="BC23" cm="1">
        <f t="array" aca="1" ref="BC23" ca="1">CELL("contents", INDIRECT("J"&amp;CELL("contents", BC$1)+1))</f>
        <v>1435225101</v>
      </c>
      <c r="BD23" cm="1">
        <f t="array" aca="1" ref="BD23" ca="1">CELL("contents", INDIRECT("J"&amp;CELL("contents", BD$1)+1))</f>
        <v>1620839200</v>
      </c>
      <c r="BE23" cm="1">
        <f t="array" aca="1" ref="BE23" ca="1">CELL("contents", INDIRECT("J"&amp;CELL("contents", BE$1)+1))</f>
        <v>1728953901</v>
      </c>
      <c r="BF23" cm="1">
        <f t="array" aca="1" ref="BF23" ca="1">CELL("contents", INDIRECT("J"&amp;CELL("contents", BF$1)+1))</f>
        <v>1391660301</v>
      </c>
    </row>
    <row r="24" spans="1:58" x14ac:dyDescent="0.25">
      <c r="A24">
        <v>0.25600000000000001</v>
      </c>
      <c r="B24">
        <v>1.0128205128205101</v>
      </c>
      <c r="C24">
        <v>13728</v>
      </c>
      <c r="D24">
        <v>7.3790248951781698E-2</v>
      </c>
      <c r="E24">
        <v>0.17426702108783501</v>
      </c>
      <c r="F24">
        <v>0.186465712563983</v>
      </c>
      <c r="G24">
        <v>6.02299260370922E-2</v>
      </c>
      <c r="H24">
        <v>0.14060613413578901</v>
      </c>
      <c r="I24">
        <v>3.4836674852824802E-2</v>
      </c>
      <c r="J24">
        <v>593570101</v>
      </c>
      <c r="K24">
        <v>3473</v>
      </c>
      <c r="L24">
        <v>51823400</v>
      </c>
      <c r="M24">
        <v>0.17449663476496299</v>
      </c>
      <c r="N24">
        <v>0.19143854739802299</v>
      </c>
      <c r="O24">
        <v>7.8159949872709203E-2</v>
      </c>
      <c r="P24">
        <v>9.8086888393963401E-2</v>
      </c>
      <c r="R24" t="s">
        <v>36</v>
      </c>
      <c r="S24" cm="1">
        <f t="array" aca="1" ref="S24" ca="1">CELL("contents", INDIRECT("J"&amp;CELL("contents", S$1)+2))</f>
        <v>246000</v>
      </c>
      <c r="T24" cm="1">
        <f t="array" aca="1" ref="T24" ca="1">CELL("contents", INDIRECT("J"&amp;CELL("contents", T$1)+2))</f>
        <v>602382101</v>
      </c>
      <c r="U24" cm="1">
        <f t="array" aca="1" ref="U24" ca="1">CELL("contents", INDIRECT("J"&amp;CELL("contents", U$1)+2))</f>
        <v>59477100</v>
      </c>
      <c r="V24" cm="1">
        <f t="array" aca="1" ref="V24" ca="1">CELL("contents", INDIRECT("J"&amp;CELL("contents", V$1)+2))</f>
        <v>47560599</v>
      </c>
      <c r="W24" cm="1">
        <f t="array" aca="1" ref="W24" ca="1">CELL("contents", INDIRECT("J"&amp;CELL("contents", W$1)+2))</f>
        <v>40721199</v>
      </c>
      <c r="X24" cm="1">
        <f t="array" aca="1" ref="X24" ca="1">CELL("contents", INDIRECT("J"&amp;CELL("contents", X$1)+2))</f>
        <v>33136600</v>
      </c>
      <c r="Y24" cm="1">
        <f t="array" aca="1" ref="Y24" ca="1">CELL("contents", INDIRECT("J"&amp;CELL("contents", Y$1)+2))</f>
        <v>41558101</v>
      </c>
      <c r="Z24" cm="1">
        <f t="array" aca="1" ref="Z24" ca="1">CELL("contents", INDIRECT("J"&amp;CELL("contents", Z$1)+2))</f>
        <v>38844100</v>
      </c>
      <c r="AA24" cm="1">
        <f t="array" aca="1" ref="AA24" ca="1">CELL("contents", INDIRECT("J"&amp;CELL("contents", AA$1)+2))</f>
        <v>25881700</v>
      </c>
      <c r="AB24" cm="1">
        <f t="array" aca="1" ref="AB24" ca="1">CELL("contents", INDIRECT("J"&amp;CELL("contents", AB$1)+2))</f>
        <v>29243001</v>
      </c>
      <c r="AC24" cm="1">
        <f t="array" aca="1" ref="AC24" ca="1">CELL("contents", INDIRECT("J"&amp;CELL("contents", AC$1)+2))</f>
        <v>34990799</v>
      </c>
      <c r="AD24" cm="1">
        <f t="array" aca="1" ref="AD24" ca="1">CELL("contents", INDIRECT("J"&amp;CELL("contents", AD$1)+2))</f>
        <v>47529700</v>
      </c>
      <c r="AE24" cm="1">
        <f t="array" aca="1" ref="AE24" ca="1">CELL("contents", INDIRECT("J"&amp;CELL("contents", AE$1)+2))</f>
        <v>337978500</v>
      </c>
      <c r="AF24" cm="1">
        <f t="array" aca="1" ref="AF24" ca="1">CELL("contents", INDIRECT("J"&amp;CELL("contents", AF$1)+2))</f>
        <v>294845399</v>
      </c>
      <c r="AG24" cm="1">
        <f t="array" aca="1" ref="AG24" ca="1">CELL("contents", INDIRECT("J"&amp;CELL("contents", AG$1)+2))</f>
        <v>48236800</v>
      </c>
      <c r="AH24" cm="1">
        <f t="array" aca="1" ref="AH24" ca="1">CELL("contents", INDIRECT("J"&amp;CELL("contents", AH$1)+2))</f>
        <v>227710400</v>
      </c>
      <c r="AI24" cm="1">
        <f t="array" aca="1" ref="AI24" ca="1">CELL("contents", INDIRECT("J"&amp;CELL("contents", AI$1)+2))</f>
        <v>371371700</v>
      </c>
      <c r="AJ24" cm="1">
        <f t="array" aca="1" ref="AJ24" ca="1">CELL("contents", INDIRECT("J"&amp;CELL("contents", AJ$1)+2))</f>
        <v>316469500</v>
      </c>
      <c r="AK24" cm="1">
        <f t="array" aca="1" ref="AK24" ca="1">CELL("contents", INDIRECT("J"&amp;CELL("contents", AK$1)+2))</f>
        <v>424211700</v>
      </c>
      <c r="AL24" cm="1">
        <f t="array" aca="1" ref="AL24" ca="1">CELL("contents", INDIRECT("J"&amp;CELL("contents", AL$1)+2))</f>
        <v>455529500</v>
      </c>
      <c r="AM24" cm="1">
        <f t="array" aca="1" ref="AM24" ca="1">CELL("contents", INDIRECT("J"&amp;CELL("contents", AM$1)+2))</f>
        <v>656149101</v>
      </c>
      <c r="AN24" cm="1">
        <f t="array" aca="1" ref="AN24" ca="1">CELL("contents", INDIRECT("J"&amp;CELL("contents", AN$1)+2))</f>
        <v>516932899</v>
      </c>
      <c r="AO24" cm="1">
        <f t="array" aca="1" ref="AO24" ca="1">CELL("contents", INDIRECT("J"&amp;CELL("contents", AO$1)+2))</f>
        <v>643777500</v>
      </c>
      <c r="AP24" cm="1">
        <f t="array" aca="1" ref="AP24" ca="1">CELL("contents", INDIRECT("J"&amp;CELL("contents", AP$1)+2))</f>
        <v>676701101</v>
      </c>
      <c r="AQ24" cm="1">
        <f t="array" aca="1" ref="AQ24" ca="1">CELL("contents", INDIRECT("J"&amp;CELL("contents", AQ$1)+2))</f>
        <v>959288900</v>
      </c>
      <c r="AR24" cm="1">
        <f t="array" aca="1" ref="AR24" ca="1">CELL("contents", INDIRECT("J"&amp;CELL("contents", AR$1)+2))</f>
        <v>778686401</v>
      </c>
      <c r="AS24" cm="1">
        <f t="array" aca="1" ref="AS24" ca="1">CELL("contents", INDIRECT("J"&amp;CELL("contents", AS$1)+2))</f>
        <v>902207900</v>
      </c>
      <c r="AT24" cm="1">
        <f t="array" aca="1" ref="AT24" ca="1">CELL("contents", INDIRECT("J"&amp;CELL("contents", AT$1)+2))</f>
        <v>959182900</v>
      </c>
      <c r="AU24" cm="1">
        <f t="array" aca="1" ref="AU24" ca="1">CELL("contents", INDIRECT("J"&amp;CELL("contents", AU$1)+2))</f>
        <v>1116453900</v>
      </c>
      <c r="AV24" cm="1">
        <f t="array" aca="1" ref="AV24" ca="1">CELL("contents", INDIRECT("J"&amp;CELL("contents", AV$1)+2))</f>
        <v>904876500</v>
      </c>
      <c r="AW24" cm="1">
        <f t="array" aca="1" ref="AW24" ca="1">CELL("contents", INDIRECT("J"&amp;CELL("contents", AW$1)+2))</f>
        <v>1182387001</v>
      </c>
      <c r="AX24" cm="1">
        <f t="array" aca="1" ref="AX24" ca="1">CELL("contents", INDIRECT("J"&amp;CELL("contents", AX$1)+2))</f>
        <v>1477656900</v>
      </c>
      <c r="AY24" cm="1">
        <f t="array" aca="1" ref="AY24" ca="1">CELL("contents", INDIRECT("J"&amp;CELL("contents", AY$1)+2))</f>
        <v>1266397900</v>
      </c>
      <c r="AZ24" cm="1">
        <f t="array" aca="1" ref="AZ24" ca="1">CELL("contents", INDIRECT("J"&amp;CELL("contents", AZ$1)+2))</f>
        <v>1005187399</v>
      </c>
      <c r="BA24" cm="1">
        <f t="array" aca="1" ref="BA24" ca="1">CELL("contents", INDIRECT("J"&amp;CELL("contents", BA$1)+2))</f>
        <v>1290552600</v>
      </c>
      <c r="BB24" cm="1">
        <f t="array" aca="1" ref="BB24" ca="1">CELL("contents", INDIRECT("J"&amp;CELL("contents", BB$1)+2))</f>
        <v>1490049801</v>
      </c>
      <c r="BC24" cm="1">
        <f t="array" aca="1" ref="BC24" ca="1">CELL("contents", INDIRECT("J"&amp;CELL("contents", BC$1)+2))</f>
        <v>1598248001</v>
      </c>
      <c r="BD24" cm="1">
        <f t="array" aca="1" ref="BD24" ca="1">CELL("contents", INDIRECT("J"&amp;CELL("contents", BD$1)+2))</f>
        <v>1528814300</v>
      </c>
      <c r="BE24" cm="1">
        <f t="array" aca="1" ref="BE24" ca="1">CELL("contents", INDIRECT("J"&amp;CELL("contents", BE$1)+2))</f>
        <v>1596858099</v>
      </c>
      <c r="BF24" cm="1">
        <f t="array" aca="1" ref="BF24" ca="1">CELL("contents", INDIRECT("J"&amp;CELL("contents", BF$1)+2))</f>
        <v>1323779300</v>
      </c>
    </row>
    <row r="25" spans="1:58" x14ac:dyDescent="0.25">
      <c r="A25">
        <v>0.128</v>
      </c>
      <c r="B25">
        <v>1.0128205128205101</v>
      </c>
      <c r="C25">
        <v>13728</v>
      </c>
      <c r="D25">
        <v>7.3790248951781698E-2</v>
      </c>
      <c r="E25">
        <v>0.17426702108783501</v>
      </c>
      <c r="F25">
        <v>0.186465712563983</v>
      </c>
      <c r="G25">
        <v>6.02299260370922E-2</v>
      </c>
      <c r="H25">
        <v>0.14060613413578901</v>
      </c>
      <c r="I25">
        <v>3.4836674852824802E-2</v>
      </c>
      <c r="J25">
        <v>591315700</v>
      </c>
      <c r="K25">
        <v>3473</v>
      </c>
      <c r="L25">
        <v>51823400</v>
      </c>
      <c r="M25">
        <v>0.17449663476496299</v>
      </c>
      <c r="N25">
        <v>0.19143854739802299</v>
      </c>
      <c r="O25">
        <v>7.8159949872709203E-2</v>
      </c>
      <c r="P25">
        <v>9.8086888393963401E-2</v>
      </c>
      <c r="R25" t="s">
        <v>37</v>
      </c>
      <c r="S25" cm="1">
        <f t="array" aca="1" ref="S25" ca="1">CELL("contents", INDIRECT("J"&amp;CELL("contents", S$1)+3))</f>
        <v>257901</v>
      </c>
      <c r="T25" cm="1">
        <f t="array" aca="1" ref="T25" ca="1">CELL("contents", INDIRECT("J"&amp;CELL("contents", T$1)+3))</f>
        <v>593570101</v>
      </c>
      <c r="U25" cm="1">
        <f t="array" aca="1" ref="U25" ca="1">CELL("contents", INDIRECT("J"&amp;CELL("contents", U$1)+3))</f>
        <v>59905201</v>
      </c>
      <c r="V25" cm="1">
        <f t="array" aca="1" ref="V25" ca="1">CELL("contents", INDIRECT("J"&amp;CELL("contents", V$1)+3))</f>
        <v>49149499</v>
      </c>
      <c r="W25" cm="1">
        <f t="array" aca="1" ref="W25" ca="1">CELL("contents", INDIRECT("J"&amp;CELL("contents", W$1)+3))</f>
        <v>36690800</v>
      </c>
      <c r="X25" cm="1">
        <f t="array" aca="1" ref="X25" ca="1">CELL("contents", INDIRECT("J"&amp;CELL("contents", X$1)+3))</f>
        <v>32338400</v>
      </c>
      <c r="Y25" cm="1">
        <f t="array" aca="1" ref="Y25" ca="1">CELL("contents", INDIRECT("J"&amp;CELL("contents", Y$1)+3))</f>
        <v>51449300</v>
      </c>
      <c r="Z25" cm="1">
        <f t="array" aca="1" ref="Z25" ca="1">CELL("contents", INDIRECT("J"&amp;CELL("contents", Z$1)+3))</f>
        <v>45968800</v>
      </c>
      <c r="AA25" cm="1">
        <f t="array" aca="1" ref="AA25" ca="1">CELL("contents", INDIRECT("J"&amp;CELL("contents", AA$1)+3))</f>
        <v>28531799</v>
      </c>
      <c r="AB25" cm="1">
        <f t="array" aca="1" ref="AB25" ca="1">CELL("contents", INDIRECT("J"&amp;CELL("contents", AB$1)+3))</f>
        <v>29103800</v>
      </c>
      <c r="AC25" cm="1">
        <f t="array" aca="1" ref="AC25" ca="1">CELL("contents", INDIRECT("J"&amp;CELL("contents", AC$1)+3))</f>
        <v>32514800</v>
      </c>
      <c r="AD25" cm="1">
        <f t="array" aca="1" ref="AD25" ca="1">CELL("contents", INDIRECT("J"&amp;CELL("contents", AD$1)+3))</f>
        <v>50297800</v>
      </c>
      <c r="AE25" cm="1">
        <f t="array" aca="1" ref="AE25" ca="1">CELL("contents", INDIRECT("J"&amp;CELL("contents", AE$1)+3))</f>
        <v>338300800</v>
      </c>
      <c r="AF25" cm="1">
        <f t="array" aca="1" ref="AF25" ca="1">CELL("contents", INDIRECT("J"&amp;CELL("contents", AF$1)+3))</f>
        <v>307610699</v>
      </c>
      <c r="AG25" cm="1">
        <f t="array" aca="1" ref="AG25" ca="1">CELL("contents", INDIRECT("J"&amp;CELL("contents", AG$1)+3))</f>
        <v>48189700</v>
      </c>
      <c r="AH25" cm="1">
        <f t="array" aca="1" ref="AH25" ca="1">CELL("contents", INDIRECT("J"&amp;CELL("contents", AH$1)+3))</f>
        <v>238108600</v>
      </c>
      <c r="AI25" cm="1">
        <f t="array" aca="1" ref="AI25" ca="1">CELL("contents", INDIRECT("J"&amp;CELL("contents", AI$1)+3))</f>
        <v>377789400</v>
      </c>
      <c r="AJ25" cm="1">
        <f t="array" aca="1" ref="AJ25" ca="1">CELL("contents", INDIRECT("J"&amp;CELL("contents", AJ$1)+3))</f>
        <v>324060300</v>
      </c>
      <c r="AK25" cm="1">
        <f t="array" aca="1" ref="AK25" ca="1">CELL("contents", INDIRECT("J"&amp;CELL("contents", AK$1)+3))</f>
        <v>413397700</v>
      </c>
      <c r="AL25" cm="1">
        <f t="array" aca="1" ref="AL25" ca="1">CELL("contents", INDIRECT("J"&amp;CELL("contents", AL$1)+3))</f>
        <v>452932501</v>
      </c>
      <c r="AM25" cm="1">
        <f t="array" aca="1" ref="AM25" ca="1">CELL("contents", INDIRECT("J"&amp;CELL("contents", AM$1)+3))</f>
        <v>580609601</v>
      </c>
      <c r="AN25" cm="1">
        <f t="array" aca="1" ref="AN25" ca="1">CELL("contents", INDIRECT("J"&amp;CELL("contents", AN$1)+3))</f>
        <v>520810400</v>
      </c>
      <c r="AO25" cm="1">
        <f t="array" aca="1" ref="AO25" ca="1">CELL("contents", INDIRECT("J"&amp;CELL("contents", AO$1)+3))</f>
        <v>618410400</v>
      </c>
      <c r="AP25" cm="1">
        <f t="array" aca="1" ref="AP25" ca="1">CELL("contents", INDIRECT("J"&amp;CELL("contents", AP$1)+3))</f>
        <v>723709800</v>
      </c>
      <c r="AQ25" cm="1">
        <f t="array" aca="1" ref="AQ25" ca="1">CELL("contents", INDIRECT("J"&amp;CELL("contents", AQ$1)+3))</f>
        <v>991102000</v>
      </c>
      <c r="AR25" cm="1">
        <f t="array" aca="1" ref="AR25" ca="1">CELL("contents", INDIRECT("J"&amp;CELL("contents", AR$1)+3))</f>
        <v>717183099</v>
      </c>
      <c r="AS25" cm="1">
        <f t="array" aca="1" ref="AS25" ca="1">CELL("contents", INDIRECT("J"&amp;CELL("contents", AS$1)+3))</f>
        <v>803258300</v>
      </c>
      <c r="AT25" cm="1">
        <f t="array" aca="1" ref="AT25" ca="1">CELL("contents", INDIRECT("J"&amp;CELL("contents", AT$1)+3))</f>
        <v>1258409700</v>
      </c>
      <c r="AU25" cm="1">
        <f t="array" aca="1" ref="AU25" ca="1">CELL("contents", INDIRECT("J"&amp;CELL("contents", AU$1)+3))</f>
        <v>1181345200</v>
      </c>
      <c r="AV25" cm="1">
        <f t="array" aca="1" ref="AV25" ca="1">CELL("contents", INDIRECT("J"&amp;CELL("contents", AV$1)+3))</f>
        <v>933008099</v>
      </c>
      <c r="AW25" cm="1">
        <f t="array" aca="1" ref="AW25" ca="1">CELL("contents", INDIRECT("J"&amp;CELL("contents", AW$1)+3))</f>
        <v>1176451100</v>
      </c>
      <c r="AX25" cm="1">
        <f t="array" aca="1" ref="AX25" ca="1">CELL("contents", INDIRECT("J"&amp;CELL("contents", AX$1)+3))</f>
        <v>1261324499</v>
      </c>
      <c r="AY25" cm="1">
        <f t="array" aca="1" ref="AY25" ca="1">CELL("contents", INDIRECT("J"&amp;CELL("contents", AY$1)+3))</f>
        <v>1532438500</v>
      </c>
      <c r="AZ25" cm="1">
        <f t="array" aca="1" ref="AZ25" ca="1">CELL("contents", INDIRECT("J"&amp;CELL("contents", AZ$1)+3))</f>
        <v>1116127999</v>
      </c>
      <c r="BA25" cm="1">
        <f t="array" aca="1" ref="BA25" ca="1">CELL("contents", INDIRECT("J"&amp;CELL("contents", BA$1)+3))</f>
        <v>1248317600</v>
      </c>
      <c r="BB25" cm="1">
        <f t="array" aca="1" ref="BB25" ca="1">CELL("contents", INDIRECT("J"&amp;CELL("contents", BB$1)+3))</f>
        <v>1404352400</v>
      </c>
      <c r="BC25" cm="1">
        <f t="array" aca="1" ref="BC25" ca="1">CELL("contents", INDIRECT("J"&amp;CELL("contents", BC$1)+3))</f>
        <v>1462982700</v>
      </c>
      <c r="BD25" cm="1">
        <f t="array" aca="1" ref="BD25" ca="1">CELL("contents", INDIRECT("J"&amp;CELL("contents", BD$1)+3))</f>
        <v>1708671599</v>
      </c>
      <c r="BE25" cm="1">
        <f t="array" aca="1" ref="BE25" ca="1">CELL("contents", INDIRECT("J"&amp;CELL("contents", BE$1)+3))</f>
        <v>1677209800</v>
      </c>
      <c r="BF25" cm="1">
        <f t="array" aca="1" ref="BF25" ca="1">CELL("contents", INDIRECT("J"&amp;CELL("contents", BF$1)+3))</f>
        <v>1408138100</v>
      </c>
    </row>
    <row r="26" spans="1:58" x14ac:dyDescent="0.25">
      <c r="A26">
        <v>6.4000000000000001E-2</v>
      </c>
      <c r="B26">
        <v>1.0128205128205101</v>
      </c>
      <c r="C26">
        <v>13728</v>
      </c>
      <c r="D26">
        <v>7.3790248951781698E-2</v>
      </c>
      <c r="E26">
        <v>0.17426702108783501</v>
      </c>
      <c r="F26">
        <v>0.186465712563983</v>
      </c>
      <c r="G26">
        <v>6.02299260370922E-2</v>
      </c>
      <c r="H26">
        <v>0.14060613413578901</v>
      </c>
      <c r="I26">
        <v>3.4836674852824802E-2</v>
      </c>
      <c r="J26">
        <v>609549900</v>
      </c>
      <c r="K26">
        <v>3473</v>
      </c>
      <c r="L26">
        <v>51823400</v>
      </c>
      <c r="M26">
        <v>0.17449663476496299</v>
      </c>
      <c r="N26">
        <v>0.19143854739802299</v>
      </c>
      <c r="O26">
        <v>7.8159949872709203E-2</v>
      </c>
      <c r="P26">
        <v>9.8086888393963401E-2</v>
      </c>
      <c r="R26" t="s">
        <v>38</v>
      </c>
      <c r="S26" cm="1">
        <f t="array" aca="1" ref="S26" ca="1">CELL("contents", INDIRECT("J"&amp;CELL("contents", S$1)+4))</f>
        <v>234499</v>
      </c>
      <c r="T26" cm="1">
        <f t="array" aca="1" ref="T26" ca="1">CELL("contents", INDIRECT("J"&amp;CELL("contents", T$1)+4))</f>
        <v>591315700</v>
      </c>
      <c r="U26" cm="1">
        <f t="array" aca="1" ref="U26" ca="1">CELL("contents", INDIRECT("J"&amp;CELL("contents", U$1)+4))</f>
        <v>57244300</v>
      </c>
      <c r="V26" cm="1">
        <f t="array" aca="1" ref="V26" ca="1">CELL("contents", INDIRECT("J"&amp;CELL("contents", V$1)+4))</f>
        <v>49419400</v>
      </c>
      <c r="W26" cm="1">
        <f t="array" aca="1" ref="W26" ca="1">CELL("contents", INDIRECT("J"&amp;CELL("contents", W$1)+4))</f>
        <v>39359900</v>
      </c>
      <c r="X26" cm="1">
        <f t="array" aca="1" ref="X26" ca="1">CELL("contents", INDIRECT("J"&amp;CELL("contents", X$1)+4))</f>
        <v>32111500</v>
      </c>
      <c r="Y26" cm="1">
        <f t="array" aca="1" ref="Y26" ca="1">CELL("contents", INDIRECT("J"&amp;CELL("contents", Y$1)+4))</f>
        <v>41412500</v>
      </c>
      <c r="Z26" cm="1">
        <f t="array" aca="1" ref="Z26" ca="1">CELL("contents", INDIRECT("J"&amp;CELL("contents", Z$1)+4))</f>
        <v>37896399</v>
      </c>
      <c r="AA26" cm="1">
        <f t="array" aca="1" ref="AA26" ca="1">CELL("contents", INDIRECT("J"&amp;CELL("contents", AA$1)+4))</f>
        <v>26698300</v>
      </c>
      <c r="AB26" cm="1">
        <f t="array" aca="1" ref="AB26" ca="1">CELL("contents", INDIRECT("J"&amp;CELL("contents", AB$1)+4))</f>
        <v>27268200</v>
      </c>
      <c r="AC26" cm="1">
        <f t="array" aca="1" ref="AC26" ca="1">CELL("contents", INDIRECT("J"&amp;CELL("contents", AC$1)+4))</f>
        <v>32275899</v>
      </c>
      <c r="AD26" cm="1">
        <f t="array" aca="1" ref="AD26" ca="1">CELL("contents", INDIRECT("J"&amp;CELL("contents", AD$1)+4))</f>
        <v>51233999</v>
      </c>
      <c r="AE26" cm="1">
        <f t="array" aca="1" ref="AE26" ca="1">CELL("contents", INDIRECT("J"&amp;CELL("contents", AE$1)+4))</f>
        <v>339737000</v>
      </c>
      <c r="AF26" cm="1">
        <f t="array" aca="1" ref="AF26" ca="1">CELL("contents", INDIRECT("J"&amp;CELL("contents", AF$1)+4))</f>
        <v>307535500</v>
      </c>
      <c r="AG26" cm="1">
        <f t="array" aca="1" ref="AG26" ca="1">CELL("contents", INDIRECT("J"&amp;CELL("contents", AG$1)+4))</f>
        <v>45856501</v>
      </c>
      <c r="AH26" cm="1">
        <f t="array" aca="1" ref="AH26" ca="1">CELL("contents", INDIRECT("J"&amp;CELL("contents", AH$1)+4))</f>
        <v>234306099</v>
      </c>
      <c r="AI26" cm="1">
        <f t="array" aca="1" ref="AI26" ca="1">CELL("contents", INDIRECT("J"&amp;CELL("contents", AI$1)+4))</f>
        <v>374171500</v>
      </c>
      <c r="AJ26" cm="1">
        <f t="array" aca="1" ref="AJ26" ca="1">CELL("contents", INDIRECT("J"&amp;CELL("contents", AJ$1)+4))</f>
        <v>480897400</v>
      </c>
      <c r="AK26" cm="1">
        <f t="array" aca="1" ref="AK26" ca="1">CELL("contents", INDIRECT("J"&amp;CELL("contents", AK$1)+4))</f>
        <v>451839700</v>
      </c>
      <c r="AL26" cm="1">
        <f t="array" aca="1" ref="AL26" ca="1">CELL("contents", INDIRECT("J"&amp;CELL("contents", AL$1)+4))</f>
        <v>543383800</v>
      </c>
      <c r="AM26" cm="1">
        <f t="array" aca="1" ref="AM26" ca="1">CELL("contents", INDIRECT("J"&amp;CELL("contents", AM$1)+4))</f>
        <v>577496300</v>
      </c>
      <c r="AN26" cm="1">
        <f t="array" aca="1" ref="AN26" ca="1">CELL("contents", INDIRECT("J"&amp;CELL("contents", AN$1)+4))</f>
        <v>519461600</v>
      </c>
      <c r="AO26" cm="1">
        <f t="array" aca="1" ref="AO26" ca="1">CELL("contents", INDIRECT("J"&amp;CELL("contents", AO$1)+4))</f>
        <v>630947300</v>
      </c>
      <c r="AP26" cm="1">
        <f t="array" aca="1" ref="AP26" ca="1">CELL("contents", INDIRECT("J"&amp;CELL("contents", AP$1)+4))</f>
        <v>708378201</v>
      </c>
      <c r="AQ26" cm="1">
        <f t="array" aca="1" ref="AQ26" ca="1">CELL("contents", INDIRECT("J"&amp;CELL("contents", AQ$1)+4))</f>
        <v>999811901</v>
      </c>
      <c r="AR26" cm="1">
        <f t="array" aca="1" ref="AR26" ca="1">CELL("contents", INDIRECT("J"&amp;CELL("contents", AR$1)+4))</f>
        <v>644406999</v>
      </c>
      <c r="AS26" cm="1">
        <f t="array" aca="1" ref="AS26" ca="1">CELL("contents", INDIRECT("J"&amp;CELL("contents", AS$1)+4))</f>
        <v>864182999</v>
      </c>
      <c r="AT26" cm="1">
        <f t="array" aca="1" ref="AT26" ca="1">CELL("contents", INDIRECT("J"&amp;CELL("contents", AT$1)+4))</f>
        <v>1094134400</v>
      </c>
      <c r="AU26" cm="1">
        <f t="array" aca="1" ref="AU26" ca="1">CELL("contents", INDIRECT("J"&amp;CELL("contents", AU$1)+4))</f>
        <v>1128991800</v>
      </c>
      <c r="AV26" cm="1">
        <f t="array" aca="1" ref="AV26" ca="1">CELL("contents", INDIRECT("J"&amp;CELL("contents", AV$1)+4))</f>
        <v>1007745201</v>
      </c>
      <c r="AW26" cm="1">
        <f t="array" aca="1" ref="AW26" ca="1">CELL("contents", INDIRECT("J"&amp;CELL("contents", AW$1)+4))</f>
        <v>1106419300</v>
      </c>
      <c r="AX26" cm="1">
        <f t="array" aca="1" ref="AX26" ca="1">CELL("contents", INDIRECT("J"&amp;CELL("contents", AX$1)+4))</f>
        <v>1290113500</v>
      </c>
      <c r="AY26" cm="1">
        <f t="array" aca="1" ref="AY26" ca="1">CELL("contents", INDIRECT("J"&amp;CELL("contents", AY$1)+4))</f>
        <v>1270206101</v>
      </c>
      <c r="AZ26" cm="1">
        <f t="array" aca="1" ref="AZ26" ca="1">CELL("contents", INDIRECT("J"&amp;CELL("contents", AZ$1)+4))</f>
        <v>946999700</v>
      </c>
      <c r="BA26" cm="1">
        <f t="array" aca="1" ref="BA26" ca="1">CELL("contents", INDIRECT("J"&amp;CELL("contents", BA$1)+4))</f>
        <v>1255290600</v>
      </c>
      <c r="BB26" cm="1">
        <f t="array" aca="1" ref="BB26" ca="1">CELL("contents", INDIRECT("J"&amp;CELL("contents", BB$1)+4))</f>
        <v>1564211200</v>
      </c>
      <c r="BC26" cm="1">
        <f t="array" aca="1" ref="BC26" ca="1">CELL("contents", INDIRECT("J"&amp;CELL("contents", BC$1)+4))</f>
        <v>1510795400</v>
      </c>
      <c r="BD26" cm="1">
        <f t="array" aca="1" ref="BD26" ca="1">CELL("contents", INDIRECT("J"&amp;CELL("contents", BD$1)+4))</f>
        <v>1526533301</v>
      </c>
      <c r="BE26" cm="1">
        <f t="array" aca="1" ref="BE26" ca="1">CELL("contents", INDIRECT("J"&amp;CELL("contents", BE$1)+4))</f>
        <v>1570348400</v>
      </c>
      <c r="BF26" cm="1">
        <f t="array" aca="1" ref="BF26" ca="1">CELL("contents", INDIRECT("J"&amp;CELL("contents", BF$1)+4))</f>
        <v>1329044800</v>
      </c>
    </row>
    <row r="27" spans="1:58" x14ac:dyDescent="0.25">
      <c r="A27">
        <v>3.2000000000000001E-2</v>
      </c>
      <c r="B27">
        <v>1.0128205128205101</v>
      </c>
      <c r="C27">
        <v>13728</v>
      </c>
      <c r="D27">
        <v>7.3790248951781698E-2</v>
      </c>
      <c r="E27">
        <v>0.17426702108783501</v>
      </c>
      <c r="F27">
        <v>0.186465712563983</v>
      </c>
      <c r="G27">
        <v>6.02299260370922E-2</v>
      </c>
      <c r="H27">
        <v>0.14060613413578901</v>
      </c>
      <c r="I27">
        <v>3.4836674852824802E-2</v>
      </c>
      <c r="J27">
        <v>594887600</v>
      </c>
      <c r="K27">
        <v>3473</v>
      </c>
      <c r="L27">
        <v>51823400</v>
      </c>
      <c r="M27">
        <v>0.17449663476496299</v>
      </c>
      <c r="N27">
        <v>0.19143854739802299</v>
      </c>
      <c r="O27">
        <v>7.8159949872709203E-2</v>
      </c>
      <c r="P27">
        <v>9.8086888393963401E-2</v>
      </c>
      <c r="R27" t="s">
        <v>39</v>
      </c>
      <c r="S27" cm="1">
        <f t="array" aca="1" ref="S27" ca="1">CELL("contents", INDIRECT("J"&amp;CELL("contents", S$1)+5))</f>
        <v>233301</v>
      </c>
      <c r="T27" cm="1">
        <f t="array" aca="1" ref="T27" ca="1">CELL("contents", INDIRECT("J"&amp;CELL("contents", T$1)+5))</f>
        <v>609549900</v>
      </c>
      <c r="U27" cm="1">
        <f t="array" aca="1" ref="U27" ca="1">CELL("contents", INDIRECT("J"&amp;CELL("contents", U$1)+5))</f>
        <v>58119399</v>
      </c>
      <c r="V27" cm="1">
        <f t="array" aca="1" ref="V27" ca="1">CELL("contents", INDIRECT("J"&amp;CELL("contents", V$1)+5))</f>
        <v>53011099</v>
      </c>
      <c r="W27" cm="1">
        <f t="array" aca="1" ref="W27" ca="1">CELL("contents", INDIRECT("J"&amp;CELL("contents", W$1)+5))</f>
        <v>37970399</v>
      </c>
      <c r="X27" cm="1">
        <f t="array" aca="1" ref="X27" ca="1">CELL("contents", INDIRECT("J"&amp;CELL("contents", X$1)+5))</f>
        <v>33003699</v>
      </c>
      <c r="Y27" cm="1">
        <f t="array" aca="1" ref="Y27" ca="1">CELL("contents", INDIRECT("J"&amp;CELL("contents", Y$1)+5))</f>
        <v>42692100</v>
      </c>
      <c r="Z27" cm="1">
        <f t="array" aca="1" ref="Z27" ca="1">CELL("contents", INDIRECT("J"&amp;CELL("contents", Z$1)+5))</f>
        <v>39197001</v>
      </c>
      <c r="AA27" cm="1">
        <f t="array" aca="1" ref="AA27" ca="1">CELL("contents", INDIRECT("J"&amp;CELL("contents", AA$1)+5))</f>
        <v>31114800</v>
      </c>
      <c r="AB27" cm="1">
        <f t="array" aca="1" ref="AB27" ca="1">CELL("contents", INDIRECT("J"&amp;CELL("contents", AB$1)+5))</f>
        <v>110356499</v>
      </c>
      <c r="AC27" cm="1">
        <f t="array" aca="1" ref="AC27" ca="1">CELL("contents", INDIRECT("J"&amp;CELL("contents", AC$1)+5))</f>
        <v>51480400</v>
      </c>
      <c r="AD27" cm="1">
        <f t="array" aca="1" ref="AD27" ca="1">CELL("contents", INDIRECT("J"&amp;CELL("contents", AD$1)+5))</f>
        <v>50913800</v>
      </c>
      <c r="AE27" cm="1">
        <f t="array" aca="1" ref="AE27" ca="1">CELL("contents", INDIRECT("J"&amp;CELL("contents", AE$1)+5))</f>
        <v>50736900</v>
      </c>
      <c r="AF27" cm="1">
        <f t="array" aca="1" ref="AF27" ca="1">CELL("contents", INDIRECT("J"&amp;CELL("contents", AF$1)+5))</f>
        <v>62388500</v>
      </c>
      <c r="AG27" cm="1">
        <f t="array" aca="1" ref="AG27" ca="1">CELL("contents", INDIRECT("J"&amp;CELL("contents", AG$1)+5))</f>
        <v>266036100</v>
      </c>
      <c r="AH27" cm="1">
        <f t="array" aca="1" ref="AH27" ca="1">CELL("contents", INDIRECT("J"&amp;CELL("contents", AH$1)+5))</f>
        <v>332234000</v>
      </c>
      <c r="AI27" cm="1">
        <f t="array" aca="1" ref="AI27" ca="1">CELL("contents", INDIRECT("J"&amp;CELL("contents", AI$1)+5))</f>
        <v>317001100</v>
      </c>
      <c r="AJ27" cm="1">
        <f t="array" aca="1" ref="AJ27" ca="1">CELL("contents", INDIRECT("J"&amp;CELL("contents", AJ$1)+5))</f>
        <v>363915600</v>
      </c>
      <c r="AK27" cm="1">
        <f t="array" aca="1" ref="AK27" ca="1">CELL("contents", INDIRECT("J"&amp;CELL("contents", AK$1)+5))</f>
        <v>468022000</v>
      </c>
      <c r="AL27" cm="1">
        <f t="array" aca="1" ref="AL27" ca="1">CELL("contents", INDIRECT("J"&amp;CELL("contents", AL$1)+5))</f>
        <v>630863801</v>
      </c>
      <c r="AM27" cm="1">
        <f t="array" aca="1" ref="AM27" ca="1">CELL("contents", INDIRECT("J"&amp;CELL("contents", AM$1)+5))</f>
        <v>575067900</v>
      </c>
      <c r="AN27" cm="1">
        <f t="array" aca="1" ref="AN27" ca="1">CELL("contents", INDIRECT("J"&amp;CELL("contents", AN$1)+5))</f>
        <v>558368400</v>
      </c>
      <c r="AO27" cm="1">
        <f t="array" aca="1" ref="AO27" ca="1">CELL("contents", INDIRECT("J"&amp;CELL("contents", AO$1)+5))</f>
        <v>792833400</v>
      </c>
      <c r="AP27" cm="1">
        <f t="array" aca="1" ref="AP27" ca="1">CELL("contents", INDIRECT("J"&amp;CELL("contents", AP$1)+5))</f>
        <v>755289000</v>
      </c>
      <c r="AQ27" cm="1">
        <f t="array" aca="1" ref="AQ27" ca="1">CELL("contents", INDIRECT("J"&amp;CELL("contents", AQ$1)+5))</f>
        <v>518328701</v>
      </c>
      <c r="AR27" cm="1">
        <f t="array" aca="1" ref="AR27" ca="1">CELL("contents", INDIRECT("J"&amp;CELL("contents", AR$1)+5))</f>
        <v>723404200</v>
      </c>
      <c r="AS27" cm="1">
        <f t="array" aca="1" ref="AS27" ca="1">CELL("contents", INDIRECT("J"&amp;CELL("contents", AS$1)+5))</f>
        <v>708088001</v>
      </c>
      <c r="AT27" cm="1">
        <f t="array" aca="1" ref="AT27" ca="1">CELL("contents", INDIRECT("J"&amp;CELL("contents", AT$1)+5))</f>
        <v>735932401</v>
      </c>
      <c r="AU27" cm="1">
        <f t="array" aca="1" ref="AU27" ca="1">CELL("contents", INDIRECT("J"&amp;CELL("contents", AU$1)+5))</f>
        <v>1055539100</v>
      </c>
      <c r="AV27" cm="1">
        <f t="array" aca="1" ref="AV27" ca="1">CELL("contents", INDIRECT("J"&amp;CELL("contents", AV$1)+5))</f>
        <v>1069301800</v>
      </c>
      <c r="AW27" cm="1">
        <f t="array" aca="1" ref="AW27" ca="1">CELL("contents", INDIRECT("J"&amp;CELL("contents", AW$1)+5))</f>
        <v>1368797199</v>
      </c>
      <c r="AX27" cm="1">
        <f t="array" aca="1" ref="AX27" ca="1">CELL("contents", INDIRECT("J"&amp;CELL("contents", AX$1)+5))</f>
        <v>1276230300</v>
      </c>
      <c r="AY27" cm="1">
        <f t="array" aca="1" ref="AY27" ca="1">CELL("contents", INDIRECT("J"&amp;CELL("contents", AY$1)+5))</f>
        <v>1210593400</v>
      </c>
      <c r="AZ27" cm="1">
        <f t="array" aca="1" ref="AZ27" ca="1">CELL("contents", INDIRECT("J"&amp;CELL("contents", AZ$1)+5))</f>
        <v>1332271801</v>
      </c>
      <c r="BA27" cm="1">
        <f t="array" aca="1" ref="BA27" ca="1">CELL("contents", INDIRECT("J"&amp;CELL("contents", BA$1)+5))</f>
        <v>1457802700</v>
      </c>
      <c r="BB27" cm="1">
        <f t="array" aca="1" ref="BB27" ca="1">CELL("contents", INDIRECT("J"&amp;CELL("contents", BB$1)+5))</f>
        <v>1296201900</v>
      </c>
      <c r="BC27" cm="1">
        <f t="array" aca="1" ref="BC27" ca="1">CELL("contents", INDIRECT("J"&amp;CELL("contents", BC$1)+5))</f>
        <v>815471200</v>
      </c>
      <c r="BD27" cm="1">
        <f t="array" aca="1" ref="BD27" ca="1">CELL("contents", INDIRECT("J"&amp;CELL("contents", BD$1)+5))</f>
        <v>1590743700</v>
      </c>
      <c r="BE27" cm="1">
        <f t="array" aca="1" ref="BE27" ca="1">CELL("contents", INDIRECT("J"&amp;CELL("contents", BE$1)+5))</f>
        <v>1545845400</v>
      </c>
      <c r="BF27" cm="1">
        <f t="array" aca="1" ref="BF27" ca="1">CELL("contents", INDIRECT("J"&amp;CELL("contents", BF$1)+5))</f>
        <v>1664172800</v>
      </c>
    </row>
    <row r="28" spans="1:58" x14ac:dyDescent="0.25">
      <c r="A28">
        <v>1.6E-2</v>
      </c>
      <c r="B28">
        <v>1.0128205128205101</v>
      </c>
      <c r="C28">
        <v>14078</v>
      </c>
      <c r="D28">
        <v>7.3656629671989701E-2</v>
      </c>
      <c r="E28">
        <v>0.17433027588615499</v>
      </c>
      <c r="F28">
        <v>0.18653339519818599</v>
      </c>
      <c r="G28">
        <v>5.8857277972730201E-2</v>
      </c>
      <c r="H28">
        <v>0.14126233097079799</v>
      </c>
      <c r="I28">
        <v>3.4173458121864501E-2</v>
      </c>
      <c r="J28">
        <v>618757000</v>
      </c>
      <c r="K28">
        <v>3473</v>
      </c>
      <c r="L28">
        <v>51823400</v>
      </c>
      <c r="M28">
        <v>0.17449663476496299</v>
      </c>
      <c r="N28">
        <v>0.19143854739802299</v>
      </c>
      <c r="O28">
        <v>7.8159949872709203E-2</v>
      </c>
      <c r="P28">
        <v>9.8086888393963401E-2</v>
      </c>
      <c r="R28" t="s">
        <v>40</v>
      </c>
      <c r="S28" cm="1">
        <f t="array" aca="1" ref="S28" ca="1">CELL("contents", INDIRECT("J"&amp;CELL("contents", S$1)+6))</f>
        <v>235199</v>
      </c>
      <c r="T28" cm="1">
        <f t="array" aca="1" ref="T28" ca="1">CELL("contents", INDIRECT("J"&amp;CELL("contents", T$1)+6))</f>
        <v>594887600</v>
      </c>
      <c r="U28" cm="1">
        <f t="array" aca="1" ref="U28" ca="1">CELL("contents", INDIRECT("J"&amp;CELL("contents", U$1)+6))</f>
        <v>57442200</v>
      </c>
      <c r="V28" cm="1">
        <f t="array" aca="1" ref="V28" ca="1">CELL("contents", INDIRECT("J"&amp;CELL("contents", V$1)+6))</f>
        <v>48540500</v>
      </c>
      <c r="W28" cm="1">
        <f t="array" aca="1" ref="W28" ca="1">CELL("contents", INDIRECT("J"&amp;CELL("contents", W$1)+6))</f>
        <v>40072300</v>
      </c>
      <c r="X28" cm="1">
        <f t="array" aca="1" ref="X28" ca="1">CELL("contents", INDIRECT("J"&amp;CELL("contents", X$1)+6))</f>
        <v>48773000</v>
      </c>
      <c r="Y28" cm="1">
        <f t="array" aca="1" ref="Y28" ca="1">CELL("contents", INDIRECT("J"&amp;CELL("contents", Y$1)+6))</f>
        <v>48367399</v>
      </c>
      <c r="Z28" cm="1">
        <f t="array" aca="1" ref="Z28" ca="1">CELL("contents", INDIRECT("J"&amp;CELL("contents", Z$1)+6))</f>
        <v>50863200</v>
      </c>
      <c r="AA28" cm="1">
        <f t="array" aca="1" ref="AA28" ca="1">CELL("contents", INDIRECT("J"&amp;CELL("contents", AA$1)+6))</f>
        <v>29911201</v>
      </c>
      <c r="AB28" cm="1">
        <f t="array" aca="1" ref="AB28" ca="1">CELL("contents", INDIRECT("J"&amp;CELL("contents", AB$1)+6))</f>
        <v>107916300</v>
      </c>
      <c r="AC28" cm="1">
        <f t="array" aca="1" ref="AC28" ca="1">CELL("contents", INDIRECT("J"&amp;CELL("contents", AC$1)+6))</f>
        <v>56784400</v>
      </c>
      <c r="AD28" cm="1">
        <f t="array" aca="1" ref="AD28" ca="1">CELL("contents", INDIRECT("J"&amp;CELL("contents", AD$1)+6))</f>
        <v>44463100</v>
      </c>
      <c r="AE28" cm="1">
        <f t="array" aca="1" ref="AE28" ca="1">CELL("contents", INDIRECT("J"&amp;CELL("contents", AE$1)+6))</f>
        <v>47749300</v>
      </c>
      <c r="AF28" cm="1">
        <f t="array" aca="1" ref="AF28" ca="1">CELL("contents", INDIRECT("J"&amp;CELL("contents", AF$1)+6))</f>
        <v>58420200</v>
      </c>
      <c r="AG28" cm="1">
        <f t="array" aca="1" ref="AG28" ca="1">CELL("contents", INDIRECT("J"&amp;CELL("contents", AG$1)+6))</f>
        <v>255833700</v>
      </c>
      <c r="AH28" cm="1">
        <f t="array" aca="1" ref="AH28" ca="1">CELL("contents", INDIRECT("J"&amp;CELL("contents", AH$1)+6))</f>
        <v>320975399</v>
      </c>
      <c r="AI28" cm="1">
        <f t="array" aca="1" ref="AI28" ca="1">CELL("contents", INDIRECT("J"&amp;CELL("contents", AI$1)+6))</f>
        <v>307336000</v>
      </c>
      <c r="AJ28" cm="1">
        <f t="array" aca="1" ref="AJ28" ca="1">CELL("contents", INDIRECT("J"&amp;CELL("contents", AJ$1)+6))</f>
        <v>323207901</v>
      </c>
      <c r="AK28" cm="1">
        <f t="array" aca="1" ref="AK28" ca="1">CELL("contents", INDIRECT("J"&amp;CELL("contents", AK$1)+6))</f>
        <v>443586900</v>
      </c>
      <c r="AL28" cm="1">
        <f t="array" aca="1" ref="AL28" ca="1">CELL("contents", INDIRECT("J"&amp;CELL("contents", AL$1)+6))</f>
        <v>530862901</v>
      </c>
      <c r="AM28" cm="1">
        <f t="array" aca="1" ref="AM28" ca="1">CELL("contents", INDIRECT("J"&amp;CELL("contents", AM$1)+6))</f>
        <v>596173300</v>
      </c>
      <c r="AN28" cm="1">
        <f t="array" aca="1" ref="AN28" ca="1">CELL("contents", INDIRECT("J"&amp;CELL("contents", AN$1)+6))</f>
        <v>662881101</v>
      </c>
      <c r="AO28" cm="1">
        <f t="array" aca="1" ref="AO28" ca="1">CELL("contents", INDIRECT("J"&amp;CELL("contents", AO$1)+6))</f>
        <v>680751099</v>
      </c>
      <c r="AP28" cm="1">
        <f t="array" aca="1" ref="AP28" ca="1">CELL("contents", INDIRECT("J"&amp;CELL("contents", AP$1)+6))</f>
        <v>700132900</v>
      </c>
      <c r="AQ28" cm="1">
        <f t="array" aca="1" ref="AQ28" ca="1">CELL("contents", INDIRECT("J"&amp;CELL("contents", AQ$1)+6))</f>
        <v>593120799</v>
      </c>
      <c r="AR28" cm="1">
        <f t="array" aca="1" ref="AR28" ca="1">CELL("contents", INDIRECT("J"&amp;CELL("contents", AR$1)+6))</f>
        <v>670796801</v>
      </c>
      <c r="AS28" cm="1">
        <f t="array" aca="1" ref="AS28" ca="1">CELL("contents", INDIRECT("J"&amp;CELL("contents", AS$1)+6))</f>
        <v>627742000</v>
      </c>
      <c r="AT28" cm="1">
        <f t="array" aca="1" ref="AT28" ca="1">CELL("contents", INDIRECT("J"&amp;CELL("contents", AT$1)+6))</f>
        <v>934590500</v>
      </c>
      <c r="AU28" cm="1">
        <f t="array" aca="1" ref="AU28" ca="1">CELL("contents", INDIRECT("J"&amp;CELL("contents", AU$1)+6))</f>
        <v>1047628901</v>
      </c>
      <c r="AV28" cm="1">
        <f t="array" aca="1" ref="AV28" ca="1">CELL("contents", INDIRECT("J"&amp;CELL("contents", AV$1)+6))</f>
        <v>1120347899</v>
      </c>
      <c r="AW28" cm="1">
        <f t="array" aca="1" ref="AW28" ca="1">CELL("contents", INDIRECT("J"&amp;CELL("contents", AW$1)+6))</f>
        <v>1328322100</v>
      </c>
      <c r="AX28" cm="1">
        <f t="array" aca="1" ref="AX28" ca="1">CELL("contents", INDIRECT("J"&amp;CELL("contents", AX$1)+6))</f>
        <v>1357895400</v>
      </c>
      <c r="AY28" cm="1">
        <f t="array" aca="1" ref="AY28" ca="1">CELL("contents", INDIRECT("J"&amp;CELL("contents", AY$1)+6))</f>
        <v>1269838800</v>
      </c>
      <c r="AZ28" cm="1">
        <f t="array" aca="1" ref="AZ28" ca="1">CELL("contents", INDIRECT("J"&amp;CELL("contents", AZ$1)+6))</f>
        <v>1354728900</v>
      </c>
      <c r="BA28" cm="1">
        <f t="array" aca="1" ref="BA28" ca="1">CELL("contents", INDIRECT("J"&amp;CELL("contents", BA$1)+6))</f>
        <v>1458707600</v>
      </c>
      <c r="BB28" cm="1">
        <f t="array" aca="1" ref="BB28" ca="1">CELL("contents", INDIRECT("J"&amp;CELL("contents", BB$1)+6))</f>
        <v>1369719000</v>
      </c>
      <c r="BC28" cm="1">
        <f t="array" aca="1" ref="BC28" ca="1">CELL("contents", INDIRECT("J"&amp;CELL("contents", BC$1)+6))</f>
        <v>1757721200</v>
      </c>
      <c r="BD28" cm="1">
        <f t="array" aca="1" ref="BD28" ca="1">CELL("contents", INDIRECT("J"&amp;CELL("contents", BD$1)+6))</f>
        <v>1596193101</v>
      </c>
      <c r="BE28" cm="1">
        <f t="array" aca="1" ref="BE28" ca="1">CELL("contents", INDIRECT("J"&amp;CELL("contents", BE$1)+6))</f>
        <v>1484204900</v>
      </c>
      <c r="BF28" cm="1">
        <f t="array" aca="1" ref="BF28" ca="1">CELL("contents", INDIRECT("J"&amp;CELL("contents", BF$1)+6))</f>
        <v>1572793500</v>
      </c>
    </row>
    <row r="29" spans="1:58" x14ac:dyDescent="0.25">
      <c r="A29">
        <v>8.0000000000000002E-3</v>
      </c>
      <c r="B29">
        <v>1.0128205128205101</v>
      </c>
      <c r="C29">
        <v>13962</v>
      </c>
      <c r="D29">
        <v>7.37094228991374E-2</v>
      </c>
      <c r="E29">
        <v>0.17406291142128599</v>
      </c>
      <c r="F29">
        <v>0.18624731522077601</v>
      </c>
      <c r="G29">
        <v>5.9298315050642501E-2</v>
      </c>
      <c r="H29">
        <v>0.14114968006502601</v>
      </c>
      <c r="I29">
        <v>3.4288922645426399E-2</v>
      </c>
      <c r="J29">
        <v>606868600</v>
      </c>
      <c r="K29">
        <v>3473</v>
      </c>
      <c r="L29">
        <v>51823400</v>
      </c>
      <c r="M29">
        <v>0.17449663476496299</v>
      </c>
      <c r="N29">
        <v>0.19143854739802299</v>
      </c>
      <c r="O29">
        <v>7.8159949872709203E-2</v>
      </c>
      <c r="P29">
        <v>9.8086888393963401E-2</v>
      </c>
      <c r="R29" t="s">
        <v>41</v>
      </c>
      <c r="S29" cm="1">
        <f t="array" aca="1" ref="S29" ca="1">CELL("contents", INDIRECT("J"&amp;CELL("contents", S$1)+7))</f>
        <v>266501</v>
      </c>
      <c r="T29" cm="1">
        <f t="array" aca="1" ref="T29" ca="1">CELL("contents", INDIRECT("J"&amp;CELL("contents", T$1)+7))</f>
        <v>618757000</v>
      </c>
      <c r="U29" cm="1">
        <f t="array" aca="1" ref="U29" ca="1">CELL("contents", INDIRECT("J"&amp;CELL("contents", U$1)+7))</f>
        <v>65026499</v>
      </c>
      <c r="V29" cm="1">
        <f t="array" aca="1" ref="V29" ca="1">CELL("contents", INDIRECT("J"&amp;CELL("contents", V$1)+7))</f>
        <v>52213400</v>
      </c>
      <c r="W29" cm="1">
        <f t="array" aca="1" ref="W29" ca="1">CELL("contents", INDIRECT("J"&amp;CELL("contents", W$1)+7))</f>
        <v>38332800</v>
      </c>
      <c r="X29" cm="1">
        <f t="array" aca="1" ref="X29" ca="1">CELL("contents", INDIRECT("J"&amp;CELL("contents", X$1)+7))</f>
        <v>32654700</v>
      </c>
      <c r="Y29" cm="1">
        <f t="array" aca="1" ref="Y29" ca="1">CELL("contents", INDIRECT("J"&amp;CELL("contents", Y$1)+7))</f>
        <v>38761100</v>
      </c>
      <c r="Z29" cm="1">
        <f t="array" aca="1" ref="Z29" ca="1">CELL("contents", INDIRECT("J"&amp;CELL("contents", Z$1)+7))</f>
        <v>38236700</v>
      </c>
      <c r="AA29" cm="1">
        <f t="array" aca="1" ref="AA29" ca="1">CELL("contents", INDIRECT("J"&amp;CELL("contents", AA$1)+7))</f>
        <v>93844700</v>
      </c>
      <c r="AB29" cm="1">
        <f t="array" aca="1" ref="AB29" ca="1">CELL("contents", INDIRECT("J"&amp;CELL("contents", AB$1)+7))</f>
        <v>93706201</v>
      </c>
      <c r="AC29" cm="1">
        <f t="array" aca="1" ref="AC29" ca="1">CELL("contents", INDIRECT("J"&amp;CELL("contents", AC$1)+7))</f>
        <v>28588300</v>
      </c>
      <c r="AD29" cm="1">
        <f t="array" aca="1" ref="AD29" ca="1">CELL("contents", INDIRECT("J"&amp;CELL("contents", AD$1)+7))</f>
        <v>112538300</v>
      </c>
      <c r="AE29" cm="1">
        <f t="array" aca="1" ref="AE29" ca="1">CELL("contents", INDIRECT("J"&amp;CELL("contents", AE$1)+7))</f>
        <v>66203701</v>
      </c>
      <c r="AF29" cm="1">
        <f t="array" aca="1" ref="AF29" ca="1">CELL("contents", INDIRECT("J"&amp;CELL("contents", AF$1)+7))</f>
        <v>250551900</v>
      </c>
      <c r="AG29" cm="1">
        <f t="array" aca="1" ref="AG29" ca="1">CELL("contents", INDIRECT("J"&amp;CELL("contents", AG$1)+7))</f>
        <v>237072400</v>
      </c>
      <c r="AH29" cm="1">
        <f t="array" aca="1" ref="AH29" ca="1">CELL("contents", INDIRECT("J"&amp;CELL("contents", AH$1)+7))</f>
        <v>103469301</v>
      </c>
      <c r="AI29" cm="1">
        <f t="array" aca="1" ref="AI29" ca="1">CELL("contents", INDIRECT("J"&amp;CELL("contents", AI$1)+7))</f>
        <v>399355601</v>
      </c>
      <c r="AJ29" cm="1">
        <f t="array" aca="1" ref="AJ29" ca="1">CELL("contents", INDIRECT("J"&amp;CELL("contents", AJ$1)+7))</f>
        <v>524375400</v>
      </c>
      <c r="AK29" cm="1">
        <f t="array" aca="1" ref="AK29" ca="1">CELL("contents", INDIRECT("J"&amp;CELL("contents", AK$1)+7))</f>
        <v>426827800</v>
      </c>
      <c r="AL29" cm="1">
        <f t="array" aca="1" ref="AL29" ca="1">CELL("contents", INDIRECT("J"&amp;CELL("contents", AL$1)+7))</f>
        <v>580833101</v>
      </c>
      <c r="AM29" cm="1">
        <f t="array" aca="1" ref="AM29" ca="1">CELL("contents", INDIRECT("J"&amp;CELL("contents", AM$1)+7))</f>
        <v>593745500</v>
      </c>
      <c r="AN29" cm="1">
        <f t="array" aca="1" ref="AN29" ca="1">CELL("contents", INDIRECT("J"&amp;CELL("contents", AN$1)+7))</f>
        <v>647729401</v>
      </c>
      <c r="AO29" cm="1">
        <f t="array" aca="1" ref="AO29" ca="1">CELL("contents", INDIRECT("J"&amp;CELL("contents", AO$1)+7))</f>
        <v>765830101</v>
      </c>
      <c r="AP29" cm="1">
        <f t="array" aca="1" ref="AP29" ca="1">CELL("contents", INDIRECT("J"&amp;CELL("contents", AP$1)+7))</f>
        <v>824763501</v>
      </c>
      <c r="AQ29" cm="1">
        <f t="array" aca="1" ref="AQ29" ca="1">CELL("contents", INDIRECT("J"&amp;CELL("contents", AQ$1)+7))</f>
        <v>526269500</v>
      </c>
      <c r="AR29" cm="1">
        <f t="array" aca="1" ref="AR29" ca="1">CELL("contents", INDIRECT("J"&amp;CELL("contents", AR$1)+7))</f>
        <v>969866700</v>
      </c>
      <c r="AS29" cm="1">
        <f t="array" aca="1" ref="AS29" ca="1">CELL("contents", INDIRECT("J"&amp;CELL("contents", AS$1)+7))</f>
        <v>940661901</v>
      </c>
      <c r="AT29" cm="1">
        <f t="array" aca="1" ref="AT29" ca="1">CELL("contents", INDIRECT("J"&amp;CELL("contents", AT$1)+7))</f>
        <v>1177008599</v>
      </c>
      <c r="AU29" cm="1">
        <f t="array" aca="1" ref="AU29" ca="1">CELL("contents", INDIRECT("J"&amp;CELL("contents", AU$1)+7))</f>
        <v>1066179800</v>
      </c>
      <c r="AV29" cm="1">
        <f t="array" aca="1" ref="AV29" ca="1">CELL("contents", INDIRECT("J"&amp;CELL("contents", AV$1)+7))</f>
        <v>1281545500</v>
      </c>
      <c r="AW29" cm="1">
        <f t="array" aca="1" ref="AW29" ca="1">CELL("contents", INDIRECT("J"&amp;CELL("contents", AW$1)+7))</f>
        <v>989141701</v>
      </c>
      <c r="AX29" cm="1">
        <f t="array" aca="1" ref="AX29" ca="1">CELL("contents", INDIRECT("J"&amp;CELL("contents", AX$1)+7))</f>
        <v>1360520900</v>
      </c>
      <c r="AY29" cm="1">
        <f t="array" aca="1" ref="AY29" ca="1">CELL("contents", INDIRECT("J"&amp;CELL("contents", AY$1)+7))</f>
        <v>1530401900</v>
      </c>
      <c r="AZ29" cm="1">
        <f t="array" aca="1" ref="AZ29" ca="1">CELL("contents", INDIRECT("J"&amp;CELL("contents", AZ$1)+7))</f>
        <v>1341144899</v>
      </c>
      <c r="BA29" cm="1">
        <f t="array" aca="1" ref="BA29" ca="1">CELL("contents", INDIRECT("J"&amp;CELL("contents", BA$1)+7))</f>
        <v>1153189800</v>
      </c>
      <c r="BB29" cm="1">
        <f t="array" aca="1" ref="BB29" ca="1">CELL("contents", INDIRECT("J"&amp;CELL("contents", BB$1)+7))</f>
        <v>1650861501</v>
      </c>
      <c r="BC29" cm="1">
        <f t="array" aca="1" ref="BC29" ca="1">CELL("contents", INDIRECT("J"&amp;CELL("contents", BC$1)+7))</f>
        <v>1666104301</v>
      </c>
      <c r="BD29" cm="1">
        <f t="array" aca="1" ref="BD29" ca="1">CELL("contents", INDIRECT("J"&amp;CELL("contents", BD$1)+7))</f>
        <v>1875275900</v>
      </c>
      <c r="BE29" cm="1">
        <f t="array" aca="1" ref="BE29" ca="1">CELL("contents", INDIRECT("J"&amp;CELL("contents", BE$1)+7))</f>
        <v>1685081001</v>
      </c>
      <c r="BF29" cm="1">
        <f t="array" aca="1" ref="BF29" ca="1">CELL("contents", INDIRECT("J"&amp;CELL("contents", BF$1)+7))</f>
        <v>2190993100</v>
      </c>
    </row>
    <row r="30" spans="1:58" x14ac:dyDescent="0.25">
      <c r="A30">
        <v>4.0000000000000001E-3</v>
      </c>
      <c r="B30">
        <v>1.0128205128205101</v>
      </c>
      <c r="C30">
        <v>13832</v>
      </c>
      <c r="D30">
        <v>7.3737530330173606E-2</v>
      </c>
      <c r="E30">
        <v>0.17416043742433299</v>
      </c>
      <c r="F30">
        <v>0.18635166804403699</v>
      </c>
      <c r="G30">
        <v>5.9842766016209602E-2</v>
      </c>
      <c r="H30">
        <v>0.140704198930966</v>
      </c>
      <c r="I30">
        <v>3.4740202090493499E-2</v>
      </c>
      <c r="J30">
        <v>605492900</v>
      </c>
      <c r="K30">
        <v>3473</v>
      </c>
      <c r="L30">
        <v>51823400</v>
      </c>
      <c r="M30">
        <v>0.17449663476496299</v>
      </c>
      <c r="N30">
        <v>0.19143854739802299</v>
      </c>
      <c r="O30">
        <v>7.8159949872709203E-2</v>
      </c>
      <c r="P30">
        <v>9.8086888393963401E-2</v>
      </c>
      <c r="R30" t="s">
        <v>42</v>
      </c>
      <c r="S30" cm="1">
        <f t="array" aca="1" ref="S30" ca="1">CELL("contents", INDIRECT("J"&amp;CELL("contents", S$1)+8))</f>
        <v>247000</v>
      </c>
      <c r="T30" cm="1">
        <f t="array" aca="1" ref="T30" ca="1">CELL("contents", INDIRECT("J"&amp;CELL("contents", T$1)+8))</f>
        <v>606868600</v>
      </c>
      <c r="U30" cm="1">
        <f t="array" aca="1" ref="U30" ca="1">CELL("contents", INDIRECT("J"&amp;CELL("contents", U$1)+8))</f>
        <v>69316600</v>
      </c>
      <c r="V30" cm="1">
        <f t="array" aca="1" ref="V30" ca="1">CELL("contents", INDIRECT("J"&amp;CELL("contents", V$1)+8))</f>
        <v>48548000</v>
      </c>
      <c r="W30" cm="1">
        <f t="array" aca="1" ref="W30" ca="1">CELL("contents", INDIRECT("J"&amp;CELL("contents", W$1)+8))</f>
        <v>40644800</v>
      </c>
      <c r="X30" cm="1">
        <f t="array" aca="1" ref="X30" ca="1">CELL("contents", INDIRECT("J"&amp;CELL("contents", X$1)+8))</f>
        <v>48692399</v>
      </c>
      <c r="Y30" cm="1">
        <f t="array" aca="1" ref="Y30" ca="1">CELL("contents", INDIRECT("J"&amp;CELL("contents", Y$1)+8))</f>
        <v>30203999</v>
      </c>
      <c r="Z30" cm="1">
        <f t="array" aca="1" ref="Z30" ca="1">CELL("contents", INDIRECT("J"&amp;CELL("contents", Z$1)+8))</f>
        <v>36374600</v>
      </c>
      <c r="AA30" cm="1">
        <f t="array" aca="1" ref="AA30" ca="1">CELL("contents", INDIRECT("J"&amp;CELL("contents", AA$1)+8))</f>
        <v>65030301</v>
      </c>
      <c r="AB30" cm="1">
        <f t="array" aca="1" ref="AB30" ca="1">CELL("contents", INDIRECT("J"&amp;CELL("contents", AB$1)+8))</f>
        <v>92956300</v>
      </c>
      <c r="AC30" cm="1">
        <f t="array" aca="1" ref="AC30" ca="1">CELL("contents", INDIRECT("J"&amp;CELL("contents", AC$1)+8))</f>
        <v>37092300</v>
      </c>
      <c r="AD30" cm="1">
        <f t="array" aca="1" ref="AD30" ca="1">CELL("contents", INDIRECT("J"&amp;CELL("contents", AD$1)+8))</f>
        <v>38271901</v>
      </c>
      <c r="AE30" cm="1">
        <f t="array" aca="1" ref="AE30" ca="1">CELL("contents", INDIRECT("J"&amp;CELL("contents", AE$1)+8))</f>
        <v>152287001</v>
      </c>
      <c r="AF30" cm="1">
        <f t="array" aca="1" ref="AF30" ca="1">CELL("contents", INDIRECT("J"&amp;CELL("contents", AF$1)+8))</f>
        <v>123274400</v>
      </c>
      <c r="AG30" cm="1">
        <f t="array" aca="1" ref="AG30" ca="1">CELL("contents", INDIRECT("J"&amp;CELL("contents", AG$1)+8))</f>
        <v>45310400</v>
      </c>
      <c r="AH30" cm="1">
        <f t="array" aca="1" ref="AH30" ca="1">CELL("contents", INDIRECT("J"&amp;CELL("contents", AH$1)+8))</f>
        <v>302056400</v>
      </c>
      <c r="AI30" cm="1">
        <f t="array" aca="1" ref="AI30" ca="1">CELL("contents", INDIRECT("J"&amp;CELL("contents", AI$1)+8))</f>
        <v>414993800</v>
      </c>
      <c r="AJ30" cm="1">
        <f t="array" aca="1" ref="AJ30" ca="1">CELL("contents", INDIRECT("J"&amp;CELL("contents", AJ$1)+8))</f>
        <v>526752100</v>
      </c>
      <c r="AK30" cm="1">
        <f t="array" aca="1" ref="AK30" ca="1">CELL("contents", INDIRECT("J"&amp;CELL("contents", AK$1)+8))</f>
        <v>506212700</v>
      </c>
      <c r="AL30" cm="1">
        <f t="array" aca="1" ref="AL30" ca="1">CELL("contents", INDIRECT("J"&amp;CELL("contents", AL$1)+8))</f>
        <v>436300399</v>
      </c>
      <c r="AM30" cm="1">
        <f t="array" aca="1" ref="AM30" ca="1">CELL("contents", INDIRECT("J"&amp;CELL("contents", AM$1)+8))</f>
        <v>715690599</v>
      </c>
      <c r="AN30" cm="1">
        <f t="array" aca="1" ref="AN30" ca="1">CELL("contents", INDIRECT("J"&amp;CELL("contents", AN$1)+8))</f>
        <v>729109701</v>
      </c>
      <c r="AO30" cm="1">
        <f t="array" aca="1" ref="AO30" ca="1">CELL("contents", INDIRECT("J"&amp;CELL("contents", AO$1)+8))</f>
        <v>982209899</v>
      </c>
      <c r="AP30" cm="1">
        <f t="array" aca="1" ref="AP30" ca="1">CELL("contents", INDIRECT("J"&amp;CELL("contents", AP$1)+8))</f>
        <v>754007500</v>
      </c>
      <c r="AQ30" cm="1">
        <f t="array" aca="1" ref="AQ30" ca="1">CELL("contents", INDIRECT("J"&amp;CELL("contents", AQ$1)+8))</f>
        <v>913573800</v>
      </c>
      <c r="AR30" cm="1">
        <f t="array" aca="1" ref="AR30" ca="1">CELL("contents", INDIRECT("J"&amp;CELL("contents", AR$1)+8))</f>
        <v>557102200</v>
      </c>
      <c r="AS30" cm="1">
        <f t="array" aca="1" ref="AS30" ca="1">CELL("contents", INDIRECT("J"&amp;CELL("contents", AS$1)+8))</f>
        <v>835795000</v>
      </c>
      <c r="AT30" cm="1">
        <f t="array" aca="1" ref="AT30" ca="1">CELL("contents", INDIRECT("J"&amp;CELL("contents", AT$1)+8))</f>
        <v>1091619200</v>
      </c>
      <c r="AU30" cm="1">
        <f t="array" aca="1" ref="AU30" ca="1">CELL("contents", INDIRECT("J"&amp;CELL("contents", AU$1)+8))</f>
        <v>1549092100</v>
      </c>
      <c r="AV30" cm="1">
        <f t="array" aca="1" ref="AV30" ca="1">CELL("contents", INDIRECT("J"&amp;CELL("contents", AV$1)+8))</f>
        <v>1335618700</v>
      </c>
      <c r="AW30" cm="1">
        <f t="array" aca="1" ref="AW30" ca="1">CELL("contents", INDIRECT("J"&amp;CELL("contents", AW$1)+8))</f>
        <v>1613449300</v>
      </c>
      <c r="AX30" cm="1">
        <f t="array" aca="1" ref="AX30" ca="1">CELL("contents", INDIRECT("J"&amp;CELL("contents", AX$1)+8))</f>
        <v>1389271701</v>
      </c>
      <c r="AY30" cm="1">
        <f t="array" aca="1" ref="AY30" ca="1">CELL("contents", INDIRECT("J"&amp;CELL("contents", AY$1)+8))</f>
        <v>1656902699</v>
      </c>
      <c r="AZ30" cm="1">
        <f t="array" aca="1" ref="AZ30" ca="1">CELL("contents", INDIRECT("J"&amp;CELL("contents", AZ$1)+8))</f>
        <v>2014756099</v>
      </c>
      <c r="BA30" cm="1">
        <f t="array" aca="1" ref="BA30" ca="1">CELL("contents", INDIRECT("J"&amp;CELL("contents", BA$1)+8))</f>
        <v>1821696299</v>
      </c>
      <c r="BB30" cm="1">
        <f t="array" aca="1" ref="BB30" ca="1">CELL("contents", INDIRECT("J"&amp;CELL("contents", BB$1)+8))</f>
        <v>2147567001</v>
      </c>
      <c r="BC30" cm="1">
        <f t="array" aca="1" ref="BC30" ca="1">CELL("contents", INDIRECT("J"&amp;CELL("contents", BC$1)+8))</f>
        <v>2236573999</v>
      </c>
      <c r="BD30" cm="1">
        <f t="array" aca="1" ref="BD30" ca="1">CELL("contents", INDIRECT("J"&amp;CELL("contents", BD$1)+8))</f>
        <v>1464992999</v>
      </c>
      <c r="BE30" cm="1">
        <f t="array" aca="1" ref="BE30" ca="1">CELL("contents", INDIRECT("J"&amp;CELL("contents", BE$1)+8))</f>
        <v>1717292000</v>
      </c>
      <c r="BF30" cm="1">
        <f t="array" aca="1" ref="BF30" ca="1">CELL("contents", INDIRECT("J"&amp;CELL("contents", BF$1)+8))</f>
        <v>1941213700</v>
      </c>
    </row>
    <row r="31" spans="1:58" x14ac:dyDescent="0.25">
      <c r="A31">
        <v>2E-3</v>
      </c>
      <c r="B31">
        <v>1.0128205128205101</v>
      </c>
      <c r="C31">
        <v>713</v>
      </c>
      <c r="D31">
        <v>7.3747436871501496E-2</v>
      </c>
      <c r="E31">
        <v>0.17463667897615801</v>
      </c>
      <c r="F31">
        <v>0.18686124650448899</v>
      </c>
      <c r="G31">
        <v>0.18836768322623401</v>
      </c>
      <c r="H31">
        <v>7.9489255324397004E-2</v>
      </c>
      <c r="I31">
        <v>9.67368427535268E-2</v>
      </c>
      <c r="J31">
        <v>31258100</v>
      </c>
      <c r="K31">
        <v>3473</v>
      </c>
      <c r="L31">
        <v>51823400</v>
      </c>
      <c r="M31">
        <v>0.17449663476496299</v>
      </c>
      <c r="N31">
        <v>0.19143854739802299</v>
      </c>
      <c r="O31">
        <v>7.8159949872709203E-2</v>
      </c>
      <c r="P31">
        <v>9.8086888393963401E-2</v>
      </c>
      <c r="R31" t="s">
        <v>43</v>
      </c>
      <c r="S31" cm="1">
        <f t="array" aca="1" ref="S31" ca="1">CELL("contents", INDIRECT("J"&amp;CELL("contents", S$1)+9))</f>
        <v>273400</v>
      </c>
      <c r="T31" cm="1">
        <f t="array" aca="1" ref="T31" ca="1">CELL("contents", INDIRECT("J"&amp;CELL("contents", T$1)+9))</f>
        <v>605492900</v>
      </c>
      <c r="U31" cm="1">
        <f t="array" aca="1" ref="U31" ca="1">CELL("contents", INDIRECT("J"&amp;CELL("contents", U$1)+9))</f>
        <v>63584000</v>
      </c>
      <c r="V31" cm="1">
        <f t="array" aca="1" ref="V31" ca="1">CELL("contents", INDIRECT("J"&amp;CELL("contents", V$1)+9))</f>
        <v>44096200</v>
      </c>
      <c r="W31" cm="1">
        <f t="array" aca="1" ref="W31" ca="1">CELL("contents", INDIRECT("J"&amp;CELL("contents", W$1)+9))</f>
        <v>44066700</v>
      </c>
      <c r="X31" cm="1">
        <f t="array" aca="1" ref="X31" ca="1">CELL("contents", INDIRECT("J"&amp;CELL("contents", X$1)+9))</f>
        <v>39192400</v>
      </c>
      <c r="Y31" cm="1">
        <f t="array" aca="1" ref="Y31" ca="1">CELL("contents", INDIRECT("J"&amp;CELL("contents", Y$1)+9))</f>
        <v>36402400</v>
      </c>
      <c r="Z31" cm="1">
        <f t="array" aca="1" ref="Z31" ca="1">CELL("contents", INDIRECT("J"&amp;CELL("contents", Z$1)+9))</f>
        <v>38390300</v>
      </c>
      <c r="AA31" cm="1">
        <f t="array" aca="1" ref="AA31" ca="1">CELL("contents", INDIRECT("J"&amp;CELL("contents", AA$1)+9))</f>
        <v>93807600</v>
      </c>
      <c r="AB31" cm="1">
        <f t="array" aca="1" ref="AB31" ca="1">CELL("contents", INDIRECT("J"&amp;CELL("contents", AB$1)+9))</f>
        <v>49498100</v>
      </c>
      <c r="AC31" cm="1">
        <f t="array" aca="1" ref="AC31" ca="1">CELL("contents", INDIRECT("J"&amp;CELL("contents", AC$1)+9))</f>
        <v>158502101</v>
      </c>
      <c r="AD31" cm="1">
        <f t="array" aca="1" ref="AD31" ca="1">CELL("contents", INDIRECT("J"&amp;CELL("contents", AD$1)+9))</f>
        <v>40644599</v>
      </c>
      <c r="AE31" cm="1">
        <f t="array" aca="1" ref="AE31" ca="1">CELL("contents", INDIRECT("J"&amp;CELL("contents", AE$1)+9))</f>
        <v>245145900</v>
      </c>
      <c r="AF31" cm="1">
        <f t="array" aca="1" ref="AF31" ca="1">CELL("contents", INDIRECT("J"&amp;CELL("contents", AF$1)+9))</f>
        <v>187216499</v>
      </c>
      <c r="AG31" cm="1">
        <f t="array" aca="1" ref="AG31" ca="1">CELL("contents", INDIRECT("J"&amp;CELL("contents", AG$1)+9))</f>
        <v>47729600</v>
      </c>
      <c r="AH31" cm="1">
        <f t="array" aca="1" ref="AH31" ca="1">CELL("contents", INDIRECT("J"&amp;CELL("contents", AH$1)+9))</f>
        <v>296969501</v>
      </c>
      <c r="AI31" cm="1">
        <f t="array" aca="1" ref="AI31" ca="1">CELL("contents", INDIRECT("J"&amp;CELL("contents", AI$1)+9))</f>
        <v>480375799</v>
      </c>
      <c r="AJ31" cm="1">
        <f t="array" aca="1" ref="AJ31" ca="1">CELL("contents", INDIRECT("J"&amp;CELL("contents", AJ$1)+9))</f>
        <v>331303200</v>
      </c>
      <c r="AK31" cm="1">
        <f t="array" aca="1" ref="AK31" ca="1">CELL("contents", INDIRECT("J"&amp;CELL("contents", AK$1)+9))</f>
        <v>446955500</v>
      </c>
      <c r="AL31" cm="1">
        <f t="array" aca="1" ref="AL31" ca="1">CELL("contents", INDIRECT("J"&amp;CELL("contents", AL$1)+9))</f>
        <v>570698799</v>
      </c>
      <c r="AM31" cm="1">
        <f t="array" aca="1" ref="AM31" ca="1">CELL("contents", INDIRECT("J"&amp;CELL("contents", AM$1)+9))</f>
        <v>687394400</v>
      </c>
      <c r="AN31" cm="1">
        <f t="array" aca="1" ref="AN31" ca="1">CELL("contents", INDIRECT("J"&amp;CELL("contents", AN$1)+9))</f>
        <v>989693100</v>
      </c>
      <c r="AO31" cm="1">
        <f t="array" aca="1" ref="AO31" ca="1">CELL("contents", INDIRECT("J"&amp;CELL("contents", AO$1)+9))</f>
        <v>988970400</v>
      </c>
      <c r="AP31" cm="1">
        <f t="array" aca="1" ref="AP31" ca="1">CELL("contents", INDIRECT("J"&amp;CELL("contents", AP$1)+9))</f>
        <v>853373699</v>
      </c>
      <c r="AQ31" cm="1">
        <f t="array" aca="1" ref="AQ31" ca="1">CELL("contents", INDIRECT("J"&amp;CELL("contents", AQ$1)+9))</f>
        <v>786613299</v>
      </c>
      <c r="AR31" cm="1">
        <f t="array" aca="1" ref="AR31" ca="1">CELL("contents", INDIRECT("J"&amp;CELL("contents", AR$1)+9))</f>
        <v>1180897300</v>
      </c>
      <c r="AS31" cm="1">
        <f t="array" aca="1" ref="AS31" ca="1">CELL("contents", INDIRECT("J"&amp;CELL("contents", AS$1)+9))</f>
        <v>934186200</v>
      </c>
      <c r="AT31" cm="1">
        <f t="array" aca="1" ref="AT31" ca="1">CELL("contents", INDIRECT("J"&amp;CELL("contents", AT$1)+9))</f>
        <v>1195496700</v>
      </c>
      <c r="AU31" cm="1">
        <f t="array" aca="1" ref="AU31" ca="1">CELL("contents", INDIRECT("J"&amp;CELL("contents", AU$1)+9))</f>
        <v>1091024999</v>
      </c>
      <c r="AV31" cm="1">
        <f t="array" aca="1" ref="AV31" ca="1">CELL("contents", INDIRECT("J"&amp;CELL("contents", AV$1)+9))</f>
        <v>1679931200</v>
      </c>
      <c r="AW31" cm="1">
        <f t="array" aca="1" ref="AW31" ca="1">CELL("contents", INDIRECT("J"&amp;CELL("contents", AW$1)+9))</f>
        <v>1316965301</v>
      </c>
      <c r="AX31" cm="1">
        <f t="array" aca="1" ref="AX31" ca="1">CELL("contents", INDIRECT("J"&amp;CELL("contents", AX$1)+9))</f>
        <v>1110942399</v>
      </c>
      <c r="AY31" cm="1">
        <f t="array" aca="1" ref="AY31" ca="1">CELL("contents", INDIRECT("J"&amp;CELL("contents", AY$1)+9))</f>
        <v>1513868300</v>
      </c>
      <c r="AZ31" cm="1">
        <f t="array" aca="1" ref="AZ31" ca="1">CELL("contents", INDIRECT("J"&amp;CELL("contents", AZ$1)+9))</f>
        <v>1712829699</v>
      </c>
      <c r="BA31" cm="1">
        <f t="array" aca="1" ref="BA31" ca="1">CELL("contents", INDIRECT("J"&amp;CELL("contents", BA$1)+9))</f>
        <v>2299593700</v>
      </c>
      <c r="BB31" cm="1">
        <f t="array" aca="1" ref="BB31" ca="1">CELL("contents", INDIRECT("J"&amp;CELL("contents", BB$1)+9))</f>
        <v>1687485500</v>
      </c>
      <c r="BC31" cm="1">
        <f t="array" aca="1" ref="BC31" ca="1">CELL("contents", INDIRECT("J"&amp;CELL("contents", BC$1)+9))</f>
        <v>2096122501</v>
      </c>
      <c r="BD31" cm="1">
        <f t="array" aca="1" ref="BD31" ca="1">CELL("contents", INDIRECT("J"&amp;CELL("contents", BD$1)+9))</f>
        <v>2273561801</v>
      </c>
      <c r="BE31" cm="1">
        <f t="array" aca="1" ref="BE31" ca="1">CELL("contents", INDIRECT("J"&amp;CELL("contents", BE$1)+9))</f>
        <v>2984473399</v>
      </c>
      <c r="BF31" cm="1">
        <f t="array" aca="1" ref="BF31" ca="1">CELL("contents", INDIRECT("J"&amp;CELL("contents", BF$1)+9))</f>
        <v>2966435599</v>
      </c>
    </row>
    <row r="32" spans="1:58" x14ac:dyDescent="0.25">
      <c r="A32">
        <v>1E-3</v>
      </c>
      <c r="B32">
        <v>1.0128205128205101</v>
      </c>
      <c r="C32">
        <v>13890</v>
      </c>
      <c r="D32">
        <v>7.3704250987911696E-2</v>
      </c>
      <c r="E32">
        <v>0.17380411458387601</v>
      </c>
      <c r="F32">
        <v>0.18597040260474701</v>
      </c>
      <c r="G32">
        <v>5.9750925811829697E-2</v>
      </c>
      <c r="H32">
        <v>0.14088216691550901</v>
      </c>
      <c r="I32">
        <v>3.4557177194062198E-2</v>
      </c>
      <c r="J32">
        <v>602392300</v>
      </c>
      <c r="K32">
        <v>3473</v>
      </c>
      <c r="L32">
        <v>51823400</v>
      </c>
      <c r="M32">
        <v>0.17449663476496299</v>
      </c>
      <c r="N32">
        <v>0.19143854739802299</v>
      </c>
      <c r="O32">
        <v>7.8159949872709203E-2</v>
      </c>
      <c r="P32">
        <v>9.8086888393963401E-2</v>
      </c>
      <c r="R32" t="s">
        <v>44</v>
      </c>
      <c r="S32" cm="1">
        <f t="array" aca="1" ref="S32" ca="1">CELL("contents", INDIRECT("J"&amp;CELL("contents", S$1)+10))</f>
        <v>249100</v>
      </c>
      <c r="T32" cm="1">
        <f t="array" aca="1" ref="T32" ca="1">CELL("contents", INDIRECT("J"&amp;CELL("contents", T$1)+10))</f>
        <v>31258100</v>
      </c>
      <c r="U32" cm="1">
        <f t="array" aca="1" ref="U32" ca="1">CELL("contents", INDIRECT("J"&amp;CELL("contents", U$1)+10))</f>
        <v>62946499</v>
      </c>
      <c r="V32" cm="1">
        <f t="array" aca="1" ref="V32" ca="1">CELL("contents", INDIRECT("J"&amp;CELL("contents", V$1)+10))</f>
        <v>47660199</v>
      </c>
      <c r="W32" cm="1">
        <f t="array" aca="1" ref="W32" ca="1">CELL("contents", INDIRECT("J"&amp;CELL("contents", W$1)+10))</f>
        <v>38932499</v>
      </c>
      <c r="X32" cm="1">
        <f t="array" aca="1" ref="X32" ca="1">CELL("contents", INDIRECT("J"&amp;CELL("contents", X$1)+10))</f>
        <v>39927501</v>
      </c>
      <c r="Y32" cm="1">
        <f t="array" aca="1" ref="Y32" ca="1">CELL("contents", INDIRECT("J"&amp;CELL("contents", Y$1)+10))</f>
        <v>33711700</v>
      </c>
      <c r="Z32" cm="1">
        <f t="array" aca="1" ref="Z32" ca="1">CELL("contents", INDIRECT("J"&amp;CELL("contents", Z$1)+10))</f>
        <v>34683800</v>
      </c>
      <c r="AA32" cm="1">
        <f t="array" aca="1" ref="AA32" ca="1">CELL("contents", INDIRECT("J"&amp;CELL("contents", AA$1)+10))</f>
        <v>84104100</v>
      </c>
      <c r="AB32" cm="1">
        <f t="array" aca="1" ref="AB32" ca="1">CELL("contents", INDIRECT("J"&amp;CELL("contents", AB$1)+10))</f>
        <v>57900300</v>
      </c>
      <c r="AC32" cm="1">
        <f t="array" aca="1" ref="AC32" ca="1">CELL("contents", INDIRECT("J"&amp;CELL("contents", AC$1)+10))</f>
        <v>90165999</v>
      </c>
      <c r="AD32" cm="1">
        <f t="array" aca="1" ref="AD32" ca="1">CELL("contents", INDIRECT("J"&amp;CELL("contents", AD$1)+10))</f>
        <v>56433700</v>
      </c>
      <c r="AE32" cm="1">
        <f t="array" aca="1" ref="AE32" ca="1">CELL("contents", INDIRECT("J"&amp;CELL("contents", AE$1)+10))</f>
        <v>162924499</v>
      </c>
      <c r="AF32" cm="1">
        <f t="array" aca="1" ref="AF32" ca="1">CELL("contents", INDIRECT("J"&amp;CELL("contents", AF$1)+10))</f>
        <v>269360600</v>
      </c>
      <c r="AG32" cm="1">
        <f t="array" aca="1" ref="AG32" ca="1">CELL("contents", INDIRECT("J"&amp;CELL("contents", AG$1)+10))</f>
        <v>348441899</v>
      </c>
      <c r="AH32" cm="1">
        <f t="array" aca="1" ref="AH32" ca="1">CELL("contents", INDIRECT("J"&amp;CELL("contents", AH$1)+10))</f>
        <v>359486000</v>
      </c>
      <c r="AI32" cm="1">
        <f t="array" aca="1" ref="AI32" ca="1">CELL("contents", INDIRECT("J"&amp;CELL("contents", AI$1)+10))</f>
        <v>396839300</v>
      </c>
      <c r="AJ32" cm="1">
        <f t="array" aca="1" ref="AJ32" ca="1">CELL("contents", INDIRECT("J"&amp;CELL("contents", AJ$1)+10))</f>
        <v>547913501</v>
      </c>
      <c r="AK32" cm="1">
        <f t="array" aca="1" ref="AK32" ca="1">CELL("contents", INDIRECT("J"&amp;CELL("contents", AK$1)+10))</f>
        <v>568590199</v>
      </c>
      <c r="AL32" cm="1">
        <f t="array" aca="1" ref="AL32" ca="1">CELL("contents", INDIRECT("J"&amp;CELL("contents", AL$1)+10))</f>
        <v>648911900</v>
      </c>
      <c r="AM32" cm="1">
        <f t="array" aca="1" ref="AM32" ca="1">CELL("contents", INDIRECT("J"&amp;CELL("contents", AM$1)+10))</f>
        <v>673646999</v>
      </c>
      <c r="AN32" cm="1">
        <f t="array" aca="1" ref="AN32" ca="1">CELL("contents", INDIRECT("J"&amp;CELL("contents", AN$1)+10))</f>
        <v>591047600</v>
      </c>
      <c r="AO32" cm="1">
        <f t="array" aca="1" ref="AO32" ca="1">CELL("contents", INDIRECT("J"&amp;CELL("contents", AO$1)+10))</f>
        <v>725674300</v>
      </c>
      <c r="AP32" cm="1">
        <f t="array" aca="1" ref="AP32" ca="1">CELL("contents", INDIRECT("J"&amp;CELL("contents", AP$1)+10))</f>
        <v>735035200</v>
      </c>
      <c r="AQ32" cm="1">
        <f t="array" aca="1" ref="AQ32" ca="1">CELL("contents", INDIRECT("J"&amp;CELL("contents", AQ$1)+10))</f>
        <v>1034769100</v>
      </c>
      <c r="AR32" cm="1">
        <f t="array" aca="1" ref="AR32" ca="1">CELL("contents", INDIRECT("J"&amp;CELL("contents", AR$1)+10))</f>
        <v>1690475001</v>
      </c>
      <c r="AS32" cm="1">
        <f t="array" aca="1" ref="AS32" ca="1">CELL("contents", INDIRECT("J"&amp;CELL("contents", AS$1)+10))</f>
        <v>1429690999</v>
      </c>
      <c r="AT32" cm="1">
        <f t="array" aca="1" ref="AT32" ca="1">CELL("contents", INDIRECT("J"&amp;CELL("contents", AT$1)+10))</f>
        <v>1260394100</v>
      </c>
      <c r="AU32" cm="1">
        <f t="array" aca="1" ref="AU32" ca="1">CELL("contents", INDIRECT("J"&amp;CELL("contents", AU$1)+10))</f>
        <v>1432280199</v>
      </c>
      <c r="AV32" cm="1">
        <f t="array" aca="1" ref="AV32" ca="1">CELL("contents", INDIRECT("J"&amp;CELL("contents", AV$1)+10))</f>
        <v>1525615600</v>
      </c>
      <c r="AW32" cm="1">
        <f t="array" aca="1" ref="AW32" ca="1">CELL("contents", INDIRECT("J"&amp;CELL("contents", AW$1)+10))</f>
        <v>1748581600</v>
      </c>
      <c r="AX32" cm="1">
        <f t="array" aca="1" ref="AX32" ca="1">CELL("contents", INDIRECT("J"&amp;CELL("contents", AX$1)+10))</f>
        <v>1742320000</v>
      </c>
      <c r="AY32" cm="1">
        <f t="array" aca="1" ref="AY32" ca="1">CELL("contents", INDIRECT("J"&amp;CELL("contents", AY$1)+10))</f>
        <v>2074004299</v>
      </c>
      <c r="AZ32" cm="1">
        <f t="array" aca="1" ref="AZ32" ca="1">CELL("contents", INDIRECT("J"&amp;CELL("contents", AZ$1)+10))</f>
        <v>1260340400</v>
      </c>
      <c r="BA32" cm="1">
        <f t="array" aca="1" ref="BA32" ca="1">CELL("contents", INDIRECT("J"&amp;CELL("contents", BA$1)+10))</f>
        <v>1129023800</v>
      </c>
      <c r="BB32" cm="1">
        <f t="array" aca="1" ref="BB32" ca="1">CELL("contents", INDIRECT("J"&amp;CELL("contents", BB$1)+10))</f>
        <v>2083072600</v>
      </c>
      <c r="BC32" cm="1">
        <f t="array" aca="1" ref="BC32" ca="1">CELL("contents", INDIRECT("J"&amp;CELL("contents", BC$1)+10))</f>
        <v>2824507700</v>
      </c>
      <c r="BD32" cm="1">
        <f t="array" aca="1" ref="BD32" ca="1">CELL("contents", INDIRECT("J"&amp;CELL("contents", BD$1)+10))</f>
        <v>2899566800</v>
      </c>
      <c r="BE32" cm="1">
        <f t="array" aca="1" ref="BE32" ca="1">CELL("contents", INDIRECT("J"&amp;CELL("contents", BE$1)+10))</f>
        <v>2772408699</v>
      </c>
      <c r="BF32" cm="1">
        <f t="array" aca="1" ref="BF32" ca="1">CELL("contents", INDIRECT("J"&amp;CELL("contents", BF$1)+10))</f>
        <v>3543883700</v>
      </c>
    </row>
    <row r="33" spans="1:58" x14ac:dyDescent="0.25">
      <c r="A33" s="1">
        <v>5.0000000000000001E-4</v>
      </c>
      <c r="B33">
        <v>1.0128205128205101</v>
      </c>
      <c r="C33">
        <v>13630</v>
      </c>
      <c r="D33">
        <v>7.3747994942770401E-2</v>
      </c>
      <c r="E33">
        <v>0.17408652104608999</v>
      </c>
      <c r="F33">
        <v>0.186272577519316</v>
      </c>
      <c r="G33">
        <v>6.1402849747676999E-2</v>
      </c>
      <c r="H33">
        <v>0.13979178928156799</v>
      </c>
      <c r="I33">
        <v>3.5664244983545999E-2</v>
      </c>
      <c r="J33">
        <v>600457400</v>
      </c>
      <c r="K33">
        <v>3473</v>
      </c>
      <c r="L33">
        <v>51823400</v>
      </c>
      <c r="M33">
        <v>0.17449663476496299</v>
      </c>
      <c r="N33">
        <v>0.19143854739802299</v>
      </c>
      <c r="O33">
        <v>7.8159949872709203E-2</v>
      </c>
      <c r="P33">
        <v>9.8086888393963401E-2</v>
      </c>
      <c r="R33" t="s">
        <v>45</v>
      </c>
      <c r="S33" cm="1">
        <f t="array" aca="1" ref="S33" ca="1">CELL("contents", INDIRECT("J"&amp;CELL("contents", S$1)+11))</f>
        <v>257200</v>
      </c>
      <c r="T33" cm="1">
        <f t="array" aca="1" ref="T33" ca="1">CELL("contents", INDIRECT("J"&amp;CELL("contents", T$1)+11))</f>
        <v>602392300</v>
      </c>
      <c r="U33" cm="1">
        <f t="array" aca="1" ref="U33" ca="1">CELL("contents", INDIRECT("J"&amp;CELL("contents", U$1)+11))</f>
        <v>60701801</v>
      </c>
      <c r="V33" cm="1">
        <f t="array" aca="1" ref="V33" ca="1">CELL("contents", INDIRECT("J"&amp;CELL("contents", V$1)+11))</f>
        <v>37259100</v>
      </c>
      <c r="W33" cm="1">
        <f t="array" aca="1" ref="W33" ca="1">CELL("contents", INDIRECT("J"&amp;CELL("contents", W$1)+11))</f>
        <v>42095300</v>
      </c>
      <c r="X33" cm="1">
        <f t="array" aca="1" ref="X33" ca="1">CELL("contents", INDIRECT("J"&amp;CELL("contents", X$1)+11))</f>
        <v>48897400</v>
      </c>
      <c r="Y33" cm="1">
        <f t="array" aca="1" ref="Y33" ca="1">CELL("contents", INDIRECT("J"&amp;CELL("contents", Y$1)+11))</f>
        <v>34460900</v>
      </c>
      <c r="Z33" cm="1">
        <f t="array" aca="1" ref="Z33" ca="1">CELL("contents", INDIRECT("J"&amp;CELL("contents", Z$1)+11))</f>
        <v>31263299</v>
      </c>
      <c r="AA33" cm="1">
        <f t="array" aca="1" ref="AA33" ca="1">CELL("contents", INDIRECT("J"&amp;CELL("contents", AA$1)+11))</f>
        <v>53995599</v>
      </c>
      <c r="AB33" cm="1">
        <f t="array" aca="1" ref="AB33" ca="1">CELL("contents", INDIRECT("J"&amp;CELL("contents", AB$1)+11))</f>
        <v>159404001</v>
      </c>
      <c r="AC33" cm="1">
        <f t="array" aca="1" ref="AC33" ca="1">CELL("contents", INDIRECT("J"&amp;CELL("contents", AC$1)+11))</f>
        <v>87106501</v>
      </c>
      <c r="AD33" cm="1">
        <f t="array" aca="1" ref="AD33" ca="1">CELL("contents", INDIRECT("J"&amp;CELL("contents", AD$1)+11))</f>
        <v>212893700</v>
      </c>
      <c r="AE33" cm="1">
        <f t="array" aca="1" ref="AE33" ca="1">CELL("contents", INDIRECT("J"&amp;CELL("contents", AE$1)+11))</f>
        <v>147450499</v>
      </c>
      <c r="AF33" cm="1">
        <f t="array" aca="1" ref="AF33" ca="1">CELL("contents", INDIRECT("J"&amp;CELL("contents", AF$1)+11))</f>
        <v>269902000</v>
      </c>
      <c r="AG33" cm="1">
        <f t="array" aca="1" ref="AG33" ca="1">CELL("contents", INDIRECT("J"&amp;CELL("contents", AG$1)+11))</f>
        <v>167151800</v>
      </c>
      <c r="AH33" cm="1">
        <f t="array" aca="1" ref="AH33" ca="1">CELL("contents", INDIRECT("J"&amp;CELL("contents", AH$1)+11))</f>
        <v>388980600</v>
      </c>
      <c r="AI33" cm="1">
        <f t="array" aca="1" ref="AI33" ca="1">CELL("contents", INDIRECT("J"&amp;CELL("contents", AI$1)+11))</f>
        <v>402905501</v>
      </c>
      <c r="AJ33" cm="1">
        <f t="array" aca="1" ref="AJ33" ca="1">CELL("contents", INDIRECT("J"&amp;CELL("contents", AJ$1)+11))</f>
        <v>269896301</v>
      </c>
      <c r="AK33" cm="1">
        <f t="array" aca="1" ref="AK33" ca="1">CELL("contents", INDIRECT("J"&amp;CELL("contents", AK$1)+11))</f>
        <v>529473399</v>
      </c>
      <c r="AL33" cm="1">
        <f t="array" aca="1" ref="AL33" ca="1">CELL("contents", INDIRECT("J"&amp;CELL("contents", AL$1)+11))</f>
        <v>461926400</v>
      </c>
      <c r="AM33" cm="1">
        <f t="array" aca="1" ref="AM33" ca="1">CELL("contents", INDIRECT("J"&amp;CELL("contents", AM$1)+11))</f>
        <v>876676400</v>
      </c>
      <c r="AN33" cm="1">
        <f t="array" aca="1" ref="AN33" ca="1">CELL("contents", INDIRECT("J"&amp;CELL("contents", AN$1)+11))</f>
        <v>812173101</v>
      </c>
      <c r="AO33" cm="1">
        <f t="array" aca="1" ref="AO33" ca="1">CELL("contents", INDIRECT("J"&amp;CELL("contents", AO$1)+11))</f>
        <v>685031400</v>
      </c>
      <c r="AP33" cm="1">
        <f t="array" aca="1" ref="AP33" ca="1">CELL("contents", INDIRECT("J"&amp;CELL("contents", AP$1)+11))</f>
        <v>857718800</v>
      </c>
      <c r="AQ33" cm="1">
        <f t="array" aca="1" ref="AQ33" ca="1">CELL("contents", INDIRECT("J"&amp;CELL("contents", AQ$1)+11))</f>
        <v>1058664500</v>
      </c>
      <c r="AR33" cm="1">
        <f t="array" aca="1" ref="AR33" ca="1">CELL("contents", INDIRECT("J"&amp;CELL("contents", AR$1)+11))</f>
        <v>956292501</v>
      </c>
      <c r="AS33" cm="1">
        <f t="array" aca="1" ref="AS33" ca="1">CELL("contents", INDIRECT("J"&amp;CELL("contents", AS$1)+11))</f>
        <v>1207617800</v>
      </c>
      <c r="AT33" cm="1">
        <f t="array" aca="1" ref="AT33" ca="1">CELL("contents", INDIRECT("J"&amp;CELL("contents", AT$1)+11))</f>
        <v>1257995400</v>
      </c>
      <c r="AU33" cm="1">
        <f t="array" aca="1" ref="AU33" ca="1">CELL("contents", INDIRECT("J"&amp;CELL("contents", AU$1)+11))</f>
        <v>1813753900</v>
      </c>
      <c r="AV33" cm="1">
        <f t="array" aca="1" ref="AV33" ca="1">CELL("contents", INDIRECT("J"&amp;CELL("contents", AV$1)+11))</f>
        <v>1801398900</v>
      </c>
      <c r="AW33" cm="1">
        <f t="array" aca="1" ref="AW33" ca="1">CELL("contents", INDIRECT("J"&amp;CELL("contents", AW$1)+11))</f>
        <v>2083534299</v>
      </c>
      <c r="AX33" cm="1">
        <f t="array" aca="1" ref="AX33" ca="1">CELL("contents", INDIRECT("J"&amp;CELL("contents", AX$1)+11))</f>
        <v>1447307201</v>
      </c>
      <c r="AY33" cm="1">
        <f t="array" aca="1" ref="AY33" ca="1">CELL("contents", INDIRECT("J"&amp;CELL("contents", AY$1)+11))</f>
        <v>1880853700</v>
      </c>
      <c r="AZ33" cm="1">
        <f t="array" aca="1" ref="AZ33" ca="1">CELL("contents", INDIRECT("J"&amp;CELL("contents", AZ$1)+11))</f>
        <v>1680769099</v>
      </c>
      <c r="BA33" cm="1">
        <f t="array" aca="1" ref="BA33" ca="1">CELL("contents", INDIRECT("J"&amp;CELL("contents", BA$1)+11))</f>
        <v>1857020400</v>
      </c>
      <c r="BB33" cm="1">
        <f t="array" aca="1" ref="BB33" ca="1">CELL("contents", INDIRECT("J"&amp;CELL("contents", BB$1)+11))</f>
        <v>2045101000</v>
      </c>
      <c r="BC33" cm="1">
        <f t="array" aca="1" ref="BC33" ca="1">CELL("contents", INDIRECT("J"&amp;CELL("contents", BC$1)+11))</f>
        <v>1877760700</v>
      </c>
      <c r="BD33" cm="1">
        <f t="array" aca="1" ref="BD33" ca="1">CELL("contents", INDIRECT("J"&amp;CELL("contents", BD$1)+11))</f>
        <v>2182162600</v>
      </c>
      <c r="BE33" cm="1">
        <f t="array" aca="1" ref="BE33" ca="1">CELL("contents", INDIRECT("J"&amp;CELL("contents", BE$1)+11))</f>
        <v>2242721201</v>
      </c>
      <c r="BF33" cm="1">
        <f t="array" aca="1" ref="BF33" ca="1">CELL("contents", INDIRECT("J"&amp;CELL("contents", BF$1)+11))</f>
        <v>2441855700</v>
      </c>
    </row>
    <row r="34" spans="1:58" x14ac:dyDescent="0.25">
      <c r="A34" s="1">
        <v>2.5000000000000001E-4</v>
      </c>
      <c r="B34">
        <v>1.0128205128205101</v>
      </c>
      <c r="C34">
        <v>13785</v>
      </c>
      <c r="D34">
        <v>7.3780413218731897E-2</v>
      </c>
      <c r="E34">
        <v>0.174185575484995</v>
      </c>
      <c r="F34">
        <v>0.18637856576894399</v>
      </c>
      <c r="G34">
        <v>6.0337854512059599E-2</v>
      </c>
      <c r="H34">
        <v>0.140541530677359</v>
      </c>
      <c r="I34">
        <v>3.4903163739736599E-2</v>
      </c>
      <c r="J34">
        <v>612467600</v>
      </c>
      <c r="K34">
        <v>3473</v>
      </c>
      <c r="L34">
        <v>51823400</v>
      </c>
      <c r="M34">
        <v>0.17449663476496299</v>
      </c>
      <c r="N34">
        <v>0.19143854739802299</v>
      </c>
      <c r="O34">
        <v>7.8159949872709203E-2</v>
      </c>
      <c r="P34">
        <v>9.8086888393963401E-2</v>
      </c>
      <c r="R34" t="s">
        <v>46</v>
      </c>
      <c r="S34" cm="1">
        <f t="array" aca="1" ref="S34" ca="1">CELL("contents", INDIRECT("J"&amp;CELL("contents", S$1)+12))</f>
        <v>234301</v>
      </c>
      <c r="T34" cm="1">
        <f t="array" aca="1" ref="T34" ca="1">CELL("contents", INDIRECT("J"&amp;CELL("contents", T$1)+12))</f>
        <v>600457400</v>
      </c>
      <c r="U34" cm="1">
        <f t="array" aca="1" ref="U34" ca="1">CELL("contents", INDIRECT("J"&amp;CELL("contents", U$1)+12))</f>
        <v>55414799</v>
      </c>
      <c r="V34" cm="1">
        <f t="array" aca="1" ref="V34" ca="1">CELL("contents", INDIRECT("J"&amp;CELL("contents", V$1)+12))</f>
        <v>41856199</v>
      </c>
      <c r="W34" cm="1">
        <f t="array" aca="1" ref="W34" ca="1">CELL("contents", INDIRECT("J"&amp;CELL("contents", W$1)+12))</f>
        <v>39396800</v>
      </c>
      <c r="X34" cm="1">
        <f t="array" aca="1" ref="X34" ca="1">CELL("contents", INDIRECT("J"&amp;CELL("contents", X$1)+12))</f>
        <v>45062199</v>
      </c>
      <c r="Y34" cm="1">
        <f t="array" aca="1" ref="Y34" ca="1">CELL("contents", INDIRECT("J"&amp;CELL("contents", Y$1)+12))</f>
        <v>44305000</v>
      </c>
      <c r="Z34" cm="1">
        <f t="array" aca="1" ref="Z34" ca="1">CELL("contents", INDIRECT("J"&amp;CELL("contents", Z$1)+12))</f>
        <v>60896700</v>
      </c>
      <c r="AA34" cm="1">
        <f t="array" aca="1" ref="AA34" ca="1">CELL("contents", INDIRECT("J"&amp;CELL("contents", AA$1)+12))</f>
        <v>52520300</v>
      </c>
      <c r="AB34" cm="1">
        <f t="array" aca="1" ref="AB34" ca="1">CELL("contents", INDIRECT("J"&amp;CELL("contents", AB$1)+12))</f>
        <v>78980499</v>
      </c>
      <c r="AC34" cm="1">
        <f t="array" aca="1" ref="AC34" ca="1">CELL("contents", INDIRECT("J"&amp;CELL("contents", AC$1)+12))</f>
        <v>188718300</v>
      </c>
      <c r="AD34" cm="1">
        <f t="array" aca="1" ref="AD34" ca="1">CELL("contents", INDIRECT("J"&amp;CELL("contents", AD$1)+12))</f>
        <v>189897300</v>
      </c>
      <c r="AE34" cm="1">
        <f t="array" aca="1" ref="AE34" ca="1">CELL("contents", INDIRECT("J"&amp;CELL("contents", AE$1)+12))</f>
        <v>297818499</v>
      </c>
      <c r="AF34" cm="1">
        <f t="array" aca="1" ref="AF34" ca="1">CELL("contents", INDIRECT("J"&amp;CELL("contents", AF$1)+12))</f>
        <v>290660200</v>
      </c>
      <c r="AG34" cm="1">
        <f t="array" aca="1" ref="AG34" ca="1">CELL("contents", INDIRECT("J"&amp;CELL("contents", AG$1)+12))</f>
        <v>398199300</v>
      </c>
      <c r="AH34" cm="1">
        <f t="array" aca="1" ref="AH34" ca="1">CELL("contents", INDIRECT("J"&amp;CELL("contents", AH$1)+12))</f>
        <v>348809500</v>
      </c>
      <c r="AI34" cm="1">
        <f t="array" aca="1" ref="AI34" ca="1">CELL("contents", INDIRECT("J"&amp;CELL("contents", AI$1)+12))</f>
        <v>444657500</v>
      </c>
      <c r="AJ34" cm="1">
        <f t="array" aca="1" ref="AJ34" ca="1">CELL("contents", INDIRECT("J"&amp;CELL("contents", AJ$1)+12))</f>
        <v>696991400</v>
      </c>
      <c r="AK34" cm="1">
        <f t="array" aca="1" ref="AK34" ca="1">CELL("contents", INDIRECT("J"&amp;CELL("contents", AK$1)+12))</f>
        <v>377340799</v>
      </c>
      <c r="AL34" cm="1">
        <f t="array" aca="1" ref="AL34" ca="1">CELL("contents", INDIRECT("J"&amp;CELL("contents", AL$1)+12))</f>
        <v>480032100</v>
      </c>
      <c r="AM34" cm="1">
        <f t="array" aca="1" ref="AM34" ca="1">CELL("contents", INDIRECT("J"&amp;CELL("contents", AM$1)+12))</f>
        <v>617878299</v>
      </c>
      <c r="AN34" cm="1">
        <f t="array" aca="1" ref="AN34" ca="1">CELL("contents", INDIRECT("J"&amp;CELL("contents", AN$1)+12))</f>
        <v>676354000</v>
      </c>
      <c r="AO34" cm="1">
        <f t="array" aca="1" ref="AO34" ca="1">CELL("contents", INDIRECT("J"&amp;CELL("contents", AO$1)+12))</f>
        <v>1032658600</v>
      </c>
      <c r="AP34" cm="1">
        <f t="array" aca="1" ref="AP34" ca="1">CELL("contents", INDIRECT("J"&amp;CELL("contents", AP$1)+12))</f>
        <v>999764401</v>
      </c>
      <c r="AQ34" cm="1">
        <f t="array" aca="1" ref="AQ34" ca="1">CELL("contents", INDIRECT("J"&amp;CELL("contents", AQ$1)+12))</f>
        <v>914338600</v>
      </c>
      <c r="AR34" cm="1">
        <f t="array" aca="1" ref="AR34" ca="1">CELL("contents", INDIRECT("J"&amp;CELL("contents", AR$1)+12))</f>
        <v>1261800900</v>
      </c>
      <c r="AS34" cm="1">
        <f t="array" aca="1" ref="AS34" ca="1">CELL("contents", INDIRECT("J"&amp;CELL("contents", AS$1)+12))</f>
        <v>1299017499</v>
      </c>
      <c r="AT34" cm="1">
        <f t="array" aca="1" ref="AT34" ca="1">CELL("contents", INDIRECT("J"&amp;CELL("contents", AT$1)+12))</f>
        <v>1140586600</v>
      </c>
      <c r="AU34" cm="1">
        <f t="array" aca="1" ref="AU34" ca="1">CELL("contents", INDIRECT("J"&amp;CELL("contents", AU$1)+12))</f>
        <v>1254349299</v>
      </c>
      <c r="AV34" cm="1">
        <f t="array" aca="1" ref="AV34" ca="1">CELL("contents", INDIRECT("J"&amp;CELL("contents", AV$1)+12))</f>
        <v>1383394700</v>
      </c>
      <c r="AW34" cm="1">
        <f t="array" aca="1" ref="AW34" ca="1">CELL("contents", INDIRECT("J"&amp;CELL("contents", AW$1)+12))</f>
        <v>1491936200</v>
      </c>
      <c r="AX34" cm="1">
        <f t="array" aca="1" ref="AX34" ca="1">CELL("contents", INDIRECT("J"&amp;CELL("contents", AX$1)+12))</f>
        <v>1501838600</v>
      </c>
      <c r="AY34" cm="1">
        <f t="array" aca="1" ref="AY34" ca="1">CELL("contents", INDIRECT("J"&amp;CELL("contents", AY$1)+12))</f>
        <v>1364710200</v>
      </c>
      <c r="AZ34" cm="1">
        <f t="array" aca="1" ref="AZ34" ca="1">CELL("contents", INDIRECT("J"&amp;CELL("contents", AZ$1)+12))</f>
        <v>1539460800</v>
      </c>
      <c r="BA34" cm="1">
        <f t="array" aca="1" ref="BA34" ca="1">CELL("contents", INDIRECT("J"&amp;CELL("contents", BA$1)+12))</f>
        <v>2290931901</v>
      </c>
      <c r="BB34" cm="1">
        <f t="array" aca="1" ref="BB34" ca="1">CELL("contents", INDIRECT("J"&amp;CELL("contents", BB$1)+12))</f>
        <v>1829646299</v>
      </c>
      <c r="BC34" cm="1">
        <f t="array" aca="1" ref="BC34" ca="1">CELL("contents", INDIRECT("J"&amp;CELL("contents", BC$1)+12))</f>
        <v>2763534600</v>
      </c>
      <c r="BD34" cm="1">
        <f t="array" aca="1" ref="BD34" ca="1">CELL("contents", INDIRECT("J"&amp;CELL("contents", BD$1)+12))</f>
        <v>1931427600</v>
      </c>
      <c r="BE34" cm="1">
        <f t="array" aca="1" ref="BE34" ca="1">CELL("contents", INDIRECT("J"&amp;CELL("contents", BE$1)+12))</f>
        <v>2164855300</v>
      </c>
      <c r="BF34" cm="1">
        <f t="array" aca="1" ref="BF34" ca="1">CELL("contents", INDIRECT("J"&amp;CELL("contents", BF$1)+12))</f>
        <v>2176994500</v>
      </c>
    </row>
    <row r="35" spans="1:58" x14ac:dyDescent="0.25">
      <c r="A35" s="1">
        <v>1.25E-4</v>
      </c>
      <c r="B35">
        <v>1.0128205128205101</v>
      </c>
      <c r="C35">
        <v>13897</v>
      </c>
      <c r="D35">
        <v>7.3751192613736805E-2</v>
      </c>
      <c r="E35">
        <v>0.17416259403108</v>
      </c>
      <c r="F35">
        <v>0.18635397561325501</v>
      </c>
      <c r="G35">
        <v>5.9613086524568003E-2</v>
      </c>
      <c r="H35">
        <v>0.14096612936304101</v>
      </c>
      <c r="I35">
        <v>3.4472980998235099E-2</v>
      </c>
      <c r="J35">
        <v>609076799</v>
      </c>
      <c r="K35">
        <v>3473</v>
      </c>
      <c r="L35">
        <v>51823400</v>
      </c>
      <c r="M35">
        <v>0.17449663476496299</v>
      </c>
      <c r="N35">
        <v>0.19143854739802299</v>
      </c>
      <c r="O35">
        <v>7.8159949872709203E-2</v>
      </c>
      <c r="P35">
        <v>9.8086888393963401E-2</v>
      </c>
      <c r="R35" t="s">
        <v>47</v>
      </c>
      <c r="S35" cm="1">
        <f t="array" aca="1" ref="S35" ca="1">CELL("contents", INDIRECT("J"&amp;CELL("contents", S$1)+13))</f>
        <v>237801</v>
      </c>
      <c r="T35" cm="1">
        <f t="array" aca="1" ref="T35" ca="1">CELL("contents", INDIRECT("J"&amp;CELL("contents", T$1)+13))</f>
        <v>612467600</v>
      </c>
      <c r="U35" cm="1">
        <f t="array" aca="1" ref="U35" ca="1">CELL("contents", INDIRECT("J"&amp;CELL("contents", U$1)+13))</f>
        <v>57981600</v>
      </c>
      <c r="V35" cm="1">
        <f t="array" aca="1" ref="V35" ca="1">CELL("contents", INDIRECT("J"&amp;CELL("contents", V$1)+13))</f>
        <v>57435400</v>
      </c>
      <c r="W35" cm="1">
        <f t="array" aca="1" ref="W35" ca="1">CELL("contents", INDIRECT("J"&amp;CELL("contents", W$1)+13))</f>
        <v>39792900</v>
      </c>
      <c r="X35" cm="1">
        <f t="array" aca="1" ref="X35" ca="1">CELL("contents", INDIRECT("J"&amp;CELL("contents", X$1)+13))</f>
        <v>38424799</v>
      </c>
      <c r="Y35" cm="1">
        <f t="array" aca="1" ref="Y35" ca="1">CELL("contents", INDIRECT("J"&amp;CELL("contents", Y$1)+13))</f>
        <v>53163800</v>
      </c>
      <c r="Z35" cm="1">
        <f t="array" aca="1" ref="Z35" ca="1">CELL("contents", INDIRECT("J"&amp;CELL("contents", Z$1)+13))</f>
        <v>56128501</v>
      </c>
      <c r="AA35" cm="1">
        <f t="array" aca="1" ref="AA35" ca="1">CELL("contents", INDIRECT("J"&amp;CELL("contents", AA$1)+13))</f>
        <v>80869300</v>
      </c>
      <c r="AB35" cm="1">
        <f t="array" aca="1" ref="AB35" ca="1">CELL("contents", INDIRECT("J"&amp;CELL("contents", AB$1)+13))</f>
        <v>92782300</v>
      </c>
      <c r="AC35" cm="1">
        <f t="array" aca="1" ref="AC35" ca="1">CELL("contents", INDIRECT("J"&amp;CELL("contents", AC$1)+13))</f>
        <v>176152800</v>
      </c>
      <c r="AD35" cm="1">
        <f t="array" aca="1" ref="AD35" ca="1">CELL("contents", INDIRECT("J"&amp;CELL("contents", AD$1)+13))</f>
        <v>88909000</v>
      </c>
      <c r="AE35" cm="1">
        <f t="array" aca="1" ref="AE35" ca="1">CELL("contents", INDIRECT("J"&amp;CELL("contents", AE$1)+13))</f>
        <v>112070000</v>
      </c>
      <c r="AF35" cm="1">
        <f t="array" aca="1" ref="AF35" ca="1">CELL("contents", INDIRECT("J"&amp;CELL("contents", AF$1)+13))</f>
        <v>275638400</v>
      </c>
      <c r="AG35" cm="1">
        <f t="array" aca="1" ref="AG35" ca="1">CELL("contents", INDIRECT("J"&amp;CELL("contents", AG$1)+13))</f>
        <v>371779301</v>
      </c>
      <c r="AH35" cm="1">
        <f t="array" aca="1" ref="AH35" ca="1">CELL("contents", INDIRECT("J"&amp;CELL("contents", AH$1)+13))</f>
        <v>153187400</v>
      </c>
      <c r="AI35" cm="1">
        <f t="array" aca="1" ref="AI35" ca="1">CELL("contents", INDIRECT("J"&amp;CELL("contents", AI$1)+13))</f>
        <v>425537201</v>
      </c>
      <c r="AJ35" cm="1">
        <f t="array" aca="1" ref="AJ35" ca="1">CELL("contents", INDIRECT("J"&amp;CELL("contents", AJ$1)+13))</f>
        <v>484271000</v>
      </c>
      <c r="AK35" cm="1">
        <f t="array" aca="1" ref="AK35" ca="1">CELL("contents", INDIRECT("J"&amp;CELL("contents", AK$1)+13))</f>
        <v>480664200</v>
      </c>
      <c r="AL35" cm="1">
        <f t="array" aca="1" ref="AL35" ca="1">CELL("contents", INDIRECT("J"&amp;CELL("contents", AL$1)+13))</f>
        <v>366747000</v>
      </c>
      <c r="AM35" cm="1">
        <f t="array" aca="1" ref="AM35" ca="1">CELL("contents", INDIRECT("J"&amp;CELL("contents", AM$1)+13))</f>
        <v>517565200</v>
      </c>
      <c r="AN35" cm="1">
        <f t="array" aca="1" ref="AN35" ca="1">CELL("contents", INDIRECT("J"&amp;CELL("contents", AN$1)+13))</f>
        <v>676030500</v>
      </c>
      <c r="AO35" cm="1">
        <f t="array" aca="1" ref="AO35" ca="1">CELL("contents", INDIRECT("J"&amp;CELL("contents", AO$1)+13))</f>
        <v>527329499</v>
      </c>
      <c r="AP35" cm="1">
        <f t="array" aca="1" ref="AP35" ca="1">CELL("contents", INDIRECT("J"&amp;CELL("contents", AP$1)+13))</f>
        <v>914640800</v>
      </c>
      <c r="AQ35" cm="1">
        <f t="array" aca="1" ref="AQ35" ca="1">CELL("contents", INDIRECT("J"&amp;CELL("contents", AQ$1)+13))</f>
        <v>864899001</v>
      </c>
      <c r="AR35" cm="1">
        <f t="array" aca="1" ref="AR35" ca="1">CELL("contents", INDIRECT("J"&amp;CELL("contents", AR$1)+13))</f>
        <v>638758399</v>
      </c>
      <c r="AS35" cm="1">
        <f t="array" aca="1" ref="AS35" ca="1">CELL("contents", INDIRECT("J"&amp;CELL("contents", AS$1)+13))</f>
        <v>1017516999</v>
      </c>
      <c r="AT35" cm="1">
        <f t="array" aca="1" ref="AT35" ca="1">CELL("contents", INDIRECT("J"&amp;CELL("contents", AT$1)+13))</f>
        <v>982819000</v>
      </c>
      <c r="AU35" cm="1">
        <f t="array" aca="1" ref="AU35" ca="1">CELL("contents", INDIRECT("J"&amp;CELL("contents", AU$1)+13))</f>
        <v>1324113899</v>
      </c>
      <c r="AV35" cm="1">
        <f t="array" aca="1" ref="AV35" ca="1">CELL("contents", INDIRECT("J"&amp;CELL("contents", AV$1)+13))</f>
        <v>1459774100</v>
      </c>
      <c r="AW35" cm="1">
        <f t="array" aca="1" ref="AW35" ca="1">CELL("contents", INDIRECT("J"&amp;CELL("contents", AW$1)+13))</f>
        <v>214664400</v>
      </c>
      <c r="AX35" cm="1">
        <f t="array" aca="1" ref="AX35" ca="1">CELL("contents", INDIRECT("J"&amp;CELL("contents", AX$1)+13))</f>
        <v>1317830799</v>
      </c>
      <c r="AY35" cm="1">
        <f t="array" aca="1" ref="AY35" ca="1">CELL("contents", INDIRECT("J"&amp;CELL("contents", AY$1)+13))</f>
        <v>2142428100</v>
      </c>
      <c r="AZ35" cm="1">
        <f t="array" aca="1" ref="AZ35" ca="1">CELL("contents", INDIRECT("J"&amp;CELL("contents", AZ$1)+13))</f>
        <v>723009899</v>
      </c>
      <c r="BA35" cm="1">
        <f t="array" aca="1" ref="BA35" ca="1">CELL("contents", INDIRECT("J"&amp;CELL("contents", BA$1)+13))</f>
        <v>546142500</v>
      </c>
      <c r="BB35" cm="1">
        <f t="array" aca="1" ref="BB35" ca="1">CELL("contents", INDIRECT("J"&amp;CELL("contents", BB$1)+13))</f>
        <v>1290568900</v>
      </c>
      <c r="BC35" cm="1">
        <f t="array" aca="1" ref="BC35" ca="1">CELL("contents", INDIRECT("J"&amp;CELL("contents", BC$1)+13))</f>
        <v>2511795500</v>
      </c>
      <c r="BD35" cm="1">
        <f t="array" aca="1" ref="BD35" ca="1">CELL("contents", INDIRECT("J"&amp;CELL("contents", BD$1)+13))</f>
        <v>2271113500</v>
      </c>
      <c r="BE35" cm="1">
        <f t="array" aca="1" ref="BE35" ca="1">CELL("contents", INDIRECT("J"&amp;CELL("contents", BE$1)+13))</f>
        <v>1886050101</v>
      </c>
      <c r="BF35" cm="1">
        <f t="array" aca="1" ref="BF35" ca="1">CELL("contents", INDIRECT("J"&amp;CELL("contents", BF$1)+13))</f>
        <v>2170723800</v>
      </c>
    </row>
    <row r="36" spans="1:58" x14ac:dyDescent="0.25">
      <c r="A36" s="1">
        <v>6.2500000000000001E-5</v>
      </c>
      <c r="B36">
        <v>1.0128205128205101</v>
      </c>
      <c r="C36">
        <v>13630</v>
      </c>
      <c r="D36">
        <v>7.3698605496863301E-2</v>
      </c>
      <c r="E36">
        <v>0.17431297837680301</v>
      </c>
      <c r="F36">
        <v>0.18651488686317899</v>
      </c>
      <c r="G36">
        <v>6.1749770707608599E-2</v>
      </c>
      <c r="H36">
        <v>0.13971939064446801</v>
      </c>
      <c r="I36">
        <v>3.5736392301468897E-2</v>
      </c>
      <c r="J36">
        <v>597624901</v>
      </c>
      <c r="K36">
        <v>3473</v>
      </c>
      <c r="L36">
        <v>51823400</v>
      </c>
      <c r="M36">
        <v>0.17449663476496299</v>
      </c>
      <c r="N36">
        <v>0.19143854739802299</v>
      </c>
      <c r="O36">
        <v>7.8159949872709203E-2</v>
      </c>
      <c r="P36">
        <v>9.8086888393963401E-2</v>
      </c>
      <c r="R36" t="s">
        <v>48</v>
      </c>
      <c r="S36" cm="1">
        <f t="array" aca="1" ref="S36" ca="1">CELL("contents", INDIRECT("J"&amp;CELL("contents", S$1)+14))</f>
        <v>237700</v>
      </c>
      <c r="T36" cm="1">
        <f t="array" aca="1" ref="T36" ca="1">CELL("contents", INDIRECT("J"&amp;CELL("contents", T$1)+14))</f>
        <v>609076799</v>
      </c>
      <c r="U36" cm="1">
        <f t="array" aca="1" ref="U36" ca="1">CELL("contents", INDIRECT("J"&amp;CELL("contents", U$1)+14))</f>
        <v>65611600</v>
      </c>
      <c r="V36" cm="1">
        <f t="array" aca="1" ref="V36" ca="1">CELL("contents", INDIRECT("J"&amp;CELL("contents", V$1)+14))</f>
        <v>45501100</v>
      </c>
      <c r="W36" cm="1">
        <f t="array" aca="1" ref="W36" ca="1">CELL("contents", INDIRECT("J"&amp;CELL("contents", W$1)+14))</f>
        <v>41560699</v>
      </c>
      <c r="X36" cm="1">
        <f t="array" aca="1" ref="X36" ca="1">CELL("contents", INDIRECT("J"&amp;CELL("contents", X$1)+14))</f>
        <v>35604001</v>
      </c>
      <c r="Y36" cm="1">
        <f t="array" aca="1" ref="Y36" ca="1">CELL("contents", INDIRECT("J"&amp;CELL("contents", Y$1)+14))</f>
        <v>64649101</v>
      </c>
      <c r="Z36" cm="1">
        <f t="array" aca="1" ref="Z36" ca="1">CELL("contents", INDIRECT("J"&amp;CELL("contents", Z$1)+14))</f>
        <v>68314800</v>
      </c>
      <c r="AA36" cm="1">
        <f t="array" aca="1" ref="AA36" ca="1">CELL("contents", INDIRECT("J"&amp;CELL("contents", AA$1)+14))</f>
        <v>87976100</v>
      </c>
      <c r="AB36" cm="1">
        <f t="array" aca="1" ref="AB36" ca="1">CELL("contents", INDIRECT("J"&amp;CELL("contents", AB$1)+14))</f>
        <v>121722301</v>
      </c>
      <c r="AC36" cm="1">
        <f t="array" aca="1" ref="AC36" ca="1">CELL("contents", INDIRECT("J"&amp;CELL("contents", AC$1)+14))</f>
        <v>187796900</v>
      </c>
      <c r="AD36" cm="1">
        <f t="array" aca="1" ref="AD36" ca="1">CELL("contents", INDIRECT("J"&amp;CELL("contents", AD$1)+14))</f>
        <v>110720000</v>
      </c>
      <c r="AE36" cm="1">
        <f t="array" aca="1" ref="AE36" ca="1">CELL("contents", INDIRECT("J"&amp;CELL("contents", AE$1)+14))</f>
        <v>265533300</v>
      </c>
      <c r="AF36" cm="1">
        <f t="array" aca="1" ref="AF36" ca="1">CELL("contents", INDIRECT("J"&amp;CELL("contents", AF$1)+14))</f>
        <v>291626900</v>
      </c>
      <c r="AG36" cm="1">
        <f t="array" aca="1" ref="AG36" ca="1">CELL("contents", INDIRECT("J"&amp;CELL("contents", AG$1)+14))</f>
        <v>253752200</v>
      </c>
      <c r="AH36" cm="1">
        <f t="array" aca="1" ref="AH36" ca="1">CELL("contents", INDIRECT("J"&amp;CELL("contents", AH$1)+14))</f>
        <v>448669000</v>
      </c>
      <c r="AI36" cm="1">
        <f t="array" aca="1" ref="AI36" ca="1">CELL("contents", INDIRECT("J"&amp;CELL("contents", AI$1)+14))</f>
        <v>400576300</v>
      </c>
      <c r="AJ36" cm="1">
        <f t="array" aca="1" ref="AJ36" ca="1">CELL("contents", INDIRECT("J"&amp;CELL("contents", AJ$1)+14))</f>
        <v>305078400</v>
      </c>
      <c r="AK36" cm="1">
        <f t="array" aca="1" ref="AK36" ca="1">CELL("contents", INDIRECT("J"&amp;CELL("contents", AK$1)+14))</f>
        <v>248396900</v>
      </c>
      <c r="AL36" cm="1">
        <f t="array" aca="1" ref="AL36" ca="1">CELL("contents", INDIRECT("J"&amp;CELL("contents", AL$1)+14))</f>
        <v>493331900</v>
      </c>
      <c r="AM36" cm="1">
        <f t="array" aca="1" ref="AM36" ca="1">CELL("contents", INDIRECT("J"&amp;CELL("contents", AM$1)+14))</f>
        <v>495982600</v>
      </c>
      <c r="AN36" cm="1">
        <f t="array" aca="1" ref="AN36" ca="1">CELL("contents", INDIRECT("J"&amp;CELL("contents", AN$1)+14))</f>
        <v>720109600</v>
      </c>
      <c r="AO36" cm="1">
        <f t="array" aca="1" ref="AO36" ca="1">CELL("contents", INDIRECT("J"&amp;CELL("contents", AO$1)+14))</f>
        <v>765570699</v>
      </c>
      <c r="AP36" cm="1">
        <f t="array" aca="1" ref="AP36" ca="1">CELL("contents", INDIRECT("J"&amp;CELL("contents", AP$1)+14))</f>
        <v>677437500</v>
      </c>
      <c r="AQ36" cm="1">
        <f t="array" aca="1" ref="AQ36" ca="1">CELL("contents", INDIRECT("J"&amp;CELL("contents", AQ$1)+14))</f>
        <v>813424600</v>
      </c>
      <c r="AR36" cm="1">
        <f t="array" aca="1" ref="AR36" ca="1">CELL("contents", INDIRECT("J"&amp;CELL("contents", AR$1)+14))</f>
        <v>213814700</v>
      </c>
      <c r="AS36" cm="1">
        <f t="array" aca="1" ref="AS36" ca="1">CELL("contents", INDIRECT("J"&amp;CELL("contents", AS$1)+14))</f>
        <v>981382500</v>
      </c>
      <c r="AT36" cm="1">
        <f t="array" aca="1" ref="AT36" ca="1">CELL("contents", INDIRECT("J"&amp;CELL("contents", AT$1)+14))</f>
        <v>1071679001</v>
      </c>
      <c r="AU36" cm="1">
        <f t="array" aca="1" ref="AU36" ca="1">CELL("contents", INDIRECT("J"&amp;CELL("contents", AU$1)+14))</f>
        <v>1199563100</v>
      </c>
      <c r="AV36" cm="1">
        <f t="array" aca="1" ref="AV36" ca="1">CELL("contents", INDIRECT("J"&amp;CELL("contents", AV$1)+14))</f>
        <v>1480507300</v>
      </c>
      <c r="AW36" cm="1">
        <f t="array" aca="1" ref="AW36" ca="1">CELL("contents", INDIRECT("J"&amp;CELL("contents", AW$1)+14))</f>
        <v>1245115099</v>
      </c>
      <c r="AX36" cm="1">
        <f t="array" aca="1" ref="AX36" ca="1">CELL("contents", INDIRECT("J"&amp;CELL("contents", AX$1)+14))</f>
        <v>1643122300</v>
      </c>
      <c r="AY36" cm="1">
        <f t="array" aca="1" ref="AY36" ca="1">CELL("contents", INDIRECT("J"&amp;CELL("contents", AY$1)+14))</f>
        <v>1566275000</v>
      </c>
      <c r="AZ36" cm="1">
        <f t="array" aca="1" ref="AZ36" ca="1">CELL("contents", INDIRECT("J"&amp;CELL("contents", AZ$1)+14))</f>
        <v>1722272000</v>
      </c>
      <c r="BA36" cm="1">
        <f t="array" aca="1" ref="BA36" ca="1">CELL("contents", INDIRECT("J"&amp;CELL("contents", BA$1)+14))</f>
        <v>1700568100</v>
      </c>
      <c r="BB36" cm="1">
        <f t="array" aca="1" ref="BB36" ca="1">CELL("contents", INDIRECT("J"&amp;CELL("contents", BB$1)+14))</f>
        <v>1974016800</v>
      </c>
      <c r="BC36" cm="1">
        <f t="array" aca="1" ref="BC36" ca="1">CELL("contents", INDIRECT("J"&amp;CELL("contents", BC$1)+14))</f>
        <v>1910246900</v>
      </c>
      <c r="BD36" cm="1">
        <f t="array" aca="1" ref="BD36" ca="1">CELL("contents", INDIRECT("J"&amp;CELL("contents", BD$1)+14))</f>
        <v>2863153900</v>
      </c>
      <c r="BE36" cm="1">
        <f t="array" aca="1" ref="BE36" ca="1">CELL("contents", INDIRECT("J"&amp;CELL("contents", BE$1)+14))</f>
        <v>1881321800</v>
      </c>
      <c r="BF36" cm="1">
        <f t="array" aca="1" ref="BF36" ca="1">CELL("contents", INDIRECT("J"&amp;CELL("contents", BF$1)+14))</f>
        <v>2582755000</v>
      </c>
    </row>
    <row r="37" spans="1:58" x14ac:dyDescent="0.25">
      <c r="A37" s="1">
        <v>3.1250000000000001E-5</v>
      </c>
      <c r="B37">
        <v>1.0128205128205101</v>
      </c>
      <c r="C37">
        <v>13781</v>
      </c>
      <c r="D37">
        <v>7.3801716258728195E-2</v>
      </c>
      <c r="E37">
        <v>0.17435389557500999</v>
      </c>
      <c r="F37">
        <v>0.18655866826525999</v>
      </c>
      <c r="G37">
        <v>6.0435956133432799E-2</v>
      </c>
      <c r="H37">
        <v>0.14048621945099701</v>
      </c>
      <c r="I37">
        <v>3.4960327607399699E-2</v>
      </c>
      <c r="J37">
        <v>595283500</v>
      </c>
      <c r="K37">
        <v>3473</v>
      </c>
      <c r="L37">
        <v>51823400</v>
      </c>
      <c r="M37">
        <v>0.17449663476496299</v>
      </c>
      <c r="N37">
        <v>0.19143854739802299</v>
      </c>
      <c r="O37">
        <v>7.8159949872709203E-2</v>
      </c>
      <c r="P37">
        <v>9.8086888393963401E-2</v>
      </c>
      <c r="R37" t="s">
        <v>49</v>
      </c>
      <c r="S37" cm="1">
        <f t="array" aca="1" ref="S37" ca="1">CELL("contents", INDIRECT("J"&amp;CELL("contents", S$1)+15))</f>
        <v>234899</v>
      </c>
      <c r="T37" cm="1">
        <f t="array" aca="1" ref="T37" ca="1">CELL("contents", INDIRECT("J"&amp;CELL("contents", T$1)+15))</f>
        <v>597624901</v>
      </c>
      <c r="U37" cm="1">
        <f t="array" aca="1" ref="U37" ca="1">CELL("contents", INDIRECT("J"&amp;CELL("contents", U$1)+15))</f>
        <v>66007501</v>
      </c>
      <c r="V37" cm="1">
        <f t="array" aca="1" ref="V37" ca="1">CELL("contents", INDIRECT("J"&amp;CELL("contents", V$1)+15))</f>
        <v>46295200</v>
      </c>
      <c r="W37" cm="1">
        <f t="array" aca="1" ref="W37" ca="1">CELL("contents", INDIRECT("J"&amp;CELL("contents", W$1)+15))</f>
        <v>50294200</v>
      </c>
      <c r="X37" cm="1">
        <f t="array" aca="1" ref="X37" ca="1">CELL("contents", INDIRECT("J"&amp;CELL("contents", X$1)+15))</f>
        <v>38229300</v>
      </c>
      <c r="Y37" cm="1">
        <f t="array" aca="1" ref="Y37" ca="1">CELL("contents", INDIRECT("J"&amp;CELL("contents", Y$1)+15))</f>
        <v>75420400</v>
      </c>
      <c r="Z37" cm="1">
        <f t="array" aca="1" ref="Z37" ca="1">CELL("contents", INDIRECT("J"&amp;CELL("contents", Z$1)+15))</f>
        <v>97936501</v>
      </c>
      <c r="AA37" cm="1">
        <f t="array" aca="1" ref="AA37" ca="1">CELL("contents", INDIRECT("J"&amp;CELL("contents", AA$1)+15))</f>
        <v>130125101</v>
      </c>
      <c r="AB37" cm="1">
        <f t="array" aca="1" ref="AB37" ca="1">CELL("contents", INDIRECT("J"&amp;CELL("contents", AB$1)+15))</f>
        <v>165154901</v>
      </c>
      <c r="AC37" cm="1">
        <f t="array" aca="1" ref="AC37" ca="1">CELL("contents", INDIRECT("J"&amp;CELL("contents", AC$1)+15))</f>
        <v>188865101</v>
      </c>
      <c r="AD37" cm="1">
        <f t="array" aca="1" ref="AD37" ca="1">CELL("contents", INDIRECT("J"&amp;CELL("contents", AD$1)+15))</f>
        <v>194924500</v>
      </c>
      <c r="AE37" cm="1">
        <f t="array" aca="1" ref="AE37" ca="1">CELL("contents", INDIRECT("J"&amp;CELL("contents", AE$1)+15))</f>
        <v>247711100</v>
      </c>
      <c r="AF37" cm="1">
        <f t="array" aca="1" ref="AF37" ca="1">CELL("contents", INDIRECT("J"&amp;CELL("contents", AF$1)+15))</f>
        <v>303410399</v>
      </c>
      <c r="AG37" cm="1">
        <f t="array" aca="1" ref="AG37" ca="1">CELL("contents", INDIRECT("J"&amp;CELL("contents", AG$1)+15))</f>
        <v>313374200</v>
      </c>
      <c r="AH37" cm="1">
        <f t="array" aca="1" ref="AH37" ca="1">CELL("contents", INDIRECT("J"&amp;CELL("contents", AH$1)+15))</f>
        <v>164036100</v>
      </c>
      <c r="AI37" cm="1">
        <f t="array" aca="1" ref="AI37" ca="1">CELL("contents", INDIRECT("J"&amp;CELL("contents", AI$1)+15))</f>
        <v>406901800</v>
      </c>
      <c r="AJ37" cm="1">
        <f t="array" aca="1" ref="AJ37" ca="1">CELL("contents", INDIRECT("J"&amp;CELL("contents", AJ$1)+15))</f>
        <v>784859399</v>
      </c>
      <c r="AK37" cm="1">
        <f t="array" aca="1" ref="AK37" ca="1">CELL("contents", INDIRECT("J"&amp;CELL("contents", AK$1)+15))</f>
        <v>402176101</v>
      </c>
      <c r="AL37" cm="1">
        <f t="array" aca="1" ref="AL37" ca="1">CELL("contents", INDIRECT("J"&amp;CELL("contents", AL$1)+15))</f>
        <v>666864700</v>
      </c>
      <c r="AM37" cm="1">
        <f t="array" aca="1" ref="AM37" ca="1">CELL("contents", INDIRECT("J"&amp;CELL("contents", AM$1)+15))</f>
        <v>671948500</v>
      </c>
      <c r="AN37" cm="1">
        <f t="array" aca="1" ref="AN37" ca="1">CELL("contents", INDIRECT("J"&amp;CELL("contents", AN$1)+15))</f>
        <v>768801801</v>
      </c>
      <c r="AO37" cm="1">
        <f t="array" aca="1" ref="AO37" ca="1">CELL("contents", INDIRECT("J"&amp;CELL("contents", AO$1)+15))</f>
        <v>951271099</v>
      </c>
      <c r="AP37" cm="1">
        <f t="array" aca="1" ref="AP37" ca="1">CELL("contents", INDIRECT("J"&amp;CELL("contents", AP$1)+15))</f>
        <v>895851500</v>
      </c>
      <c r="AQ37" cm="1">
        <f t="array" aca="1" ref="AQ37" ca="1">CELL("contents", INDIRECT("J"&amp;CELL("contents", AQ$1)+15))</f>
        <v>702727800</v>
      </c>
      <c r="AR37" cm="1">
        <f t="array" aca="1" ref="AR37" ca="1">CELL("contents", INDIRECT("J"&amp;CELL("contents", AR$1)+15))</f>
        <v>71908800</v>
      </c>
      <c r="AS37" cm="1">
        <f t="array" aca="1" ref="AS37" ca="1">CELL("contents", INDIRECT("J"&amp;CELL("contents", AS$1)+15))</f>
        <v>964453300</v>
      </c>
      <c r="AT37" cm="1">
        <f t="array" aca="1" ref="AT37" ca="1">CELL("contents", INDIRECT("J"&amp;CELL("contents", AT$1)+15))</f>
        <v>1035357400</v>
      </c>
      <c r="AU37" cm="1">
        <f t="array" aca="1" ref="AU37" ca="1">CELL("contents", INDIRECT("J"&amp;CELL("contents", AU$1)+15))</f>
        <v>1020683401</v>
      </c>
      <c r="AV37" cm="1">
        <f t="array" aca="1" ref="AV37" ca="1">CELL("contents", INDIRECT("J"&amp;CELL("contents", AV$1)+15))</f>
        <v>1682485100</v>
      </c>
      <c r="AW37" cm="1">
        <f t="array" aca="1" ref="AW37" ca="1">CELL("contents", INDIRECT("J"&amp;CELL("contents", AW$1)+15))</f>
        <v>1174340299</v>
      </c>
      <c r="AX37" cm="1">
        <f t="array" aca="1" ref="AX37" ca="1">CELL("contents", INDIRECT("J"&amp;CELL("contents", AX$1)+15))</f>
        <v>1690361900</v>
      </c>
      <c r="AY37" cm="1">
        <f t="array" aca="1" ref="AY37" ca="1">CELL("contents", INDIRECT("J"&amp;CELL("contents", AY$1)+15))</f>
        <v>1701179200</v>
      </c>
      <c r="AZ37" cm="1">
        <f t="array" aca="1" ref="AZ37" ca="1">CELL("contents", INDIRECT("J"&amp;CELL("contents", AZ$1)+15))</f>
        <v>1830627899</v>
      </c>
      <c r="BA37" cm="1">
        <f t="array" aca="1" ref="BA37" ca="1">CELL("contents", INDIRECT("J"&amp;CELL("contents", BA$1)+15))</f>
        <v>1662832501</v>
      </c>
      <c r="BB37" cm="1">
        <f t="array" aca="1" ref="BB37" ca="1">CELL("contents", INDIRECT("J"&amp;CELL("contents", BB$1)+15))</f>
        <v>2351849800</v>
      </c>
      <c r="BC37" cm="1">
        <f t="array" aca="1" ref="BC37" ca="1">CELL("contents", INDIRECT("J"&amp;CELL("contents", BC$1)+15))</f>
        <v>907105400</v>
      </c>
      <c r="BD37" cm="1">
        <f t="array" aca="1" ref="BD37" ca="1">CELL("contents", INDIRECT("J"&amp;CELL("contents", BD$1)+15))</f>
        <v>3018879500</v>
      </c>
      <c r="BE37" cm="1">
        <f t="array" aca="1" ref="BE37" ca="1">CELL("contents", INDIRECT("J"&amp;CELL("contents", BE$1)+15))</f>
        <v>2058192401</v>
      </c>
      <c r="BF37" cm="1">
        <f t="array" aca="1" ref="BF37" ca="1">CELL("contents", INDIRECT("J"&amp;CELL("contents", BF$1)+15))</f>
        <v>2238933600</v>
      </c>
    </row>
    <row r="38" spans="1:58" x14ac:dyDescent="0.25">
      <c r="A38" s="1">
        <v>1.5625E-5</v>
      </c>
      <c r="B38">
        <v>1.0128205128205101</v>
      </c>
      <c r="C38">
        <v>13840</v>
      </c>
      <c r="D38">
        <v>7.3724870684300101E-2</v>
      </c>
      <c r="E38">
        <v>0.173842766965387</v>
      </c>
      <c r="F38">
        <v>0.18601176065296399</v>
      </c>
      <c r="G38">
        <v>6.0107291790616101E-2</v>
      </c>
      <c r="H38">
        <v>0.140549153560973</v>
      </c>
      <c r="I38">
        <v>3.4894288541361701E-2</v>
      </c>
      <c r="J38">
        <v>601774101</v>
      </c>
      <c r="K38">
        <v>3473</v>
      </c>
      <c r="L38">
        <v>51823400</v>
      </c>
      <c r="M38">
        <v>0.17449663476496299</v>
      </c>
      <c r="N38">
        <v>0.19143854739802299</v>
      </c>
      <c r="O38">
        <v>7.8159949872709203E-2</v>
      </c>
      <c r="P38">
        <v>9.8086888393963401E-2</v>
      </c>
      <c r="R38" t="s">
        <v>50</v>
      </c>
      <c r="S38" cm="1">
        <f t="array" aca="1" ref="S38" ca="1">CELL("contents", INDIRECT("J"&amp;CELL("contents", S$1)+16))</f>
        <v>241400</v>
      </c>
      <c r="T38" cm="1">
        <f t="array" aca="1" ref="T38" ca="1">CELL("contents", INDIRECT("J"&amp;CELL("contents", T$1)+16))</f>
        <v>595283500</v>
      </c>
      <c r="U38" cm="1">
        <f t="array" aca="1" ref="U38" ca="1">CELL("contents", INDIRECT("J"&amp;CELL("contents", U$1)+16))</f>
        <v>73805000</v>
      </c>
      <c r="V38" cm="1">
        <f t="array" aca="1" ref="V38" ca="1">CELL("contents", INDIRECT("J"&amp;CELL("contents", V$1)+16))</f>
        <v>55832301</v>
      </c>
      <c r="W38" cm="1">
        <f t="array" aca="1" ref="W38" ca="1">CELL("contents", INDIRECT("J"&amp;CELL("contents", W$1)+16))</f>
        <v>52759600</v>
      </c>
      <c r="X38" cm="1">
        <f t="array" aca="1" ref="X38" ca="1">CELL("contents", INDIRECT("J"&amp;CELL("contents", X$1)+16))</f>
        <v>51173500</v>
      </c>
      <c r="Y38" cm="1">
        <f t="array" aca="1" ref="Y38" ca="1">CELL("contents", INDIRECT("J"&amp;CELL("contents", Y$1)+16))</f>
        <v>63937900</v>
      </c>
      <c r="Z38" cm="1">
        <f t="array" aca="1" ref="Z38" ca="1">CELL("contents", INDIRECT("J"&amp;CELL("contents", Z$1)+16))</f>
        <v>84818200</v>
      </c>
      <c r="AA38" cm="1">
        <f t="array" aca="1" ref="AA38" ca="1">CELL("contents", INDIRECT("J"&amp;CELL("contents", AA$1)+16))</f>
        <v>79361200</v>
      </c>
      <c r="AB38" cm="1">
        <f t="array" aca="1" ref="AB38" ca="1">CELL("contents", INDIRECT("J"&amp;CELL("contents", AB$1)+16))</f>
        <v>165393200</v>
      </c>
      <c r="AC38" cm="1">
        <f t="array" aca="1" ref="AC38" ca="1">CELL("contents", INDIRECT("J"&amp;CELL("contents", AC$1)+16))</f>
        <v>85439101</v>
      </c>
      <c r="AD38" cm="1">
        <f t="array" aca="1" ref="AD38" ca="1">CELL("contents", INDIRECT("J"&amp;CELL("contents", AD$1)+16))</f>
        <v>118423400</v>
      </c>
      <c r="AE38" cm="1">
        <f t="array" aca="1" ref="AE38" ca="1">CELL("contents", INDIRECT("J"&amp;CELL("contents", AE$1)+16))</f>
        <v>254772600</v>
      </c>
      <c r="AF38" cm="1">
        <f t="array" aca="1" ref="AF38" ca="1">CELL("contents", INDIRECT("J"&amp;CELL("contents", AF$1)+16))</f>
        <v>263730900</v>
      </c>
      <c r="AG38" cm="1">
        <f t="array" aca="1" ref="AG38" ca="1">CELL("contents", INDIRECT("J"&amp;CELL("contents", AG$1)+16))</f>
        <v>301484101</v>
      </c>
      <c r="AH38" cm="1">
        <f t="array" aca="1" ref="AH38" ca="1">CELL("contents", INDIRECT("J"&amp;CELL("contents", AH$1)+16))</f>
        <v>464801301</v>
      </c>
      <c r="AI38" cm="1">
        <f t="array" aca="1" ref="AI38" ca="1">CELL("contents", INDIRECT("J"&amp;CELL("contents", AI$1)+16))</f>
        <v>452811500</v>
      </c>
      <c r="AJ38" cm="1">
        <f t="array" aca="1" ref="AJ38" ca="1">CELL("contents", INDIRECT("J"&amp;CELL("contents", AJ$1)+16))</f>
        <v>500784500</v>
      </c>
      <c r="AK38" cm="1">
        <f t="array" aca="1" ref="AK38" ca="1">CELL("contents", INDIRECT("J"&amp;CELL("contents", AK$1)+16))</f>
        <v>510388599</v>
      </c>
      <c r="AL38" cm="1">
        <f t="array" aca="1" ref="AL38" ca="1">CELL("contents", INDIRECT("J"&amp;CELL("contents", AL$1)+16))</f>
        <v>608422001</v>
      </c>
      <c r="AM38" cm="1">
        <f t="array" aca="1" ref="AM38" ca="1">CELL("contents", INDIRECT("J"&amp;CELL("contents", AM$1)+16))</f>
        <v>470892400</v>
      </c>
      <c r="AN38" cm="1">
        <f t="array" aca="1" ref="AN38" ca="1">CELL("contents", INDIRECT("J"&amp;CELL("contents", AN$1)+16))</f>
        <v>656377901</v>
      </c>
      <c r="AO38" cm="1">
        <f t="array" aca="1" ref="AO38" ca="1">CELL("contents", INDIRECT("J"&amp;CELL("contents", AO$1)+16))</f>
        <v>941300301</v>
      </c>
      <c r="AP38" cm="1">
        <f t="array" aca="1" ref="AP38" ca="1">CELL("contents", INDIRECT("J"&amp;CELL("contents", AP$1)+16))</f>
        <v>766326500</v>
      </c>
      <c r="AQ38" cm="1">
        <f t="array" aca="1" ref="AQ38" ca="1">CELL("contents", INDIRECT("J"&amp;CELL("contents", AQ$1)+16))</f>
        <v>986667100</v>
      </c>
      <c r="AR38" cm="1">
        <f t="array" aca="1" ref="AR38" ca="1">CELL("contents", INDIRECT("J"&amp;CELL("contents", AR$1)+16))</f>
        <v>959006500</v>
      </c>
      <c r="AS38" cm="1">
        <f t="array" aca="1" ref="AS38" ca="1">CELL("contents", INDIRECT("J"&amp;CELL("contents", AS$1)+16))</f>
        <v>1539826900</v>
      </c>
      <c r="AT38" cm="1">
        <f t="array" aca="1" ref="AT38" ca="1">CELL("contents", INDIRECT("J"&amp;CELL("contents", AT$1)+16))</f>
        <v>1161485000</v>
      </c>
      <c r="AU38" cm="1">
        <f t="array" aca="1" ref="AU38" ca="1">CELL("contents", INDIRECT("J"&amp;CELL("contents", AU$1)+16))</f>
        <v>1425639401</v>
      </c>
      <c r="AV38" cm="1">
        <f t="array" aca="1" ref="AV38" ca="1">CELL("contents", INDIRECT("J"&amp;CELL("contents", AV$1)+16))</f>
        <v>1336718000</v>
      </c>
      <c r="AW38" cm="1">
        <f t="array" aca="1" ref="AW38" ca="1">CELL("contents", INDIRECT("J"&amp;CELL("contents", AW$1)+16))</f>
        <v>2075098499</v>
      </c>
      <c r="AX38" cm="1">
        <f t="array" aca="1" ref="AX38" ca="1">CELL("contents", INDIRECT("J"&amp;CELL("contents", AX$1)+16))</f>
        <v>1246356999</v>
      </c>
      <c r="AY38" cm="1">
        <f t="array" aca="1" ref="AY38" ca="1">CELL("contents", INDIRECT("J"&amp;CELL("contents", AY$1)+16))</f>
        <v>1173181599</v>
      </c>
      <c r="AZ38" cm="1">
        <f t="array" aca="1" ref="AZ38" ca="1">CELL("contents", INDIRECT("J"&amp;CELL("contents", AZ$1)+16))</f>
        <v>1541858000</v>
      </c>
      <c r="BA38" cm="1">
        <f t="array" aca="1" ref="BA38" ca="1">CELL("contents", INDIRECT("J"&amp;CELL("contents", BA$1)+16))</f>
        <v>2018401901</v>
      </c>
      <c r="BB38" cm="1">
        <f t="array" aca="1" ref="BB38" ca="1">CELL("contents", INDIRECT("J"&amp;CELL("contents", BB$1)+16))</f>
        <v>1021002200</v>
      </c>
      <c r="BC38" cm="1">
        <f t="array" aca="1" ref="BC38" ca="1">CELL("contents", INDIRECT("J"&amp;CELL("contents", BC$1)+16))</f>
        <v>1554453500</v>
      </c>
      <c r="BD38" cm="1">
        <f t="array" aca="1" ref="BD38" ca="1">CELL("contents", INDIRECT("J"&amp;CELL("contents", BD$1)+16))</f>
        <v>2060186700</v>
      </c>
      <c r="BE38" cm="1">
        <f t="array" aca="1" ref="BE38" ca="1">CELL("contents", INDIRECT("J"&amp;CELL("contents", BE$1)+16))</f>
        <v>1223133700</v>
      </c>
      <c r="BF38" cm="1">
        <f t="array" aca="1" ref="BF38" ca="1">CELL("contents", INDIRECT("J"&amp;CELL("contents", BF$1)+16))</f>
        <v>1970071800</v>
      </c>
    </row>
    <row r="39" spans="1:58" x14ac:dyDescent="0.25">
      <c r="A39" t="s">
        <v>0</v>
      </c>
      <c r="B39">
        <v>1.52564102564102</v>
      </c>
      <c r="C39">
        <v>8720</v>
      </c>
      <c r="D39">
        <v>7.4040895031608794E-2</v>
      </c>
      <c r="E39">
        <v>0.17354971099601299</v>
      </c>
      <c r="F39">
        <v>0.18569819076573399</v>
      </c>
      <c r="G39" s="1">
        <v>4.0698012003409501E-4</v>
      </c>
      <c r="H39">
        <v>0.174524358405866</v>
      </c>
      <c r="I39" s="1">
        <v>7.3168629417252797E-4</v>
      </c>
      <c r="J39">
        <v>125950300</v>
      </c>
      <c r="R39" t="s">
        <v>51</v>
      </c>
      <c r="S39" cm="1">
        <f t="array" aca="1" ref="S39" ca="1">CELL("contents", INDIRECT("J"&amp;CELL("contents", S$1)+17))</f>
        <v>288901</v>
      </c>
      <c r="T39" cm="1">
        <f t="array" aca="1" ref="T39" ca="1">CELL("contents", INDIRECT("J"&amp;CELL("contents", T$1)+17))</f>
        <v>601774101</v>
      </c>
      <c r="U39" cm="1">
        <f t="array" aca="1" ref="U39" ca="1">CELL("contents", INDIRECT("J"&amp;CELL("contents", U$1)+17))</f>
        <v>84274500</v>
      </c>
      <c r="V39" cm="1">
        <f t="array" aca="1" ref="V39" ca="1">CELL("contents", INDIRECT("J"&amp;CELL("contents", V$1)+17))</f>
        <v>54631000</v>
      </c>
      <c r="W39" cm="1">
        <f t="array" aca="1" ref="W39" ca="1">CELL("contents", INDIRECT("J"&amp;CELL("contents", W$1)+17))</f>
        <v>65524800</v>
      </c>
      <c r="X39" cm="1">
        <f t="array" aca="1" ref="X39" ca="1">CELL("contents", INDIRECT("J"&amp;CELL("contents", X$1)+17))</f>
        <v>55859000</v>
      </c>
      <c r="Y39" cm="1">
        <f t="array" aca="1" ref="Y39" ca="1">CELL("contents", INDIRECT("J"&amp;CELL("contents", Y$1)+17))</f>
        <v>59132000</v>
      </c>
      <c r="Z39" cm="1">
        <f t="array" aca="1" ref="Z39" ca="1">CELL("contents", INDIRECT("J"&amp;CELL("contents", Z$1)+17))</f>
        <v>72016900</v>
      </c>
      <c r="AA39" cm="1">
        <f t="array" aca="1" ref="AA39" ca="1">CELL("contents", INDIRECT("J"&amp;CELL("contents", AA$1)+17))</f>
        <v>89052400</v>
      </c>
      <c r="AB39" cm="1">
        <f t="array" aca="1" ref="AB39" ca="1">CELL("contents", INDIRECT("J"&amp;CELL("contents", AB$1)+17))</f>
        <v>110081200</v>
      </c>
      <c r="AC39" cm="1">
        <f t="array" aca="1" ref="AC39" ca="1">CELL("contents", INDIRECT("J"&amp;CELL("contents", AC$1)+17))</f>
        <v>200728600</v>
      </c>
      <c r="AD39" cm="1">
        <f t="array" aca="1" ref="AD39" ca="1">CELL("contents", INDIRECT("J"&amp;CELL("contents", AD$1)+17))</f>
        <v>209219299</v>
      </c>
      <c r="AE39" cm="1">
        <f t="array" aca="1" ref="AE39" ca="1">CELL("contents", INDIRECT("J"&amp;CELL("contents", AE$1)+17))</f>
        <v>246452200</v>
      </c>
      <c r="AF39" cm="1">
        <f t="array" aca="1" ref="AF39" ca="1">CELL("contents", INDIRECT("J"&amp;CELL("contents", AF$1)+17))</f>
        <v>221042700</v>
      </c>
      <c r="AG39" cm="1">
        <f t="array" aca="1" ref="AG39" ca="1">CELL("contents", INDIRECT("J"&amp;CELL("contents", AG$1)+17))</f>
        <v>121960700</v>
      </c>
      <c r="AH39" cm="1">
        <f t="array" aca="1" ref="AH39" ca="1">CELL("contents", INDIRECT("J"&amp;CELL("contents", AH$1)+17))</f>
        <v>321992800</v>
      </c>
      <c r="AI39" cm="1">
        <f t="array" aca="1" ref="AI39" ca="1">CELL("contents", INDIRECT("J"&amp;CELL("contents", AI$1)+17))</f>
        <v>397998300</v>
      </c>
      <c r="AJ39" cm="1">
        <f t="array" aca="1" ref="AJ39" ca="1">CELL("contents", INDIRECT("J"&amp;CELL("contents", AJ$1)+17))</f>
        <v>557344801</v>
      </c>
      <c r="AK39" cm="1">
        <f t="array" aca="1" ref="AK39" ca="1">CELL("contents", INDIRECT("J"&amp;CELL("contents", AK$1)+17))</f>
        <v>449053500</v>
      </c>
      <c r="AL39" cm="1">
        <f t="array" aca="1" ref="AL39" ca="1">CELL("contents", INDIRECT("J"&amp;CELL("contents", AL$1)+17))</f>
        <v>501277201</v>
      </c>
      <c r="AM39" cm="1">
        <f t="array" aca="1" ref="AM39" ca="1">CELL("contents", INDIRECT("J"&amp;CELL("contents", AM$1)+17))</f>
        <v>546407100</v>
      </c>
      <c r="AN39" cm="1">
        <f t="array" aca="1" ref="AN39" ca="1">CELL("contents", INDIRECT("J"&amp;CELL("contents", AN$1)+17))</f>
        <v>723711900</v>
      </c>
      <c r="AO39" cm="1">
        <f t="array" aca="1" ref="AO39" ca="1">CELL("contents", INDIRECT("J"&amp;CELL("contents", AO$1)+17))</f>
        <v>692612001</v>
      </c>
      <c r="AP39" cm="1">
        <f t="array" aca="1" ref="AP39" ca="1">CELL("contents", INDIRECT("J"&amp;CELL("contents", AP$1)+17))</f>
        <v>849998301</v>
      </c>
      <c r="AQ39" cm="1">
        <f t="array" aca="1" ref="AQ39" ca="1">CELL("contents", INDIRECT("J"&amp;CELL("contents", AQ$1)+17))</f>
        <v>988785899</v>
      </c>
      <c r="AR39" cm="1">
        <f t="array" aca="1" ref="AR39" ca="1">CELL("contents", INDIRECT("J"&amp;CELL("contents", AR$1)+17))</f>
        <v>794445799</v>
      </c>
      <c r="AS39" cm="1">
        <f t="array" aca="1" ref="AS39" ca="1">CELL("contents", INDIRECT("J"&amp;CELL("contents", AS$1)+17))</f>
        <v>1135344299</v>
      </c>
      <c r="AT39" cm="1">
        <f t="array" aca="1" ref="AT39" ca="1">CELL("contents", INDIRECT("J"&amp;CELL("contents", AT$1)+17))</f>
        <v>1371926600</v>
      </c>
      <c r="AU39" cm="1">
        <f t="array" aca="1" ref="AU39" ca="1">CELL("contents", INDIRECT("J"&amp;CELL("contents", AU$1)+17))</f>
        <v>1069548900</v>
      </c>
      <c r="AV39" cm="1">
        <f t="array" aca="1" ref="AV39" ca="1">CELL("contents", INDIRECT("J"&amp;CELL("contents", AV$1)+17))</f>
        <v>848793600</v>
      </c>
      <c r="AW39" cm="1">
        <f t="array" aca="1" ref="AW39" ca="1">CELL("contents", INDIRECT("J"&amp;CELL("contents", AW$1)+17))</f>
        <v>1316408901</v>
      </c>
      <c r="AX39" cm="1">
        <f t="array" aca="1" ref="AX39" ca="1">CELL("contents", INDIRECT("J"&amp;CELL("contents", AX$1)+17))</f>
        <v>1743421601</v>
      </c>
      <c r="AY39" cm="1">
        <f t="array" aca="1" ref="AY39" ca="1">CELL("contents", INDIRECT("J"&amp;CELL("contents", AY$1)+17))</f>
        <v>869916200</v>
      </c>
      <c r="AZ39" cm="1">
        <f t="array" aca="1" ref="AZ39" ca="1">CELL("contents", INDIRECT("J"&amp;CELL("contents", AZ$1)+17))</f>
        <v>1846263001</v>
      </c>
      <c r="BA39" cm="1">
        <f t="array" aca="1" ref="BA39" ca="1">CELL("contents", INDIRECT("J"&amp;CELL("contents", BA$1)+17))</f>
        <v>1458537800</v>
      </c>
      <c r="BB39" cm="1">
        <f t="array" aca="1" ref="BB39" ca="1">CELL("contents", INDIRECT("J"&amp;CELL("contents", BB$1)+17))</f>
        <v>2574547400</v>
      </c>
      <c r="BC39" cm="1">
        <f t="array" aca="1" ref="BC39" ca="1">CELL("contents", INDIRECT("J"&amp;CELL("contents", BC$1)+17))</f>
        <v>1712479299</v>
      </c>
      <c r="BD39" cm="1">
        <f t="array" aca="1" ref="BD39" ca="1">CELL("contents", INDIRECT("J"&amp;CELL("contents", BD$1)+17))</f>
        <v>2099565400</v>
      </c>
      <c r="BE39" cm="1">
        <f t="array" aca="1" ref="BE39" ca="1">CELL("contents", INDIRECT("J"&amp;CELL("contents", BE$1)+17))</f>
        <v>2266712699</v>
      </c>
      <c r="BF39" cm="1">
        <f t="array" aca="1" ref="BF39" ca="1">CELL("contents", INDIRECT("J"&amp;CELL("contents", BF$1)+17))</f>
        <v>1665939800</v>
      </c>
    </row>
    <row r="40" spans="1:58" x14ac:dyDescent="0.25">
      <c r="A40">
        <v>1.024</v>
      </c>
      <c r="B40">
        <v>1.52564102564102</v>
      </c>
      <c r="C40">
        <v>1362</v>
      </c>
      <c r="D40">
        <v>7.4502692101327997E-2</v>
      </c>
      <c r="E40">
        <v>0.17367967282341901</v>
      </c>
      <c r="F40">
        <v>0.18583724992105899</v>
      </c>
      <c r="G40" s="1">
        <v>3.9811579658333097E-4</v>
      </c>
      <c r="H40">
        <v>0.17452641130486099</v>
      </c>
      <c r="I40" s="1">
        <v>7.2759477934562897E-4</v>
      </c>
      <c r="J40">
        <v>57370900</v>
      </c>
      <c r="K40">
        <v>8720</v>
      </c>
      <c r="L40">
        <v>125950300</v>
      </c>
      <c r="M40">
        <v>0.17354971099601299</v>
      </c>
      <c r="N40" s="1">
        <v>4.0698012003409501E-4</v>
      </c>
      <c r="O40">
        <v>0.174524358405866</v>
      </c>
      <c r="P40" s="1">
        <v>7.3168629417252797E-4</v>
      </c>
    </row>
    <row r="41" spans="1:58" x14ac:dyDescent="0.25">
      <c r="A41">
        <v>0.51200000000000001</v>
      </c>
      <c r="B41">
        <v>1.52564102564102</v>
      </c>
      <c r="C41">
        <v>1362</v>
      </c>
      <c r="D41">
        <v>7.4502692101327997E-2</v>
      </c>
      <c r="E41">
        <v>0.17367967282341901</v>
      </c>
      <c r="F41">
        <v>0.18583724992105899</v>
      </c>
      <c r="G41" s="1">
        <v>3.9811579658333097E-4</v>
      </c>
      <c r="H41">
        <v>0.17452641130486099</v>
      </c>
      <c r="I41" s="1">
        <v>7.2759477934562897E-4</v>
      </c>
      <c r="J41">
        <v>59477100</v>
      </c>
      <c r="K41">
        <v>8720</v>
      </c>
      <c r="L41">
        <v>125950300</v>
      </c>
      <c r="M41">
        <v>0.17354971099601299</v>
      </c>
      <c r="N41" s="1">
        <v>4.0698012003409501E-4</v>
      </c>
      <c r="O41">
        <v>0.174524358405866</v>
      </c>
      <c r="P41" s="1">
        <v>7.3168629417252797E-4</v>
      </c>
    </row>
    <row r="42" spans="1:58" x14ac:dyDescent="0.25">
      <c r="A42">
        <v>0.25600000000000001</v>
      </c>
      <c r="B42">
        <v>1.52564102564102</v>
      </c>
      <c r="C42">
        <v>1362</v>
      </c>
      <c r="D42">
        <v>7.4502692101327997E-2</v>
      </c>
      <c r="E42">
        <v>0.17367967282341901</v>
      </c>
      <c r="F42">
        <v>0.18583724992105899</v>
      </c>
      <c r="G42" s="1">
        <v>3.9811579658333097E-4</v>
      </c>
      <c r="H42">
        <v>0.17452641130486099</v>
      </c>
      <c r="I42" s="1">
        <v>7.2759477934562897E-4</v>
      </c>
      <c r="J42">
        <v>59905201</v>
      </c>
      <c r="K42">
        <v>8720</v>
      </c>
      <c r="L42">
        <v>125950300</v>
      </c>
      <c r="M42">
        <v>0.17354971099601299</v>
      </c>
      <c r="N42" s="1">
        <v>4.0698012003409501E-4</v>
      </c>
      <c r="O42">
        <v>0.174524358405866</v>
      </c>
      <c r="P42" s="1">
        <v>7.3168629417252797E-4</v>
      </c>
    </row>
    <row r="43" spans="1:58" x14ac:dyDescent="0.25">
      <c r="A43">
        <v>0.128</v>
      </c>
      <c r="B43">
        <v>1.52564102564102</v>
      </c>
      <c r="C43">
        <v>1362</v>
      </c>
      <c r="D43">
        <v>7.4502692101327997E-2</v>
      </c>
      <c r="E43">
        <v>0.17367967282341901</v>
      </c>
      <c r="F43">
        <v>0.18583724992105899</v>
      </c>
      <c r="G43" s="1">
        <v>3.9811579658333097E-4</v>
      </c>
      <c r="H43">
        <v>0.17452641130486099</v>
      </c>
      <c r="I43" s="1">
        <v>7.2759477934562897E-4</v>
      </c>
      <c r="J43">
        <v>57244300</v>
      </c>
      <c r="K43">
        <v>8720</v>
      </c>
      <c r="L43">
        <v>125950300</v>
      </c>
      <c r="M43">
        <v>0.17354971099601299</v>
      </c>
      <c r="N43" s="1">
        <v>4.0698012003409501E-4</v>
      </c>
      <c r="O43">
        <v>0.174524358405866</v>
      </c>
      <c r="P43" s="1">
        <v>7.3168629417252797E-4</v>
      </c>
    </row>
    <row r="44" spans="1:58" x14ac:dyDescent="0.25">
      <c r="A44">
        <v>6.4000000000000001E-2</v>
      </c>
      <c r="B44">
        <v>1.52564102564102</v>
      </c>
      <c r="C44">
        <v>1362</v>
      </c>
      <c r="D44">
        <v>7.4502692101327997E-2</v>
      </c>
      <c r="E44">
        <v>0.17367967282341901</v>
      </c>
      <c r="F44">
        <v>0.18583724992105899</v>
      </c>
      <c r="G44" s="1">
        <v>3.9811579658333097E-4</v>
      </c>
      <c r="H44">
        <v>0.17452641130486099</v>
      </c>
      <c r="I44" s="1">
        <v>7.2759477934562897E-4</v>
      </c>
      <c r="J44">
        <v>58119399</v>
      </c>
      <c r="K44">
        <v>8720</v>
      </c>
      <c r="L44">
        <v>125950300</v>
      </c>
      <c r="M44">
        <v>0.17354971099601299</v>
      </c>
      <c r="N44" s="1">
        <v>4.0698012003409501E-4</v>
      </c>
      <c r="O44">
        <v>0.174524358405866</v>
      </c>
      <c r="P44" s="1">
        <v>7.3168629417252797E-4</v>
      </c>
    </row>
    <row r="45" spans="1:58" x14ac:dyDescent="0.25">
      <c r="A45">
        <v>3.2000000000000001E-2</v>
      </c>
      <c r="B45">
        <v>1.52564102564102</v>
      </c>
      <c r="C45">
        <v>1362</v>
      </c>
      <c r="D45">
        <v>7.4502692101327997E-2</v>
      </c>
      <c r="E45">
        <v>0.17367967282341901</v>
      </c>
      <c r="F45">
        <v>0.18583724992105899</v>
      </c>
      <c r="G45" s="1">
        <v>3.9811579658333097E-4</v>
      </c>
      <c r="H45">
        <v>0.17452641130486099</v>
      </c>
      <c r="I45" s="1">
        <v>7.2759477934562897E-4</v>
      </c>
      <c r="J45">
        <v>57442200</v>
      </c>
      <c r="K45">
        <v>8720</v>
      </c>
      <c r="L45">
        <v>125950300</v>
      </c>
      <c r="M45">
        <v>0.17354971099601299</v>
      </c>
      <c r="N45" s="1">
        <v>4.0698012003409501E-4</v>
      </c>
      <c r="O45">
        <v>0.174524358405866</v>
      </c>
      <c r="P45" s="1">
        <v>7.3168629417252797E-4</v>
      </c>
    </row>
    <row r="46" spans="1:58" x14ac:dyDescent="0.25">
      <c r="A46">
        <v>1.6E-2</v>
      </c>
      <c r="B46">
        <v>1.52564102564102</v>
      </c>
      <c r="C46">
        <v>1586</v>
      </c>
      <c r="D46">
        <v>7.4532941029699595E-2</v>
      </c>
      <c r="E46">
        <v>0.17382608329687199</v>
      </c>
      <c r="F46">
        <v>0.18599390912765301</v>
      </c>
      <c r="G46" s="1">
        <v>4.0181868734417899E-4</v>
      </c>
      <c r="H46">
        <v>0.174524245484422</v>
      </c>
      <c r="I46" s="1">
        <v>7.3070898436822999E-4</v>
      </c>
      <c r="J46">
        <v>65026499</v>
      </c>
      <c r="K46">
        <v>8720</v>
      </c>
      <c r="L46">
        <v>125950300</v>
      </c>
      <c r="M46">
        <v>0.17354971099601299</v>
      </c>
      <c r="N46" s="1">
        <v>4.0698012003409501E-4</v>
      </c>
      <c r="O46">
        <v>0.174524358405866</v>
      </c>
      <c r="P46" s="1">
        <v>7.3168629417252797E-4</v>
      </c>
    </row>
    <row r="47" spans="1:58" x14ac:dyDescent="0.25">
      <c r="A47">
        <v>8.0000000000000002E-3</v>
      </c>
      <c r="B47">
        <v>1.52564102564102</v>
      </c>
      <c r="C47">
        <v>1654</v>
      </c>
      <c r="D47">
        <v>7.4361829094544904E-2</v>
      </c>
      <c r="E47">
        <v>0.173792158378548</v>
      </c>
      <c r="F47">
        <v>0.185957609465046</v>
      </c>
      <c r="G47" s="1">
        <v>4.0476785332643701E-4</v>
      </c>
      <c r="H47">
        <v>0.17452488936084701</v>
      </c>
      <c r="I47" s="1">
        <v>7.3094195496179696E-4</v>
      </c>
      <c r="J47">
        <v>69316600</v>
      </c>
      <c r="K47">
        <v>8720</v>
      </c>
      <c r="L47">
        <v>125950300</v>
      </c>
      <c r="M47">
        <v>0.17354971099601299</v>
      </c>
      <c r="N47" s="1">
        <v>4.0698012003409501E-4</v>
      </c>
      <c r="O47">
        <v>0.174524358405866</v>
      </c>
      <c r="P47" s="1">
        <v>7.3168629417252797E-4</v>
      </c>
    </row>
    <row r="48" spans="1:58" x14ac:dyDescent="0.25">
      <c r="A48">
        <v>4.0000000000000001E-3</v>
      </c>
      <c r="B48">
        <v>1.52564102564102</v>
      </c>
      <c r="C48">
        <v>1470</v>
      </c>
      <c r="D48">
        <v>7.4619212660078899E-2</v>
      </c>
      <c r="E48">
        <v>0.17360452524632899</v>
      </c>
      <c r="F48">
        <v>0.18575684201357201</v>
      </c>
      <c r="G48" s="1">
        <v>4.0231400389834001E-4</v>
      </c>
      <c r="H48">
        <v>0.17452324874994399</v>
      </c>
      <c r="I48" s="1">
        <v>7.3190441014784496E-4</v>
      </c>
      <c r="J48">
        <v>63584000</v>
      </c>
      <c r="K48">
        <v>8720</v>
      </c>
      <c r="L48">
        <v>125950300</v>
      </c>
      <c r="M48">
        <v>0.17354971099601299</v>
      </c>
      <c r="N48" s="1">
        <v>4.0698012003409501E-4</v>
      </c>
      <c r="O48">
        <v>0.174524358405866</v>
      </c>
      <c r="P48" s="1">
        <v>7.3168629417252797E-4</v>
      </c>
    </row>
    <row r="49" spans="1:16" x14ac:dyDescent="0.25">
      <c r="A49">
        <v>2E-3</v>
      </c>
      <c r="B49">
        <v>1.52564102564102</v>
      </c>
      <c r="C49">
        <v>1493</v>
      </c>
      <c r="D49">
        <v>7.4630571366929702E-2</v>
      </c>
      <c r="E49">
        <v>0.17370104810277501</v>
      </c>
      <c r="F49">
        <v>0.185860121469969</v>
      </c>
      <c r="G49" s="1">
        <v>4.0082872582658502E-4</v>
      </c>
      <c r="H49">
        <v>0.17452360025104199</v>
      </c>
      <c r="I49" s="1">
        <v>7.3115113059934198E-4</v>
      </c>
      <c r="J49">
        <v>62946499</v>
      </c>
      <c r="K49">
        <v>8720</v>
      </c>
      <c r="L49">
        <v>125950300</v>
      </c>
      <c r="M49">
        <v>0.17354971099601299</v>
      </c>
      <c r="N49" s="1">
        <v>4.0698012003409501E-4</v>
      </c>
      <c r="O49">
        <v>0.174524358405866</v>
      </c>
      <c r="P49" s="1">
        <v>7.3168629417252797E-4</v>
      </c>
    </row>
    <row r="50" spans="1:16" x14ac:dyDescent="0.25">
      <c r="A50">
        <v>1E-3</v>
      </c>
      <c r="B50">
        <v>1.52564102564102</v>
      </c>
      <c r="C50">
        <v>1493</v>
      </c>
      <c r="D50">
        <v>7.4630571366929702E-2</v>
      </c>
      <c r="E50">
        <v>0.17370104810277501</v>
      </c>
      <c r="F50">
        <v>0.185860121469969</v>
      </c>
      <c r="G50" s="1">
        <v>4.0082872582658502E-4</v>
      </c>
      <c r="H50">
        <v>0.17452360025104199</v>
      </c>
      <c r="I50" s="1">
        <v>7.3115113059934198E-4</v>
      </c>
      <c r="J50">
        <v>60701801</v>
      </c>
      <c r="K50">
        <v>8720</v>
      </c>
      <c r="L50">
        <v>125950300</v>
      </c>
      <c r="M50">
        <v>0.17354971099601299</v>
      </c>
      <c r="N50" s="1">
        <v>4.0698012003409501E-4</v>
      </c>
      <c r="O50">
        <v>0.174524358405866</v>
      </c>
      <c r="P50" s="1">
        <v>7.3168629417252797E-4</v>
      </c>
    </row>
    <row r="51" spans="1:16" x14ac:dyDescent="0.25">
      <c r="A51" s="1">
        <v>5.0000000000000001E-4</v>
      </c>
      <c r="B51">
        <v>1.52564102564102</v>
      </c>
      <c r="C51">
        <v>1274</v>
      </c>
      <c r="D51">
        <v>7.4063911167577295E-2</v>
      </c>
      <c r="E51">
        <v>0.17354285943630601</v>
      </c>
      <c r="F51">
        <v>0.185690859596847</v>
      </c>
      <c r="G51" s="1">
        <v>4.02012663433953E-4</v>
      </c>
      <c r="H51">
        <v>0.17452458426808001</v>
      </c>
      <c r="I51" s="1">
        <v>7.3180636100966898E-4</v>
      </c>
      <c r="J51">
        <v>55414799</v>
      </c>
      <c r="K51">
        <v>8720</v>
      </c>
      <c r="L51">
        <v>125950300</v>
      </c>
      <c r="M51">
        <v>0.17354971099601299</v>
      </c>
      <c r="N51" s="1">
        <v>4.0698012003409501E-4</v>
      </c>
      <c r="O51">
        <v>0.174524358405866</v>
      </c>
      <c r="P51" s="1">
        <v>7.3168629417252797E-4</v>
      </c>
    </row>
    <row r="52" spans="1:16" x14ac:dyDescent="0.25">
      <c r="A52" s="1">
        <v>2.5000000000000001E-4</v>
      </c>
      <c r="B52">
        <v>1.52564102564102</v>
      </c>
      <c r="C52">
        <v>1269</v>
      </c>
      <c r="D52">
        <v>7.4340586107293896E-2</v>
      </c>
      <c r="E52">
        <v>0.17380007915446</v>
      </c>
      <c r="F52">
        <v>0.18596608469527201</v>
      </c>
      <c r="G52" s="1">
        <v>3.9998487127673699E-4</v>
      </c>
      <c r="H52">
        <v>0.174524512212306</v>
      </c>
      <c r="I52" s="1">
        <v>7.3194020840954802E-4</v>
      </c>
      <c r="J52">
        <v>57981600</v>
      </c>
      <c r="K52">
        <v>8720</v>
      </c>
      <c r="L52">
        <v>125950300</v>
      </c>
      <c r="M52">
        <v>0.17354971099601299</v>
      </c>
      <c r="N52" s="1">
        <v>4.0698012003409501E-4</v>
      </c>
      <c r="O52">
        <v>0.174524358405866</v>
      </c>
      <c r="P52" s="1">
        <v>7.3168629417252797E-4</v>
      </c>
    </row>
    <row r="53" spans="1:16" x14ac:dyDescent="0.25">
      <c r="A53" s="1">
        <v>1.25E-4</v>
      </c>
      <c r="B53">
        <v>1.52564102564102</v>
      </c>
      <c r="C53">
        <v>1528</v>
      </c>
      <c r="D53">
        <v>7.4233899392010194E-2</v>
      </c>
      <c r="E53">
        <v>0.173370699087913</v>
      </c>
      <c r="F53">
        <v>0.18550664802406699</v>
      </c>
      <c r="G53" s="1">
        <v>4.0388568264854098E-4</v>
      </c>
      <c r="H53">
        <v>0.17452452753377601</v>
      </c>
      <c r="I53" s="1">
        <v>7.3141033114645503E-4</v>
      </c>
      <c r="J53">
        <v>65611600</v>
      </c>
      <c r="K53">
        <v>8720</v>
      </c>
      <c r="L53">
        <v>125950300</v>
      </c>
      <c r="M53">
        <v>0.17354971099601299</v>
      </c>
      <c r="N53" s="1">
        <v>4.0698012003409501E-4</v>
      </c>
      <c r="O53">
        <v>0.174524358405866</v>
      </c>
      <c r="P53" s="1">
        <v>7.3168629417252797E-4</v>
      </c>
    </row>
    <row r="54" spans="1:16" x14ac:dyDescent="0.25">
      <c r="A54" s="1">
        <v>6.2500000000000001E-5</v>
      </c>
      <c r="B54">
        <v>1.52564102564102</v>
      </c>
      <c r="C54">
        <v>1602</v>
      </c>
      <c r="D54">
        <v>7.4375454195968194E-2</v>
      </c>
      <c r="E54">
        <v>0.173633035049442</v>
      </c>
      <c r="F54">
        <v>0.18578734750290299</v>
      </c>
      <c r="G54" s="1">
        <v>4.0502856062979398E-4</v>
      </c>
      <c r="H54">
        <v>0.174522901086683</v>
      </c>
      <c r="I54" s="1">
        <v>7.3173098063635802E-4</v>
      </c>
      <c r="J54">
        <v>66007501</v>
      </c>
      <c r="K54">
        <v>8720</v>
      </c>
      <c r="L54">
        <v>125950300</v>
      </c>
      <c r="M54">
        <v>0.17354971099601299</v>
      </c>
      <c r="N54" s="1">
        <v>4.0698012003409501E-4</v>
      </c>
      <c r="O54">
        <v>0.174524358405866</v>
      </c>
      <c r="P54" s="1">
        <v>7.3168629417252797E-4</v>
      </c>
    </row>
    <row r="55" spans="1:16" x14ac:dyDescent="0.25">
      <c r="A55" s="1">
        <v>3.1250000000000001E-5</v>
      </c>
      <c r="B55">
        <v>1.52564102564102</v>
      </c>
      <c r="C55">
        <v>1715</v>
      </c>
      <c r="D55">
        <v>7.4221139320662294E-2</v>
      </c>
      <c r="E55">
        <v>0.17361789206942599</v>
      </c>
      <c r="F55">
        <v>0.185771144514286</v>
      </c>
      <c r="G55" s="1">
        <v>4.0271697659588398E-4</v>
      </c>
      <c r="H55">
        <v>0.17452444215824101</v>
      </c>
      <c r="I55" s="1">
        <v>7.3083785670307396E-4</v>
      </c>
      <c r="J55">
        <v>73805000</v>
      </c>
      <c r="K55">
        <v>8720</v>
      </c>
      <c r="L55">
        <v>125950300</v>
      </c>
      <c r="M55">
        <v>0.17354971099601299</v>
      </c>
      <c r="N55" s="1">
        <v>4.0698012003409501E-4</v>
      </c>
      <c r="O55">
        <v>0.174524358405866</v>
      </c>
      <c r="P55" s="1">
        <v>7.3168629417252797E-4</v>
      </c>
    </row>
    <row r="56" spans="1:16" x14ac:dyDescent="0.25">
      <c r="A56" s="1">
        <v>1.5625E-5</v>
      </c>
      <c r="B56">
        <v>1.52564102564102</v>
      </c>
      <c r="C56">
        <v>1683</v>
      </c>
      <c r="D56">
        <v>7.4277897229993103E-2</v>
      </c>
      <c r="E56">
        <v>0.17382091013224199</v>
      </c>
      <c r="F56">
        <v>0.18598837384149899</v>
      </c>
      <c r="G56" s="1">
        <v>4.0459852100535598E-4</v>
      </c>
      <c r="H56">
        <v>0.174523971410767</v>
      </c>
      <c r="I56" s="1">
        <v>7.3154991485039299E-4</v>
      </c>
      <c r="J56">
        <v>84274500</v>
      </c>
      <c r="K56">
        <v>8720</v>
      </c>
      <c r="L56">
        <v>125950300</v>
      </c>
      <c r="M56">
        <v>0.17354971099601299</v>
      </c>
      <c r="N56" s="1">
        <v>4.0698012003409501E-4</v>
      </c>
      <c r="O56">
        <v>0.174524358405866</v>
      </c>
      <c r="P56" s="1">
        <v>7.3168629417252797E-4</v>
      </c>
    </row>
    <row r="57" spans="1:16" x14ac:dyDescent="0.25">
      <c r="A57" t="s">
        <v>0</v>
      </c>
      <c r="B57">
        <v>2.0384615384615299</v>
      </c>
      <c r="C57">
        <v>6819</v>
      </c>
      <c r="D57">
        <v>7.4267690024222302E-2</v>
      </c>
      <c r="E57">
        <v>0.17433726986003301</v>
      </c>
      <c r="F57">
        <v>0.18654087875023601</v>
      </c>
      <c r="G57" s="1">
        <v>2.0349992805645999E-4</v>
      </c>
      <c r="H57">
        <v>0.174755944630789</v>
      </c>
      <c r="I57" s="1">
        <v>5.06109303838158E-4</v>
      </c>
      <c r="J57">
        <v>101778200</v>
      </c>
    </row>
    <row r="58" spans="1:16" x14ac:dyDescent="0.25">
      <c r="A58">
        <v>1.024</v>
      </c>
      <c r="B58">
        <v>2.0384615384615299</v>
      </c>
      <c r="C58">
        <v>1166</v>
      </c>
      <c r="D58">
        <v>7.4145927389937902E-2</v>
      </c>
      <c r="E58">
        <v>0.17364664526660101</v>
      </c>
      <c r="F58">
        <v>0.18580191043526301</v>
      </c>
      <c r="G58" s="1">
        <v>2.05946156197234E-4</v>
      </c>
      <c r="H58">
        <v>0.174757555429434</v>
      </c>
      <c r="I58" s="1">
        <v>4.9941132729766104E-4</v>
      </c>
      <c r="J58">
        <v>51945501</v>
      </c>
      <c r="K58">
        <v>6819</v>
      </c>
      <c r="L58">
        <v>101778200</v>
      </c>
      <c r="M58">
        <v>0.17433726986003301</v>
      </c>
      <c r="N58" s="1">
        <v>2.0349992805645999E-4</v>
      </c>
      <c r="O58">
        <v>0.174755944630789</v>
      </c>
      <c r="P58" s="1">
        <v>5.06109303838158E-4</v>
      </c>
    </row>
    <row r="59" spans="1:16" x14ac:dyDescent="0.25">
      <c r="A59">
        <v>0.51200000000000001</v>
      </c>
      <c r="B59">
        <v>2.0384615384615299</v>
      </c>
      <c r="C59">
        <v>1166</v>
      </c>
      <c r="D59">
        <v>7.4145927389937902E-2</v>
      </c>
      <c r="E59">
        <v>0.17364664526660101</v>
      </c>
      <c r="F59">
        <v>0.18580191043526301</v>
      </c>
      <c r="G59" s="1">
        <v>2.05946156197234E-4</v>
      </c>
      <c r="H59">
        <v>0.174757555429434</v>
      </c>
      <c r="I59" s="1">
        <v>4.9941132729766104E-4</v>
      </c>
      <c r="J59">
        <v>47560599</v>
      </c>
      <c r="K59">
        <v>6819</v>
      </c>
      <c r="L59">
        <v>101778200</v>
      </c>
      <c r="M59">
        <v>0.17433726986003301</v>
      </c>
      <c r="N59" s="1">
        <v>2.0349992805645999E-4</v>
      </c>
      <c r="O59">
        <v>0.174755944630789</v>
      </c>
      <c r="P59" s="1">
        <v>5.06109303838158E-4</v>
      </c>
    </row>
    <row r="60" spans="1:16" x14ac:dyDescent="0.25">
      <c r="A60">
        <v>0.25600000000000001</v>
      </c>
      <c r="B60">
        <v>2.0384615384615299</v>
      </c>
      <c r="C60">
        <v>1166</v>
      </c>
      <c r="D60">
        <v>7.4145927389937902E-2</v>
      </c>
      <c r="E60">
        <v>0.17364664526660101</v>
      </c>
      <c r="F60">
        <v>0.18580191043526301</v>
      </c>
      <c r="G60" s="1">
        <v>2.05946156197234E-4</v>
      </c>
      <c r="H60">
        <v>0.174757555429434</v>
      </c>
      <c r="I60" s="1">
        <v>4.9941132729766104E-4</v>
      </c>
      <c r="J60">
        <v>49149499</v>
      </c>
      <c r="K60">
        <v>6819</v>
      </c>
      <c r="L60">
        <v>101778200</v>
      </c>
      <c r="M60">
        <v>0.17433726986003301</v>
      </c>
      <c r="N60" s="1">
        <v>2.0349992805645999E-4</v>
      </c>
      <c r="O60">
        <v>0.174755944630789</v>
      </c>
      <c r="P60" s="1">
        <v>5.06109303838158E-4</v>
      </c>
    </row>
    <row r="61" spans="1:16" x14ac:dyDescent="0.25">
      <c r="A61">
        <v>0.128</v>
      </c>
      <c r="B61">
        <v>2.0384615384615299</v>
      </c>
      <c r="C61">
        <v>1166</v>
      </c>
      <c r="D61">
        <v>7.4145927389937902E-2</v>
      </c>
      <c r="E61">
        <v>0.17364664526660101</v>
      </c>
      <c r="F61">
        <v>0.18580191043526301</v>
      </c>
      <c r="G61" s="1">
        <v>2.05946156197234E-4</v>
      </c>
      <c r="H61">
        <v>0.174757555429434</v>
      </c>
      <c r="I61" s="1">
        <v>4.9941132729766104E-4</v>
      </c>
      <c r="J61">
        <v>49419400</v>
      </c>
      <c r="K61">
        <v>6819</v>
      </c>
      <c r="L61">
        <v>101778200</v>
      </c>
      <c r="M61">
        <v>0.17433726986003301</v>
      </c>
      <c r="N61" s="1">
        <v>2.0349992805645999E-4</v>
      </c>
      <c r="O61">
        <v>0.174755944630789</v>
      </c>
      <c r="P61" s="1">
        <v>5.06109303838158E-4</v>
      </c>
    </row>
    <row r="62" spans="1:16" x14ac:dyDescent="0.25">
      <c r="A62">
        <v>6.4000000000000001E-2</v>
      </c>
      <c r="B62">
        <v>2.0384615384615299</v>
      </c>
      <c r="C62">
        <v>1166</v>
      </c>
      <c r="D62">
        <v>7.4145927389937902E-2</v>
      </c>
      <c r="E62">
        <v>0.17364664526660101</v>
      </c>
      <c r="F62">
        <v>0.18580191043526301</v>
      </c>
      <c r="G62" s="1">
        <v>2.05946156197234E-4</v>
      </c>
      <c r="H62">
        <v>0.174757555429434</v>
      </c>
      <c r="I62" s="1">
        <v>4.9941132729766104E-4</v>
      </c>
      <c r="J62">
        <v>53011099</v>
      </c>
      <c r="K62">
        <v>6819</v>
      </c>
      <c r="L62">
        <v>101778200</v>
      </c>
      <c r="M62">
        <v>0.17433726986003301</v>
      </c>
      <c r="N62" s="1">
        <v>2.0349992805645999E-4</v>
      </c>
      <c r="O62">
        <v>0.174755944630789</v>
      </c>
      <c r="P62" s="1">
        <v>5.06109303838158E-4</v>
      </c>
    </row>
    <row r="63" spans="1:16" x14ac:dyDescent="0.25">
      <c r="A63">
        <v>3.2000000000000001E-2</v>
      </c>
      <c r="B63">
        <v>2.0384615384615299</v>
      </c>
      <c r="C63">
        <v>1162</v>
      </c>
      <c r="D63">
        <v>7.3669911945009603E-2</v>
      </c>
      <c r="E63">
        <v>0.17377854342416099</v>
      </c>
      <c r="F63">
        <v>0.18594304146385299</v>
      </c>
      <c r="G63" s="1">
        <v>2.0607105431608101E-4</v>
      </c>
      <c r="H63">
        <v>0.17475783066487199</v>
      </c>
      <c r="I63" s="1">
        <v>5.0001052195514204E-4</v>
      </c>
      <c r="J63">
        <v>48540500</v>
      </c>
      <c r="K63">
        <v>6819</v>
      </c>
      <c r="L63">
        <v>101778200</v>
      </c>
      <c r="M63">
        <v>0.17433726986003301</v>
      </c>
      <c r="N63" s="1">
        <v>2.0349992805645999E-4</v>
      </c>
      <c r="O63">
        <v>0.174755944630789</v>
      </c>
      <c r="P63" s="1">
        <v>5.06109303838158E-4</v>
      </c>
    </row>
    <row r="64" spans="1:16" x14ac:dyDescent="0.25">
      <c r="A64">
        <v>1.6E-2</v>
      </c>
      <c r="B64">
        <v>2.0384615384615299</v>
      </c>
      <c r="C64">
        <v>1199</v>
      </c>
      <c r="D64">
        <v>7.4034687708069202E-2</v>
      </c>
      <c r="E64">
        <v>0.17338329933133301</v>
      </c>
      <c r="F64">
        <v>0.18552013028452599</v>
      </c>
      <c r="G64" s="1">
        <v>2.0653431310987901E-4</v>
      </c>
      <c r="H64">
        <v>0.17475740369161699</v>
      </c>
      <c r="I64" s="1">
        <v>5.0067892969516499E-4</v>
      </c>
      <c r="J64">
        <v>52213400</v>
      </c>
      <c r="K64">
        <v>6819</v>
      </c>
      <c r="L64">
        <v>101778200</v>
      </c>
      <c r="M64">
        <v>0.17433726986003301</v>
      </c>
      <c r="N64" s="1">
        <v>2.0349992805645999E-4</v>
      </c>
      <c r="O64">
        <v>0.174755944630789</v>
      </c>
      <c r="P64" s="1">
        <v>5.06109303838158E-4</v>
      </c>
    </row>
    <row r="65" spans="1:16" x14ac:dyDescent="0.25">
      <c r="A65">
        <v>8.0000000000000002E-3</v>
      </c>
      <c r="B65">
        <v>2.0384615384615299</v>
      </c>
      <c r="C65">
        <v>1172</v>
      </c>
      <c r="D65">
        <v>7.4342445748493594E-2</v>
      </c>
      <c r="E65">
        <v>0.173074607890223</v>
      </c>
      <c r="F65">
        <v>0.18518983044253901</v>
      </c>
      <c r="G65" s="1">
        <v>2.0384657536465201E-4</v>
      </c>
      <c r="H65">
        <v>0.174757494059883</v>
      </c>
      <c r="I65" s="1">
        <v>5.0031682062144298E-4</v>
      </c>
      <c r="J65">
        <v>48548000</v>
      </c>
      <c r="K65">
        <v>6819</v>
      </c>
      <c r="L65">
        <v>101778200</v>
      </c>
      <c r="M65">
        <v>0.17433726986003301</v>
      </c>
      <c r="N65" s="1">
        <v>2.0349992805645999E-4</v>
      </c>
      <c r="O65">
        <v>0.174755944630789</v>
      </c>
      <c r="P65" s="1">
        <v>5.06109303838158E-4</v>
      </c>
    </row>
    <row r="66" spans="1:16" x14ac:dyDescent="0.25">
      <c r="A66">
        <v>4.0000000000000001E-3</v>
      </c>
      <c r="B66">
        <v>2.0384615384615299</v>
      </c>
      <c r="C66">
        <v>1031</v>
      </c>
      <c r="D66">
        <v>7.3720526911920395E-2</v>
      </c>
      <c r="E66">
        <v>0.17316673652124401</v>
      </c>
      <c r="F66">
        <v>0.185288408077731</v>
      </c>
      <c r="G66" s="1">
        <v>2.06892408331216E-4</v>
      </c>
      <c r="H66">
        <v>0.17475745019635699</v>
      </c>
      <c r="I66" s="1">
        <v>5.02591701702982E-4</v>
      </c>
      <c r="J66">
        <v>44096200</v>
      </c>
      <c r="K66">
        <v>6819</v>
      </c>
      <c r="L66">
        <v>101778200</v>
      </c>
      <c r="M66">
        <v>0.17433726986003301</v>
      </c>
      <c r="N66" s="1">
        <v>2.0349992805645999E-4</v>
      </c>
      <c r="O66">
        <v>0.174755944630789</v>
      </c>
      <c r="P66" s="1">
        <v>5.06109303838158E-4</v>
      </c>
    </row>
    <row r="67" spans="1:16" x14ac:dyDescent="0.25">
      <c r="A67">
        <v>2E-3</v>
      </c>
      <c r="B67">
        <v>2.0384615384615299</v>
      </c>
      <c r="C67">
        <v>1066</v>
      </c>
      <c r="D67">
        <v>7.4803856713393499E-2</v>
      </c>
      <c r="E67">
        <v>0.173674709176764</v>
      </c>
      <c r="F67">
        <v>0.18583193881913801</v>
      </c>
      <c r="G67" s="1">
        <v>2.0320104476334499E-4</v>
      </c>
      <c r="H67">
        <v>0.17475764752359099</v>
      </c>
      <c r="I67" s="1">
        <v>5.0009371117378497E-4</v>
      </c>
      <c r="J67">
        <v>47660199</v>
      </c>
      <c r="K67">
        <v>6819</v>
      </c>
      <c r="L67">
        <v>101778200</v>
      </c>
      <c r="M67">
        <v>0.17433726986003301</v>
      </c>
      <c r="N67" s="1">
        <v>2.0349992805645999E-4</v>
      </c>
      <c r="O67">
        <v>0.174755944630789</v>
      </c>
      <c r="P67" s="1">
        <v>5.06109303838158E-4</v>
      </c>
    </row>
    <row r="68" spans="1:16" x14ac:dyDescent="0.25">
      <c r="A68">
        <v>1E-3</v>
      </c>
      <c r="B68">
        <v>2.0384615384615299</v>
      </c>
      <c r="C68">
        <v>864</v>
      </c>
      <c r="D68">
        <v>7.3199521086121905E-2</v>
      </c>
      <c r="E68">
        <v>0.17385229050965301</v>
      </c>
      <c r="F68">
        <v>0.18602195084532899</v>
      </c>
      <c r="G68" s="1">
        <v>2.0539886319709201E-4</v>
      </c>
      <c r="H68">
        <v>0.17475832110741399</v>
      </c>
      <c r="I68" s="1">
        <v>4.9957902459366998E-4</v>
      </c>
      <c r="J68">
        <v>37259100</v>
      </c>
      <c r="K68">
        <v>6819</v>
      </c>
      <c r="L68">
        <v>101778200</v>
      </c>
      <c r="M68">
        <v>0.17433726986003301</v>
      </c>
      <c r="N68" s="1">
        <v>2.0349992805645999E-4</v>
      </c>
      <c r="O68">
        <v>0.174755944630789</v>
      </c>
      <c r="P68" s="1">
        <v>5.06109303838158E-4</v>
      </c>
    </row>
    <row r="69" spans="1:16" x14ac:dyDescent="0.25">
      <c r="A69" s="1">
        <v>5.0000000000000001E-4</v>
      </c>
      <c r="B69">
        <v>2.0384615384615299</v>
      </c>
      <c r="C69">
        <v>987</v>
      </c>
      <c r="D69">
        <v>7.4441372798687802E-2</v>
      </c>
      <c r="E69">
        <v>0.17324871260538699</v>
      </c>
      <c r="F69">
        <v>0.185376122487764</v>
      </c>
      <c r="G69" s="1">
        <v>2.06615328220804E-4</v>
      </c>
      <c r="H69">
        <v>0.174757437341611</v>
      </c>
      <c r="I69" s="1">
        <v>5.0175450671682701E-4</v>
      </c>
      <c r="J69">
        <v>41856199</v>
      </c>
      <c r="K69">
        <v>6819</v>
      </c>
      <c r="L69">
        <v>101778200</v>
      </c>
      <c r="M69">
        <v>0.17433726986003301</v>
      </c>
      <c r="N69" s="1">
        <v>2.0349992805645999E-4</v>
      </c>
      <c r="O69">
        <v>0.174755944630789</v>
      </c>
      <c r="P69" s="1">
        <v>5.06109303838158E-4</v>
      </c>
    </row>
    <row r="70" spans="1:16" x14ac:dyDescent="0.25">
      <c r="A70" s="1">
        <v>2.5000000000000001E-4</v>
      </c>
      <c r="B70">
        <v>2.0384615384615299</v>
      </c>
      <c r="C70">
        <v>1228</v>
      </c>
      <c r="D70">
        <v>7.4503259264662794E-2</v>
      </c>
      <c r="E70">
        <v>0.17368018630165799</v>
      </c>
      <c r="F70">
        <v>0.185837799342774</v>
      </c>
      <c r="G70" s="1">
        <v>2.0703562169316301E-4</v>
      </c>
      <c r="H70">
        <v>0.17475836014223201</v>
      </c>
      <c r="I70" s="1">
        <v>4.9993925490385597E-4</v>
      </c>
      <c r="J70">
        <v>57435400</v>
      </c>
      <c r="K70">
        <v>6819</v>
      </c>
      <c r="L70">
        <v>101778200</v>
      </c>
      <c r="M70">
        <v>0.17433726986003301</v>
      </c>
      <c r="N70" s="1">
        <v>2.0349992805645999E-4</v>
      </c>
      <c r="O70">
        <v>0.174755944630789</v>
      </c>
      <c r="P70" s="1">
        <v>5.06109303838158E-4</v>
      </c>
    </row>
    <row r="71" spans="1:16" x14ac:dyDescent="0.25">
      <c r="A71" s="1">
        <v>1.25E-4</v>
      </c>
      <c r="B71">
        <v>2.0384615384615299</v>
      </c>
      <c r="C71">
        <v>1003</v>
      </c>
      <c r="D71">
        <v>7.4068372719438294E-2</v>
      </c>
      <c r="E71">
        <v>0.17385972568392499</v>
      </c>
      <c r="F71">
        <v>0.18602990648180001</v>
      </c>
      <c r="G71" s="1">
        <v>2.0503372534949599E-4</v>
      </c>
      <c r="H71">
        <v>0.17475719139595</v>
      </c>
      <c r="I71" s="1">
        <v>5.0049527632167398E-4</v>
      </c>
      <c r="J71">
        <v>45501100</v>
      </c>
      <c r="K71">
        <v>6819</v>
      </c>
      <c r="L71">
        <v>101778200</v>
      </c>
      <c r="M71">
        <v>0.17433726986003301</v>
      </c>
      <c r="N71" s="1">
        <v>2.0349992805645999E-4</v>
      </c>
      <c r="O71">
        <v>0.174755944630789</v>
      </c>
      <c r="P71" s="1">
        <v>5.06109303838158E-4</v>
      </c>
    </row>
    <row r="72" spans="1:16" x14ac:dyDescent="0.25">
      <c r="A72" s="1">
        <v>6.2500000000000001E-5</v>
      </c>
      <c r="B72">
        <v>2.0384615384615299</v>
      </c>
      <c r="C72">
        <v>1132</v>
      </c>
      <c r="D72">
        <v>7.4645280915164897E-2</v>
      </c>
      <c r="E72">
        <v>0.17331788026200201</v>
      </c>
      <c r="F72">
        <v>0.18545013188034201</v>
      </c>
      <c r="G72" s="1">
        <v>2.0621149453903199E-4</v>
      </c>
      <c r="H72">
        <v>0.17475648135069899</v>
      </c>
      <c r="I72" s="1">
        <v>5.0144480627388704E-4</v>
      </c>
      <c r="J72">
        <v>46295200</v>
      </c>
      <c r="K72">
        <v>6819</v>
      </c>
      <c r="L72">
        <v>101778200</v>
      </c>
      <c r="M72">
        <v>0.17433726986003301</v>
      </c>
      <c r="N72" s="1">
        <v>2.0349992805645999E-4</v>
      </c>
      <c r="O72">
        <v>0.174755944630789</v>
      </c>
      <c r="P72" s="1">
        <v>5.06109303838158E-4</v>
      </c>
    </row>
    <row r="73" spans="1:16" x14ac:dyDescent="0.25">
      <c r="A73" s="1">
        <v>3.1250000000000001E-5</v>
      </c>
      <c r="B73">
        <v>2.0384615384615299</v>
      </c>
      <c r="C73">
        <v>1062</v>
      </c>
      <c r="D73">
        <v>7.4735663678483596E-2</v>
      </c>
      <c r="E73">
        <v>0.17312042222929799</v>
      </c>
      <c r="F73">
        <v>0.18523885178534899</v>
      </c>
      <c r="G73" s="1">
        <v>2.0575163630526201E-4</v>
      </c>
      <c r="H73">
        <v>0.174756722203253</v>
      </c>
      <c r="I73" s="1">
        <v>5.0149341376027603E-4</v>
      </c>
      <c r="J73">
        <v>55832301</v>
      </c>
      <c r="K73">
        <v>6819</v>
      </c>
      <c r="L73">
        <v>101778200</v>
      </c>
      <c r="M73">
        <v>0.17433726986003301</v>
      </c>
      <c r="N73" s="1">
        <v>2.0349992805645999E-4</v>
      </c>
      <c r="O73">
        <v>0.174755944630789</v>
      </c>
      <c r="P73" s="1">
        <v>5.06109303838158E-4</v>
      </c>
    </row>
    <row r="74" spans="1:16" x14ac:dyDescent="0.25">
      <c r="A74" s="1">
        <v>1.5625E-5</v>
      </c>
      <c r="B74">
        <v>2.0384615384615299</v>
      </c>
      <c r="C74">
        <v>1072</v>
      </c>
      <c r="D74">
        <v>7.4319007038666202E-2</v>
      </c>
      <c r="E74">
        <v>0.17319652231553401</v>
      </c>
      <c r="F74">
        <v>0.18532027887762201</v>
      </c>
      <c r="G74" s="1">
        <v>2.0666666005331099E-4</v>
      </c>
      <c r="H74">
        <v>0.17475733988200401</v>
      </c>
      <c r="I74" s="1">
        <v>5.01280930715979E-4</v>
      </c>
      <c r="J74">
        <v>54631000</v>
      </c>
      <c r="K74">
        <v>6819</v>
      </c>
      <c r="L74">
        <v>101778200</v>
      </c>
      <c r="M74">
        <v>0.17433726986003301</v>
      </c>
      <c r="N74" s="1">
        <v>2.0349992805645999E-4</v>
      </c>
      <c r="O74">
        <v>0.174755944630789</v>
      </c>
      <c r="P74" s="1">
        <v>5.06109303838158E-4</v>
      </c>
    </row>
    <row r="75" spans="1:16" x14ac:dyDescent="0.25">
      <c r="A75" t="s">
        <v>0</v>
      </c>
      <c r="B75">
        <v>2.5512820512820502</v>
      </c>
      <c r="C75">
        <v>7438</v>
      </c>
      <c r="D75">
        <v>7.4011720593854899E-2</v>
      </c>
      <c r="E75">
        <v>0.17450901656044901</v>
      </c>
      <c r="F75">
        <v>0.186724647719681</v>
      </c>
      <c r="G75" s="1">
        <v>1.2570178798854099E-4</v>
      </c>
      <c r="H75">
        <v>0.17485275041835099</v>
      </c>
      <c r="I75" s="1">
        <v>3.8553630458818499E-4</v>
      </c>
      <c r="J75">
        <v>106288199</v>
      </c>
    </row>
    <row r="76" spans="1:16" x14ac:dyDescent="0.25">
      <c r="A76">
        <v>1.024</v>
      </c>
      <c r="B76">
        <v>2.5512820512820502</v>
      </c>
      <c r="C76">
        <v>903</v>
      </c>
      <c r="D76">
        <v>7.4534428326361396E-2</v>
      </c>
      <c r="E76">
        <v>0.17347860341191501</v>
      </c>
      <c r="F76">
        <v>0.18562210565074899</v>
      </c>
      <c r="G76" s="1">
        <v>1.2591541571904601E-4</v>
      </c>
      <c r="H76">
        <v>0.174852970865403</v>
      </c>
      <c r="I76" s="1">
        <v>3.83196118812324E-4</v>
      </c>
      <c r="J76">
        <v>38477500</v>
      </c>
      <c r="K76">
        <v>7438</v>
      </c>
      <c r="L76">
        <v>106288199</v>
      </c>
      <c r="M76">
        <v>0.17450901656044901</v>
      </c>
      <c r="N76" s="1">
        <v>1.2570178798854099E-4</v>
      </c>
      <c r="O76">
        <v>0.17485275041835099</v>
      </c>
      <c r="P76" s="1">
        <v>3.8553630458818499E-4</v>
      </c>
    </row>
    <row r="77" spans="1:16" x14ac:dyDescent="0.25">
      <c r="A77">
        <v>0.51200000000000001</v>
      </c>
      <c r="B77">
        <v>2.5512820512820502</v>
      </c>
      <c r="C77">
        <v>903</v>
      </c>
      <c r="D77">
        <v>7.4534428326361396E-2</v>
      </c>
      <c r="E77">
        <v>0.17347860341191501</v>
      </c>
      <c r="F77">
        <v>0.18562210565074899</v>
      </c>
      <c r="G77" s="1">
        <v>1.2591541571904601E-4</v>
      </c>
      <c r="H77">
        <v>0.174852970865403</v>
      </c>
      <c r="I77" s="1">
        <v>3.83196118812324E-4</v>
      </c>
      <c r="J77">
        <v>40721199</v>
      </c>
      <c r="K77">
        <v>7438</v>
      </c>
      <c r="L77">
        <v>106288199</v>
      </c>
      <c r="M77">
        <v>0.17450901656044901</v>
      </c>
      <c r="N77" s="1">
        <v>1.2570178798854099E-4</v>
      </c>
      <c r="O77">
        <v>0.17485275041835099</v>
      </c>
      <c r="P77" s="1">
        <v>3.8553630458818499E-4</v>
      </c>
    </row>
    <row r="78" spans="1:16" x14ac:dyDescent="0.25">
      <c r="A78">
        <v>0.25600000000000001</v>
      </c>
      <c r="B78">
        <v>2.5512820512820502</v>
      </c>
      <c r="C78">
        <v>903</v>
      </c>
      <c r="D78">
        <v>7.4534428326361396E-2</v>
      </c>
      <c r="E78">
        <v>0.17347860341191501</v>
      </c>
      <c r="F78">
        <v>0.18562210565074899</v>
      </c>
      <c r="G78" s="1">
        <v>1.2591541571904601E-4</v>
      </c>
      <c r="H78">
        <v>0.174852970865403</v>
      </c>
      <c r="I78" s="1">
        <v>3.83196118812324E-4</v>
      </c>
      <c r="J78">
        <v>36690800</v>
      </c>
      <c r="K78">
        <v>7438</v>
      </c>
      <c r="L78">
        <v>106288199</v>
      </c>
      <c r="M78">
        <v>0.17450901656044901</v>
      </c>
      <c r="N78" s="1">
        <v>1.2570178798854099E-4</v>
      </c>
      <c r="O78">
        <v>0.17485275041835099</v>
      </c>
      <c r="P78" s="1">
        <v>3.8553630458818499E-4</v>
      </c>
    </row>
    <row r="79" spans="1:16" x14ac:dyDescent="0.25">
      <c r="A79">
        <v>0.128</v>
      </c>
      <c r="B79">
        <v>2.5512820512820502</v>
      </c>
      <c r="C79">
        <v>903</v>
      </c>
      <c r="D79">
        <v>7.4534428326361396E-2</v>
      </c>
      <c r="E79">
        <v>0.17347860341191501</v>
      </c>
      <c r="F79">
        <v>0.18562210565074899</v>
      </c>
      <c r="G79" s="1">
        <v>1.2591541571904601E-4</v>
      </c>
      <c r="H79">
        <v>0.174852970865403</v>
      </c>
      <c r="I79" s="1">
        <v>3.83196118812324E-4</v>
      </c>
      <c r="J79">
        <v>39359900</v>
      </c>
      <c r="K79">
        <v>7438</v>
      </c>
      <c r="L79">
        <v>106288199</v>
      </c>
      <c r="M79">
        <v>0.17450901656044901</v>
      </c>
      <c r="N79" s="1">
        <v>1.2570178798854099E-4</v>
      </c>
      <c r="O79">
        <v>0.17485275041835099</v>
      </c>
      <c r="P79" s="1">
        <v>3.8553630458818499E-4</v>
      </c>
    </row>
    <row r="80" spans="1:16" x14ac:dyDescent="0.25">
      <c r="A80">
        <v>6.4000000000000001E-2</v>
      </c>
      <c r="B80">
        <v>2.5512820512820502</v>
      </c>
      <c r="C80">
        <v>903</v>
      </c>
      <c r="D80">
        <v>7.4534428326361396E-2</v>
      </c>
      <c r="E80">
        <v>0.17347860341191501</v>
      </c>
      <c r="F80">
        <v>0.18562210565074899</v>
      </c>
      <c r="G80" s="1">
        <v>1.2591541571904601E-4</v>
      </c>
      <c r="H80">
        <v>0.174852970865403</v>
      </c>
      <c r="I80" s="1">
        <v>3.83196118812324E-4</v>
      </c>
      <c r="J80">
        <v>37970399</v>
      </c>
      <c r="K80">
        <v>7438</v>
      </c>
      <c r="L80">
        <v>106288199</v>
      </c>
      <c r="M80">
        <v>0.17450901656044901</v>
      </c>
      <c r="N80" s="1">
        <v>1.2570178798854099E-4</v>
      </c>
      <c r="O80">
        <v>0.17485275041835099</v>
      </c>
      <c r="P80" s="1">
        <v>3.8553630458818499E-4</v>
      </c>
    </row>
    <row r="81" spans="1:16" x14ac:dyDescent="0.25">
      <c r="A81">
        <v>3.2000000000000001E-2</v>
      </c>
      <c r="B81">
        <v>2.5512820512820502</v>
      </c>
      <c r="C81">
        <v>982</v>
      </c>
      <c r="D81">
        <v>7.48902675003629E-2</v>
      </c>
      <c r="E81">
        <v>0.173579699998161</v>
      </c>
      <c r="F81">
        <v>0.18573027899803299</v>
      </c>
      <c r="G81" s="1">
        <v>1.2465950555653999E-4</v>
      </c>
      <c r="H81">
        <v>0.17485321964859701</v>
      </c>
      <c r="I81" s="1">
        <v>3.8256289757572699E-4</v>
      </c>
      <c r="J81">
        <v>40072300</v>
      </c>
      <c r="K81">
        <v>7438</v>
      </c>
      <c r="L81">
        <v>106288199</v>
      </c>
      <c r="M81">
        <v>0.17450901656044901</v>
      </c>
      <c r="N81" s="1">
        <v>1.2570178798854099E-4</v>
      </c>
      <c r="O81">
        <v>0.17485275041835099</v>
      </c>
      <c r="P81" s="1">
        <v>3.8553630458818499E-4</v>
      </c>
    </row>
    <row r="82" spans="1:16" x14ac:dyDescent="0.25">
      <c r="A82">
        <v>1.6E-2</v>
      </c>
      <c r="B82">
        <v>2.5512820512820502</v>
      </c>
      <c r="C82">
        <v>918</v>
      </c>
      <c r="D82">
        <v>7.1301861595279403E-2</v>
      </c>
      <c r="E82">
        <v>0.173202765272464</v>
      </c>
      <c r="F82">
        <v>0.18532695884153699</v>
      </c>
      <c r="G82" s="1">
        <v>1.25177958888084E-4</v>
      </c>
      <c r="H82">
        <v>0.174853696355391</v>
      </c>
      <c r="I82" s="1">
        <v>3.8419182320057599E-4</v>
      </c>
      <c r="J82">
        <v>38332800</v>
      </c>
      <c r="K82">
        <v>7438</v>
      </c>
      <c r="L82">
        <v>106288199</v>
      </c>
      <c r="M82">
        <v>0.17450901656044901</v>
      </c>
      <c r="N82" s="1">
        <v>1.2570178798854099E-4</v>
      </c>
      <c r="O82">
        <v>0.17485275041835099</v>
      </c>
      <c r="P82" s="1">
        <v>3.8553630458818499E-4</v>
      </c>
    </row>
    <row r="83" spans="1:16" x14ac:dyDescent="0.25">
      <c r="A83">
        <v>8.0000000000000002E-3</v>
      </c>
      <c r="B83">
        <v>2.5512820512820502</v>
      </c>
      <c r="C83">
        <v>940</v>
      </c>
      <c r="D83">
        <v>7.0817313401624393E-2</v>
      </c>
      <c r="E83">
        <v>0.17353876384167799</v>
      </c>
      <c r="F83">
        <v>0.18568647731059501</v>
      </c>
      <c r="G83" s="1">
        <v>1.24901121070275E-4</v>
      </c>
      <c r="H83">
        <v>0.17485294053434999</v>
      </c>
      <c r="I83" s="1">
        <v>3.84345416574796E-4</v>
      </c>
      <c r="J83">
        <v>40644800</v>
      </c>
      <c r="K83">
        <v>7438</v>
      </c>
      <c r="L83">
        <v>106288199</v>
      </c>
      <c r="M83">
        <v>0.17450901656044901</v>
      </c>
      <c r="N83" s="1">
        <v>1.2570178798854099E-4</v>
      </c>
      <c r="O83">
        <v>0.17485275041835099</v>
      </c>
      <c r="P83" s="1">
        <v>3.8553630458818499E-4</v>
      </c>
    </row>
    <row r="84" spans="1:16" x14ac:dyDescent="0.25">
      <c r="A84">
        <v>4.0000000000000001E-3</v>
      </c>
      <c r="B84">
        <v>2.5512820512820502</v>
      </c>
      <c r="C84">
        <v>932</v>
      </c>
      <c r="D84">
        <v>7.4407409112690004E-2</v>
      </c>
      <c r="E84">
        <v>0.173538356903471</v>
      </c>
      <c r="F84">
        <v>0.185686041886714</v>
      </c>
      <c r="G84" s="1">
        <v>1.24723201682885E-4</v>
      </c>
      <c r="H84">
        <v>0.174852790874782</v>
      </c>
      <c r="I84" s="1">
        <v>3.8351599790901699E-4</v>
      </c>
      <c r="J84">
        <v>44066700</v>
      </c>
      <c r="K84">
        <v>7438</v>
      </c>
      <c r="L84">
        <v>106288199</v>
      </c>
      <c r="M84">
        <v>0.17450901656044901</v>
      </c>
      <c r="N84" s="1">
        <v>1.2570178798854099E-4</v>
      </c>
      <c r="O84">
        <v>0.17485275041835099</v>
      </c>
      <c r="P84" s="1">
        <v>3.8553630458818499E-4</v>
      </c>
    </row>
    <row r="85" spans="1:16" x14ac:dyDescent="0.25">
      <c r="A85">
        <v>2E-3</v>
      </c>
      <c r="B85">
        <v>2.5512820512820502</v>
      </c>
      <c r="C85">
        <v>932</v>
      </c>
      <c r="D85">
        <v>7.4407409112690004E-2</v>
      </c>
      <c r="E85">
        <v>0.173538356903471</v>
      </c>
      <c r="F85">
        <v>0.185686041886714</v>
      </c>
      <c r="G85" s="1">
        <v>1.24723201682885E-4</v>
      </c>
      <c r="H85">
        <v>0.174852790874782</v>
      </c>
      <c r="I85" s="1">
        <v>3.8351599790901699E-4</v>
      </c>
      <c r="J85">
        <v>38932499</v>
      </c>
      <c r="K85">
        <v>7438</v>
      </c>
      <c r="L85">
        <v>106288199</v>
      </c>
      <c r="M85">
        <v>0.17450901656044901</v>
      </c>
      <c r="N85" s="1">
        <v>1.2570178798854099E-4</v>
      </c>
      <c r="O85">
        <v>0.17485275041835099</v>
      </c>
      <c r="P85" s="1">
        <v>3.8553630458818499E-4</v>
      </c>
    </row>
    <row r="86" spans="1:16" x14ac:dyDescent="0.25">
      <c r="A86">
        <v>1E-3</v>
      </c>
      <c r="B86">
        <v>2.5512820512820502</v>
      </c>
      <c r="C86">
        <v>1008</v>
      </c>
      <c r="D86">
        <v>7.4472197261753401E-2</v>
      </c>
      <c r="E86">
        <v>0.173344302431198</v>
      </c>
      <c r="F86">
        <v>0.18547840360138201</v>
      </c>
      <c r="G86" s="1">
        <v>1.25405470945527E-4</v>
      </c>
      <c r="H86">
        <v>0.17485403565281099</v>
      </c>
      <c r="I86" s="1">
        <v>3.83406865207434E-4</v>
      </c>
      <c r="J86">
        <v>42095300</v>
      </c>
      <c r="K86">
        <v>7438</v>
      </c>
      <c r="L86">
        <v>106288199</v>
      </c>
      <c r="M86">
        <v>0.17450901656044901</v>
      </c>
      <c r="N86" s="1">
        <v>1.2570178798854099E-4</v>
      </c>
      <c r="O86">
        <v>0.17485275041835099</v>
      </c>
      <c r="P86" s="1">
        <v>3.8553630458818499E-4</v>
      </c>
    </row>
    <row r="87" spans="1:16" x14ac:dyDescent="0.25">
      <c r="A87" s="1">
        <v>5.0000000000000001E-4</v>
      </c>
      <c r="B87">
        <v>2.5512820512820502</v>
      </c>
      <c r="C87">
        <v>918</v>
      </c>
      <c r="D87">
        <v>7.45702753647976E-2</v>
      </c>
      <c r="E87">
        <v>0.173289936739182</v>
      </c>
      <c r="F87">
        <v>0.185420232310925</v>
      </c>
      <c r="G87" s="1">
        <v>1.25641428480649E-4</v>
      </c>
      <c r="H87">
        <v>0.174852897518434</v>
      </c>
      <c r="I87" s="1">
        <v>3.8328321599300597E-4</v>
      </c>
      <c r="J87">
        <v>39396800</v>
      </c>
      <c r="K87">
        <v>7438</v>
      </c>
      <c r="L87">
        <v>106288199</v>
      </c>
      <c r="M87">
        <v>0.17450901656044901</v>
      </c>
      <c r="N87" s="1">
        <v>1.2570178798854099E-4</v>
      </c>
      <c r="O87">
        <v>0.17485275041835099</v>
      </c>
      <c r="P87" s="1">
        <v>3.8553630458818499E-4</v>
      </c>
    </row>
    <row r="88" spans="1:16" x14ac:dyDescent="0.25">
      <c r="A88" s="1">
        <v>2.5000000000000001E-4</v>
      </c>
      <c r="B88">
        <v>2.5512820512820502</v>
      </c>
      <c r="C88">
        <v>936</v>
      </c>
      <c r="D88">
        <v>7.4323204220591702E-2</v>
      </c>
      <c r="E88">
        <v>0.17337029893404499</v>
      </c>
      <c r="F88">
        <v>0.185506219859428</v>
      </c>
      <c r="G88" s="1">
        <v>1.2506924013133599E-4</v>
      </c>
      <c r="H88">
        <v>0.17485418403165701</v>
      </c>
      <c r="I88" s="1">
        <v>3.82310204599948E-4</v>
      </c>
      <c r="J88">
        <v>39792900</v>
      </c>
      <c r="K88">
        <v>7438</v>
      </c>
      <c r="L88">
        <v>106288199</v>
      </c>
      <c r="M88">
        <v>0.17450901656044901</v>
      </c>
      <c r="N88" s="1">
        <v>1.2570178798854099E-4</v>
      </c>
      <c r="O88">
        <v>0.17485275041835099</v>
      </c>
      <c r="P88" s="1">
        <v>3.8553630458818499E-4</v>
      </c>
    </row>
    <row r="89" spans="1:16" x14ac:dyDescent="0.25">
      <c r="A89" s="1">
        <v>1.25E-4</v>
      </c>
      <c r="B89">
        <v>2.5512820512820502</v>
      </c>
      <c r="C89">
        <v>967</v>
      </c>
      <c r="D89">
        <v>7.4364340644416396E-2</v>
      </c>
      <c r="E89">
        <v>0.173580613507061</v>
      </c>
      <c r="F89">
        <v>0.185731256452556</v>
      </c>
      <c r="G89" s="1">
        <v>1.2514958915832401E-4</v>
      </c>
      <c r="H89">
        <v>0.17485266067233901</v>
      </c>
      <c r="I89" s="1">
        <v>3.8462736509881301E-4</v>
      </c>
      <c r="J89">
        <v>41560699</v>
      </c>
      <c r="K89">
        <v>7438</v>
      </c>
      <c r="L89">
        <v>106288199</v>
      </c>
      <c r="M89">
        <v>0.17450901656044901</v>
      </c>
      <c r="N89" s="1">
        <v>1.2570178798854099E-4</v>
      </c>
      <c r="O89">
        <v>0.17485275041835099</v>
      </c>
      <c r="P89" s="1">
        <v>3.8553630458818499E-4</v>
      </c>
    </row>
    <row r="90" spans="1:16" x14ac:dyDescent="0.25">
      <c r="A90" s="1">
        <v>6.2500000000000001E-5</v>
      </c>
      <c r="B90">
        <v>2.5512820512820502</v>
      </c>
      <c r="C90">
        <v>1096</v>
      </c>
      <c r="D90">
        <v>7.4121262904173493E-2</v>
      </c>
      <c r="E90">
        <v>0.173301119163008</v>
      </c>
      <c r="F90">
        <v>0.185432197504418</v>
      </c>
      <c r="G90" s="1">
        <v>1.2484502953868899E-4</v>
      </c>
      <c r="H90">
        <v>0.17485278862649001</v>
      </c>
      <c r="I90" s="1">
        <v>3.8390908127760502E-4</v>
      </c>
      <c r="J90">
        <v>50294200</v>
      </c>
      <c r="K90">
        <v>7438</v>
      </c>
      <c r="L90">
        <v>106288199</v>
      </c>
      <c r="M90">
        <v>0.17450901656044901</v>
      </c>
      <c r="N90" s="1">
        <v>1.2570178798854099E-4</v>
      </c>
      <c r="O90">
        <v>0.17485275041835099</v>
      </c>
      <c r="P90" s="1">
        <v>3.8553630458818499E-4</v>
      </c>
    </row>
    <row r="91" spans="1:16" x14ac:dyDescent="0.25">
      <c r="A91" s="1">
        <v>3.1250000000000001E-5</v>
      </c>
      <c r="B91">
        <v>2.5512820512820502</v>
      </c>
      <c r="C91">
        <v>1030</v>
      </c>
      <c r="D91">
        <v>7.4335780914440597E-2</v>
      </c>
      <c r="E91">
        <v>0.17399642391164999</v>
      </c>
      <c r="F91">
        <v>0.18617617358546601</v>
      </c>
      <c r="G91" s="1">
        <v>1.24661591654473E-4</v>
      </c>
      <c r="H91">
        <v>0.17485289593092099</v>
      </c>
      <c r="I91" s="1">
        <v>3.8293419620489199E-4</v>
      </c>
      <c r="J91">
        <v>52759600</v>
      </c>
      <c r="K91">
        <v>7438</v>
      </c>
      <c r="L91">
        <v>106288199</v>
      </c>
      <c r="M91">
        <v>0.17450901656044901</v>
      </c>
      <c r="N91" s="1">
        <v>1.2570178798854099E-4</v>
      </c>
      <c r="O91">
        <v>0.17485275041835099</v>
      </c>
      <c r="P91" s="1">
        <v>3.8553630458818499E-4</v>
      </c>
    </row>
    <row r="92" spans="1:16" x14ac:dyDescent="0.25">
      <c r="A92" s="1">
        <v>1.5625E-5</v>
      </c>
      <c r="B92">
        <v>2.5512820512820502</v>
      </c>
      <c r="C92">
        <v>1120</v>
      </c>
      <c r="D92">
        <v>7.4314345847737495E-2</v>
      </c>
      <c r="E92">
        <v>0.17373007057653</v>
      </c>
      <c r="F92">
        <v>0.185891175516887</v>
      </c>
      <c r="G92" s="1">
        <v>1.25588638120732E-4</v>
      </c>
      <c r="H92">
        <v>0.17485310577349</v>
      </c>
      <c r="I92" s="1">
        <v>3.8323556630017001E-4</v>
      </c>
      <c r="J92">
        <v>65524800</v>
      </c>
      <c r="K92">
        <v>7438</v>
      </c>
      <c r="L92">
        <v>106288199</v>
      </c>
      <c r="M92">
        <v>0.17450901656044901</v>
      </c>
      <c r="N92" s="1">
        <v>1.2570178798854099E-4</v>
      </c>
      <c r="O92">
        <v>0.17485275041835099</v>
      </c>
      <c r="P92" s="1">
        <v>3.8553630458818499E-4</v>
      </c>
    </row>
    <row r="93" spans="1:16" x14ac:dyDescent="0.25">
      <c r="A93" t="s">
        <v>0</v>
      </c>
      <c r="B93">
        <v>3.0641025641025599</v>
      </c>
      <c r="C93">
        <v>9603</v>
      </c>
      <c r="D93">
        <v>7.3312155605067403E-2</v>
      </c>
      <c r="E93">
        <v>0.174370087189438</v>
      </c>
      <c r="F93">
        <v>0.186575993292699</v>
      </c>
      <c r="G93" s="1">
        <v>8.6334723501724206E-5</v>
      </c>
      <c r="H93">
        <v>0.17490041530095099</v>
      </c>
      <c r="I93" s="1">
        <v>3.1724401944354698E-4</v>
      </c>
      <c r="J93">
        <v>136817000</v>
      </c>
    </row>
    <row r="94" spans="1:16" x14ac:dyDescent="0.25">
      <c r="A94">
        <v>1.024</v>
      </c>
      <c r="B94">
        <v>3.0641025641025599</v>
      </c>
      <c r="C94">
        <v>771</v>
      </c>
      <c r="D94">
        <v>7.4581796313311396E-2</v>
      </c>
      <c r="E94">
        <v>0.17345870354699</v>
      </c>
      <c r="F94">
        <v>0.18560081279528001</v>
      </c>
      <c r="G94" s="1">
        <v>8.5556583211743295E-5</v>
      </c>
      <c r="H94">
        <v>0.17490082542160801</v>
      </c>
      <c r="I94" s="1">
        <v>3.1462577585913602E-4</v>
      </c>
      <c r="J94">
        <v>31933300</v>
      </c>
      <c r="K94">
        <v>9603</v>
      </c>
      <c r="L94">
        <v>136817000</v>
      </c>
      <c r="M94">
        <v>0.174370087189438</v>
      </c>
      <c r="N94" s="1">
        <v>8.6334723501724206E-5</v>
      </c>
      <c r="O94">
        <v>0.17490041530095099</v>
      </c>
      <c r="P94" s="1">
        <v>3.1724401944354698E-4</v>
      </c>
    </row>
    <row r="95" spans="1:16" x14ac:dyDescent="0.25">
      <c r="A95">
        <v>0.51200000000000001</v>
      </c>
      <c r="B95">
        <v>3.0641025641025599</v>
      </c>
      <c r="C95">
        <v>771</v>
      </c>
      <c r="D95">
        <v>7.4581796313311396E-2</v>
      </c>
      <c r="E95">
        <v>0.17345870354699</v>
      </c>
      <c r="F95">
        <v>0.18560081279528001</v>
      </c>
      <c r="G95" s="1">
        <v>8.5556583211743295E-5</v>
      </c>
      <c r="H95">
        <v>0.17490082542160801</v>
      </c>
      <c r="I95" s="1">
        <v>3.1462577585913602E-4</v>
      </c>
      <c r="J95">
        <v>33136600</v>
      </c>
      <c r="K95">
        <v>9603</v>
      </c>
      <c r="L95">
        <v>136817000</v>
      </c>
      <c r="M95">
        <v>0.174370087189438</v>
      </c>
      <c r="N95" s="1">
        <v>8.6334723501724206E-5</v>
      </c>
      <c r="O95">
        <v>0.17490041530095099</v>
      </c>
      <c r="P95" s="1">
        <v>3.1724401944354698E-4</v>
      </c>
    </row>
    <row r="96" spans="1:16" x14ac:dyDescent="0.25">
      <c r="A96">
        <v>0.25600000000000001</v>
      </c>
      <c r="B96">
        <v>3.0641025641025599</v>
      </c>
      <c r="C96">
        <v>771</v>
      </c>
      <c r="D96">
        <v>7.4581796313311396E-2</v>
      </c>
      <c r="E96">
        <v>0.17345870354699</v>
      </c>
      <c r="F96">
        <v>0.18560081279528001</v>
      </c>
      <c r="G96" s="1">
        <v>8.5556583211743295E-5</v>
      </c>
      <c r="H96">
        <v>0.17490082542160801</v>
      </c>
      <c r="I96" s="1">
        <v>3.1462577585913602E-4</v>
      </c>
      <c r="J96">
        <v>32338400</v>
      </c>
      <c r="K96">
        <v>9603</v>
      </c>
      <c r="L96">
        <v>136817000</v>
      </c>
      <c r="M96">
        <v>0.174370087189438</v>
      </c>
      <c r="N96" s="1">
        <v>8.6334723501724206E-5</v>
      </c>
      <c r="O96">
        <v>0.17490041530095099</v>
      </c>
      <c r="P96" s="1">
        <v>3.1724401944354698E-4</v>
      </c>
    </row>
    <row r="97" spans="1:16" x14ac:dyDescent="0.25">
      <c r="A97">
        <v>0.128</v>
      </c>
      <c r="B97">
        <v>3.0641025641025599</v>
      </c>
      <c r="C97">
        <v>771</v>
      </c>
      <c r="D97">
        <v>7.4581796313311396E-2</v>
      </c>
      <c r="E97">
        <v>0.17345870354699</v>
      </c>
      <c r="F97">
        <v>0.18560081279528001</v>
      </c>
      <c r="G97" s="1">
        <v>8.5556583211743295E-5</v>
      </c>
      <c r="H97">
        <v>0.17490082542160801</v>
      </c>
      <c r="I97" s="1">
        <v>3.1462577585913602E-4</v>
      </c>
      <c r="J97">
        <v>32111500</v>
      </c>
      <c r="K97">
        <v>9603</v>
      </c>
      <c r="L97">
        <v>136817000</v>
      </c>
      <c r="M97">
        <v>0.174370087189438</v>
      </c>
      <c r="N97" s="1">
        <v>8.6334723501724206E-5</v>
      </c>
      <c r="O97">
        <v>0.17490041530095099</v>
      </c>
      <c r="P97" s="1">
        <v>3.1724401944354698E-4</v>
      </c>
    </row>
    <row r="98" spans="1:16" x14ac:dyDescent="0.25">
      <c r="A98">
        <v>6.4000000000000001E-2</v>
      </c>
      <c r="B98">
        <v>3.0641025641025599</v>
      </c>
      <c r="C98">
        <v>771</v>
      </c>
      <c r="D98">
        <v>7.4581796313311396E-2</v>
      </c>
      <c r="E98">
        <v>0.17345870354699</v>
      </c>
      <c r="F98">
        <v>0.18560081279528001</v>
      </c>
      <c r="G98" s="1">
        <v>8.5556583211743295E-5</v>
      </c>
      <c r="H98">
        <v>0.17490082542160801</v>
      </c>
      <c r="I98" s="1">
        <v>3.1462577585913602E-4</v>
      </c>
      <c r="J98">
        <v>33003699</v>
      </c>
      <c r="K98">
        <v>9603</v>
      </c>
      <c r="L98">
        <v>136817000</v>
      </c>
      <c r="M98">
        <v>0.174370087189438</v>
      </c>
      <c r="N98" s="1">
        <v>8.6334723501724206E-5</v>
      </c>
      <c r="O98">
        <v>0.17490041530095099</v>
      </c>
      <c r="P98" s="1">
        <v>3.1724401944354698E-4</v>
      </c>
    </row>
    <row r="99" spans="1:16" x14ac:dyDescent="0.25">
      <c r="A99">
        <v>3.2000000000000001E-2</v>
      </c>
      <c r="B99">
        <v>3.0641025641025599</v>
      </c>
      <c r="C99">
        <v>1146</v>
      </c>
      <c r="D99">
        <v>6.3662014731755007E-2</v>
      </c>
      <c r="E99">
        <v>0.17355854354657699</v>
      </c>
      <c r="F99">
        <v>0.18570764159483699</v>
      </c>
      <c r="G99" s="1">
        <v>8.6325905013395697E-5</v>
      </c>
      <c r="H99">
        <v>0.174900342914597</v>
      </c>
      <c r="I99" s="1">
        <v>3.1727613185132902E-4</v>
      </c>
      <c r="J99">
        <v>48773000</v>
      </c>
      <c r="K99">
        <v>9603</v>
      </c>
      <c r="L99">
        <v>136817000</v>
      </c>
      <c r="M99">
        <v>0.174370087189438</v>
      </c>
      <c r="N99" s="1">
        <v>8.6334723501724206E-5</v>
      </c>
      <c r="O99">
        <v>0.17490041530095099</v>
      </c>
      <c r="P99" s="1">
        <v>3.1724401944354698E-4</v>
      </c>
    </row>
    <row r="100" spans="1:16" x14ac:dyDescent="0.25">
      <c r="A100">
        <v>1.6E-2</v>
      </c>
      <c r="B100">
        <v>3.0641025641025599</v>
      </c>
      <c r="C100">
        <v>812</v>
      </c>
      <c r="D100">
        <v>6.0732135915444997E-2</v>
      </c>
      <c r="E100">
        <v>0.17382848796914499</v>
      </c>
      <c r="F100">
        <v>0.185996482126985</v>
      </c>
      <c r="G100" s="1">
        <v>8.60738623309487E-5</v>
      </c>
      <c r="H100">
        <v>0.17490068154843699</v>
      </c>
      <c r="I100" s="1">
        <v>3.1613509132002001E-4</v>
      </c>
      <c r="J100">
        <v>32654700</v>
      </c>
      <c r="K100">
        <v>9603</v>
      </c>
      <c r="L100">
        <v>136817000</v>
      </c>
      <c r="M100">
        <v>0.174370087189438</v>
      </c>
      <c r="N100" s="1">
        <v>8.6334723501724206E-5</v>
      </c>
      <c r="O100">
        <v>0.17490041530095099</v>
      </c>
      <c r="P100" s="1">
        <v>3.1724401944354698E-4</v>
      </c>
    </row>
    <row r="101" spans="1:16" x14ac:dyDescent="0.25">
      <c r="A101">
        <v>8.0000000000000002E-3</v>
      </c>
      <c r="B101">
        <v>3.0641025641025599</v>
      </c>
      <c r="C101">
        <v>985</v>
      </c>
      <c r="D101">
        <v>7.1107160892929205E-2</v>
      </c>
      <c r="E101">
        <v>0.17364241208087899</v>
      </c>
      <c r="F101">
        <v>0.18579738092654099</v>
      </c>
      <c r="G101" s="1">
        <v>8.6030772889655801E-5</v>
      </c>
      <c r="H101">
        <v>0.174900294209756</v>
      </c>
      <c r="I101" s="1">
        <v>3.14989861778982E-4</v>
      </c>
      <c r="J101">
        <v>48692399</v>
      </c>
      <c r="K101">
        <v>9603</v>
      </c>
      <c r="L101">
        <v>136817000</v>
      </c>
      <c r="M101">
        <v>0.174370087189438</v>
      </c>
      <c r="N101" s="1">
        <v>8.6334723501724206E-5</v>
      </c>
      <c r="O101">
        <v>0.17490041530095099</v>
      </c>
      <c r="P101" s="1">
        <v>3.1724401944354698E-4</v>
      </c>
    </row>
    <row r="102" spans="1:16" x14ac:dyDescent="0.25">
      <c r="A102">
        <v>4.0000000000000001E-3</v>
      </c>
      <c r="B102">
        <v>3.0641025641025599</v>
      </c>
      <c r="C102">
        <v>886</v>
      </c>
      <c r="D102">
        <v>7.5047368281589893E-2</v>
      </c>
      <c r="E102">
        <v>0.17392271291866501</v>
      </c>
      <c r="F102">
        <v>0.18609730282297099</v>
      </c>
      <c r="G102" s="1">
        <v>8.6573091306552094E-5</v>
      </c>
      <c r="H102">
        <v>0.17490041590636499</v>
      </c>
      <c r="I102" s="1">
        <v>3.1594571137903498E-4</v>
      </c>
      <c r="J102">
        <v>39192400</v>
      </c>
      <c r="K102">
        <v>9603</v>
      </c>
      <c r="L102">
        <v>136817000</v>
      </c>
      <c r="M102">
        <v>0.174370087189438</v>
      </c>
      <c r="N102" s="1">
        <v>8.6334723501724206E-5</v>
      </c>
      <c r="O102">
        <v>0.17490041530095099</v>
      </c>
      <c r="P102" s="1">
        <v>3.1724401944354698E-4</v>
      </c>
    </row>
    <row r="103" spans="1:16" x14ac:dyDescent="0.25">
      <c r="A103">
        <v>2E-3</v>
      </c>
      <c r="B103">
        <v>3.0641025641025599</v>
      </c>
      <c r="C103">
        <v>900</v>
      </c>
      <c r="D103">
        <v>7.4316985318583301E-2</v>
      </c>
      <c r="E103">
        <v>0.1734951317449</v>
      </c>
      <c r="F103">
        <v>0.185639790967044</v>
      </c>
      <c r="G103" s="1">
        <v>8.5738128527912405E-5</v>
      </c>
      <c r="H103">
        <v>0.17490022691541501</v>
      </c>
      <c r="I103" s="1">
        <v>3.1529365019327798E-4</v>
      </c>
      <c r="J103">
        <v>39927501</v>
      </c>
      <c r="K103">
        <v>9603</v>
      </c>
      <c r="L103">
        <v>136817000</v>
      </c>
      <c r="M103">
        <v>0.174370087189438</v>
      </c>
      <c r="N103" s="1">
        <v>8.6334723501724206E-5</v>
      </c>
      <c r="O103">
        <v>0.17490041530095099</v>
      </c>
      <c r="P103" s="1">
        <v>3.1724401944354698E-4</v>
      </c>
    </row>
    <row r="104" spans="1:16" x14ac:dyDescent="0.25">
      <c r="A104">
        <v>1E-3</v>
      </c>
      <c r="B104">
        <v>3.0641025641025599</v>
      </c>
      <c r="C104">
        <v>1166</v>
      </c>
      <c r="D104">
        <v>7.4458949384156994E-2</v>
      </c>
      <c r="E104">
        <v>0.17347285863318701</v>
      </c>
      <c r="F104">
        <v>0.18561595873751</v>
      </c>
      <c r="G104" s="1">
        <v>8.5829393931036101E-5</v>
      </c>
      <c r="H104">
        <v>0.17490022248350301</v>
      </c>
      <c r="I104" s="1">
        <v>3.1635209899567802E-4</v>
      </c>
      <c r="J104">
        <v>48897400</v>
      </c>
      <c r="K104">
        <v>9603</v>
      </c>
      <c r="L104">
        <v>136817000</v>
      </c>
      <c r="M104">
        <v>0.174370087189438</v>
      </c>
      <c r="N104" s="1">
        <v>8.6334723501724206E-5</v>
      </c>
      <c r="O104">
        <v>0.17490041530095099</v>
      </c>
      <c r="P104" s="1">
        <v>3.1724401944354698E-4</v>
      </c>
    </row>
    <row r="105" spans="1:16" x14ac:dyDescent="0.25">
      <c r="A105" s="1">
        <v>5.0000000000000001E-4</v>
      </c>
      <c r="B105">
        <v>3.0641025641025599</v>
      </c>
      <c r="C105">
        <v>1042</v>
      </c>
      <c r="D105">
        <v>8.0582983037561201E-2</v>
      </c>
      <c r="E105">
        <v>0.17408632864100601</v>
      </c>
      <c r="F105">
        <v>0.18627237164587701</v>
      </c>
      <c r="G105" s="1">
        <v>8.6011693847698399E-5</v>
      </c>
      <c r="H105">
        <v>0.17490022660968599</v>
      </c>
      <c r="I105" s="1">
        <v>3.1525262363960201E-4</v>
      </c>
      <c r="J105">
        <v>45062199</v>
      </c>
      <c r="K105">
        <v>9603</v>
      </c>
      <c r="L105">
        <v>136817000</v>
      </c>
      <c r="M105">
        <v>0.174370087189438</v>
      </c>
      <c r="N105" s="1">
        <v>8.6334723501724206E-5</v>
      </c>
      <c r="O105">
        <v>0.17490041530095099</v>
      </c>
      <c r="P105" s="1">
        <v>3.1724401944354698E-4</v>
      </c>
    </row>
    <row r="106" spans="1:16" x14ac:dyDescent="0.25">
      <c r="A106" s="1">
        <v>2.5000000000000001E-4</v>
      </c>
      <c r="B106">
        <v>3.0641025641025599</v>
      </c>
      <c r="C106">
        <v>851</v>
      </c>
      <c r="D106">
        <v>7.2167298090592094E-2</v>
      </c>
      <c r="E106">
        <v>0.17353653124545601</v>
      </c>
      <c r="F106">
        <v>0.18568408843263801</v>
      </c>
      <c r="G106" s="1">
        <v>8.6087791619171504E-5</v>
      </c>
      <c r="H106">
        <v>0.174900068194556</v>
      </c>
      <c r="I106" s="1">
        <v>3.15868234827324E-4</v>
      </c>
      <c r="J106">
        <v>38424799</v>
      </c>
      <c r="K106">
        <v>9603</v>
      </c>
      <c r="L106">
        <v>136817000</v>
      </c>
      <c r="M106">
        <v>0.174370087189438</v>
      </c>
      <c r="N106" s="1">
        <v>8.6334723501724206E-5</v>
      </c>
      <c r="O106">
        <v>0.17490041530095099</v>
      </c>
      <c r="P106" s="1">
        <v>3.1724401944354698E-4</v>
      </c>
    </row>
    <row r="107" spans="1:16" x14ac:dyDescent="0.25">
      <c r="A107" s="1">
        <v>1.25E-4</v>
      </c>
      <c r="B107">
        <v>3.0641025641025599</v>
      </c>
      <c r="C107">
        <v>835</v>
      </c>
      <c r="D107">
        <v>7.4453268770611203E-2</v>
      </c>
      <c r="E107">
        <v>0.17377796767190601</v>
      </c>
      <c r="F107">
        <v>0.18594242540893999</v>
      </c>
      <c r="G107" s="1">
        <v>8.6561824304387498E-5</v>
      </c>
      <c r="H107">
        <v>0.174900126497959</v>
      </c>
      <c r="I107" s="1">
        <v>3.1637523020230799E-4</v>
      </c>
      <c r="J107">
        <v>35604001</v>
      </c>
      <c r="K107">
        <v>9603</v>
      </c>
      <c r="L107">
        <v>136817000</v>
      </c>
      <c r="M107">
        <v>0.174370087189438</v>
      </c>
      <c r="N107" s="1">
        <v>8.6334723501724206E-5</v>
      </c>
      <c r="O107">
        <v>0.17490041530095099</v>
      </c>
      <c r="P107" s="1">
        <v>3.1724401944354698E-4</v>
      </c>
    </row>
    <row r="108" spans="1:16" x14ac:dyDescent="0.25">
      <c r="A108" s="1">
        <v>6.2500000000000001E-5</v>
      </c>
      <c r="B108">
        <v>3.0641025641025599</v>
      </c>
      <c r="C108">
        <v>836</v>
      </c>
      <c r="D108">
        <v>7.5181700377055599E-2</v>
      </c>
      <c r="E108">
        <v>0.173693134293852</v>
      </c>
      <c r="F108">
        <v>0.185851653694422</v>
      </c>
      <c r="G108" s="1">
        <v>8.6149369306898205E-5</v>
      </c>
      <c r="H108">
        <v>0.17490057095773301</v>
      </c>
      <c r="I108" s="1">
        <v>3.16063968322873E-4</v>
      </c>
      <c r="J108">
        <v>38229300</v>
      </c>
      <c r="K108">
        <v>9603</v>
      </c>
      <c r="L108">
        <v>136817000</v>
      </c>
      <c r="M108">
        <v>0.174370087189438</v>
      </c>
      <c r="N108" s="1">
        <v>8.6334723501724206E-5</v>
      </c>
      <c r="O108">
        <v>0.17490041530095099</v>
      </c>
      <c r="P108" s="1">
        <v>3.1724401944354698E-4</v>
      </c>
    </row>
    <row r="109" spans="1:16" x14ac:dyDescent="0.25">
      <c r="A109" s="1">
        <v>3.1250000000000001E-5</v>
      </c>
      <c r="B109">
        <v>3.0641025641025599</v>
      </c>
      <c r="C109">
        <v>1069</v>
      </c>
      <c r="D109">
        <v>7.4254878247817499E-2</v>
      </c>
      <c r="E109">
        <v>0.17346159966741101</v>
      </c>
      <c r="F109">
        <v>0.18560391164413001</v>
      </c>
      <c r="G109" s="1">
        <v>8.6342034586017706E-5</v>
      </c>
      <c r="H109">
        <v>0.17490001460055299</v>
      </c>
      <c r="I109" s="1">
        <v>3.16111952537025E-4</v>
      </c>
      <c r="J109">
        <v>51173500</v>
      </c>
      <c r="K109">
        <v>9603</v>
      </c>
      <c r="L109">
        <v>136817000</v>
      </c>
      <c r="M109">
        <v>0.174370087189438</v>
      </c>
      <c r="N109" s="1">
        <v>8.6334723501724206E-5</v>
      </c>
      <c r="O109">
        <v>0.17490041530095099</v>
      </c>
      <c r="P109" s="1">
        <v>3.1724401944354698E-4</v>
      </c>
    </row>
    <row r="110" spans="1:16" x14ac:dyDescent="0.25">
      <c r="A110" s="1">
        <v>1.5625E-5</v>
      </c>
      <c r="B110">
        <v>3.0641025641025599</v>
      </c>
      <c r="C110">
        <v>1035</v>
      </c>
      <c r="D110">
        <v>7.3833427792665898E-2</v>
      </c>
      <c r="E110">
        <v>0.17383842616671599</v>
      </c>
      <c r="F110">
        <v>0.18600711599838701</v>
      </c>
      <c r="G110" s="1">
        <v>8.6146664288078102E-5</v>
      </c>
      <c r="H110">
        <v>0.174900029611047</v>
      </c>
      <c r="I110" s="1">
        <v>3.1554927764454899E-4</v>
      </c>
      <c r="J110">
        <v>55859000</v>
      </c>
      <c r="K110">
        <v>9603</v>
      </c>
      <c r="L110">
        <v>136817000</v>
      </c>
      <c r="M110">
        <v>0.174370087189438</v>
      </c>
      <c r="N110" s="1">
        <v>8.6334723501724206E-5</v>
      </c>
      <c r="O110">
        <v>0.17490041530095099</v>
      </c>
      <c r="P110" s="1">
        <v>3.1724401944354698E-4</v>
      </c>
    </row>
    <row r="111" spans="1:16" x14ac:dyDescent="0.25">
      <c r="A111" t="s">
        <v>0</v>
      </c>
      <c r="B111">
        <v>3.57692307692307</v>
      </c>
      <c r="C111">
        <v>10961</v>
      </c>
      <c r="D111">
        <v>7.2884647174104103E-2</v>
      </c>
      <c r="E111">
        <v>0.17440591806143799</v>
      </c>
      <c r="F111">
        <v>0.18661433232573901</v>
      </c>
      <c r="G111" s="1">
        <v>6.5257102990878794E-5</v>
      </c>
      <c r="H111">
        <v>0.17492614534840001</v>
      </c>
      <c r="I111" s="1">
        <v>2.7869662351067602E-4</v>
      </c>
      <c r="J111">
        <v>156319101</v>
      </c>
    </row>
    <row r="112" spans="1:16" x14ac:dyDescent="0.25">
      <c r="A112">
        <v>1.024</v>
      </c>
      <c r="B112">
        <v>3.57692307692307</v>
      </c>
      <c r="C112">
        <v>948</v>
      </c>
      <c r="D112">
        <v>7.3978461505123702E-2</v>
      </c>
      <c r="E112">
        <v>0.17375220664673999</v>
      </c>
      <c r="F112">
        <v>0.185914861112012</v>
      </c>
      <c r="G112" s="1">
        <v>6.5076658647578099E-5</v>
      </c>
      <c r="H112">
        <v>0.17492511766107299</v>
      </c>
      <c r="I112" s="1">
        <v>2.7844557640116399E-4</v>
      </c>
      <c r="J112">
        <v>41599200</v>
      </c>
      <c r="K112">
        <v>10961</v>
      </c>
      <c r="L112">
        <v>156319101</v>
      </c>
      <c r="M112">
        <v>0.17440591806143799</v>
      </c>
      <c r="N112" s="1">
        <v>6.5257102990878794E-5</v>
      </c>
      <c r="O112">
        <v>0.17492614534840001</v>
      </c>
      <c r="P112" s="1">
        <v>2.7869662351067602E-4</v>
      </c>
    </row>
    <row r="113" spans="1:16" x14ac:dyDescent="0.25">
      <c r="A113">
        <v>0.51200000000000001</v>
      </c>
      <c r="B113">
        <v>3.57692307692307</v>
      </c>
      <c r="C113">
        <v>948</v>
      </c>
      <c r="D113">
        <v>7.3978461505123702E-2</v>
      </c>
      <c r="E113">
        <v>0.17375220664673999</v>
      </c>
      <c r="F113">
        <v>0.185914861112012</v>
      </c>
      <c r="G113" s="1">
        <v>6.5076658647578099E-5</v>
      </c>
      <c r="H113">
        <v>0.17492511766107299</v>
      </c>
      <c r="I113" s="1">
        <v>2.7844557640116399E-4</v>
      </c>
      <c r="J113">
        <v>41558101</v>
      </c>
      <c r="K113">
        <v>10961</v>
      </c>
      <c r="L113">
        <v>156319101</v>
      </c>
      <c r="M113">
        <v>0.17440591806143799</v>
      </c>
      <c r="N113" s="1">
        <v>6.5257102990878794E-5</v>
      </c>
      <c r="O113">
        <v>0.17492614534840001</v>
      </c>
      <c r="P113" s="1">
        <v>2.7869662351067602E-4</v>
      </c>
    </row>
    <row r="114" spans="1:16" x14ac:dyDescent="0.25">
      <c r="A114">
        <v>0.25600000000000001</v>
      </c>
      <c r="B114">
        <v>3.57692307692307</v>
      </c>
      <c r="C114">
        <v>948</v>
      </c>
      <c r="D114">
        <v>7.3978461505123702E-2</v>
      </c>
      <c r="E114">
        <v>0.17375220664673999</v>
      </c>
      <c r="F114">
        <v>0.185914861112012</v>
      </c>
      <c r="G114" s="1">
        <v>6.5076658647578099E-5</v>
      </c>
      <c r="H114">
        <v>0.17492511766107299</v>
      </c>
      <c r="I114" s="1">
        <v>2.7844557640116399E-4</v>
      </c>
      <c r="J114">
        <v>51449300</v>
      </c>
      <c r="K114">
        <v>10961</v>
      </c>
      <c r="L114">
        <v>156319101</v>
      </c>
      <c r="M114">
        <v>0.17440591806143799</v>
      </c>
      <c r="N114" s="1">
        <v>6.5257102990878794E-5</v>
      </c>
      <c r="O114">
        <v>0.17492614534840001</v>
      </c>
      <c r="P114" s="1">
        <v>2.7869662351067602E-4</v>
      </c>
    </row>
    <row r="115" spans="1:16" x14ac:dyDescent="0.25">
      <c r="A115">
        <v>0.128</v>
      </c>
      <c r="B115">
        <v>3.57692307692307</v>
      </c>
      <c r="C115">
        <v>948</v>
      </c>
      <c r="D115">
        <v>7.3978461505123702E-2</v>
      </c>
      <c r="E115">
        <v>0.17375220664673999</v>
      </c>
      <c r="F115">
        <v>0.185914861112012</v>
      </c>
      <c r="G115" s="1">
        <v>6.5076658647578099E-5</v>
      </c>
      <c r="H115">
        <v>0.17492511766107299</v>
      </c>
      <c r="I115" s="1">
        <v>2.7844557640116399E-4</v>
      </c>
      <c r="J115">
        <v>41412500</v>
      </c>
      <c r="K115">
        <v>10961</v>
      </c>
      <c r="L115">
        <v>156319101</v>
      </c>
      <c r="M115">
        <v>0.17440591806143799</v>
      </c>
      <c r="N115" s="1">
        <v>6.5257102990878794E-5</v>
      </c>
      <c r="O115">
        <v>0.17492614534840001</v>
      </c>
      <c r="P115" s="1">
        <v>2.7869662351067602E-4</v>
      </c>
    </row>
    <row r="116" spans="1:16" x14ac:dyDescent="0.25">
      <c r="A116">
        <v>6.4000000000000001E-2</v>
      </c>
      <c r="B116">
        <v>3.57692307692307</v>
      </c>
      <c r="C116">
        <v>948</v>
      </c>
      <c r="D116">
        <v>7.3978461505123702E-2</v>
      </c>
      <c r="E116">
        <v>0.17375220664673999</v>
      </c>
      <c r="F116">
        <v>0.185914861112012</v>
      </c>
      <c r="G116" s="1">
        <v>6.5076658647578099E-5</v>
      </c>
      <c r="H116">
        <v>0.17492511766107299</v>
      </c>
      <c r="I116" s="1">
        <v>2.7844557640116399E-4</v>
      </c>
      <c r="J116">
        <v>42692100</v>
      </c>
      <c r="K116">
        <v>10961</v>
      </c>
      <c r="L116">
        <v>156319101</v>
      </c>
      <c r="M116">
        <v>0.17440591806143799</v>
      </c>
      <c r="N116" s="1">
        <v>6.5257102990878794E-5</v>
      </c>
      <c r="O116">
        <v>0.17492614534840001</v>
      </c>
      <c r="P116" s="1">
        <v>2.7869662351067602E-4</v>
      </c>
    </row>
    <row r="117" spans="1:16" x14ac:dyDescent="0.25">
      <c r="A117">
        <v>3.2000000000000001E-2</v>
      </c>
      <c r="B117">
        <v>3.57692307692307</v>
      </c>
      <c r="C117">
        <v>1134</v>
      </c>
      <c r="D117">
        <v>7.2868519297552906E-2</v>
      </c>
      <c r="E117">
        <v>0.17405000396966899</v>
      </c>
      <c r="F117">
        <v>0.18623350424754601</v>
      </c>
      <c r="G117" s="1">
        <v>6.4667880945612393E-5</v>
      </c>
      <c r="H117">
        <v>0.17492584350590601</v>
      </c>
      <c r="I117" s="1">
        <v>2.76653334800648E-4</v>
      </c>
      <c r="J117">
        <v>48367399</v>
      </c>
      <c r="K117">
        <v>10961</v>
      </c>
      <c r="L117">
        <v>156319101</v>
      </c>
      <c r="M117">
        <v>0.17440591806143799</v>
      </c>
      <c r="N117" s="1">
        <v>6.5257102990878794E-5</v>
      </c>
      <c r="O117">
        <v>0.17492614534840001</v>
      </c>
      <c r="P117" s="1">
        <v>2.7869662351067602E-4</v>
      </c>
    </row>
    <row r="118" spans="1:16" x14ac:dyDescent="0.25">
      <c r="A118">
        <v>1.6E-2</v>
      </c>
      <c r="B118">
        <v>3.57692307692307</v>
      </c>
      <c r="C118">
        <v>843</v>
      </c>
      <c r="D118">
        <v>6.3996865109444398E-2</v>
      </c>
      <c r="E118">
        <v>0.17426828261973801</v>
      </c>
      <c r="F118">
        <v>0.18646706240312</v>
      </c>
      <c r="G118" s="1">
        <v>6.4896915230039295E-5</v>
      </c>
      <c r="H118">
        <v>0.17492627326728699</v>
      </c>
      <c r="I118" s="1">
        <v>2.77714972531302E-4</v>
      </c>
      <c r="J118">
        <v>38761100</v>
      </c>
      <c r="K118">
        <v>10961</v>
      </c>
      <c r="L118">
        <v>156319101</v>
      </c>
      <c r="M118">
        <v>0.17440591806143799</v>
      </c>
      <c r="N118" s="1">
        <v>6.5257102990878794E-5</v>
      </c>
      <c r="O118">
        <v>0.17492614534840001</v>
      </c>
      <c r="P118" s="1">
        <v>2.7869662351067602E-4</v>
      </c>
    </row>
    <row r="119" spans="1:16" x14ac:dyDescent="0.25">
      <c r="A119">
        <v>8.0000000000000002E-3</v>
      </c>
      <c r="B119">
        <v>3.57692307692307</v>
      </c>
      <c r="C119">
        <v>682</v>
      </c>
      <c r="D119">
        <v>6.4057998300111593E-2</v>
      </c>
      <c r="E119">
        <v>0.17369704765556301</v>
      </c>
      <c r="F119">
        <v>0.185855840991452</v>
      </c>
      <c r="G119" s="1">
        <v>6.4384717241239205E-5</v>
      </c>
      <c r="H119">
        <v>0.174926201605312</v>
      </c>
      <c r="I119" s="1">
        <v>2.7738181266478301E-4</v>
      </c>
      <c r="J119">
        <v>30203999</v>
      </c>
      <c r="K119">
        <v>10961</v>
      </c>
      <c r="L119">
        <v>156319101</v>
      </c>
      <c r="M119">
        <v>0.17440591806143799</v>
      </c>
      <c r="N119" s="1">
        <v>6.5257102990878794E-5</v>
      </c>
      <c r="O119">
        <v>0.17492614534840001</v>
      </c>
      <c r="P119" s="1">
        <v>2.7869662351067602E-4</v>
      </c>
    </row>
    <row r="120" spans="1:16" x14ac:dyDescent="0.25">
      <c r="A120">
        <v>4.0000000000000001E-3</v>
      </c>
      <c r="B120">
        <v>3.57692307692307</v>
      </c>
      <c r="C120">
        <v>818</v>
      </c>
      <c r="D120">
        <v>7.4083130645792097E-2</v>
      </c>
      <c r="E120">
        <v>0.17329014318385899</v>
      </c>
      <c r="F120">
        <v>0.18542045320673001</v>
      </c>
      <c r="G120" s="1">
        <v>6.4314155255873405E-5</v>
      </c>
      <c r="H120">
        <v>0.174926848942177</v>
      </c>
      <c r="I120" s="1">
        <v>2.7532092622076497E-4</v>
      </c>
      <c r="J120">
        <v>36402400</v>
      </c>
      <c r="K120">
        <v>10961</v>
      </c>
      <c r="L120">
        <v>156319101</v>
      </c>
      <c r="M120">
        <v>0.17440591806143799</v>
      </c>
      <c r="N120" s="1">
        <v>6.5257102990878794E-5</v>
      </c>
      <c r="O120">
        <v>0.17492614534840001</v>
      </c>
      <c r="P120" s="1">
        <v>2.7869662351067602E-4</v>
      </c>
    </row>
    <row r="121" spans="1:16" x14ac:dyDescent="0.25">
      <c r="A121">
        <v>2E-3</v>
      </c>
      <c r="B121">
        <v>3.57692307692307</v>
      </c>
      <c r="C121">
        <v>806</v>
      </c>
      <c r="D121">
        <v>7.3872996890506706E-2</v>
      </c>
      <c r="E121">
        <v>0.17343964089034999</v>
      </c>
      <c r="F121">
        <v>0.185580415752675</v>
      </c>
      <c r="G121" s="1">
        <v>6.4930610605140604E-5</v>
      </c>
      <c r="H121">
        <v>0.17492594554073099</v>
      </c>
      <c r="I121" s="1">
        <v>2.7682904884752599E-4</v>
      </c>
      <c r="J121">
        <v>33711700</v>
      </c>
      <c r="K121">
        <v>10961</v>
      </c>
      <c r="L121">
        <v>156319101</v>
      </c>
      <c r="M121">
        <v>0.17440591806143799</v>
      </c>
      <c r="N121" s="1">
        <v>6.5257102990878794E-5</v>
      </c>
      <c r="O121">
        <v>0.17492614534840001</v>
      </c>
      <c r="P121" s="1">
        <v>2.7869662351067602E-4</v>
      </c>
    </row>
    <row r="122" spans="1:16" x14ac:dyDescent="0.25">
      <c r="A122">
        <v>1E-3</v>
      </c>
      <c r="B122">
        <v>3.57692307692307</v>
      </c>
      <c r="C122">
        <v>758</v>
      </c>
      <c r="D122">
        <v>7.4143500068262203E-2</v>
      </c>
      <c r="E122">
        <v>0.17283577034342801</v>
      </c>
      <c r="F122">
        <v>0.184934274267468</v>
      </c>
      <c r="G122" s="1">
        <v>6.5032605868958705E-5</v>
      </c>
      <c r="H122">
        <v>0.174926632502309</v>
      </c>
      <c r="I122" s="1">
        <v>2.7700516340943901E-4</v>
      </c>
      <c r="J122">
        <v>34460900</v>
      </c>
      <c r="K122">
        <v>10961</v>
      </c>
      <c r="L122">
        <v>156319101</v>
      </c>
      <c r="M122">
        <v>0.17440591806143799</v>
      </c>
      <c r="N122" s="1">
        <v>6.5257102990878794E-5</v>
      </c>
      <c r="O122">
        <v>0.17492614534840001</v>
      </c>
      <c r="P122" s="1">
        <v>2.7869662351067602E-4</v>
      </c>
    </row>
    <row r="123" spans="1:16" x14ac:dyDescent="0.25">
      <c r="A123" s="1">
        <v>5.0000000000000001E-4</v>
      </c>
      <c r="B123">
        <v>3.57692307692307</v>
      </c>
      <c r="C123">
        <v>974</v>
      </c>
      <c r="D123">
        <v>7.4135741736041497E-2</v>
      </c>
      <c r="E123">
        <v>0.17389000252189599</v>
      </c>
      <c r="F123">
        <v>0.18606230269842799</v>
      </c>
      <c r="G123" s="1">
        <v>6.5203674101288399E-5</v>
      </c>
      <c r="H123">
        <v>0.17492552857473501</v>
      </c>
      <c r="I123" s="1">
        <v>2.7807350578898398E-4</v>
      </c>
      <c r="J123">
        <v>44305000</v>
      </c>
      <c r="K123">
        <v>10961</v>
      </c>
      <c r="L123">
        <v>156319101</v>
      </c>
      <c r="M123">
        <v>0.17440591806143799</v>
      </c>
      <c r="N123" s="1">
        <v>6.5257102990878794E-5</v>
      </c>
      <c r="O123">
        <v>0.17492614534840001</v>
      </c>
      <c r="P123" s="1">
        <v>2.7869662351067602E-4</v>
      </c>
    </row>
    <row r="124" spans="1:16" x14ac:dyDescent="0.25">
      <c r="A124" s="1">
        <v>2.5000000000000001E-4</v>
      </c>
      <c r="B124">
        <v>3.57692307692307</v>
      </c>
      <c r="C124">
        <v>1088</v>
      </c>
      <c r="D124">
        <v>7.3785846097215294E-2</v>
      </c>
      <c r="E124">
        <v>0.173840570743519</v>
      </c>
      <c r="F124">
        <v>0.18600941069556601</v>
      </c>
      <c r="G124" s="1">
        <v>6.5246809474950304E-5</v>
      </c>
      <c r="H124">
        <v>0.17492580441390401</v>
      </c>
      <c r="I124" s="1">
        <v>2.78159242425071E-4</v>
      </c>
      <c r="J124">
        <v>53163800</v>
      </c>
      <c r="K124">
        <v>10961</v>
      </c>
      <c r="L124">
        <v>156319101</v>
      </c>
      <c r="M124">
        <v>0.17440591806143799</v>
      </c>
      <c r="N124" s="1">
        <v>6.5257102990878794E-5</v>
      </c>
      <c r="O124">
        <v>0.17492614534840001</v>
      </c>
      <c r="P124" s="1">
        <v>2.7869662351067602E-4</v>
      </c>
    </row>
    <row r="125" spans="1:16" x14ac:dyDescent="0.25">
      <c r="A125" s="1">
        <v>1.25E-4</v>
      </c>
      <c r="B125">
        <v>3.57692307692307</v>
      </c>
      <c r="C125">
        <v>1323</v>
      </c>
      <c r="D125">
        <v>7.4354370317112006E-2</v>
      </c>
      <c r="E125">
        <v>0.173302763134833</v>
      </c>
      <c r="F125">
        <v>0.185433956554272</v>
      </c>
      <c r="G125" s="1">
        <v>6.4895181330293304E-5</v>
      </c>
      <c r="H125">
        <v>0.174925501212912</v>
      </c>
      <c r="I125" s="1">
        <v>2.7750851550523901E-4</v>
      </c>
      <c r="J125">
        <v>64649101</v>
      </c>
      <c r="K125">
        <v>10961</v>
      </c>
      <c r="L125">
        <v>156319101</v>
      </c>
      <c r="M125">
        <v>0.17440591806143799</v>
      </c>
      <c r="N125" s="1">
        <v>6.5257102990878794E-5</v>
      </c>
      <c r="O125">
        <v>0.17492614534840001</v>
      </c>
      <c r="P125" s="1">
        <v>2.7869662351067602E-4</v>
      </c>
    </row>
    <row r="126" spans="1:16" x14ac:dyDescent="0.25">
      <c r="A126" s="1">
        <v>6.2500000000000001E-5</v>
      </c>
      <c r="B126">
        <v>3.57692307692307</v>
      </c>
      <c r="C126">
        <v>1322</v>
      </c>
      <c r="D126">
        <v>7.4305372326388702E-2</v>
      </c>
      <c r="E126">
        <v>0.17360067754299099</v>
      </c>
      <c r="F126">
        <v>0.18575272497100101</v>
      </c>
      <c r="G126" s="1">
        <v>6.5359693695921095E-5</v>
      </c>
      <c r="H126">
        <v>0.174925658797149</v>
      </c>
      <c r="I126" s="1">
        <v>2.7817653901824799E-4</v>
      </c>
      <c r="J126">
        <v>75420400</v>
      </c>
      <c r="K126">
        <v>10961</v>
      </c>
      <c r="L126">
        <v>156319101</v>
      </c>
      <c r="M126">
        <v>0.17440591806143799</v>
      </c>
      <c r="N126" s="1">
        <v>6.5257102990878794E-5</v>
      </c>
      <c r="O126">
        <v>0.17492614534840001</v>
      </c>
      <c r="P126" s="1">
        <v>2.7869662351067602E-4</v>
      </c>
    </row>
    <row r="127" spans="1:16" x14ac:dyDescent="0.25">
      <c r="A127" s="1">
        <v>3.1250000000000001E-5</v>
      </c>
      <c r="B127">
        <v>3.57692307692307</v>
      </c>
      <c r="C127">
        <v>1253</v>
      </c>
      <c r="D127">
        <v>7.4166947664993793E-2</v>
      </c>
      <c r="E127">
        <v>0.17365123706892699</v>
      </c>
      <c r="F127">
        <v>0.18580682366375201</v>
      </c>
      <c r="G127" s="1">
        <v>6.5143110004550699E-5</v>
      </c>
      <c r="H127">
        <v>0.17492565699212001</v>
      </c>
      <c r="I127" s="1">
        <v>2.7835820657679401E-4</v>
      </c>
      <c r="J127">
        <v>63937900</v>
      </c>
      <c r="K127">
        <v>10961</v>
      </c>
      <c r="L127">
        <v>156319101</v>
      </c>
      <c r="M127">
        <v>0.17440591806143799</v>
      </c>
      <c r="N127" s="1">
        <v>6.5257102990878794E-5</v>
      </c>
      <c r="O127">
        <v>0.17492614534840001</v>
      </c>
      <c r="P127" s="1">
        <v>2.7869662351067602E-4</v>
      </c>
    </row>
    <row r="128" spans="1:16" x14ac:dyDescent="0.25">
      <c r="A128" s="1">
        <v>1.5625E-5</v>
      </c>
      <c r="B128">
        <v>3.57692307692307</v>
      </c>
      <c r="C128">
        <v>1095</v>
      </c>
      <c r="D128">
        <v>7.4235402819030905E-2</v>
      </c>
      <c r="E128">
        <v>0.173458668514505</v>
      </c>
      <c r="F128">
        <v>0.18560077531051999</v>
      </c>
      <c r="G128" s="1">
        <v>6.4720837801901494E-5</v>
      </c>
      <c r="H128">
        <v>0.17492563445488599</v>
      </c>
      <c r="I128" s="1">
        <v>2.77811032018506E-4</v>
      </c>
      <c r="J128">
        <v>59132000</v>
      </c>
      <c r="K128">
        <v>10961</v>
      </c>
      <c r="L128">
        <v>156319101</v>
      </c>
      <c r="M128">
        <v>0.17440591806143799</v>
      </c>
      <c r="N128" s="1">
        <v>6.5257102990878794E-5</v>
      </c>
      <c r="O128">
        <v>0.17492614534840001</v>
      </c>
      <c r="P128" s="1">
        <v>2.7869662351067602E-4</v>
      </c>
    </row>
    <row r="129" spans="1:16" x14ac:dyDescent="0.25">
      <c r="A129" t="s">
        <v>0</v>
      </c>
      <c r="B129">
        <v>4.0897435897435797</v>
      </c>
      <c r="C129">
        <v>12697</v>
      </c>
      <c r="D129">
        <v>7.2645204973294006E-2</v>
      </c>
      <c r="E129">
        <v>0.17435548903252401</v>
      </c>
      <c r="F129">
        <v>0.18656037326480099</v>
      </c>
      <c r="G129" s="1">
        <v>5.0455602749466201E-5</v>
      </c>
      <c r="H129">
        <v>0.174944101662944</v>
      </c>
      <c r="I129" s="1">
        <v>2.4613338002289699E-4</v>
      </c>
      <c r="J129">
        <v>183728999</v>
      </c>
    </row>
    <row r="130" spans="1:16" x14ac:dyDescent="0.25">
      <c r="A130">
        <v>1.024</v>
      </c>
      <c r="B130">
        <v>4.0897435897435797</v>
      </c>
      <c r="C130">
        <v>890</v>
      </c>
      <c r="D130">
        <v>7.20394797565828E-2</v>
      </c>
      <c r="E130">
        <v>0.17381209884535001</v>
      </c>
      <c r="F130">
        <v>0.18597894576452401</v>
      </c>
      <c r="G130" s="1">
        <v>5.02510445610782E-5</v>
      </c>
      <c r="H130">
        <v>0.174943104822463</v>
      </c>
      <c r="I130" s="1">
        <v>2.4427734655865498E-4</v>
      </c>
      <c r="J130">
        <v>39610200</v>
      </c>
      <c r="K130">
        <v>12697</v>
      </c>
      <c r="L130">
        <v>183728999</v>
      </c>
      <c r="M130">
        <v>0.17435548903252401</v>
      </c>
      <c r="N130" s="1">
        <v>5.0455602749466201E-5</v>
      </c>
      <c r="O130">
        <v>0.174944101662944</v>
      </c>
      <c r="P130" s="1">
        <v>2.4613338002289699E-4</v>
      </c>
    </row>
    <row r="131" spans="1:16" x14ac:dyDescent="0.25">
      <c r="A131">
        <v>0.51200000000000001</v>
      </c>
      <c r="B131">
        <v>4.0897435897435797</v>
      </c>
      <c r="C131">
        <v>890</v>
      </c>
      <c r="D131">
        <v>7.20394797565828E-2</v>
      </c>
      <c r="E131">
        <v>0.17381209884535001</v>
      </c>
      <c r="F131">
        <v>0.18597894576452401</v>
      </c>
      <c r="G131" s="1">
        <v>5.02510445610782E-5</v>
      </c>
      <c r="H131">
        <v>0.174943104822463</v>
      </c>
      <c r="I131" s="1">
        <v>2.4427734655865498E-4</v>
      </c>
      <c r="J131">
        <v>38844100</v>
      </c>
      <c r="K131">
        <v>12697</v>
      </c>
      <c r="L131">
        <v>183728999</v>
      </c>
      <c r="M131">
        <v>0.17435548903252401</v>
      </c>
      <c r="N131" s="1">
        <v>5.0455602749466201E-5</v>
      </c>
      <c r="O131">
        <v>0.174944101662944</v>
      </c>
      <c r="P131" s="1">
        <v>2.4613338002289699E-4</v>
      </c>
    </row>
    <row r="132" spans="1:16" x14ac:dyDescent="0.25">
      <c r="A132">
        <v>0.25600000000000001</v>
      </c>
      <c r="B132">
        <v>4.0897435897435797</v>
      </c>
      <c r="C132">
        <v>890</v>
      </c>
      <c r="D132">
        <v>7.20394797565828E-2</v>
      </c>
      <c r="E132">
        <v>0.17381209884535001</v>
      </c>
      <c r="F132">
        <v>0.18597894576452401</v>
      </c>
      <c r="G132" s="1">
        <v>5.02510445610782E-5</v>
      </c>
      <c r="H132">
        <v>0.174943104822463</v>
      </c>
      <c r="I132" s="1">
        <v>2.4427734655865498E-4</v>
      </c>
      <c r="J132">
        <v>45968800</v>
      </c>
      <c r="K132">
        <v>12697</v>
      </c>
      <c r="L132">
        <v>183728999</v>
      </c>
      <c r="M132">
        <v>0.17435548903252401</v>
      </c>
      <c r="N132" s="1">
        <v>5.0455602749466201E-5</v>
      </c>
      <c r="O132">
        <v>0.174944101662944</v>
      </c>
      <c r="P132" s="1">
        <v>2.4613338002289699E-4</v>
      </c>
    </row>
    <row r="133" spans="1:16" x14ac:dyDescent="0.25">
      <c r="A133">
        <v>0.128</v>
      </c>
      <c r="B133">
        <v>4.0897435897435797</v>
      </c>
      <c r="C133">
        <v>890</v>
      </c>
      <c r="D133">
        <v>7.20394797565828E-2</v>
      </c>
      <c r="E133">
        <v>0.17381209884535001</v>
      </c>
      <c r="F133">
        <v>0.18597894576452401</v>
      </c>
      <c r="G133" s="1">
        <v>5.02510445610782E-5</v>
      </c>
      <c r="H133">
        <v>0.174943104822463</v>
      </c>
      <c r="I133" s="1">
        <v>2.4427734655865498E-4</v>
      </c>
      <c r="J133">
        <v>37896399</v>
      </c>
      <c r="K133">
        <v>12697</v>
      </c>
      <c r="L133">
        <v>183728999</v>
      </c>
      <c r="M133">
        <v>0.17435548903252401</v>
      </c>
      <c r="N133" s="1">
        <v>5.0455602749466201E-5</v>
      </c>
      <c r="O133">
        <v>0.174944101662944</v>
      </c>
      <c r="P133" s="1">
        <v>2.4613338002289699E-4</v>
      </c>
    </row>
    <row r="134" spans="1:16" x14ac:dyDescent="0.25">
      <c r="A134">
        <v>6.4000000000000001E-2</v>
      </c>
      <c r="B134">
        <v>4.0897435897435797</v>
      </c>
      <c r="C134">
        <v>890</v>
      </c>
      <c r="D134">
        <v>7.20394797565828E-2</v>
      </c>
      <c r="E134">
        <v>0.17381209884535001</v>
      </c>
      <c r="F134">
        <v>0.18597894576452401</v>
      </c>
      <c r="G134" s="1">
        <v>5.02510445610782E-5</v>
      </c>
      <c r="H134">
        <v>0.174943104822463</v>
      </c>
      <c r="I134" s="1">
        <v>2.4427734655865498E-4</v>
      </c>
      <c r="J134">
        <v>39197001</v>
      </c>
      <c r="K134">
        <v>12697</v>
      </c>
      <c r="L134">
        <v>183728999</v>
      </c>
      <c r="M134">
        <v>0.17435548903252401</v>
      </c>
      <c r="N134" s="1">
        <v>5.0455602749466201E-5</v>
      </c>
      <c r="O134">
        <v>0.174944101662944</v>
      </c>
      <c r="P134" s="1">
        <v>2.4613338002289699E-4</v>
      </c>
    </row>
    <row r="135" spans="1:16" x14ac:dyDescent="0.25">
      <c r="A135">
        <v>3.2000000000000001E-2</v>
      </c>
      <c r="B135">
        <v>4.0897435897435797</v>
      </c>
      <c r="C135">
        <v>1159</v>
      </c>
      <c r="D135">
        <v>7.2727861874515201E-2</v>
      </c>
      <c r="E135">
        <v>0.17393308293545201</v>
      </c>
      <c r="F135">
        <v>0.18610839874093299</v>
      </c>
      <c r="G135" s="1">
        <v>5.0265580819996903E-5</v>
      </c>
      <c r="H135">
        <v>0.17494355920798699</v>
      </c>
      <c r="I135" s="1">
        <v>2.4463063755638802E-4</v>
      </c>
      <c r="J135">
        <v>50863200</v>
      </c>
      <c r="K135">
        <v>12697</v>
      </c>
      <c r="L135">
        <v>183728999</v>
      </c>
      <c r="M135">
        <v>0.17435548903252401</v>
      </c>
      <c r="N135" s="1">
        <v>5.0455602749466201E-5</v>
      </c>
      <c r="O135">
        <v>0.174944101662944</v>
      </c>
      <c r="P135" s="1">
        <v>2.4613338002289699E-4</v>
      </c>
    </row>
    <row r="136" spans="1:16" x14ac:dyDescent="0.25">
      <c r="A136">
        <v>1.6E-2</v>
      </c>
      <c r="B136">
        <v>4.0897435897435797</v>
      </c>
      <c r="C136">
        <v>894</v>
      </c>
      <c r="D136">
        <v>6.3402036804722298E-2</v>
      </c>
      <c r="E136">
        <v>0.17380390000162399</v>
      </c>
      <c r="F136">
        <v>0.18597017300173799</v>
      </c>
      <c r="G136" s="1">
        <v>5.0185436964333899E-5</v>
      </c>
      <c r="H136">
        <v>0.174944226627543</v>
      </c>
      <c r="I136" s="1">
        <v>2.45078245604009E-4</v>
      </c>
      <c r="J136">
        <v>38236700</v>
      </c>
      <c r="K136">
        <v>12697</v>
      </c>
      <c r="L136">
        <v>183728999</v>
      </c>
      <c r="M136">
        <v>0.17435548903252401</v>
      </c>
      <c r="N136" s="1">
        <v>5.0455602749466201E-5</v>
      </c>
      <c r="O136">
        <v>0.174944101662944</v>
      </c>
      <c r="P136" s="1">
        <v>2.4613338002289699E-4</v>
      </c>
    </row>
    <row r="137" spans="1:16" x14ac:dyDescent="0.25">
      <c r="A137">
        <v>8.0000000000000002E-3</v>
      </c>
      <c r="B137">
        <v>4.0897435897435797</v>
      </c>
      <c r="C137">
        <v>838</v>
      </c>
      <c r="D137">
        <v>6.0562705180370498E-2</v>
      </c>
      <c r="E137">
        <v>0.17347911639331001</v>
      </c>
      <c r="F137">
        <v>0.18562265454084201</v>
      </c>
      <c r="G137" s="1">
        <v>5.0296306105701497E-5</v>
      </c>
      <c r="H137">
        <v>0.17494344512770299</v>
      </c>
      <c r="I137" s="1">
        <v>2.4456166758447302E-4</v>
      </c>
      <c r="J137">
        <v>36374600</v>
      </c>
      <c r="K137">
        <v>12697</v>
      </c>
      <c r="L137">
        <v>183728999</v>
      </c>
      <c r="M137">
        <v>0.17435548903252401</v>
      </c>
      <c r="N137" s="1">
        <v>5.0455602749466201E-5</v>
      </c>
      <c r="O137">
        <v>0.174944101662944</v>
      </c>
      <c r="P137" s="1">
        <v>2.4613338002289699E-4</v>
      </c>
    </row>
    <row r="138" spans="1:16" x14ac:dyDescent="0.25">
      <c r="A138">
        <v>4.0000000000000001E-3</v>
      </c>
      <c r="B138">
        <v>4.0897435897435797</v>
      </c>
      <c r="C138">
        <v>923</v>
      </c>
      <c r="D138">
        <v>7.4156013481197894E-2</v>
      </c>
      <c r="E138">
        <v>0.172754263132816</v>
      </c>
      <c r="F138">
        <v>0.184847061552113</v>
      </c>
      <c r="G138" s="1">
        <v>4.9596531070283897E-5</v>
      </c>
      <c r="H138">
        <v>0.17494502246943699</v>
      </c>
      <c r="I138" s="1">
        <v>2.4341246888433E-4</v>
      </c>
      <c r="J138">
        <v>38390300</v>
      </c>
      <c r="K138">
        <v>12697</v>
      </c>
      <c r="L138">
        <v>183728999</v>
      </c>
      <c r="M138">
        <v>0.17435548903252401</v>
      </c>
      <c r="N138" s="1">
        <v>5.0455602749466201E-5</v>
      </c>
      <c r="O138">
        <v>0.174944101662944</v>
      </c>
      <c r="P138" s="1">
        <v>2.4613338002289699E-4</v>
      </c>
    </row>
    <row r="139" spans="1:16" x14ac:dyDescent="0.25">
      <c r="A139">
        <v>2E-3</v>
      </c>
      <c r="B139">
        <v>4.0897435897435797</v>
      </c>
      <c r="C139">
        <v>808</v>
      </c>
      <c r="D139">
        <v>7.4053825259597597E-2</v>
      </c>
      <c r="E139">
        <v>0.17342553469667099</v>
      </c>
      <c r="F139">
        <v>0.185565322125438</v>
      </c>
      <c r="G139" s="1">
        <v>4.9909692924510101E-5</v>
      </c>
      <c r="H139">
        <v>0.17494369958775099</v>
      </c>
      <c r="I139" s="1">
        <v>2.4483366506885298E-4</v>
      </c>
      <c r="J139">
        <v>34683800</v>
      </c>
      <c r="K139">
        <v>12697</v>
      </c>
      <c r="L139">
        <v>183728999</v>
      </c>
      <c r="M139">
        <v>0.17435548903252401</v>
      </c>
      <c r="N139" s="1">
        <v>5.0455602749466201E-5</v>
      </c>
      <c r="O139">
        <v>0.174944101662944</v>
      </c>
      <c r="P139" s="1">
        <v>2.4613338002289699E-4</v>
      </c>
    </row>
    <row r="140" spans="1:16" x14ac:dyDescent="0.25">
      <c r="A140">
        <v>1E-3</v>
      </c>
      <c r="B140">
        <v>4.0897435897435797</v>
      </c>
      <c r="C140">
        <v>631</v>
      </c>
      <c r="D140">
        <v>6.9975104735318303E-2</v>
      </c>
      <c r="E140">
        <v>0.17280255331707201</v>
      </c>
      <c r="F140">
        <v>0.18489873204926799</v>
      </c>
      <c r="G140" s="1">
        <v>4.9985819001757597E-5</v>
      </c>
      <c r="H140">
        <v>0.17494371515707699</v>
      </c>
      <c r="I140" s="1">
        <v>2.4444748463412402E-4</v>
      </c>
      <c r="J140">
        <v>31263299</v>
      </c>
      <c r="K140">
        <v>12697</v>
      </c>
      <c r="L140">
        <v>183728999</v>
      </c>
      <c r="M140">
        <v>0.17435548903252401</v>
      </c>
      <c r="N140" s="1">
        <v>5.0455602749466201E-5</v>
      </c>
      <c r="O140">
        <v>0.174944101662944</v>
      </c>
      <c r="P140" s="1">
        <v>2.4613338002289699E-4</v>
      </c>
    </row>
    <row r="141" spans="1:16" x14ac:dyDescent="0.25">
      <c r="A141" s="1">
        <v>5.0000000000000001E-4</v>
      </c>
      <c r="B141">
        <v>4.0897435897435797</v>
      </c>
      <c r="C141">
        <v>1330</v>
      </c>
      <c r="D141">
        <v>7.3829524102307198E-2</v>
      </c>
      <c r="E141">
        <v>0.17399060500713401</v>
      </c>
      <c r="F141">
        <v>0.18616994735763301</v>
      </c>
      <c r="G141" s="1">
        <v>5.0239722937550601E-5</v>
      </c>
      <c r="H141">
        <v>0.17494354907933199</v>
      </c>
      <c r="I141" s="1">
        <v>2.4421247477590701E-4</v>
      </c>
      <c r="J141">
        <v>60896700</v>
      </c>
      <c r="K141">
        <v>12697</v>
      </c>
      <c r="L141">
        <v>183728999</v>
      </c>
      <c r="M141">
        <v>0.17435548903252401</v>
      </c>
      <c r="N141" s="1">
        <v>5.0455602749466201E-5</v>
      </c>
      <c r="O141">
        <v>0.174944101662944</v>
      </c>
      <c r="P141" s="1">
        <v>2.4613338002289699E-4</v>
      </c>
    </row>
    <row r="142" spans="1:16" x14ac:dyDescent="0.25">
      <c r="A142" s="1">
        <v>2.5000000000000001E-4</v>
      </c>
      <c r="B142">
        <v>4.0897435897435797</v>
      </c>
      <c r="C142">
        <v>1323</v>
      </c>
      <c r="D142">
        <v>7.4160921013001493E-2</v>
      </c>
      <c r="E142">
        <v>0.17363898584756099</v>
      </c>
      <c r="F142">
        <v>0.18579371485689</v>
      </c>
      <c r="G142" s="1">
        <v>5.0269786184386997E-5</v>
      </c>
      <c r="H142">
        <v>0.17494367248068399</v>
      </c>
      <c r="I142" s="1">
        <v>2.4541649412467101E-4</v>
      </c>
      <c r="J142">
        <v>56128501</v>
      </c>
      <c r="K142">
        <v>12697</v>
      </c>
      <c r="L142">
        <v>183728999</v>
      </c>
      <c r="M142">
        <v>0.17435548903252401</v>
      </c>
      <c r="N142" s="1">
        <v>5.0455602749466201E-5</v>
      </c>
      <c r="O142">
        <v>0.174944101662944</v>
      </c>
      <c r="P142" s="1">
        <v>2.4613338002289699E-4</v>
      </c>
    </row>
    <row r="143" spans="1:16" x14ac:dyDescent="0.25">
      <c r="A143" s="1">
        <v>1.25E-4</v>
      </c>
      <c r="B143">
        <v>4.0897435897435797</v>
      </c>
      <c r="C143">
        <v>1413</v>
      </c>
      <c r="D143">
        <v>7.3999290178091204E-2</v>
      </c>
      <c r="E143">
        <v>0.173771928120182</v>
      </c>
      <c r="F143">
        <v>0.185935963088595</v>
      </c>
      <c r="G143" s="1">
        <v>5.0096177931446801E-5</v>
      </c>
      <c r="H143">
        <v>0.174943448721713</v>
      </c>
      <c r="I143" s="1">
        <v>2.4414014122210099E-4</v>
      </c>
      <c r="J143">
        <v>68314800</v>
      </c>
      <c r="K143">
        <v>12697</v>
      </c>
      <c r="L143">
        <v>183728999</v>
      </c>
      <c r="M143">
        <v>0.17435548903252401</v>
      </c>
      <c r="N143" s="1">
        <v>5.0455602749466201E-5</v>
      </c>
      <c r="O143">
        <v>0.174944101662944</v>
      </c>
      <c r="P143" s="1">
        <v>2.4613338002289699E-4</v>
      </c>
    </row>
    <row r="144" spans="1:16" x14ac:dyDescent="0.25">
      <c r="A144" s="1">
        <v>6.2500000000000001E-5</v>
      </c>
      <c r="B144">
        <v>4.0897435897435797</v>
      </c>
      <c r="C144">
        <v>2021</v>
      </c>
      <c r="D144">
        <v>7.3028374897107007E-2</v>
      </c>
      <c r="E144">
        <v>0.173931264969965</v>
      </c>
      <c r="F144">
        <v>0.18610645351786301</v>
      </c>
      <c r="G144" s="1">
        <v>5.0323175069588701E-5</v>
      </c>
      <c r="H144">
        <v>0.174943560473312</v>
      </c>
      <c r="I144" s="1">
        <v>2.45147106990607E-4</v>
      </c>
      <c r="J144">
        <v>97936501</v>
      </c>
      <c r="K144">
        <v>12697</v>
      </c>
      <c r="L144">
        <v>183728999</v>
      </c>
      <c r="M144">
        <v>0.17435548903252401</v>
      </c>
      <c r="N144" s="1">
        <v>5.0455602749466201E-5</v>
      </c>
      <c r="O144">
        <v>0.174944101662944</v>
      </c>
      <c r="P144" s="1">
        <v>2.4613338002289699E-4</v>
      </c>
    </row>
    <row r="145" spans="1:16" x14ac:dyDescent="0.25">
      <c r="A145" s="1">
        <v>3.1250000000000001E-5</v>
      </c>
      <c r="B145">
        <v>4.0897435897435797</v>
      </c>
      <c r="C145">
        <v>1558</v>
      </c>
      <c r="D145">
        <v>7.1840547129280896E-2</v>
      </c>
      <c r="E145">
        <v>0.173802695488597</v>
      </c>
      <c r="F145">
        <v>0.185968884172799</v>
      </c>
      <c r="G145" s="1">
        <v>5.0287128980697198E-5</v>
      </c>
      <c r="H145">
        <v>0.174943299299192</v>
      </c>
      <c r="I145" s="1">
        <v>2.4487224347152098E-4</v>
      </c>
      <c r="J145">
        <v>84818200</v>
      </c>
      <c r="K145">
        <v>12697</v>
      </c>
      <c r="L145">
        <v>183728999</v>
      </c>
      <c r="M145">
        <v>0.17435548903252401</v>
      </c>
      <c r="N145" s="1">
        <v>5.0455602749466201E-5</v>
      </c>
      <c r="O145">
        <v>0.174944101662944</v>
      </c>
      <c r="P145" s="1">
        <v>2.4613338002289699E-4</v>
      </c>
    </row>
    <row r="146" spans="1:16" x14ac:dyDescent="0.25">
      <c r="A146" s="1">
        <v>1.5625E-5</v>
      </c>
      <c r="B146">
        <v>4.0897435897435797</v>
      </c>
      <c r="C146">
        <v>1421</v>
      </c>
      <c r="D146">
        <v>6.2041381964428301E-2</v>
      </c>
      <c r="E146">
        <v>0.17371741947507199</v>
      </c>
      <c r="F146">
        <v>0.185877638838327</v>
      </c>
      <c r="G146" s="1">
        <v>5.0279232452765598E-5</v>
      </c>
      <c r="H146">
        <v>0.17494353862797099</v>
      </c>
      <c r="I146" s="1">
        <v>2.4479336286410702E-4</v>
      </c>
      <c r="J146">
        <v>72016900</v>
      </c>
      <c r="K146">
        <v>12697</v>
      </c>
      <c r="L146">
        <v>183728999</v>
      </c>
      <c r="M146">
        <v>0.17435548903252401</v>
      </c>
      <c r="N146" s="1">
        <v>5.0455602749466201E-5</v>
      </c>
      <c r="O146">
        <v>0.174944101662944</v>
      </c>
      <c r="P146" s="1">
        <v>2.4613338002289699E-4</v>
      </c>
    </row>
    <row r="147" spans="1:16" x14ac:dyDescent="0.25">
      <c r="A147" t="s">
        <v>0</v>
      </c>
      <c r="B147">
        <v>4.6025641025641004</v>
      </c>
      <c r="C147">
        <v>14550</v>
      </c>
      <c r="D147">
        <v>7.24115052158079E-2</v>
      </c>
      <c r="E147">
        <v>0.17452399023409701</v>
      </c>
      <c r="F147">
        <v>0.18674066955048399</v>
      </c>
      <c r="G147" s="1">
        <v>3.97424251606381E-5</v>
      </c>
      <c r="H147">
        <v>0.174957095395426</v>
      </c>
      <c r="I147" s="1">
        <v>2.1748582761845799E-4</v>
      </c>
      <c r="J147">
        <v>206506901</v>
      </c>
    </row>
    <row r="148" spans="1:16" x14ac:dyDescent="0.25">
      <c r="A148">
        <v>1.024</v>
      </c>
      <c r="B148">
        <v>4.6025641025641004</v>
      </c>
      <c r="C148">
        <v>589</v>
      </c>
      <c r="D148">
        <v>7.4623082733173599E-2</v>
      </c>
      <c r="E148">
        <v>0.17339997313729799</v>
      </c>
      <c r="F148">
        <v>0.18553797125690899</v>
      </c>
      <c r="G148" s="1">
        <v>3.9570648817321899E-5</v>
      </c>
      <c r="H148">
        <v>0.17495618903506399</v>
      </c>
      <c r="I148" s="1">
        <v>2.161770129658E-4</v>
      </c>
      <c r="J148">
        <v>26549201</v>
      </c>
      <c r="K148">
        <v>14550</v>
      </c>
      <c r="L148">
        <v>206506901</v>
      </c>
      <c r="M148">
        <v>0.17452399023409701</v>
      </c>
      <c r="N148" s="1">
        <v>3.97424251606381E-5</v>
      </c>
      <c r="O148">
        <v>0.174957095395426</v>
      </c>
      <c r="P148" s="1">
        <v>2.1748582761845799E-4</v>
      </c>
    </row>
    <row r="149" spans="1:16" x14ac:dyDescent="0.25">
      <c r="A149">
        <v>0.51200000000000001</v>
      </c>
      <c r="B149">
        <v>4.6025641025641004</v>
      </c>
      <c r="C149">
        <v>589</v>
      </c>
      <c r="D149">
        <v>7.4623082733173599E-2</v>
      </c>
      <c r="E149">
        <v>0.17339997313729799</v>
      </c>
      <c r="F149">
        <v>0.18553797125690899</v>
      </c>
      <c r="G149" s="1">
        <v>3.9570648817321899E-5</v>
      </c>
      <c r="H149">
        <v>0.17495618903506399</v>
      </c>
      <c r="I149" s="1">
        <v>2.161770129658E-4</v>
      </c>
      <c r="J149">
        <v>25881700</v>
      </c>
      <c r="K149">
        <v>14550</v>
      </c>
      <c r="L149">
        <v>206506901</v>
      </c>
      <c r="M149">
        <v>0.17452399023409701</v>
      </c>
      <c r="N149" s="1">
        <v>3.97424251606381E-5</v>
      </c>
      <c r="O149">
        <v>0.174957095395426</v>
      </c>
      <c r="P149" s="1">
        <v>2.1748582761845799E-4</v>
      </c>
    </row>
    <row r="150" spans="1:16" x14ac:dyDescent="0.25">
      <c r="A150">
        <v>0.25600000000000001</v>
      </c>
      <c r="B150">
        <v>4.6025641025641004</v>
      </c>
      <c r="C150">
        <v>589</v>
      </c>
      <c r="D150">
        <v>7.4623082733173599E-2</v>
      </c>
      <c r="E150">
        <v>0.17339997313729799</v>
      </c>
      <c r="F150">
        <v>0.18553797125690899</v>
      </c>
      <c r="G150" s="1">
        <v>3.9570648817321899E-5</v>
      </c>
      <c r="H150">
        <v>0.17495618903506399</v>
      </c>
      <c r="I150" s="1">
        <v>2.161770129658E-4</v>
      </c>
      <c r="J150">
        <v>28531799</v>
      </c>
      <c r="K150">
        <v>14550</v>
      </c>
      <c r="L150">
        <v>206506901</v>
      </c>
      <c r="M150">
        <v>0.17452399023409701</v>
      </c>
      <c r="N150" s="1">
        <v>3.97424251606381E-5</v>
      </c>
      <c r="O150">
        <v>0.174957095395426</v>
      </c>
      <c r="P150" s="1">
        <v>2.1748582761845799E-4</v>
      </c>
    </row>
    <row r="151" spans="1:16" x14ac:dyDescent="0.25">
      <c r="A151">
        <v>0.128</v>
      </c>
      <c r="B151">
        <v>4.6025641025641004</v>
      </c>
      <c r="C151">
        <v>589</v>
      </c>
      <c r="D151">
        <v>7.4623082733173599E-2</v>
      </c>
      <c r="E151">
        <v>0.17339997313729799</v>
      </c>
      <c r="F151">
        <v>0.18553797125690899</v>
      </c>
      <c r="G151" s="1">
        <v>3.9570648817321899E-5</v>
      </c>
      <c r="H151">
        <v>0.17495618903506399</v>
      </c>
      <c r="I151" s="1">
        <v>2.161770129658E-4</v>
      </c>
      <c r="J151">
        <v>26698300</v>
      </c>
      <c r="K151">
        <v>14550</v>
      </c>
      <c r="L151">
        <v>206506901</v>
      </c>
      <c r="M151">
        <v>0.17452399023409701</v>
      </c>
      <c r="N151" s="1">
        <v>3.97424251606381E-5</v>
      </c>
      <c r="O151">
        <v>0.174957095395426</v>
      </c>
      <c r="P151" s="1">
        <v>2.1748582761845799E-4</v>
      </c>
    </row>
    <row r="152" spans="1:16" x14ac:dyDescent="0.25">
      <c r="A152">
        <v>6.4000000000000001E-2</v>
      </c>
      <c r="B152">
        <v>4.6025641025641004</v>
      </c>
      <c r="C152">
        <v>692</v>
      </c>
      <c r="D152">
        <v>7.4182813398798897E-2</v>
      </c>
      <c r="E152">
        <v>0.173619772894478</v>
      </c>
      <c r="F152">
        <v>0.18577315699709099</v>
      </c>
      <c r="G152" s="1">
        <v>3.9657059191067199E-5</v>
      </c>
      <c r="H152">
        <v>0.17495629521147599</v>
      </c>
      <c r="I152" s="1">
        <v>2.1667240401782099E-4</v>
      </c>
      <c r="J152">
        <v>31114800</v>
      </c>
      <c r="K152">
        <v>14550</v>
      </c>
      <c r="L152">
        <v>206506901</v>
      </c>
      <c r="M152">
        <v>0.17452399023409701</v>
      </c>
      <c r="N152" s="1">
        <v>3.97424251606381E-5</v>
      </c>
      <c r="O152">
        <v>0.174957095395426</v>
      </c>
      <c r="P152" s="1">
        <v>2.1748582761845799E-4</v>
      </c>
    </row>
    <row r="153" spans="1:16" x14ac:dyDescent="0.25">
      <c r="A153">
        <v>3.2000000000000001E-2</v>
      </c>
      <c r="B153">
        <v>4.6025641025641004</v>
      </c>
      <c r="C153">
        <v>692</v>
      </c>
      <c r="D153">
        <v>7.4182813398798897E-2</v>
      </c>
      <c r="E153">
        <v>0.173619772894478</v>
      </c>
      <c r="F153">
        <v>0.18577315699709099</v>
      </c>
      <c r="G153" s="1">
        <v>3.9657059191067199E-5</v>
      </c>
      <c r="H153">
        <v>0.17495629521147599</v>
      </c>
      <c r="I153" s="1">
        <v>2.1667240401782099E-4</v>
      </c>
      <c r="J153">
        <v>29911201</v>
      </c>
      <c r="K153">
        <v>14550</v>
      </c>
      <c r="L153">
        <v>206506901</v>
      </c>
      <c r="M153">
        <v>0.17452399023409701</v>
      </c>
      <c r="N153" s="1">
        <v>3.97424251606381E-5</v>
      </c>
      <c r="O153">
        <v>0.174957095395426</v>
      </c>
      <c r="P153" s="1">
        <v>2.1748582761845799E-4</v>
      </c>
    </row>
    <row r="154" spans="1:16" x14ac:dyDescent="0.25">
      <c r="A154">
        <v>1.6E-2</v>
      </c>
      <c r="B154">
        <v>4.6025641025641004</v>
      </c>
      <c r="C154">
        <v>2197</v>
      </c>
      <c r="D154">
        <v>7.0731477431293904E-2</v>
      </c>
      <c r="E154">
        <v>0.17419427576219801</v>
      </c>
      <c r="F154">
        <v>0.18638787506555199</v>
      </c>
      <c r="G154" s="1">
        <v>3.95544759973498E-5</v>
      </c>
      <c r="H154">
        <v>0.17495690334101699</v>
      </c>
      <c r="I154" s="1">
        <v>2.1593879762320801E-4</v>
      </c>
      <c r="J154">
        <v>93844700</v>
      </c>
      <c r="K154">
        <v>14550</v>
      </c>
      <c r="L154">
        <v>206506901</v>
      </c>
      <c r="M154">
        <v>0.17452399023409701</v>
      </c>
      <c r="N154" s="1">
        <v>3.97424251606381E-5</v>
      </c>
      <c r="O154">
        <v>0.174957095395426</v>
      </c>
      <c r="P154" s="1">
        <v>2.1748582761845799E-4</v>
      </c>
    </row>
    <row r="155" spans="1:16" x14ac:dyDescent="0.25">
      <c r="A155">
        <v>8.0000000000000002E-3</v>
      </c>
      <c r="B155">
        <v>4.6025641025641004</v>
      </c>
      <c r="C155">
        <v>1474</v>
      </c>
      <c r="D155">
        <v>7.0574439527682303E-2</v>
      </c>
      <c r="E155">
        <v>0.17379971863119401</v>
      </c>
      <c r="F155">
        <v>0.18596569893537801</v>
      </c>
      <c r="G155" s="1">
        <v>3.9586997201690401E-5</v>
      </c>
      <c r="H155">
        <v>0.174956099361019</v>
      </c>
      <c r="I155" s="1">
        <v>2.1663160927656101E-4</v>
      </c>
      <c r="J155">
        <v>65030301</v>
      </c>
      <c r="K155">
        <v>14550</v>
      </c>
      <c r="L155">
        <v>206506901</v>
      </c>
      <c r="M155">
        <v>0.17452399023409701</v>
      </c>
      <c r="N155" s="1">
        <v>3.97424251606381E-5</v>
      </c>
      <c r="O155">
        <v>0.174957095395426</v>
      </c>
      <c r="P155" s="1">
        <v>2.1748582761845799E-4</v>
      </c>
    </row>
    <row r="156" spans="1:16" x14ac:dyDescent="0.25">
      <c r="A156">
        <v>4.0000000000000001E-3</v>
      </c>
      <c r="B156">
        <v>4.6025641025641004</v>
      </c>
      <c r="C156">
        <v>2196</v>
      </c>
      <c r="D156">
        <v>7.1068709307980302E-2</v>
      </c>
      <c r="E156">
        <v>0.17352228948068099</v>
      </c>
      <c r="F156">
        <v>0.18566884974432801</v>
      </c>
      <c r="G156" s="1">
        <v>3.9448305995282097E-5</v>
      </c>
      <c r="H156">
        <v>0.17495624659769499</v>
      </c>
      <c r="I156" s="1">
        <v>2.1633476583854901E-4</v>
      </c>
      <c r="J156">
        <v>93807600</v>
      </c>
      <c r="K156">
        <v>14550</v>
      </c>
      <c r="L156">
        <v>206506901</v>
      </c>
      <c r="M156">
        <v>0.17452399023409701</v>
      </c>
      <c r="N156" s="1">
        <v>3.97424251606381E-5</v>
      </c>
      <c r="O156">
        <v>0.174957095395426</v>
      </c>
      <c r="P156" s="1">
        <v>2.1748582761845799E-4</v>
      </c>
    </row>
    <row r="157" spans="1:16" x14ac:dyDescent="0.25">
      <c r="A157">
        <v>2E-3</v>
      </c>
      <c r="B157">
        <v>4.6025641025641004</v>
      </c>
      <c r="C157">
        <v>2002</v>
      </c>
      <c r="D157">
        <v>7.2800598967908595E-2</v>
      </c>
      <c r="E157">
        <v>0.174181279721734</v>
      </c>
      <c r="F157">
        <v>0.186373969302256</v>
      </c>
      <c r="G157" s="1">
        <v>3.9625985526758801E-5</v>
      </c>
      <c r="H157">
        <v>0.17495675241571099</v>
      </c>
      <c r="I157" s="1">
        <v>2.1595949966287699E-4</v>
      </c>
      <c r="J157">
        <v>84104100</v>
      </c>
      <c r="K157">
        <v>14550</v>
      </c>
      <c r="L157">
        <v>206506901</v>
      </c>
      <c r="M157">
        <v>0.17452399023409701</v>
      </c>
      <c r="N157" s="1">
        <v>3.97424251606381E-5</v>
      </c>
      <c r="O157">
        <v>0.174957095395426</v>
      </c>
      <c r="P157" s="1">
        <v>2.1748582761845799E-4</v>
      </c>
    </row>
    <row r="158" spans="1:16" x14ac:dyDescent="0.25">
      <c r="A158">
        <v>1E-3</v>
      </c>
      <c r="B158">
        <v>4.6025641025641004</v>
      </c>
      <c r="C158">
        <v>1224</v>
      </c>
      <c r="D158">
        <v>7.4094797992589001E-2</v>
      </c>
      <c r="E158">
        <v>0.173967704240578</v>
      </c>
      <c r="F158">
        <v>0.18614544353741799</v>
      </c>
      <c r="G158" s="1">
        <v>3.9356655007094503E-5</v>
      </c>
      <c r="H158">
        <v>0.17495651106128501</v>
      </c>
      <c r="I158" s="1">
        <v>2.1628100115463501E-4</v>
      </c>
      <c r="J158">
        <v>53995599</v>
      </c>
      <c r="K158">
        <v>14550</v>
      </c>
      <c r="L158">
        <v>206506901</v>
      </c>
      <c r="M158">
        <v>0.17452399023409701</v>
      </c>
      <c r="N158" s="1">
        <v>3.97424251606381E-5</v>
      </c>
      <c r="O158">
        <v>0.174957095395426</v>
      </c>
      <c r="P158" s="1">
        <v>2.1748582761845799E-4</v>
      </c>
    </row>
    <row r="159" spans="1:16" x14ac:dyDescent="0.25">
      <c r="A159" s="1">
        <v>5.0000000000000001E-4</v>
      </c>
      <c r="B159">
        <v>4.6025641025641004</v>
      </c>
      <c r="C159">
        <v>1055</v>
      </c>
      <c r="D159">
        <v>7.3304535810048296E-2</v>
      </c>
      <c r="E159">
        <v>0.17344033871987299</v>
      </c>
      <c r="F159">
        <v>0.18558116243026401</v>
      </c>
      <c r="G159" s="1">
        <v>3.9501536693742298E-5</v>
      </c>
      <c r="H159">
        <v>0.17495633294357499</v>
      </c>
      <c r="I159" s="1">
        <v>2.1644012891710299E-4</v>
      </c>
      <c r="J159">
        <v>52520300</v>
      </c>
      <c r="K159">
        <v>14550</v>
      </c>
      <c r="L159">
        <v>206506901</v>
      </c>
      <c r="M159">
        <v>0.17452399023409701</v>
      </c>
      <c r="N159" s="1">
        <v>3.97424251606381E-5</v>
      </c>
      <c r="O159">
        <v>0.174957095395426</v>
      </c>
      <c r="P159" s="1">
        <v>2.1748582761845799E-4</v>
      </c>
    </row>
    <row r="160" spans="1:16" x14ac:dyDescent="0.25">
      <c r="A160" s="1">
        <v>2.5000000000000001E-4</v>
      </c>
      <c r="B160">
        <v>4.6025641025641004</v>
      </c>
      <c r="C160">
        <v>1806</v>
      </c>
      <c r="D160">
        <v>7.3258279623806294E-2</v>
      </c>
      <c r="E160">
        <v>0.17360948133436099</v>
      </c>
      <c r="F160">
        <v>0.185762145027766</v>
      </c>
      <c r="G160" s="1">
        <v>3.9510656281938E-5</v>
      </c>
      <c r="H160">
        <v>0.17495663649264601</v>
      </c>
      <c r="I160" s="1">
        <v>2.1641912583062899E-4</v>
      </c>
      <c r="J160">
        <v>80869300</v>
      </c>
      <c r="K160">
        <v>14550</v>
      </c>
      <c r="L160">
        <v>206506901</v>
      </c>
      <c r="M160">
        <v>0.17452399023409701</v>
      </c>
      <c r="N160" s="1">
        <v>3.97424251606381E-5</v>
      </c>
      <c r="O160">
        <v>0.174957095395426</v>
      </c>
      <c r="P160" s="1">
        <v>2.1748582761845799E-4</v>
      </c>
    </row>
    <row r="161" spans="1:16" x14ac:dyDescent="0.25">
      <c r="A161" s="1">
        <v>1.25E-4</v>
      </c>
      <c r="B161">
        <v>4.6025641025641004</v>
      </c>
      <c r="C161">
        <v>1634</v>
      </c>
      <c r="D161">
        <v>7.2500024416706901E-2</v>
      </c>
      <c r="E161">
        <v>0.17310773132934901</v>
      </c>
      <c r="F161">
        <v>0.18522527252240401</v>
      </c>
      <c r="G161" s="1">
        <v>3.9336160572778202E-5</v>
      </c>
      <c r="H161">
        <v>0.17495641307264201</v>
      </c>
      <c r="I161" s="1">
        <v>2.1623797388131599E-4</v>
      </c>
      <c r="J161">
        <v>87976100</v>
      </c>
      <c r="K161">
        <v>14550</v>
      </c>
      <c r="L161">
        <v>206506901</v>
      </c>
      <c r="M161">
        <v>0.17452399023409701</v>
      </c>
      <c r="N161" s="1">
        <v>3.97424251606381E-5</v>
      </c>
      <c r="O161">
        <v>0.174957095395426</v>
      </c>
      <c r="P161" s="1">
        <v>2.1748582761845799E-4</v>
      </c>
    </row>
    <row r="162" spans="1:16" x14ac:dyDescent="0.25">
      <c r="A162" s="1">
        <v>6.2500000000000001E-5</v>
      </c>
      <c r="B162">
        <v>4.6025641025641004</v>
      </c>
      <c r="C162">
        <v>2949</v>
      </c>
      <c r="D162">
        <v>7.1546735498740702E-2</v>
      </c>
      <c r="E162">
        <v>0.173948772243607</v>
      </c>
      <c r="F162">
        <v>0.18612518630065999</v>
      </c>
      <c r="G162" s="1">
        <v>3.9409629456754699E-5</v>
      </c>
      <c r="H162">
        <v>0.17495630259918299</v>
      </c>
      <c r="I162" s="1">
        <v>2.15942826448557E-4</v>
      </c>
      <c r="J162">
        <v>130125101</v>
      </c>
      <c r="K162">
        <v>14550</v>
      </c>
      <c r="L162">
        <v>206506901</v>
      </c>
      <c r="M162">
        <v>0.17452399023409701</v>
      </c>
      <c r="N162" s="1">
        <v>3.97424251606381E-5</v>
      </c>
      <c r="O162">
        <v>0.174957095395426</v>
      </c>
      <c r="P162" s="1">
        <v>2.1748582761845799E-4</v>
      </c>
    </row>
    <row r="163" spans="1:16" x14ac:dyDescent="0.25">
      <c r="A163" s="1">
        <v>3.1250000000000001E-5</v>
      </c>
      <c r="B163">
        <v>4.6025641025641004</v>
      </c>
      <c r="C163">
        <v>1498</v>
      </c>
      <c r="D163">
        <v>7.3646350491004403E-2</v>
      </c>
      <c r="E163">
        <v>0.173997017857736</v>
      </c>
      <c r="F163">
        <v>0.18617680910777701</v>
      </c>
      <c r="G163" s="1">
        <v>3.9311319557866398E-5</v>
      </c>
      <c r="H163">
        <v>0.17495670867402199</v>
      </c>
      <c r="I163" s="1">
        <v>2.1569420851321201E-4</v>
      </c>
      <c r="J163">
        <v>79361200</v>
      </c>
      <c r="K163">
        <v>14550</v>
      </c>
      <c r="L163">
        <v>206506901</v>
      </c>
      <c r="M163">
        <v>0.17452399023409701</v>
      </c>
      <c r="N163" s="1">
        <v>3.97424251606381E-5</v>
      </c>
      <c r="O163">
        <v>0.174957095395426</v>
      </c>
      <c r="P163" s="1">
        <v>2.1748582761845799E-4</v>
      </c>
    </row>
    <row r="164" spans="1:16" x14ac:dyDescent="0.25">
      <c r="A164" s="1">
        <v>1.5625E-5</v>
      </c>
      <c r="B164">
        <v>4.6025641025641004</v>
      </c>
      <c r="C164">
        <v>1703</v>
      </c>
      <c r="D164">
        <v>7.3706655578313504E-2</v>
      </c>
      <c r="E164">
        <v>0.17352353554768199</v>
      </c>
      <c r="F164">
        <v>0.18567018303602001</v>
      </c>
      <c r="G164" s="1">
        <v>3.9394092165523297E-5</v>
      </c>
      <c r="H164">
        <v>0.17495645510750901</v>
      </c>
      <c r="I164" s="1">
        <v>2.1654012270200899E-4</v>
      </c>
      <c r="J164">
        <v>89052400</v>
      </c>
      <c r="K164">
        <v>14550</v>
      </c>
      <c r="L164">
        <v>206506901</v>
      </c>
      <c r="M164">
        <v>0.17452399023409701</v>
      </c>
      <c r="N164" s="1">
        <v>3.97424251606381E-5</v>
      </c>
      <c r="O164">
        <v>0.174957095395426</v>
      </c>
      <c r="P164" s="1">
        <v>2.1748582761845799E-4</v>
      </c>
    </row>
    <row r="165" spans="1:16" x14ac:dyDescent="0.25">
      <c r="A165" t="s">
        <v>0</v>
      </c>
      <c r="B165">
        <v>5.1153846153846096</v>
      </c>
      <c r="C165">
        <v>16869</v>
      </c>
      <c r="D165">
        <v>7.1732460040464199E-2</v>
      </c>
      <c r="E165">
        <v>0.174237968118372</v>
      </c>
      <c r="F165">
        <v>0.18643462588665799</v>
      </c>
      <c r="G165" s="1">
        <v>3.1523715244730003E-5</v>
      </c>
      <c r="H165">
        <v>0.174966625735616</v>
      </c>
      <c r="I165" s="1">
        <v>1.92117658222492E-4</v>
      </c>
      <c r="J165">
        <v>235721600</v>
      </c>
    </row>
    <row r="166" spans="1:16" x14ac:dyDescent="0.25">
      <c r="A166">
        <v>1.024</v>
      </c>
      <c r="B166">
        <v>5.1153846153846096</v>
      </c>
      <c r="C166">
        <v>620</v>
      </c>
      <c r="D166">
        <v>7.4602457510812403E-2</v>
      </c>
      <c r="E166">
        <v>0.17357587198280899</v>
      </c>
      <c r="F166">
        <v>0.18572618302160601</v>
      </c>
      <c r="G166" s="1">
        <v>3.1018244054659098E-5</v>
      </c>
      <c r="H166">
        <v>0.17497025472235</v>
      </c>
      <c r="I166" s="1">
        <v>1.8859812687154899E-4</v>
      </c>
      <c r="J166">
        <v>27353600</v>
      </c>
      <c r="K166">
        <v>16869</v>
      </c>
      <c r="L166">
        <v>235721600</v>
      </c>
      <c r="M166">
        <v>0.174237968118372</v>
      </c>
      <c r="N166" s="1">
        <v>3.1523715244730003E-5</v>
      </c>
      <c r="O166">
        <v>0.174966625735616</v>
      </c>
      <c r="P166" s="1">
        <v>1.92117658222492E-4</v>
      </c>
    </row>
    <row r="167" spans="1:16" x14ac:dyDescent="0.25">
      <c r="A167">
        <v>0.51200000000000001</v>
      </c>
      <c r="B167">
        <v>5.1153846153846096</v>
      </c>
      <c r="C167">
        <v>620</v>
      </c>
      <c r="D167">
        <v>7.4602457510812403E-2</v>
      </c>
      <c r="E167">
        <v>0.17357587198280899</v>
      </c>
      <c r="F167">
        <v>0.18572618302160601</v>
      </c>
      <c r="G167" s="1">
        <v>3.1018244054659098E-5</v>
      </c>
      <c r="H167">
        <v>0.17497025472235</v>
      </c>
      <c r="I167" s="1">
        <v>1.8859812687154899E-4</v>
      </c>
      <c r="J167">
        <v>29243001</v>
      </c>
      <c r="K167">
        <v>16869</v>
      </c>
      <c r="L167">
        <v>235721600</v>
      </c>
      <c r="M167">
        <v>0.174237968118372</v>
      </c>
      <c r="N167" s="1">
        <v>3.1523715244730003E-5</v>
      </c>
      <c r="O167">
        <v>0.174966625735616</v>
      </c>
      <c r="P167" s="1">
        <v>1.92117658222492E-4</v>
      </c>
    </row>
    <row r="168" spans="1:16" x14ac:dyDescent="0.25">
      <c r="A168">
        <v>0.25600000000000001</v>
      </c>
      <c r="B168">
        <v>5.1153846153846096</v>
      </c>
      <c r="C168">
        <v>620</v>
      </c>
      <c r="D168">
        <v>7.4602457510812403E-2</v>
      </c>
      <c r="E168">
        <v>0.17357587198280899</v>
      </c>
      <c r="F168">
        <v>0.18572618302160601</v>
      </c>
      <c r="G168" s="1">
        <v>3.1018244054659098E-5</v>
      </c>
      <c r="H168">
        <v>0.17497025472235</v>
      </c>
      <c r="I168" s="1">
        <v>1.8859812687154899E-4</v>
      </c>
      <c r="J168">
        <v>29103800</v>
      </c>
      <c r="K168">
        <v>16869</v>
      </c>
      <c r="L168">
        <v>235721600</v>
      </c>
      <c r="M168">
        <v>0.174237968118372</v>
      </c>
      <c r="N168" s="1">
        <v>3.1523715244730003E-5</v>
      </c>
      <c r="O168">
        <v>0.174966625735616</v>
      </c>
      <c r="P168" s="1">
        <v>1.92117658222492E-4</v>
      </c>
    </row>
    <row r="169" spans="1:16" x14ac:dyDescent="0.25">
      <c r="A169">
        <v>0.128</v>
      </c>
      <c r="B169">
        <v>5.1153846153846096</v>
      </c>
      <c r="C169">
        <v>620</v>
      </c>
      <c r="D169">
        <v>7.4602457510812403E-2</v>
      </c>
      <c r="E169">
        <v>0.17357587198280899</v>
      </c>
      <c r="F169">
        <v>0.18572618302160601</v>
      </c>
      <c r="G169" s="1">
        <v>3.1018244054659098E-5</v>
      </c>
      <c r="H169">
        <v>0.17497025472235</v>
      </c>
      <c r="I169" s="1">
        <v>1.8859812687154899E-4</v>
      </c>
      <c r="J169">
        <v>27268200</v>
      </c>
      <c r="K169">
        <v>16869</v>
      </c>
      <c r="L169">
        <v>235721600</v>
      </c>
      <c r="M169">
        <v>0.174237968118372</v>
      </c>
      <c r="N169" s="1">
        <v>3.1523715244730003E-5</v>
      </c>
      <c r="O169">
        <v>0.174966625735616</v>
      </c>
      <c r="P169" s="1">
        <v>1.92117658222492E-4</v>
      </c>
    </row>
    <row r="170" spans="1:16" x14ac:dyDescent="0.25">
      <c r="A170">
        <v>6.4000000000000001E-2</v>
      </c>
      <c r="B170">
        <v>5.1153846153846096</v>
      </c>
      <c r="C170">
        <v>2704</v>
      </c>
      <c r="D170">
        <v>7.2251980649590902E-2</v>
      </c>
      <c r="E170">
        <v>0.17348968207069401</v>
      </c>
      <c r="F170">
        <v>0.18563395981564201</v>
      </c>
      <c r="G170" s="1">
        <v>3.1414042271471399E-5</v>
      </c>
      <c r="H170">
        <v>0.17496595446100599</v>
      </c>
      <c r="I170" s="1">
        <v>1.91517394096856E-4</v>
      </c>
      <c r="J170">
        <v>110356499</v>
      </c>
      <c r="K170">
        <v>16869</v>
      </c>
      <c r="L170">
        <v>235721600</v>
      </c>
      <c r="M170">
        <v>0.174237968118372</v>
      </c>
      <c r="N170" s="1">
        <v>3.1523715244730003E-5</v>
      </c>
      <c r="O170">
        <v>0.174966625735616</v>
      </c>
      <c r="P170" s="1">
        <v>1.92117658222492E-4</v>
      </c>
    </row>
    <row r="171" spans="1:16" x14ac:dyDescent="0.25">
      <c r="A171">
        <v>3.2000000000000001E-2</v>
      </c>
      <c r="B171">
        <v>5.1153846153846096</v>
      </c>
      <c r="C171">
        <v>2704</v>
      </c>
      <c r="D171">
        <v>7.2251980649590902E-2</v>
      </c>
      <c r="E171">
        <v>0.17348968207069401</v>
      </c>
      <c r="F171">
        <v>0.18563395981564201</v>
      </c>
      <c r="G171" s="1">
        <v>3.1414042271471399E-5</v>
      </c>
      <c r="H171">
        <v>0.17496595446100599</v>
      </c>
      <c r="I171" s="1">
        <v>1.91517394096856E-4</v>
      </c>
      <c r="J171">
        <v>107916300</v>
      </c>
      <c r="K171">
        <v>16869</v>
      </c>
      <c r="L171">
        <v>235721600</v>
      </c>
      <c r="M171">
        <v>0.174237968118372</v>
      </c>
      <c r="N171" s="1">
        <v>3.1523715244730003E-5</v>
      </c>
      <c r="O171">
        <v>0.174966625735616</v>
      </c>
      <c r="P171" s="1">
        <v>1.92117658222492E-4</v>
      </c>
    </row>
    <row r="172" spans="1:16" x14ac:dyDescent="0.25">
      <c r="A172">
        <v>1.6E-2</v>
      </c>
      <c r="B172">
        <v>5.1153846153846096</v>
      </c>
      <c r="C172">
        <v>2219</v>
      </c>
      <c r="D172">
        <v>7.1899380631032503E-2</v>
      </c>
      <c r="E172">
        <v>0.17380808048607599</v>
      </c>
      <c r="F172">
        <v>0.18597464612010201</v>
      </c>
      <c r="G172" s="1">
        <v>3.14998678762057E-5</v>
      </c>
      <c r="H172">
        <v>0.17496606300036599</v>
      </c>
      <c r="I172" s="1">
        <v>1.9116556286732201E-4</v>
      </c>
      <c r="J172">
        <v>93706201</v>
      </c>
      <c r="K172">
        <v>16869</v>
      </c>
      <c r="L172">
        <v>235721600</v>
      </c>
      <c r="M172">
        <v>0.174237968118372</v>
      </c>
      <c r="N172" s="1">
        <v>3.1523715244730003E-5</v>
      </c>
      <c r="O172">
        <v>0.174966625735616</v>
      </c>
      <c r="P172" s="1">
        <v>1.92117658222492E-4</v>
      </c>
    </row>
    <row r="173" spans="1:16" x14ac:dyDescent="0.25">
      <c r="A173">
        <v>8.0000000000000002E-3</v>
      </c>
      <c r="B173">
        <v>5.1153846153846096</v>
      </c>
      <c r="C173">
        <v>2301</v>
      </c>
      <c r="D173">
        <v>7.0117762299382394E-2</v>
      </c>
      <c r="E173">
        <v>0.17334955993942699</v>
      </c>
      <c r="F173">
        <v>0.185484029135187</v>
      </c>
      <c r="G173" s="1">
        <v>3.12658853190428E-5</v>
      </c>
      <c r="H173">
        <v>0.17496589501879101</v>
      </c>
      <c r="I173" s="1">
        <v>1.9103759442883501E-4</v>
      </c>
      <c r="J173">
        <v>92956300</v>
      </c>
      <c r="K173">
        <v>16869</v>
      </c>
      <c r="L173">
        <v>235721600</v>
      </c>
      <c r="M173">
        <v>0.174237968118372</v>
      </c>
      <c r="N173" s="1">
        <v>3.1523715244730003E-5</v>
      </c>
      <c r="O173">
        <v>0.174966625735616</v>
      </c>
      <c r="P173" s="1">
        <v>1.92117658222492E-4</v>
      </c>
    </row>
    <row r="174" spans="1:16" x14ac:dyDescent="0.25">
      <c r="A174">
        <v>4.0000000000000001E-3</v>
      </c>
      <c r="B174">
        <v>5.1153846153846096</v>
      </c>
      <c r="C174">
        <v>1122</v>
      </c>
      <c r="D174">
        <v>7.1010145411255304E-2</v>
      </c>
      <c r="E174">
        <v>0.173455039158178</v>
      </c>
      <c r="F174">
        <v>0.18559689189924999</v>
      </c>
      <c r="G174" s="1">
        <v>3.1372570110654802E-5</v>
      </c>
      <c r="H174">
        <v>0.174965921752753</v>
      </c>
      <c r="I174" s="1">
        <v>1.91368075131675E-4</v>
      </c>
      <c r="J174">
        <v>49498100</v>
      </c>
      <c r="K174">
        <v>16869</v>
      </c>
      <c r="L174">
        <v>235721600</v>
      </c>
      <c r="M174">
        <v>0.174237968118372</v>
      </c>
      <c r="N174" s="1">
        <v>3.1523715244730003E-5</v>
      </c>
      <c r="O174">
        <v>0.174966625735616</v>
      </c>
      <c r="P174" s="1">
        <v>1.92117658222492E-4</v>
      </c>
    </row>
    <row r="175" spans="1:16" x14ac:dyDescent="0.25">
      <c r="A175">
        <v>2E-3</v>
      </c>
      <c r="B175">
        <v>5.1153846153846096</v>
      </c>
      <c r="C175">
        <v>1335</v>
      </c>
      <c r="D175">
        <v>7.3071855651499304E-2</v>
      </c>
      <c r="E175">
        <v>0.17353212269241899</v>
      </c>
      <c r="F175">
        <v>0.18567937128088899</v>
      </c>
      <c r="G175" s="1">
        <v>3.1395047623228298E-5</v>
      </c>
      <c r="H175">
        <v>0.174966303882053</v>
      </c>
      <c r="I175" s="1">
        <v>1.91710133340167E-4</v>
      </c>
      <c r="J175">
        <v>57900300</v>
      </c>
      <c r="K175">
        <v>16869</v>
      </c>
      <c r="L175">
        <v>235721600</v>
      </c>
      <c r="M175">
        <v>0.174237968118372</v>
      </c>
      <c r="N175" s="1">
        <v>3.1523715244730003E-5</v>
      </c>
      <c r="O175">
        <v>0.174966625735616</v>
      </c>
      <c r="P175" s="1">
        <v>1.92117658222492E-4</v>
      </c>
    </row>
    <row r="176" spans="1:16" x14ac:dyDescent="0.25">
      <c r="A176">
        <v>1E-3</v>
      </c>
      <c r="B176">
        <v>5.1153846153846096</v>
      </c>
      <c r="C176">
        <v>4000</v>
      </c>
      <c r="D176">
        <v>7.1246805149607004E-2</v>
      </c>
      <c r="E176">
        <v>0.17423299295265501</v>
      </c>
      <c r="F176">
        <v>0.18642930245934</v>
      </c>
      <c r="G176" s="1">
        <v>3.1430721360747803E-5</v>
      </c>
      <c r="H176">
        <v>0.174966235247629</v>
      </c>
      <c r="I176" s="1">
        <v>1.9042683224615101E-4</v>
      </c>
      <c r="J176">
        <v>159404001</v>
      </c>
      <c r="K176">
        <v>16869</v>
      </c>
      <c r="L176">
        <v>235721600</v>
      </c>
      <c r="M176">
        <v>0.174237968118372</v>
      </c>
      <c r="N176" s="1">
        <v>3.1523715244730003E-5</v>
      </c>
      <c r="O176">
        <v>0.174966625735616</v>
      </c>
      <c r="P176" s="1">
        <v>1.92117658222492E-4</v>
      </c>
    </row>
    <row r="177" spans="1:16" x14ac:dyDescent="0.25">
      <c r="A177" s="1">
        <v>5.0000000000000001E-4</v>
      </c>
      <c r="B177">
        <v>5.1153846153846096</v>
      </c>
      <c r="C177">
        <v>1764</v>
      </c>
      <c r="D177">
        <v>7.4191855089818903E-2</v>
      </c>
      <c r="E177">
        <v>0.173746558639708</v>
      </c>
      <c r="F177">
        <v>0.185908817744488</v>
      </c>
      <c r="G177" s="1">
        <v>3.1430324418657502E-5</v>
      </c>
      <c r="H177">
        <v>0.17496594094692799</v>
      </c>
      <c r="I177" s="1">
        <v>1.91293569803859E-4</v>
      </c>
      <c r="J177">
        <v>78980499</v>
      </c>
      <c r="K177">
        <v>16869</v>
      </c>
      <c r="L177">
        <v>235721600</v>
      </c>
      <c r="M177">
        <v>0.174237968118372</v>
      </c>
      <c r="N177" s="1">
        <v>3.1523715244730003E-5</v>
      </c>
      <c r="O177">
        <v>0.174966625735616</v>
      </c>
      <c r="P177" s="1">
        <v>1.92117658222492E-4</v>
      </c>
    </row>
    <row r="178" spans="1:16" x14ac:dyDescent="0.25">
      <c r="A178" s="1">
        <v>2.5000000000000001E-4</v>
      </c>
      <c r="B178">
        <v>5.1153846153846096</v>
      </c>
      <c r="C178">
        <v>2102</v>
      </c>
      <c r="D178">
        <v>7.3655916605001107E-2</v>
      </c>
      <c r="E178">
        <v>0.17362289374582299</v>
      </c>
      <c r="F178">
        <v>0.185776496308031</v>
      </c>
      <c r="G178" s="1">
        <v>3.14562891722269E-5</v>
      </c>
      <c r="H178">
        <v>0.174966237411431</v>
      </c>
      <c r="I178" s="1">
        <v>1.91392853442175E-4</v>
      </c>
      <c r="J178">
        <v>92782300</v>
      </c>
      <c r="K178">
        <v>16869</v>
      </c>
      <c r="L178">
        <v>235721600</v>
      </c>
      <c r="M178">
        <v>0.174237968118372</v>
      </c>
      <c r="N178" s="1">
        <v>3.1523715244730003E-5</v>
      </c>
      <c r="O178">
        <v>0.174966625735616</v>
      </c>
      <c r="P178" s="1">
        <v>1.92117658222492E-4</v>
      </c>
    </row>
    <row r="179" spans="1:16" x14ac:dyDescent="0.25">
      <c r="A179" s="1">
        <v>1.25E-4</v>
      </c>
      <c r="B179">
        <v>5.1153846153846096</v>
      </c>
      <c r="C179">
        <v>2786</v>
      </c>
      <c r="D179">
        <v>7.1879877137043705E-2</v>
      </c>
      <c r="E179">
        <v>0.173472145576922</v>
      </c>
      <c r="F179">
        <v>0.18561519576730701</v>
      </c>
      <c r="G179" s="1">
        <v>3.1337147164411897E-5</v>
      </c>
      <c r="H179">
        <v>0.174966146357839</v>
      </c>
      <c r="I179" s="1">
        <v>1.90990658629428E-4</v>
      </c>
      <c r="J179">
        <v>121722301</v>
      </c>
      <c r="K179">
        <v>16869</v>
      </c>
      <c r="L179">
        <v>235721600</v>
      </c>
      <c r="M179">
        <v>0.174237968118372</v>
      </c>
      <c r="N179" s="1">
        <v>3.1523715244730003E-5</v>
      </c>
      <c r="O179">
        <v>0.174966625735616</v>
      </c>
      <c r="P179" s="1">
        <v>1.92117658222492E-4</v>
      </c>
    </row>
    <row r="180" spans="1:16" x14ac:dyDescent="0.25">
      <c r="A180" s="1">
        <v>6.2500000000000001E-5</v>
      </c>
      <c r="B180">
        <v>5.1153846153846096</v>
      </c>
      <c r="C180">
        <v>3752</v>
      </c>
      <c r="D180">
        <v>7.0526695251877297E-2</v>
      </c>
      <c r="E180">
        <v>0.17352778157117199</v>
      </c>
      <c r="F180">
        <v>0.185674726281154</v>
      </c>
      <c r="G180" s="1">
        <v>3.1462210941190999E-5</v>
      </c>
      <c r="H180">
        <v>0.17496611445553201</v>
      </c>
      <c r="I180" s="1">
        <v>1.9138341111868301E-4</v>
      </c>
      <c r="J180">
        <v>165154901</v>
      </c>
      <c r="K180">
        <v>16869</v>
      </c>
      <c r="L180">
        <v>235721600</v>
      </c>
      <c r="M180">
        <v>0.174237968118372</v>
      </c>
      <c r="N180" s="1">
        <v>3.1523715244730003E-5</v>
      </c>
      <c r="O180">
        <v>0.174966625735616</v>
      </c>
      <c r="P180" s="1">
        <v>1.92117658222492E-4</v>
      </c>
    </row>
    <row r="181" spans="1:16" x14ac:dyDescent="0.25">
      <c r="A181" s="1">
        <v>3.1250000000000001E-5</v>
      </c>
      <c r="B181">
        <v>5.1153846153846096</v>
      </c>
      <c r="C181">
        <v>3789</v>
      </c>
      <c r="D181">
        <v>7.1117348176912204E-2</v>
      </c>
      <c r="E181">
        <v>0.17350949673740401</v>
      </c>
      <c r="F181">
        <v>0.185655161509023</v>
      </c>
      <c r="G181" s="1">
        <v>3.1453035384765198E-5</v>
      </c>
      <c r="H181">
        <v>0.17496601587719299</v>
      </c>
      <c r="I181" s="1">
        <v>1.91488271653937E-4</v>
      </c>
      <c r="J181">
        <v>165393200</v>
      </c>
      <c r="K181">
        <v>16869</v>
      </c>
      <c r="L181">
        <v>235721600</v>
      </c>
      <c r="M181">
        <v>0.174237968118372</v>
      </c>
      <c r="N181" s="1">
        <v>3.1523715244730003E-5</v>
      </c>
      <c r="O181">
        <v>0.174966625735616</v>
      </c>
      <c r="P181" s="1">
        <v>1.92117658222492E-4</v>
      </c>
    </row>
    <row r="182" spans="1:16" x14ac:dyDescent="0.25">
      <c r="A182" s="1">
        <v>1.5625E-5</v>
      </c>
      <c r="B182">
        <v>5.1153846153846096</v>
      </c>
      <c r="C182">
        <v>2220</v>
      </c>
      <c r="D182">
        <v>7.3707468451056302E-2</v>
      </c>
      <c r="E182">
        <v>0.173544469468672</v>
      </c>
      <c r="F182">
        <v>0.18569258233147901</v>
      </c>
      <c r="G182" s="1">
        <v>3.14732506108694E-5</v>
      </c>
      <c r="H182">
        <v>0.174966001318374</v>
      </c>
      <c r="I182" s="1">
        <v>1.91019274988049E-4</v>
      </c>
      <c r="J182">
        <v>110081200</v>
      </c>
      <c r="K182">
        <v>16869</v>
      </c>
      <c r="L182">
        <v>235721600</v>
      </c>
      <c r="M182">
        <v>0.174237968118372</v>
      </c>
      <c r="N182" s="1">
        <v>3.1523715244730003E-5</v>
      </c>
      <c r="O182">
        <v>0.174966625735616</v>
      </c>
      <c r="P182" s="1">
        <v>1.92117658222492E-4</v>
      </c>
    </row>
    <row r="183" spans="1:16" x14ac:dyDescent="0.25">
      <c r="A183" t="s">
        <v>0</v>
      </c>
      <c r="B183">
        <v>5.6282051282051198</v>
      </c>
      <c r="C183">
        <v>19634</v>
      </c>
      <c r="D183">
        <v>7.2105162790734298E-2</v>
      </c>
      <c r="E183">
        <v>0.17441256223797699</v>
      </c>
      <c r="F183">
        <v>0.18662144159463601</v>
      </c>
      <c r="G183" s="1">
        <v>2.5357005466519701E-5</v>
      </c>
      <c r="H183">
        <v>0.17497387067186099</v>
      </c>
      <c r="I183" s="1">
        <v>1.6991154840476701E-4</v>
      </c>
      <c r="J183">
        <v>291181999</v>
      </c>
    </row>
    <row r="184" spans="1:16" x14ac:dyDescent="0.25">
      <c r="A184">
        <v>1.024</v>
      </c>
      <c r="B184">
        <v>5.6282051282051198</v>
      </c>
      <c r="C184">
        <v>789</v>
      </c>
      <c r="D184">
        <v>7.3111483900860696E-2</v>
      </c>
      <c r="E184">
        <v>0.17359432996441099</v>
      </c>
      <c r="F184">
        <v>0.18574593306192</v>
      </c>
      <c r="G184" s="1">
        <v>2.53056033792664E-5</v>
      </c>
      <c r="H184">
        <v>0.17497329364140099</v>
      </c>
      <c r="I184" s="1">
        <v>1.6873848575798999E-4</v>
      </c>
      <c r="J184">
        <v>34766600</v>
      </c>
      <c r="K184">
        <v>19634</v>
      </c>
      <c r="L184">
        <v>291181999</v>
      </c>
      <c r="M184">
        <v>0.17441256223797699</v>
      </c>
      <c r="N184" s="1">
        <v>2.5357005466519701E-5</v>
      </c>
      <c r="O184">
        <v>0.17497387067186099</v>
      </c>
      <c r="P184" s="1">
        <v>1.6991154840476701E-4</v>
      </c>
    </row>
    <row r="185" spans="1:16" x14ac:dyDescent="0.25">
      <c r="A185">
        <v>0.51200000000000001</v>
      </c>
      <c r="B185">
        <v>5.6282051282051198</v>
      </c>
      <c r="C185">
        <v>789</v>
      </c>
      <c r="D185">
        <v>7.3111483900860696E-2</v>
      </c>
      <c r="E185">
        <v>0.17359432996441099</v>
      </c>
      <c r="F185">
        <v>0.18574593306192</v>
      </c>
      <c r="G185" s="1">
        <v>2.53056033792664E-5</v>
      </c>
      <c r="H185">
        <v>0.17497329364140099</v>
      </c>
      <c r="I185" s="1">
        <v>1.6873848575798999E-4</v>
      </c>
      <c r="J185">
        <v>34990799</v>
      </c>
      <c r="K185">
        <v>19634</v>
      </c>
      <c r="L185">
        <v>291181999</v>
      </c>
      <c r="M185">
        <v>0.17441256223797699</v>
      </c>
      <c r="N185" s="1">
        <v>2.5357005466519701E-5</v>
      </c>
      <c r="O185">
        <v>0.17497387067186099</v>
      </c>
      <c r="P185" s="1">
        <v>1.6991154840476701E-4</v>
      </c>
    </row>
    <row r="186" spans="1:16" x14ac:dyDescent="0.25">
      <c r="A186">
        <v>0.25600000000000001</v>
      </c>
      <c r="B186">
        <v>5.6282051282051198</v>
      </c>
      <c r="C186">
        <v>789</v>
      </c>
      <c r="D186">
        <v>7.3111483900860696E-2</v>
      </c>
      <c r="E186">
        <v>0.17359432996441099</v>
      </c>
      <c r="F186">
        <v>0.18574593306192</v>
      </c>
      <c r="G186" s="1">
        <v>2.53056033792664E-5</v>
      </c>
      <c r="H186">
        <v>0.17497329364140099</v>
      </c>
      <c r="I186" s="1">
        <v>1.6873848575798999E-4</v>
      </c>
      <c r="J186">
        <v>32514800</v>
      </c>
      <c r="K186">
        <v>19634</v>
      </c>
      <c r="L186">
        <v>291181999</v>
      </c>
      <c r="M186">
        <v>0.17441256223797699</v>
      </c>
      <c r="N186" s="1">
        <v>2.5357005466519701E-5</v>
      </c>
      <c r="O186">
        <v>0.17497387067186099</v>
      </c>
      <c r="P186" s="1">
        <v>1.6991154840476701E-4</v>
      </c>
    </row>
    <row r="187" spans="1:16" x14ac:dyDescent="0.25">
      <c r="A187">
        <v>0.128</v>
      </c>
      <c r="B187">
        <v>5.6282051282051198</v>
      </c>
      <c r="C187">
        <v>789</v>
      </c>
      <c r="D187">
        <v>7.3111483900860696E-2</v>
      </c>
      <c r="E187">
        <v>0.17359432996441099</v>
      </c>
      <c r="F187">
        <v>0.18574593306192</v>
      </c>
      <c r="G187" s="1">
        <v>2.53056033792664E-5</v>
      </c>
      <c r="H187">
        <v>0.17497329364140099</v>
      </c>
      <c r="I187" s="1">
        <v>1.6873848575798999E-4</v>
      </c>
      <c r="J187">
        <v>32275899</v>
      </c>
      <c r="K187">
        <v>19634</v>
      </c>
      <c r="L187">
        <v>291181999</v>
      </c>
      <c r="M187">
        <v>0.17441256223797699</v>
      </c>
      <c r="N187" s="1">
        <v>2.5357005466519701E-5</v>
      </c>
      <c r="O187">
        <v>0.17497387067186099</v>
      </c>
      <c r="P187" s="1">
        <v>1.6991154840476701E-4</v>
      </c>
    </row>
    <row r="188" spans="1:16" x14ac:dyDescent="0.25">
      <c r="A188">
        <v>6.4000000000000001E-2</v>
      </c>
      <c r="B188">
        <v>5.6282051282051198</v>
      </c>
      <c r="C188">
        <v>1253</v>
      </c>
      <c r="D188">
        <v>7.2802108804602694E-2</v>
      </c>
      <c r="E188">
        <v>0.17393263887602001</v>
      </c>
      <c r="F188">
        <v>0.18610792359734199</v>
      </c>
      <c r="G188" s="1">
        <v>2.5362497745540201E-5</v>
      </c>
      <c r="H188">
        <v>0.17497343858270101</v>
      </c>
      <c r="I188" s="1">
        <v>1.69462968425716E-4</v>
      </c>
      <c r="J188">
        <v>51480400</v>
      </c>
      <c r="K188">
        <v>19634</v>
      </c>
      <c r="L188">
        <v>291181999</v>
      </c>
      <c r="M188">
        <v>0.17441256223797699</v>
      </c>
      <c r="N188" s="1">
        <v>2.5357005466519701E-5</v>
      </c>
      <c r="O188">
        <v>0.17497387067186099</v>
      </c>
      <c r="P188" s="1">
        <v>1.6991154840476701E-4</v>
      </c>
    </row>
    <row r="189" spans="1:16" x14ac:dyDescent="0.25">
      <c r="A189">
        <v>3.2000000000000001E-2</v>
      </c>
      <c r="B189">
        <v>5.6282051282051198</v>
      </c>
      <c r="C189">
        <v>1253</v>
      </c>
      <c r="D189">
        <v>7.2802108804602694E-2</v>
      </c>
      <c r="E189">
        <v>0.17393263887602001</v>
      </c>
      <c r="F189">
        <v>0.18610792359734199</v>
      </c>
      <c r="G189" s="1">
        <v>2.5362497745540201E-5</v>
      </c>
      <c r="H189">
        <v>0.17497343858270101</v>
      </c>
      <c r="I189" s="1">
        <v>1.69462968425716E-4</v>
      </c>
      <c r="J189">
        <v>56784400</v>
      </c>
      <c r="K189">
        <v>19634</v>
      </c>
      <c r="L189">
        <v>291181999</v>
      </c>
      <c r="M189">
        <v>0.17441256223797699</v>
      </c>
      <c r="N189" s="1">
        <v>2.5357005466519701E-5</v>
      </c>
      <c r="O189">
        <v>0.17497387067186099</v>
      </c>
      <c r="P189" s="1">
        <v>1.6991154840476701E-4</v>
      </c>
    </row>
    <row r="190" spans="1:16" x14ac:dyDescent="0.25">
      <c r="A190">
        <v>1.6E-2</v>
      </c>
      <c r="B190">
        <v>5.6282051282051198</v>
      </c>
      <c r="C190">
        <v>642</v>
      </c>
      <c r="D190">
        <v>6.2377659593454898E-2</v>
      </c>
      <c r="E190">
        <v>0.173708342556117</v>
      </c>
      <c r="F190">
        <v>0.185867926535046</v>
      </c>
      <c r="G190" s="1">
        <v>2.52583474381062E-5</v>
      </c>
      <c r="H190">
        <v>0.17497332468971299</v>
      </c>
      <c r="I190" s="1">
        <v>1.6908764250406401E-4</v>
      </c>
      <c r="J190">
        <v>28588300</v>
      </c>
      <c r="K190">
        <v>19634</v>
      </c>
      <c r="L190">
        <v>291181999</v>
      </c>
      <c r="M190">
        <v>0.17441256223797699</v>
      </c>
      <c r="N190" s="1">
        <v>2.5357005466519701E-5</v>
      </c>
      <c r="O190">
        <v>0.17497387067186099</v>
      </c>
      <c r="P190" s="1">
        <v>1.6991154840476701E-4</v>
      </c>
    </row>
    <row r="191" spans="1:16" x14ac:dyDescent="0.25">
      <c r="A191">
        <v>8.0000000000000002E-3</v>
      </c>
      <c r="B191">
        <v>5.6282051282051198</v>
      </c>
      <c r="C191">
        <v>915</v>
      </c>
      <c r="D191">
        <v>5.7216673795473703E-2</v>
      </c>
      <c r="E191">
        <v>0.17372676293071801</v>
      </c>
      <c r="F191">
        <v>0.18588763633586899</v>
      </c>
      <c r="G191" s="1">
        <v>2.52273991575013E-5</v>
      </c>
      <c r="H191">
        <v>0.17497344432360901</v>
      </c>
      <c r="I191" s="1">
        <v>1.68962094764698E-4</v>
      </c>
      <c r="J191">
        <v>37092300</v>
      </c>
      <c r="K191">
        <v>19634</v>
      </c>
      <c r="L191">
        <v>291181999</v>
      </c>
      <c r="M191">
        <v>0.17441256223797699</v>
      </c>
      <c r="N191" s="1">
        <v>2.5357005466519701E-5</v>
      </c>
      <c r="O191">
        <v>0.17497387067186099</v>
      </c>
      <c r="P191" s="1">
        <v>1.6991154840476701E-4</v>
      </c>
    </row>
    <row r="192" spans="1:16" x14ac:dyDescent="0.25">
      <c r="A192">
        <v>4.0000000000000001E-3</v>
      </c>
      <c r="B192">
        <v>5.6282051282051198</v>
      </c>
      <c r="C192">
        <v>3946</v>
      </c>
      <c r="D192">
        <v>6.6971079646026402E-2</v>
      </c>
      <c r="E192">
        <v>0.17419880048961101</v>
      </c>
      <c r="F192">
        <v>0.18639271652388401</v>
      </c>
      <c r="G192" s="1">
        <v>2.55401229515284E-5</v>
      </c>
      <c r="H192">
        <v>0.17497335159814301</v>
      </c>
      <c r="I192" s="1">
        <v>1.6921759564423599E-4</v>
      </c>
      <c r="J192">
        <v>158502101</v>
      </c>
      <c r="K192">
        <v>19634</v>
      </c>
      <c r="L192">
        <v>291181999</v>
      </c>
      <c r="M192">
        <v>0.17441256223797699</v>
      </c>
      <c r="N192" s="1">
        <v>2.5357005466519701E-5</v>
      </c>
      <c r="O192">
        <v>0.17497387067186099</v>
      </c>
      <c r="P192" s="1">
        <v>1.6991154840476701E-4</v>
      </c>
    </row>
    <row r="193" spans="1:16" x14ac:dyDescent="0.25">
      <c r="A193">
        <v>2E-3</v>
      </c>
      <c r="B193">
        <v>5.6282051282051198</v>
      </c>
      <c r="C193">
        <v>2256</v>
      </c>
      <c r="D193">
        <v>7.3415772241849198E-2</v>
      </c>
      <c r="E193">
        <v>0.173748512846194</v>
      </c>
      <c r="F193">
        <v>0.18591090874542801</v>
      </c>
      <c r="G193" s="1">
        <v>2.5292023082545899E-5</v>
      </c>
      <c r="H193">
        <v>0.17497364434927201</v>
      </c>
      <c r="I193" s="1">
        <v>1.6937711309887899E-4</v>
      </c>
      <c r="J193">
        <v>90165999</v>
      </c>
      <c r="K193">
        <v>19634</v>
      </c>
      <c r="L193">
        <v>291181999</v>
      </c>
      <c r="M193">
        <v>0.17441256223797699</v>
      </c>
      <c r="N193" s="1">
        <v>2.5357005466519701E-5</v>
      </c>
      <c r="O193">
        <v>0.17497387067186099</v>
      </c>
      <c r="P193" s="1">
        <v>1.6991154840476701E-4</v>
      </c>
    </row>
    <row r="194" spans="1:16" x14ac:dyDescent="0.25">
      <c r="A194">
        <v>1E-3</v>
      </c>
      <c r="B194">
        <v>5.6282051282051198</v>
      </c>
      <c r="C194">
        <v>2092</v>
      </c>
      <c r="D194">
        <v>7.2549136935364106E-2</v>
      </c>
      <c r="E194">
        <v>0.17377062640022201</v>
      </c>
      <c r="F194">
        <v>0.18593457024823801</v>
      </c>
      <c r="G194" s="1">
        <v>2.5330976431148199E-5</v>
      </c>
      <c r="H194">
        <v>0.17497320470744501</v>
      </c>
      <c r="I194" s="1">
        <v>1.6937969641754599E-4</v>
      </c>
      <c r="J194">
        <v>87106501</v>
      </c>
      <c r="K194">
        <v>19634</v>
      </c>
      <c r="L194">
        <v>291181999</v>
      </c>
      <c r="M194">
        <v>0.17441256223797699</v>
      </c>
      <c r="N194" s="1">
        <v>2.5357005466519701E-5</v>
      </c>
      <c r="O194">
        <v>0.17497387067186099</v>
      </c>
      <c r="P194" s="1">
        <v>1.6991154840476701E-4</v>
      </c>
    </row>
    <row r="195" spans="1:16" x14ac:dyDescent="0.25">
      <c r="A195" s="1">
        <v>5.0000000000000001E-4</v>
      </c>
      <c r="B195">
        <v>5.6282051282051198</v>
      </c>
      <c r="C195">
        <v>4506</v>
      </c>
      <c r="D195">
        <v>6.9424507931566307E-2</v>
      </c>
      <c r="E195">
        <v>0.173480483909635</v>
      </c>
      <c r="F195">
        <v>0.18562411778331001</v>
      </c>
      <c r="G195" s="1">
        <v>2.5279454595794601E-5</v>
      </c>
      <c r="H195">
        <v>0.174973311959321</v>
      </c>
      <c r="I195" s="1">
        <v>1.6901331894572099E-4</v>
      </c>
      <c r="J195">
        <v>188718300</v>
      </c>
      <c r="K195">
        <v>19634</v>
      </c>
      <c r="L195">
        <v>291181999</v>
      </c>
      <c r="M195">
        <v>0.17441256223797699</v>
      </c>
      <c r="N195" s="1">
        <v>2.5357005466519701E-5</v>
      </c>
      <c r="O195">
        <v>0.17497387067186099</v>
      </c>
      <c r="P195" s="1">
        <v>1.6991154840476701E-4</v>
      </c>
    </row>
    <row r="196" spans="1:16" x14ac:dyDescent="0.25">
      <c r="A196" s="1">
        <v>2.5000000000000001E-4</v>
      </c>
      <c r="B196">
        <v>5.6282051282051198</v>
      </c>
      <c r="C196">
        <v>4411</v>
      </c>
      <c r="D196">
        <v>7.1554782766670794E-2</v>
      </c>
      <c r="E196">
        <v>0.173804829245055</v>
      </c>
      <c r="F196">
        <v>0.185971167292209</v>
      </c>
      <c r="G196" s="1">
        <v>2.5224307090843099E-5</v>
      </c>
      <c r="H196">
        <v>0.174973291517492</v>
      </c>
      <c r="I196" s="1">
        <v>1.68723826620054E-4</v>
      </c>
      <c r="J196">
        <v>176152800</v>
      </c>
      <c r="K196">
        <v>19634</v>
      </c>
      <c r="L196">
        <v>291181999</v>
      </c>
      <c r="M196">
        <v>0.17441256223797699</v>
      </c>
      <c r="N196" s="1">
        <v>2.5357005466519701E-5</v>
      </c>
      <c r="O196">
        <v>0.17497387067186099</v>
      </c>
      <c r="P196" s="1">
        <v>1.6991154840476701E-4</v>
      </c>
    </row>
    <row r="197" spans="1:16" x14ac:dyDescent="0.25">
      <c r="A197" s="1">
        <v>1.25E-4</v>
      </c>
      <c r="B197">
        <v>5.6282051282051198</v>
      </c>
      <c r="C197">
        <v>4590</v>
      </c>
      <c r="D197">
        <v>7.12820499388057E-2</v>
      </c>
      <c r="E197">
        <v>0.17375534423257999</v>
      </c>
      <c r="F197">
        <v>0.18591821832885999</v>
      </c>
      <c r="G197" s="1">
        <v>2.5387503053198001E-5</v>
      </c>
      <c r="H197">
        <v>0.174973396555474</v>
      </c>
      <c r="I197" s="1">
        <v>1.696946532857E-4</v>
      </c>
      <c r="J197">
        <v>187796900</v>
      </c>
      <c r="K197">
        <v>19634</v>
      </c>
      <c r="L197">
        <v>291181999</v>
      </c>
      <c r="M197">
        <v>0.17441256223797699</v>
      </c>
      <c r="N197" s="1">
        <v>2.5357005466519701E-5</v>
      </c>
      <c r="O197">
        <v>0.17497387067186099</v>
      </c>
      <c r="P197" s="1">
        <v>1.6991154840476701E-4</v>
      </c>
    </row>
    <row r="198" spans="1:16" x14ac:dyDescent="0.25">
      <c r="A198" s="1">
        <v>6.2500000000000001E-5</v>
      </c>
      <c r="B198">
        <v>5.6282051282051198</v>
      </c>
      <c r="C198">
        <v>4519</v>
      </c>
      <c r="D198">
        <v>5.94935964078422E-2</v>
      </c>
      <c r="E198">
        <v>0.17356208105500101</v>
      </c>
      <c r="F198">
        <v>0.18571142672885099</v>
      </c>
      <c r="G198" s="1">
        <v>2.5233138655211801E-5</v>
      </c>
      <c r="H198">
        <v>0.17497312992696201</v>
      </c>
      <c r="I198" s="1">
        <v>1.6954749419725799E-4</v>
      </c>
      <c r="J198">
        <v>188865101</v>
      </c>
      <c r="K198">
        <v>19634</v>
      </c>
      <c r="L198">
        <v>291181999</v>
      </c>
      <c r="M198">
        <v>0.17441256223797699</v>
      </c>
      <c r="N198" s="1">
        <v>2.5357005466519701E-5</v>
      </c>
      <c r="O198">
        <v>0.17497387067186099</v>
      </c>
      <c r="P198" s="1">
        <v>1.6991154840476701E-4</v>
      </c>
    </row>
    <row r="199" spans="1:16" x14ac:dyDescent="0.25">
      <c r="A199" s="1">
        <v>3.1250000000000001E-5</v>
      </c>
      <c r="B199">
        <v>5.6282051282051198</v>
      </c>
      <c r="C199">
        <v>1739</v>
      </c>
      <c r="D199">
        <v>6.2070406426675002E-2</v>
      </c>
      <c r="E199">
        <v>0.17344876108160001</v>
      </c>
      <c r="F199">
        <v>0.18559017435731201</v>
      </c>
      <c r="G199" s="1">
        <v>2.5211620731213601E-5</v>
      </c>
      <c r="H199">
        <v>0.174973460925687</v>
      </c>
      <c r="I199" s="1">
        <v>1.69400281120929E-4</v>
      </c>
      <c r="J199">
        <v>85439101</v>
      </c>
      <c r="K199">
        <v>19634</v>
      </c>
      <c r="L199">
        <v>291181999</v>
      </c>
      <c r="M199">
        <v>0.17441256223797699</v>
      </c>
      <c r="N199" s="1">
        <v>2.5357005466519701E-5</v>
      </c>
      <c r="O199">
        <v>0.17497387067186099</v>
      </c>
      <c r="P199" s="1">
        <v>1.6991154840476701E-4</v>
      </c>
    </row>
    <row r="200" spans="1:16" x14ac:dyDescent="0.25">
      <c r="A200" s="1">
        <v>1.5625E-5</v>
      </c>
      <c r="B200">
        <v>5.6282051282051198</v>
      </c>
      <c r="C200">
        <v>4541</v>
      </c>
      <c r="D200">
        <v>7.1168184357419395E-2</v>
      </c>
      <c r="E200">
        <v>0.17343421920093699</v>
      </c>
      <c r="F200">
        <v>0.18557461454500199</v>
      </c>
      <c r="G200" s="1">
        <v>2.5224917907074E-5</v>
      </c>
      <c r="H200">
        <v>0.17497299130864699</v>
      </c>
      <c r="I200" s="1">
        <v>1.69165348271745E-4</v>
      </c>
      <c r="J200">
        <v>200728600</v>
      </c>
      <c r="K200">
        <v>19634</v>
      </c>
      <c r="L200">
        <v>291181999</v>
      </c>
      <c r="M200">
        <v>0.17441256223797699</v>
      </c>
      <c r="N200" s="1">
        <v>2.5357005466519701E-5</v>
      </c>
      <c r="O200">
        <v>0.17497387067186099</v>
      </c>
      <c r="P200" s="1">
        <v>1.6991154840476701E-4</v>
      </c>
    </row>
    <row r="201" spans="1:16" x14ac:dyDescent="0.25">
      <c r="A201" t="s">
        <v>0</v>
      </c>
      <c r="B201">
        <v>6.1410256410256396</v>
      </c>
      <c r="C201">
        <v>22254</v>
      </c>
      <c r="D201">
        <v>7.18626216829652E-2</v>
      </c>
      <c r="E201">
        <v>0.174293315424384</v>
      </c>
      <c r="F201">
        <v>0.18649384750409001</v>
      </c>
      <c r="G201" s="1">
        <v>2.1859412374203299E-5</v>
      </c>
      <c r="H201">
        <v>0.17497818584080099</v>
      </c>
      <c r="I201" s="1">
        <v>1.5976047642648401E-4</v>
      </c>
      <c r="J201">
        <v>344881900</v>
      </c>
    </row>
    <row r="202" spans="1:16" x14ac:dyDescent="0.25">
      <c r="A202">
        <v>1.024</v>
      </c>
      <c r="B202">
        <v>6.1410256410256396</v>
      </c>
      <c r="C202">
        <v>999</v>
      </c>
      <c r="D202">
        <v>7.3449942459147294E-2</v>
      </c>
      <c r="E202">
        <v>0.173899368389373</v>
      </c>
      <c r="F202">
        <v>0.186072324176629</v>
      </c>
      <c r="G202" s="1">
        <v>2.1804155067694999E-5</v>
      </c>
      <c r="H202">
        <v>0.174977575959785</v>
      </c>
      <c r="I202" s="1">
        <v>1.5875189866912699E-4</v>
      </c>
      <c r="J202">
        <v>46570100</v>
      </c>
      <c r="K202">
        <v>22254</v>
      </c>
      <c r="L202">
        <v>344881900</v>
      </c>
      <c r="M202">
        <v>0.174293315424384</v>
      </c>
      <c r="N202" s="1">
        <v>2.1859412374203299E-5</v>
      </c>
      <c r="O202">
        <v>0.17497818584080099</v>
      </c>
      <c r="P202" s="1">
        <v>1.5976047642648401E-4</v>
      </c>
    </row>
    <row r="203" spans="1:16" x14ac:dyDescent="0.25">
      <c r="A203">
        <v>0.51200000000000001</v>
      </c>
      <c r="B203">
        <v>6.1410256410256396</v>
      </c>
      <c r="C203">
        <v>999</v>
      </c>
      <c r="D203">
        <v>7.3449942459147294E-2</v>
      </c>
      <c r="E203">
        <v>0.173899368389373</v>
      </c>
      <c r="F203">
        <v>0.186072324176629</v>
      </c>
      <c r="G203" s="1">
        <v>2.1804155067694999E-5</v>
      </c>
      <c r="H203">
        <v>0.174977575959785</v>
      </c>
      <c r="I203" s="1">
        <v>1.5875189866912699E-4</v>
      </c>
      <c r="J203">
        <v>47529700</v>
      </c>
      <c r="K203">
        <v>22254</v>
      </c>
      <c r="L203">
        <v>344881900</v>
      </c>
      <c r="M203">
        <v>0.174293315424384</v>
      </c>
      <c r="N203" s="1">
        <v>2.1859412374203299E-5</v>
      </c>
      <c r="O203">
        <v>0.17497818584080099</v>
      </c>
      <c r="P203" s="1">
        <v>1.5976047642648401E-4</v>
      </c>
    </row>
    <row r="204" spans="1:16" x14ac:dyDescent="0.25">
      <c r="A204">
        <v>0.25600000000000001</v>
      </c>
      <c r="B204">
        <v>6.1410256410256396</v>
      </c>
      <c r="C204">
        <v>999</v>
      </c>
      <c r="D204">
        <v>7.3449942459147294E-2</v>
      </c>
      <c r="E204">
        <v>0.173899368389373</v>
      </c>
      <c r="F204">
        <v>0.186072324176629</v>
      </c>
      <c r="G204" s="1">
        <v>2.1804155067694999E-5</v>
      </c>
      <c r="H204">
        <v>0.174977575959785</v>
      </c>
      <c r="I204" s="1">
        <v>1.5875189866912699E-4</v>
      </c>
      <c r="J204">
        <v>50297800</v>
      </c>
      <c r="K204">
        <v>22254</v>
      </c>
      <c r="L204">
        <v>344881900</v>
      </c>
      <c r="M204">
        <v>0.174293315424384</v>
      </c>
      <c r="N204" s="1">
        <v>2.1859412374203299E-5</v>
      </c>
      <c r="O204">
        <v>0.17497818584080099</v>
      </c>
      <c r="P204" s="1">
        <v>1.5976047642648401E-4</v>
      </c>
    </row>
    <row r="205" spans="1:16" x14ac:dyDescent="0.25">
      <c r="A205">
        <v>0.128</v>
      </c>
      <c r="B205">
        <v>6.1410256410256396</v>
      </c>
      <c r="C205">
        <v>999</v>
      </c>
      <c r="D205">
        <v>7.3449942459147294E-2</v>
      </c>
      <c r="E205">
        <v>0.173899368389373</v>
      </c>
      <c r="F205">
        <v>0.186072324176629</v>
      </c>
      <c r="G205" s="1">
        <v>2.1804155067694999E-5</v>
      </c>
      <c r="H205">
        <v>0.174977575959785</v>
      </c>
      <c r="I205" s="1">
        <v>1.5875189866912699E-4</v>
      </c>
      <c r="J205">
        <v>51233999</v>
      </c>
      <c r="K205">
        <v>22254</v>
      </c>
      <c r="L205">
        <v>344881900</v>
      </c>
      <c r="M205">
        <v>0.174293315424384</v>
      </c>
      <c r="N205" s="1">
        <v>2.1859412374203299E-5</v>
      </c>
      <c r="O205">
        <v>0.17497818584080099</v>
      </c>
      <c r="P205" s="1">
        <v>1.5976047642648401E-4</v>
      </c>
    </row>
    <row r="206" spans="1:16" x14ac:dyDescent="0.25">
      <c r="A206">
        <v>6.4000000000000001E-2</v>
      </c>
      <c r="B206">
        <v>6.1410256410256396</v>
      </c>
      <c r="C206">
        <v>1032</v>
      </c>
      <c r="D206">
        <v>7.3241642817168606E-2</v>
      </c>
      <c r="E206">
        <v>0.174190268369216</v>
      </c>
      <c r="F206">
        <v>0.18638358715506101</v>
      </c>
      <c r="G206" s="1">
        <v>2.1753639853516701E-5</v>
      </c>
      <c r="H206">
        <v>0.17497769215321099</v>
      </c>
      <c r="I206" s="1">
        <v>1.58607508998533E-4</v>
      </c>
      <c r="J206">
        <v>50913800</v>
      </c>
      <c r="K206">
        <v>22254</v>
      </c>
      <c r="L206">
        <v>344881900</v>
      </c>
      <c r="M206">
        <v>0.174293315424384</v>
      </c>
      <c r="N206" s="1">
        <v>2.1859412374203299E-5</v>
      </c>
      <c r="O206">
        <v>0.17497818584080099</v>
      </c>
      <c r="P206" s="1">
        <v>1.5976047642648401E-4</v>
      </c>
    </row>
    <row r="207" spans="1:16" x14ac:dyDescent="0.25">
      <c r="A207">
        <v>3.2000000000000001E-2</v>
      </c>
      <c r="B207">
        <v>6.1410256410256396</v>
      </c>
      <c r="C207">
        <v>1032</v>
      </c>
      <c r="D207">
        <v>7.3241642817168606E-2</v>
      </c>
      <c r="E207">
        <v>0.174190268369216</v>
      </c>
      <c r="F207">
        <v>0.18638358715506101</v>
      </c>
      <c r="G207" s="1">
        <v>2.1753639853516701E-5</v>
      </c>
      <c r="H207">
        <v>0.17497769215321099</v>
      </c>
      <c r="I207" s="1">
        <v>1.58607508998533E-4</v>
      </c>
      <c r="J207">
        <v>44463100</v>
      </c>
      <c r="K207">
        <v>22254</v>
      </c>
      <c r="L207">
        <v>344881900</v>
      </c>
      <c r="M207">
        <v>0.174293315424384</v>
      </c>
      <c r="N207" s="1">
        <v>2.1859412374203299E-5</v>
      </c>
      <c r="O207">
        <v>0.17497818584080099</v>
      </c>
      <c r="P207" s="1">
        <v>1.5976047642648401E-4</v>
      </c>
    </row>
    <row r="208" spans="1:16" x14ac:dyDescent="0.25">
      <c r="A208">
        <v>1.6E-2</v>
      </c>
      <c r="B208">
        <v>6.1410256410256396</v>
      </c>
      <c r="C208">
        <v>2562</v>
      </c>
      <c r="D208">
        <v>6.2358766119124602E-2</v>
      </c>
      <c r="E208">
        <v>0.17355623718306601</v>
      </c>
      <c r="F208">
        <v>0.185705173785881</v>
      </c>
      <c r="G208" s="1">
        <v>2.17697361041269E-5</v>
      </c>
      <c r="H208">
        <v>0.1749777351463</v>
      </c>
      <c r="I208" s="1">
        <v>1.5903186030551499E-4</v>
      </c>
      <c r="J208">
        <v>112538300</v>
      </c>
      <c r="K208">
        <v>22254</v>
      </c>
      <c r="L208">
        <v>344881900</v>
      </c>
      <c r="M208">
        <v>0.174293315424384</v>
      </c>
      <c r="N208" s="1">
        <v>2.1859412374203299E-5</v>
      </c>
      <c r="O208">
        <v>0.17497818584080099</v>
      </c>
      <c r="P208" s="1">
        <v>1.5976047642648401E-4</v>
      </c>
    </row>
    <row r="209" spans="1:16" x14ac:dyDescent="0.25">
      <c r="A209">
        <v>8.0000000000000002E-3</v>
      </c>
      <c r="B209">
        <v>6.1410256410256396</v>
      </c>
      <c r="C209">
        <v>867</v>
      </c>
      <c r="D209">
        <v>5.9803832783378703E-2</v>
      </c>
      <c r="E209">
        <v>0.173784959078709</v>
      </c>
      <c r="F209">
        <v>0.185949906214219</v>
      </c>
      <c r="G209" s="1">
        <v>2.15236410840424E-5</v>
      </c>
      <c r="H209">
        <v>0.17498172190969599</v>
      </c>
      <c r="I209" s="1">
        <v>1.5725496703633299E-4</v>
      </c>
      <c r="J209">
        <v>38271901</v>
      </c>
      <c r="K209">
        <v>22254</v>
      </c>
      <c r="L209">
        <v>344881900</v>
      </c>
      <c r="M209">
        <v>0.174293315424384</v>
      </c>
      <c r="N209" s="1">
        <v>2.1859412374203299E-5</v>
      </c>
      <c r="O209">
        <v>0.17497818584080099</v>
      </c>
      <c r="P209" s="1">
        <v>1.5976047642648401E-4</v>
      </c>
    </row>
    <row r="210" spans="1:16" x14ac:dyDescent="0.25">
      <c r="A210">
        <v>4.0000000000000001E-3</v>
      </c>
      <c r="B210">
        <v>6.1410256410256396</v>
      </c>
      <c r="C210">
        <v>938</v>
      </c>
      <c r="D210">
        <v>6.8381856701623306E-2</v>
      </c>
      <c r="E210">
        <v>0.173278313580423</v>
      </c>
      <c r="F210">
        <v>0.18540779553105299</v>
      </c>
      <c r="G210" s="1">
        <v>2.1778746124523301E-5</v>
      </c>
      <c r="H210">
        <v>0.17497743751515801</v>
      </c>
      <c r="I210" s="1">
        <v>1.5889221367871301E-4</v>
      </c>
      <c r="J210">
        <v>40644599</v>
      </c>
      <c r="K210">
        <v>22254</v>
      </c>
      <c r="L210">
        <v>344881900</v>
      </c>
      <c r="M210">
        <v>0.174293315424384</v>
      </c>
      <c r="N210" s="1">
        <v>2.1859412374203299E-5</v>
      </c>
      <c r="O210">
        <v>0.17497818584080099</v>
      </c>
      <c r="P210" s="1">
        <v>1.5976047642648401E-4</v>
      </c>
    </row>
    <row r="211" spans="1:16" x14ac:dyDescent="0.25">
      <c r="A211">
        <v>2E-3</v>
      </c>
      <c r="B211">
        <v>6.1410256410256396</v>
      </c>
      <c r="C211">
        <v>1262</v>
      </c>
      <c r="D211">
        <v>7.4104310871039095E-2</v>
      </c>
      <c r="E211">
        <v>0.17399849375673501</v>
      </c>
      <c r="F211">
        <v>0.18617838831970701</v>
      </c>
      <c r="G211" s="1">
        <v>2.1852882827799702E-5</v>
      </c>
      <c r="H211">
        <v>0.17497769426688101</v>
      </c>
      <c r="I211" s="1">
        <v>1.5859025139808999E-4</v>
      </c>
      <c r="J211">
        <v>56433700</v>
      </c>
      <c r="K211">
        <v>22254</v>
      </c>
      <c r="L211">
        <v>344881900</v>
      </c>
      <c r="M211">
        <v>0.174293315424384</v>
      </c>
      <c r="N211" s="1">
        <v>2.1859412374203299E-5</v>
      </c>
      <c r="O211">
        <v>0.17497818584080099</v>
      </c>
      <c r="P211" s="1">
        <v>1.5976047642648401E-4</v>
      </c>
    </row>
    <row r="212" spans="1:16" x14ac:dyDescent="0.25">
      <c r="A212">
        <v>1E-3</v>
      </c>
      <c r="B212">
        <v>6.1410256410256396</v>
      </c>
      <c r="C212">
        <v>5236</v>
      </c>
      <c r="D212">
        <v>7.0974604745029396E-2</v>
      </c>
      <c r="E212">
        <v>0.173860718226056</v>
      </c>
      <c r="F212">
        <v>0.186030968501879</v>
      </c>
      <c r="G212" s="1">
        <v>2.1768334535821E-5</v>
      </c>
      <c r="H212">
        <v>0.17497770532962301</v>
      </c>
      <c r="I212" s="1">
        <v>1.5883080544759401E-4</v>
      </c>
      <c r="J212">
        <v>212893700</v>
      </c>
      <c r="K212">
        <v>22254</v>
      </c>
      <c r="L212">
        <v>344881900</v>
      </c>
      <c r="M212">
        <v>0.174293315424384</v>
      </c>
      <c r="N212" s="1">
        <v>2.1859412374203299E-5</v>
      </c>
      <c r="O212">
        <v>0.17497818584080099</v>
      </c>
      <c r="P212" s="1">
        <v>1.5976047642648401E-4</v>
      </c>
    </row>
    <row r="213" spans="1:16" x14ac:dyDescent="0.25">
      <c r="A213" s="1">
        <v>5.0000000000000001E-4</v>
      </c>
      <c r="B213">
        <v>6.1410256410256396</v>
      </c>
      <c r="C213">
        <v>4789</v>
      </c>
      <c r="D213">
        <v>7.0178298432600997E-2</v>
      </c>
      <c r="E213">
        <v>0.174085732503417</v>
      </c>
      <c r="F213">
        <v>0.18627173377865699</v>
      </c>
      <c r="G213" s="1">
        <v>2.17874520636041E-5</v>
      </c>
      <c r="H213">
        <v>0.174977490885942</v>
      </c>
      <c r="I213" s="1">
        <v>1.5832388450801399E-4</v>
      </c>
      <c r="J213">
        <v>189897300</v>
      </c>
      <c r="K213">
        <v>22254</v>
      </c>
      <c r="L213">
        <v>344881900</v>
      </c>
      <c r="M213">
        <v>0.174293315424384</v>
      </c>
      <c r="N213" s="1">
        <v>2.1859412374203299E-5</v>
      </c>
      <c r="O213">
        <v>0.17497818584080099</v>
      </c>
      <c r="P213" s="1">
        <v>1.5976047642648401E-4</v>
      </c>
    </row>
    <row r="214" spans="1:16" x14ac:dyDescent="0.25">
      <c r="A214" s="1">
        <v>2.5000000000000001E-4</v>
      </c>
      <c r="B214">
        <v>6.1410256410256396</v>
      </c>
      <c r="C214">
        <v>1935</v>
      </c>
      <c r="D214">
        <v>7.3494656308845704E-2</v>
      </c>
      <c r="E214">
        <v>0.173483885131514</v>
      </c>
      <c r="F214">
        <v>0.18562775709071999</v>
      </c>
      <c r="G214" s="1">
        <v>2.1798104697712201E-5</v>
      </c>
      <c r="H214">
        <v>0.17497773861059099</v>
      </c>
      <c r="I214" s="1">
        <v>1.5856161632765299E-4</v>
      </c>
      <c r="J214">
        <v>88909000</v>
      </c>
      <c r="K214">
        <v>22254</v>
      </c>
      <c r="L214">
        <v>344881900</v>
      </c>
      <c r="M214">
        <v>0.174293315424384</v>
      </c>
      <c r="N214" s="1">
        <v>2.1859412374203299E-5</v>
      </c>
      <c r="O214">
        <v>0.17497818584080099</v>
      </c>
      <c r="P214" s="1">
        <v>1.5976047642648401E-4</v>
      </c>
    </row>
    <row r="215" spans="1:16" x14ac:dyDescent="0.25">
      <c r="A215" s="1">
        <v>1.25E-4</v>
      </c>
      <c r="B215">
        <v>6.1410256410256396</v>
      </c>
      <c r="C215">
        <v>2529</v>
      </c>
      <c r="D215">
        <v>7.3278606732721893E-2</v>
      </c>
      <c r="E215">
        <v>0.17359857703290199</v>
      </c>
      <c r="F215">
        <v>0.18575047742520601</v>
      </c>
      <c r="G215" s="1">
        <v>2.1809137173089901E-5</v>
      </c>
      <c r="H215">
        <v>0.174977280040605</v>
      </c>
      <c r="I215" s="1">
        <v>1.5868267793696001E-4</v>
      </c>
      <c r="J215">
        <v>110720000</v>
      </c>
      <c r="K215">
        <v>22254</v>
      </c>
      <c r="L215">
        <v>344881900</v>
      </c>
      <c r="M215">
        <v>0.174293315424384</v>
      </c>
      <c r="N215" s="1">
        <v>2.1859412374203299E-5</v>
      </c>
      <c r="O215">
        <v>0.17497818584080099</v>
      </c>
      <c r="P215" s="1">
        <v>1.5976047642648401E-4</v>
      </c>
    </row>
    <row r="216" spans="1:16" x14ac:dyDescent="0.25">
      <c r="A216" s="1">
        <v>6.2500000000000001E-5</v>
      </c>
      <c r="B216">
        <v>6.1410256410256396</v>
      </c>
      <c r="C216">
        <v>4514</v>
      </c>
      <c r="D216">
        <v>7.3267988587535096E-2</v>
      </c>
      <c r="E216">
        <v>0.17423934620053599</v>
      </c>
      <c r="F216">
        <v>0.18643610043457401</v>
      </c>
      <c r="G216" s="1">
        <v>2.1723927168204502E-5</v>
      </c>
      <c r="H216">
        <v>0.174977574148346</v>
      </c>
      <c r="I216" s="1">
        <v>1.5863848165434001E-4</v>
      </c>
      <c r="J216">
        <v>194924500</v>
      </c>
      <c r="K216">
        <v>22254</v>
      </c>
      <c r="L216">
        <v>344881900</v>
      </c>
      <c r="M216">
        <v>0.174293315424384</v>
      </c>
      <c r="N216" s="1">
        <v>2.1859412374203299E-5</v>
      </c>
      <c r="O216">
        <v>0.17497818584080099</v>
      </c>
      <c r="P216" s="1">
        <v>1.5976047642648401E-4</v>
      </c>
    </row>
    <row r="217" spans="1:16" x14ac:dyDescent="0.25">
      <c r="A217" s="1">
        <v>3.1250000000000001E-5</v>
      </c>
      <c r="B217">
        <v>6.1410256410256396</v>
      </c>
      <c r="C217">
        <v>2432</v>
      </c>
      <c r="D217">
        <v>7.4136378210301598E-2</v>
      </c>
      <c r="E217">
        <v>0.173783820544852</v>
      </c>
      <c r="F217">
        <v>0.185948687982991</v>
      </c>
      <c r="G217" s="1">
        <v>2.1815850973883001E-5</v>
      </c>
      <c r="H217">
        <v>0.17497768612769801</v>
      </c>
      <c r="I217" s="1">
        <v>1.59112581895843E-4</v>
      </c>
      <c r="J217">
        <v>118423400</v>
      </c>
      <c r="K217">
        <v>22254</v>
      </c>
      <c r="L217">
        <v>344881900</v>
      </c>
      <c r="M217">
        <v>0.174293315424384</v>
      </c>
      <c r="N217" s="1">
        <v>2.1859412374203299E-5</v>
      </c>
      <c r="O217">
        <v>0.17497818584080099</v>
      </c>
      <c r="P217" s="1">
        <v>1.5976047642648401E-4</v>
      </c>
    </row>
    <row r="218" spans="1:16" x14ac:dyDescent="0.25">
      <c r="A218" s="1">
        <v>1.5625E-5</v>
      </c>
      <c r="B218">
        <v>6.1410256410256396</v>
      </c>
      <c r="C218">
        <v>4757</v>
      </c>
      <c r="D218">
        <v>7.2186873443633101E-2</v>
      </c>
      <c r="E218">
        <v>0.17344836559787999</v>
      </c>
      <c r="F218">
        <v>0.18558975118973201</v>
      </c>
      <c r="G218" s="1">
        <v>2.17049759348442E-5</v>
      </c>
      <c r="H218">
        <v>0.17497746906300701</v>
      </c>
      <c r="I218" s="1">
        <v>1.59030526379673E-4</v>
      </c>
      <c r="J218">
        <v>209219299</v>
      </c>
      <c r="K218">
        <v>22254</v>
      </c>
      <c r="L218">
        <v>344881900</v>
      </c>
      <c r="M218">
        <v>0.174293315424384</v>
      </c>
      <c r="N218" s="1">
        <v>2.1859412374203299E-5</v>
      </c>
      <c r="O218">
        <v>0.17497818584080099</v>
      </c>
      <c r="P218" s="1">
        <v>1.5976047642648401E-4</v>
      </c>
    </row>
    <row r="219" spans="1:16" x14ac:dyDescent="0.25">
      <c r="A219" t="s">
        <v>0</v>
      </c>
      <c r="B219">
        <v>6.6538461538461497</v>
      </c>
      <c r="C219">
        <v>24759</v>
      </c>
      <c r="D219">
        <v>7.2273068927300704E-2</v>
      </c>
      <c r="E219">
        <v>0.174445765464458</v>
      </c>
      <c r="F219">
        <v>0.18665696904697099</v>
      </c>
      <c r="G219" s="1">
        <v>1.7861923233775099E-5</v>
      </c>
      <c r="H219">
        <v>0.17498278854414001</v>
      </c>
      <c r="I219" s="1">
        <v>1.4112118410603E-4</v>
      </c>
      <c r="J219">
        <v>361329900</v>
      </c>
    </row>
    <row r="220" spans="1:16" x14ac:dyDescent="0.25">
      <c r="A220">
        <v>1.024</v>
      </c>
      <c r="B220">
        <v>6.6538461538461497</v>
      </c>
      <c r="C220">
        <v>8438</v>
      </c>
      <c r="D220">
        <v>6.5705731365553605E-2</v>
      </c>
      <c r="E220">
        <v>0.173951978013171</v>
      </c>
      <c r="F220">
        <v>0.18612861647409301</v>
      </c>
      <c r="G220" s="1">
        <v>1.7834921335779702E-5</v>
      </c>
      <c r="H220">
        <v>0.174982846870093</v>
      </c>
      <c r="I220" s="1">
        <v>1.4055669292363599E-4</v>
      </c>
      <c r="J220">
        <v>340607100</v>
      </c>
      <c r="K220">
        <v>24759</v>
      </c>
      <c r="L220">
        <v>361329900</v>
      </c>
      <c r="M220">
        <v>0.174445765464458</v>
      </c>
      <c r="N220" s="1">
        <v>1.7861923233775099E-5</v>
      </c>
      <c r="O220">
        <v>0.17498278854414001</v>
      </c>
      <c r="P220" s="1">
        <v>1.4112118410603E-4</v>
      </c>
    </row>
    <row r="221" spans="1:16" x14ac:dyDescent="0.25">
      <c r="A221">
        <v>0.51200000000000001</v>
      </c>
      <c r="B221">
        <v>6.6538461538461497</v>
      </c>
      <c r="C221">
        <v>8438</v>
      </c>
      <c r="D221">
        <v>6.5705731365553605E-2</v>
      </c>
      <c r="E221">
        <v>0.173951978013171</v>
      </c>
      <c r="F221">
        <v>0.18612861647409301</v>
      </c>
      <c r="G221" s="1">
        <v>1.7834921335779702E-5</v>
      </c>
      <c r="H221">
        <v>0.174982846870093</v>
      </c>
      <c r="I221" s="1">
        <v>1.4055669292363599E-4</v>
      </c>
      <c r="J221">
        <v>337978500</v>
      </c>
      <c r="K221">
        <v>24759</v>
      </c>
      <c r="L221">
        <v>361329900</v>
      </c>
      <c r="M221">
        <v>0.174445765464458</v>
      </c>
      <c r="N221" s="1">
        <v>1.7861923233775099E-5</v>
      </c>
      <c r="O221">
        <v>0.17498278854414001</v>
      </c>
      <c r="P221" s="1">
        <v>1.4112118410603E-4</v>
      </c>
    </row>
    <row r="222" spans="1:16" x14ac:dyDescent="0.25">
      <c r="A222">
        <v>0.25600000000000001</v>
      </c>
      <c r="B222">
        <v>6.6538461538461497</v>
      </c>
      <c r="C222">
        <v>8438</v>
      </c>
      <c r="D222">
        <v>6.5705731365553605E-2</v>
      </c>
      <c r="E222">
        <v>0.173951978013171</v>
      </c>
      <c r="F222">
        <v>0.18612861647409301</v>
      </c>
      <c r="G222" s="1">
        <v>1.7834921335779702E-5</v>
      </c>
      <c r="H222">
        <v>0.174982846870093</v>
      </c>
      <c r="I222" s="1">
        <v>1.4055669292363599E-4</v>
      </c>
      <c r="J222">
        <v>338300800</v>
      </c>
      <c r="K222">
        <v>24759</v>
      </c>
      <c r="L222">
        <v>361329900</v>
      </c>
      <c r="M222">
        <v>0.174445765464458</v>
      </c>
      <c r="N222" s="1">
        <v>1.7861923233775099E-5</v>
      </c>
      <c r="O222">
        <v>0.17498278854414001</v>
      </c>
      <c r="P222" s="1">
        <v>1.4112118410603E-4</v>
      </c>
    </row>
    <row r="223" spans="1:16" x14ac:dyDescent="0.25">
      <c r="A223">
        <v>0.128</v>
      </c>
      <c r="B223">
        <v>6.6538461538461497</v>
      </c>
      <c r="C223">
        <v>8438</v>
      </c>
      <c r="D223">
        <v>6.5705731365553605E-2</v>
      </c>
      <c r="E223">
        <v>0.173951978013171</v>
      </c>
      <c r="F223">
        <v>0.18612861647409301</v>
      </c>
      <c r="G223" s="1">
        <v>1.7834921335779702E-5</v>
      </c>
      <c r="H223">
        <v>0.174982846870093</v>
      </c>
      <c r="I223" s="1">
        <v>1.4055669292363599E-4</v>
      </c>
      <c r="J223">
        <v>339737000</v>
      </c>
      <c r="K223">
        <v>24759</v>
      </c>
      <c r="L223">
        <v>361329900</v>
      </c>
      <c r="M223">
        <v>0.174445765464458</v>
      </c>
      <c r="N223" s="1">
        <v>1.7861923233775099E-5</v>
      </c>
      <c r="O223">
        <v>0.17498278854414001</v>
      </c>
      <c r="P223" s="1">
        <v>1.4112118410603E-4</v>
      </c>
    </row>
    <row r="224" spans="1:16" x14ac:dyDescent="0.25">
      <c r="A224">
        <v>6.4000000000000001E-2</v>
      </c>
      <c r="B224">
        <v>6.6538461538461497</v>
      </c>
      <c r="C224">
        <v>1012</v>
      </c>
      <c r="D224">
        <v>7.3223570049214398E-2</v>
      </c>
      <c r="E224">
        <v>0.173261312963436</v>
      </c>
      <c r="F224">
        <v>0.185389604870876</v>
      </c>
      <c r="G224" s="1">
        <v>1.7711415562560099E-5</v>
      </c>
      <c r="H224">
        <v>0.17498246950503499</v>
      </c>
      <c r="I224" s="1">
        <v>1.4096346832159301E-4</v>
      </c>
      <c r="J224">
        <v>50736900</v>
      </c>
      <c r="K224">
        <v>24759</v>
      </c>
      <c r="L224">
        <v>361329900</v>
      </c>
      <c r="M224">
        <v>0.174445765464458</v>
      </c>
      <c r="N224" s="1">
        <v>1.7861923233775099E-5</v>
      </c>
      <c r="O224">
        <v>0.17498278854414001</v>
      </c>
      <c r="P224" s="1">
        <v>1.4112118410603E-4</v>
      </c>
    </row>
    <row r="225" spans="1:16" x14ac:dyDescent="0.25">
      <c r="A225">
        <v>3.2000000000000001E-2</v>
      </c>
      <c r="B225">
        <v>6.6538461538461497</v>
      </c>
      <c r="C225">
        <v>1012</v>
      </c>
      <c r="D225">
        <v>7.3223570049214398E-2</v>
      </c>
      <c r="E225">
        <v>0.173261312963436</v>
      </c>
      <c r="F225">
        <v>0.185389604870876</v>
      </c>
      <c r="G225" s="1">
        <v>1.7711415562560099E-5</v>
      </c>
      <c r="H225">
        <v>0.17498246950503499</v>
      </c>
      <c r="I225" s="1">
        <v>1.4096346832159301E-4</v>
      </c>
      <c r="J225">
        <v>47749300</v>
      </c>
      <c r="K225">
        <v>24759</v>
      </c>
      <c r="L225">
        <v>361329900</v>
      </c>
      <c r="M225">
        <v>0.174445765464458</v>
      </c>
      <c r="N225" s="1">
        <v>1.7861923233775099E-5</v>
      </c>
      <c r="O225">
        <v>0.17498278854414001</v>
      </c>
      <c r="P225" s="1">
        <v>1.4112118410603E-4</v>
      </c>
    </row>
    <row r="226" spans="1:16" x14ac:dyDescent="0.25">
      <c r="A226">
        <v>1.6E-2</v>
      </c>
      <c r="B226">
        <v>6.6538461538461497</v>
      </c>
      <c r="C226">
        <v>1574</v>
      </c>
      <c r="D226">
        <v>5.95887020153818E-2</v>
      </c>
      <c r="E226">
        <v>0.17351495516618501</v>
      </c>
      <c r="F226">
        <v>0.18566100202781799</v>
      </c>
      <c r="G226" s="1">
        <v>1.7813685154938099E-5</v>
      </c>
      <c r="H226">
        <v>0.17498207321360701</v>
      </c>
      <c r="I226" s="1">
        <v>1.4084906202114201E-4</v>
      </c>
      <c r="J226">
        <v>66203701</v>
      </c>
      <c r="K226">
        <v>24759</v>
      </c>
      <c r="L226">
        <v>361329900</v>
      </c>
      <c r="M226">
        <v>0.174445765464458</v>
      </c>
      <c r="N226" s="1">
        <v>1.7861923233775099E-5</v>
      </c>
      <c r="O226">
        <v>0.17498278854414001</v>
      </c>
      <c r="P226" s="1">
        <v>1.4112118410603E-4</v>
      </c>
    </row>
    <row r="227" spans="1:16" x14ac:dyDescent="0.25">
      <c r="A227">
        <v>8.0000000000000002E-3</v>
      </c>
      <c r="B227">
        <v>6.6538461538461497</v>
      </c>
      <c r="C227">
        <v>3662</v>
      </c>
      <c r="D227">
        <v>5.83106284564762E-2</v>
      </c>
      <c r="E227">
        <v>0.173988780346372</v>
      </c>
      <c r="F227">
        <v>0.18616799497061801</v>
      </c>
      <c r="G227" s="1">
        <v>1.77812016143863E-5</v>
      </c>
      <c r="H227">
        <v>0.17498223176841299</v>
      </c>
      <c r="I227" s="1">
        <v>1.4036623347988601E-4</v>
      </c>
      <c r="J227">
        <v>152287001</v>
      </c>
      <c r="K227">
        <v>24759</v>
      </c>
      <c r="L227">
        <v>361329900</v>
      </c>
      <c r="M227">
        <v>0.174445765464458</v>
      </c>
      <c r="N227" s="1">
        <v>1.7861923233775099E-5</v>
      </c>
      <c r="O227">
        <v>0.17498278854414001</v>
      </c>
      <c r="P227" s="1">
        <v>1.4112118410603E-4</v>
      </c>
    </row>
    <row r="228" spans="1:16" x14ac:dyDescent="0.25">
      <c r="A228">
        <v>4.0000000000000001E-3</v>
      </c>
      <c r="B228">
        <v>6.6538461538461497</v>
      </c>
      <c r="C228">
        <v>6083</v>
      </c>
      <c r="D228">
        <v>5.7570536373925903E-2</v>
      </c>
      <c r="E228">
        <v>0.173491420167563</v>
      </c>
      <c r="F228">
        <v>0.18563581957929301</v>
      </c>
      <c r="G228" s="1">
        <v>1.7800611703311301E-5</v>
      </c>
      <c r="H228">
        <v>0.174982114416917</v>
      </c>
      <c r="I228" s="1">
        <v>1.4077751534142399E-4</v>
      </c>
      <c r="J228">
        <v>245145900</v>
      </c>
      <c r="K228">
        <v>24759</v>
      </c>
      <c r="L228">
        <v>361329900</v>
      </c>
      <c r="M228">
        <v>0.174445765464458</v>
      </c>
      <c r="N228" s="1">
        <v>1.7861923233775099E-5</v>
      </c>
      <c r="O228">
        <v>0.17498278854414001</v>
      </c>
      <c r="P228" s="1">
        <v>1.4112118410603E-4</v>
      </c>
    </row>
    <row r="229" spans="1:16" x14ac:dyDescent="0.25">
      <c r="A229">
        <v>2E-3</v>
      </c>
      <c r="B229">
        <v>6.6538461538461497</v>
      </c>
      <c r="C229">
        <v>3799</v>
      </c>
      <c r="D229">
        <v>7.2466490175890602E-2</v>
      </c>
      <c r="E229">
        <v>0.173738627544409</v>
      </c>
      <c r="F229">
        <v>0.185900331472518</v>
      </c>
      <c r="G229" s="1">
        <v>1.7757611026070201E-5</v>
      </c>
      <c r="H229">
        <v>0.17498220688409599</v>
      </c>
      <c r="I229" s="1">
        <v>1.4081216383201201E-4</v>
      </c>
      <c r="J229">
        <v>162924499</v>
      </c>
      <c r="K229">
        <v>24759</v>
      </c>
      <c r="L229">
        <v>361329900</v>
      </c>
      <c r="M229">
        <v>0.174445765464458</v>
      </c>
      <c r="N229" s="1">
        <v>1.7861923233775099E-5</v>
      </c>
      <c r="O229">
        <v>0.17498278854414001</v>
      </c>
      <c r="P229" s="1">
        <v>1.4112118410603E-4</v>
      </c>
    </row>
    <row r="230" spans="1:16" x14ac:dyDescent="0.25">
      <c r="A230">
        <v>1E-3</v>
      </c>
      <c r="B230">
        <v>6.6538461538461497</v>
      </c>
      <c r="C230">
        <v>3500</v>
      </c>
      <c r="D230">
        <v>7.0501937732752804E-2</v>
      </c>
      <c r="E230">
        <v>0.174069313796577</v>
      </c>
      <c r="F230">
        <v>0.186254165762338</v>
      </c>
      <c r="G230" s="1">
        <v>1.78498332273346E-5</v>
      </c>
      <c r="H230">
        <v>0.174982582972672</v>
      </c>
      <c r="I230" s="1">
        <v>1.40267217786347E-4</v>
      </c>
      <c r="J230">
        <v>147450499</v>
      </c>
      <c r="K230">
        <v>24759</v>
      </c>
      <c r="L230">
        <v>361329900</v>
      </c>
      <c r="M230">
        <v>0.174445765464458</v>
      </c>
      <c r="N230" s="1">
        <v>1.7861923233775099E-5</v>
      </c>
      <c r="O230">
        <v>0.17498278854414001</v>
      </c>
      <c r="P230" s="1">
        <v>1.4112118410603E-4</v>
      </c>
    </row>
    <row r="231" spans="1:16" x14ac:dyDescent="0.25">
      <c r="A231" s="1">
        <v>5.0000000000000001E-4</v>
      </c>
      <c r="B231">
        <v>6.6538461538461497</v>
      </c>
      <c r="C231">
        <v>7336</v>
      </c>
      <c r="D231">
        <v>6.7875418137531299E-2</v>
      </c>
      <c r="E231">
        <v>0.173678347789782</v>
      </c>
      <c r="F231">
        <v>0.18583583213506699</v>
      </c>
      <c r="G231" s="1">
        <v>1.7842635463061101E-5</v>
      </c>
      <c r="H231">
        <v>0.174982140955281</v>
      </c>
      <c r="I231" s="1">
        <v>1.4066645511754501E-4</v>
      </c>
      <c r="J231">
        <v>297818499</v>
      </c>
      <c r="K231">
        <v>24759</v>
      </c>
      <c r="L231">
        <v>361329900</v>
      </c>
      <c r="M231">
        <v>0.174445765464458</v>
      </c>
      <c r="N231" s="1">
        <v>1.7861923233775099E-5</v>
      </c>
      <c r="O231">
        <v>0.17498278854414001</v>
      </c>
      <c r="P231" s="1">
        <v>1.4112118410603E-4</v>
      </c>
    </row>
    <row r="232" spans="1:16" x14ac:dyDescent="0.25">
      <c r="A232" s="1">
        <v>2.5000000000000001E-4</v>
      </c>
      <c r="B232">
        <v>6.6538461538461497</v>
      </c>
      <c r="C232">
        <v>2477</v>
      </c>
      <c r="D232">
        <v>7.3611589092018107E-2</v>
      </c>
      <c r="E232">
        <v>0.17365695187302499</v>
      </c>
      <c r="F232">
        <v>0.18581293850413599</v>
      </c>
      <c r="G232" s="1">
        <v>1.78420911822185E-5</v>
      </c>
      <c r="H232">
        <v>0.17498249677634301</v>
      </c>
      <c r="I232" s="1">
        <v>1.40884852913398E-4</v>
      </c>
      <c r="J232">
        <v>112070000</v>
      </c>
      <c r="K232">
        <v>24759</v>
      </c>
      <c r="L232">
        <v>361329900</v>
      </c>
      <c r="M232">
        <v>0.174445765464458</v>
      </c>
      <c r="N232" s="1">
        <v>1.7861923233775099E-5</v>
      </c>
      <c r="O232">
        <v>0.17498278854414001</v>
      </c>
      <c r="P232" s="1">
        <v>1.4112118410603E-4</v>
      </c>
    </row>
    <row r="233" spans="1:16" x14ac:dyDescent="0.25">
      <c r="A233" s="1">
        <v>1.25E-4</v>
      </c>
      <c r="B233">
        <v>6.6538461538461497</v>
      </c>
      <c r="C233">
        <v>6418</v>
      </c>
      <c r="D233">
        <v>6.9050910003284199E-2</v>
      </c>
      <c r="E233">
        <v>0.17341562997315399</v>
      </c>
      <c r="F233">
        <v>0.18555472407127499</v>
      </c>
      <c r="G233" s="1">
        <v>1.7819351994796602E-5</v>
      </c>
      <c r="H233">
        <v>0.17498196466142299</v>
      </c>
      <c r="I233" s="1">
        <v>1.4074686862437601E-4</v>
      </c>
      <c r="J233">
        <v>265533300</v>
      </c>
      <c r="K233">
        <v>24759</v>
      </c>
      <c r="L233">
        <v>361329900</v>
      </c>
      <c r="M233">
        <v>0.174445765464458</v>
      </c>
      <c r="N233" s="1">
        <v>1.7861923233775099E-5</v>
      </c>
      <c r="O233">
        <v>0.17498278854414001</v>
      </c>
      <c r="P233" s="1">
        <v>1.4112118410603E-4</v>
      </c>
    </row>
    <row r="234" spans="1:16" x14ac:dyDescent="0.25">
      <c r="A234" s="1">
        <v>6.2500000000000001E-5</v>
      </c>
      <c r="B234">
        <v>6.6538461538461497</v>
      </c>
      <c r="C234">
        <v>5914</v>
      </c>
      <c r="D234">
        <v>6.6787795376266695E-2</v>
      </c>
      <c r="E234">
        <v>0.17360147804694601</v>
      </c>
      <c r="F234">
        <v>0.185753581510232</v>
      </c>
      <c r="G234" s="1">
        <v>1.7765915690109899E-5</v>
      </c>
      <c r="H234">
        <v>0.17498230895194999</v>
      </c>
      <c r="I234" s="1">
        <v>1.4039892641341299E-4</v>
      </c>
      <c r="J234">
        <v>247711100</v>
      </c>
      <c r="K234">
        <v>24759</v>
      </c>
      <c r="L234">
        <v>361329900</v>
      </c>
      <c r="M234">
        <v>0.174445765464458</v>
      </c>
      <c r="N234" s="1">
        <v>1.7861923233775099E-5</v>
      </c>
      <c r="O234">
        <v>0.17498278854414001</v>
      </c>
      <c r="P234" s="1">
        <v>1.4112118410603E-4</v>
      </c>
    </row>
    <row r="235" spans="1:16" x14ac:dyDescent="0.25">
      <c r="A235" s="1">
        <v>3.1250000000000001E-5</v>
      </c>
      <c r="B235">
        <v>6.6538461538461497</v>
      </c>
      <c r="C235">
        <v>5987</v>
      </c>
      <c r="D235">
        <v>7.0874491088198793E-2</v>
      </c>
      <c r="E235">
        <v>0.173708345059394</v>
      </c>
      <c r="F235">
        <v>0.185867929213552</v>
      </c>
      <c r="G235" s="1">
        <v>1.77516138998301E-5</v>
      </c>
      <c r="H235">
        <v>0.174982393246813</v>
      </c>
      <c r="I235" s="1">
        <v>1.4093162600923E-4</v>
      </c>
      <c r="J235">
        <v>254772600</v>
      </c>
      <c r="K235">
        <v>24759</v>
      </c>
      <c r="L235">
        <v>361329900</v>
      </c>
      <c r="M235">
        <v>0.174445765464458</v>
      </c>
      <c r="N235" s="1">
        <v>1.7861923233775099E-5</v>
      </c>
      <c r="O235">
        <v>0.17498278854414001</v>
      </c>
      <c r="P235" s="1">
        <v>1.4112118410603E-4</v>
      </c>
    </row>
    <row r="236" spans="1:16" x14ac:dyDescent="0.25">
      <c r="A236" s="1">
        <v>1.5625E-5</v>
      </c>
      <c r="B236">
        <v>6.6538461538461497</v>
      </c>
      <c r="C236">
        <v>5797</v>
      </c>
      <c r="D236">
        <v>5.9426198253705501E-2</v>
      </c>
      <c r="E236">
        <v>0.17365924901198801</v>
      </c>
      <c r="F236">
        <v>0.18581539644282699</v>
      </c>
      <c r="G236" s="1">
        <v>1.7828136860381598E-5</v>
      </c>
      <c r="H236">
        <v>0.17498210424362901</v>
      </c>
      <c r="I236" s="1">
        <v>1.40696918830157E-4</v>
      </c>
      <c r="J236">
        <v>246452200</v>
      </c>
      <c r="K236">
        <v>24759</v>
      </c>
      <c r="L236">
        <v>361329900</v>
      </c>
      <c r="M236">
        <v>0.174445765464458</v>
      </c>
      <c r="N236" s="1">
        <v>1.7861923233775099E-5</v>
      </c>
      <c r="O236">
        <v>0.17498278854414001</v>
      </c>
      <c r="P236" s="1">
        <v>1.4112118410603E-4</v>
      </c>
    </row>
    <row r="237" spans="1:16" x14ac:dyDescent="0.25">
      <c r="A237" t="s">
        <v>0</v>
      </c>
      <c r="B237">
        <v>7.1666666666666599</v>
      </c>
      <c r="C237">
        <v>39271</v>
      </c>
      <c r="D237">
        <v>6.5771559828221096E-2</v>
      </c>
      <c r="E237">
        <v>0.17432782531905799</v>
      </c>
      <c r="F237">
        <v>0.18653077309139199</v>
      </c>
      <c r="G237" s="1">
        <v>1.5592055692348302E-5</v>
      </c>
      <c r="H237">
        <v>0.17498543269366601</v>
      </c>
      <c r="I237" s="1">
        <v>1.3291153480463199E-4</v>
      </c>
      <c r="J237">
        <v>564213000</v>
      </c>
    </row>
    <row r="238" spans="1:16" x14ac:dyDescent="0.25">
      <c r="A238">
        <v>1.024</v>
      </c>
      <c r="B238">
        <v>7.1666666666666599</v>
      </c>
      <c r="C238">
        <v>7136</v>
      </c>
      <c r="D238">
        <v>6.8739770909268499E-2</v>
      </c>
      <c r="E238">
        <v>0.17373939284505699</v>
      </c>
      <c r="F238">
        <v>0.18590115034421101</v>
      </c>
      <c r="G238" s="1">
        <v>1.55764567589811E-5</v>
      </c>
      <c r="H238">
        <v>0.17498479759437399</v>
      </c>
      <c r="I238" s="1">
        <v>1.3212857260826001E-4</v>
      </c>
      <c r="J238">
        <v>283646700</v>
      </c>
      <c r="K238">
        <v>39271</v>
      </c>
      <c r="L238">
        <v>564213000</v>
      </c>
      <c r="M238">
        <v>0.17432782531905799</v>
      </c>
      <c r="N238" s="1">
        <v>1.5592055692348302E-5</v>
      </c>
      <c r="O238">
        <v>0.17498543269366601</v>
      </c>
      <c r="P238" s="1">
        <v>1.3291153480463199E-4</v>
      </c>
    </row>
    <row r="239" spans="1:16" x14ac:dyDescent="0.25">
      <c r="A239">
        <v>0.51200000000000001</v>
      </c>
      <c r="B239">
        <v>7.1666666666666599</v>
      </c>
      <c r="C239">
        <v>7136</v>
      </c>
      <c r="D239">
        <v>6.8739770909268499E-2</v>
      </c>
      <c r="E239">
        <v>0.17373939284505699</v>
      </c>
      <c r="F239">
        <v>0.18590115034421101</v>
      </c>
      <c r="G239" s="1">
        <v>1.55764567589811E-5</v>
      </c>
      <c r="H239">
        <v>0.17498479759437399</v>
      </c>
      <c r="I239" s="1">
        <v>1.3212857260826001E-4</v>
      </c>
      <c r="J239">
        <v>294845399</v>
      </c>
      <c r="K239">
        <v>39271</v>
      </c>
      <c r="L239">
        <v>564213000</v>
      </c>
      <c r="M239">
        <v>0.17432782531905799</v>
      </c>
      <c r="N239" s="1">
        <v>1.5592055692348302E-5</v>
      </c>
      <c r="O239">
        <v>0.17498543269366601</v>
      </c>
      <c r="P239" s="1">
        <v>1.3291153480463199E-4</v>
      </c>
    </row>
    <row r="240" spans="1:16" x14ac:dyDescent="0.25">
      <c r="A240">
        <v>0.25600000000000001</v>
      </c>
      <c r="B240">
        <v>7.1666666666666599</v>
      </c>
      <c r="C240">
        <v>7136</v>
      </c>
      <c r="D240">
        <v>6.8739770909268499E-2</v>
      </c>
      <c r="E240">
        <v>0.17373939284505699</v>
      </c>
      <c r="F240">
        <v>0.18590115034421101</v>
      </c>
      <c r="G240" s="1">
        <v>1.55764567589811E-5</v>
      </c>
      <c r="H240">
        <v>0.17498479759437399</v>
      </c>
      <c r="I240" s="1">
        <v>1.3212857260826001E-4</v>
      </c>
      <c r="J240">
        <v>307610699</v>
      </c>
      <c r="K240">
        <v>39271</v>
      </c>
      <c r="L240">
        <v>564213000</v>
      </c>
      <c r="M240">
        <v>0.17432782531905799</v>
      </c>
      <c r="N240" s="1">
        <v>1.5592055692348302E-5</v>
      </c>
      <c r="O240">
        <v>0.17498543269366601</v>
      </c>
      <c r="P240" s="1">
        <v>1.3291153480463199E-4</v>
      </c>
    </row>
    <row r="241" spans="1:16" x14ac:dyDescent="0.25">
      <c r="A241">
        <v>0.128</v>
      </c>
      <c r="B241">
        <v>7.1666666666666599</v>
      </c>
      <c r="C241">
        <v>7136</v>
      </c>
      <c r="D241">
        <v>6.8739770909268499E-2</v>
      </c>
      <c r="E241">
        <v>0.17373939284505699</v>
      </c>
      <c r="F241">
        <v>0.18590115034421101</v>
      </c>
      <c r="G241" s="1">
        <v>1.55764567589811E-5</v>
      </c>
      <c r="H241">
        <v>0.17498479759437399</v>
      </c>
      <c r="I241" s="1">
        <v>1.3212857260826001E-4</v>
      </c>
      <c r="J241">
        <v>307535500</v>
      </c>
      <c r="K241">
        <v>39271</v>
      </c>
      <c r="L241">
        <v>564213000</v>
      </c>
      <c r="M241">
        <v>0.17432782531905799</v>
      </c>
      <c r="N241" s="1">
        <v>1.5592055692348302E-5</v>
      </c>
      <c r="O241">
        <v>0.17498543269366601</v>
      </c>
      <c r="P241" s="1">
        <v>1.3291153480463199E-4</v>
      </c>
    </row>
    <row r="242" spans="1:16" x14ac:dyDescent="0.25">
      <c r="A242">
        <v>6.4000000000000001E-2</v>
      </c>
      <c r="B242">
        <v>7.1666666666666599</v>
      </c>
      <c r="C242">
        <v>1381</v>
      </c>
      <c r="D242">
        <v>7.3266963332843799E-2</v>
      </c>
      <c r="E242">
        <v>0.17399827862415601</v>
      </c>
      <c r="F242">
        <v>0.18617815812784699</v>
      </c>
      <c r="G242" s="1">
        <v>1.54875951761668E-5</v>
      </c>
      <c r="H242">
        <v>0.174985101040671</v>
      </c>
      <c r="I242" s="1">
        <v>1.32000780547026E-4</v>
      </c>
      <c r="J242">
        <v>62388500</v>
      </c>
      <c r="K242">
        <v>39271</v>
      </c>
      <c r="L242">
        <v>564213000</v>
      </c>
      <c r="M242">
        <v>0.17432782531905799</v>
      </c>
      <c r="N242" s="1">
        <v>1.5592055692348302E-5</v>
      </c>
      <c r="O242">
        <v>0.17498543269366601</v>
      </c>
      <c r="P242" s="1">
        <v>1.3291153480463199E-4</v>
      </c>
    </row>
    <row r="243" spans="1:16" x14ac:dyDescent="0.25">
      <c r="A243">
        <v>3.2000000000000001E-2</v>
      </c>
      <c r="B243">
        <v>7.1666666666666599</v>
      </c>
      <c r="C243">
        <v>1381</v>
      </c>
      <c r="D243">
        <v>7.3266963332843799E-2</v>
      </c>
      <c r="E243">
        <v>0.17399827862415601</v>
      </c>
      <c r="F243">
        <v>0.18617815812784699</v>
      </c>
      <c r="G243" s="1">
        <v>1.54875951761668E-5</v>
      </c>
      <c r="H243">
        <v>0.174985101040671</v>
      </c>
      <c r="I243" s="1">
        <v>1.32000780547026E-4</v>
      </c>
      <c r="J243">
        <v>58420200</v>
      </c>
      <c r="K243">
        <v>39271</v>
      </c>
      <c r="L243">
        <v>564213000</v>
      </c>
      <c r="M243">
        <v>0.17432782531905799</v>
      </c>
      <c r="N243" s="1">
        <v>1.5592055692348302E-5</v>
      </c>
      <c r="O243">
        <v>0.17498543269366601</v>
      </c>
      <c r="P243" s="1">
        <v>1.3291153480463199E-4</v>
      </c>
    </row>
    <row r="244" spans="1:16" x14ac:dyDescent="0.25">
      <c r="A244">
        <v>1.6E-2</v>
      </c>
      <c r="B244">
        <v>7.1666666666666599</v>
      </c>
      <c r="C244">
        <v>6427</v>
      </c>
      <c r="D244">
        <v>5.4465818980222201E-2</v>
      </c>
      <c r="E244">
        <v>0.17363890155355199</v>
      </c>
      <c r="F244">
        <v>0.18579362466230001</v>
      </c>
      <c r="G244" s="1">
        <v>1.55602359631634E-5</v>
      </c>
      <c r="H244">
        <v>0.17498499801843101</v>
      </c>
      <c r="I244" s="1">
        <v>1.3239583130211999E-4</v>
      </c>
      <c r="J244">
        <v>250551900</v>
      </c>
      <c r="K244">
        <v>39271</v>
      </c>
      <c r="L244">
        <v>564213000</v>
      </c>
      <c r="M244">
        <v>0.17432782531905799</v>
      </c>
      <c r="N244" s="1">
        <v>1.5592055692348302E-5</v>
      </c>
      <c r="O244">
        <v>0.17498543269366601</v>
      </c>
      <c r="P244" s="1">
        <v>1.3291153480463199E-4</v>
      </c>
    </row>
    <row r="245" spans="1:16" x14ac:dyDescent="0.25">
      <c r="A245">
        <v>8.0000000000000002E-3</v>
      </c>
      <c r="B245">
        <v>7.1666666666666599</v>
      </c>
      <c r="C245">
        <v>3065</v>
      </c>
      <c r="D245">
        <v>5.88478132824456E-2</v>
      </c>
      <c r="E245">
        <v>0.173606763003645</v>
      </c>
      <c r="F245">
        <v>0.18575923641389999</v>
      </c>
      <c r="G245" s="1">
        <v>1.5549006600612499E-5</v>
      </c>
      <c r="H245">
        <v>0.174984798294465</v>
      </c>
      <c r="I245" s="1">
        <v>1.32087258147751E-4</v>
      </c>
      <c r="J245">
        <v>123274400</v>
      </c>
      <c r="K245">
        <v>39271</v>
      </c>
      <c r="L245">
        <v>564213000</v>
      </c>
      <c r="M245">
        <v>0.17432782531905799</v>
      </c>
      <c r="N245" s="1">
        <v>1.5592055692348302E-5</v>
      </c>
      <c r="O245">
        <v>0.17498543269366601</v>
      </c>
      <c r="P245" s="1">
        <v>1.3291153480463199E-4</v>
      </c>
    </row>
    <row r="246" spans="1:16" x14ac:dyDescent="0.25">
      <c r="A246">
        <v>4.0000000000000001E-3</v>
      </c>
      <c r="B246">
        <v>7.1666666666666599</v>
      </c>
      <c r="C246">
        <v>4682</v>
      </c>
      <c r="D246">
        <v>5.41942712754582E-2</v>
      </c>
      <c r="E246">
        <v>0.17360019450984501</v>
      </c>
      <c r="F246">
        <v>0.185752208125534</v>
      </c>
      <c r="G246" s="1">
        <v>1.5516668254111899E-5</v>
      </c>
      <c r="H246">
        <v>0.174984724808701</v>
      </c>
      <c r="I246" s="1">
        <v>1.3227151555314601E-4</v>
      </c>
      <c r="J246">
        <v>187216499</v>
      </c>
      <c r="K246">
        <v>39271</v>
      </c>
      <c r="L246">
        <v>564213000</v>
      </c>
      <c r="M246">
        <v>0.17432782531905799</v>
      </c>
      <c r="N246" s="1">
        <v>1.5592055692348302E-5</v>
      </c>
      <c r="O246">
        <v>0.17498543269366601</v>
      </c>
      <c r="P246" s="1">
        <v>1.3291153480463199E-4</v>
      </c>
    </row>
    <row r="247" spans="1:16" x14ac:dyDescent="0.25">
      <c r="A247">
        <v>2E-3</v>
      </c>
      <c r="B247">
        <v>7.1666666666666599</v>
      </c>
      <c r="C247">
        <v>6501</v>
      </c>
      <c r="D247">
        <v>5.6410758473934702E-2</v>
      </c>
      <c r="E247">
        <v>0.17390341635939199</v>
      </c>
      <c r="F247">
        <v>0.18607665550454999</v>
      </c>
      <c r="G247" s="1">
        <v>1.5554590097055499E-5</v>
      </c>
      <c r="H247">
        <v>0.174984829283412</v>
      </c>
      <c r="I247" s="1">
        <v>1.3207800908397399E-4</v>
      </c>
      <c r="J247">
        <v>269360600</v>
      </c>
      <c r="K247">
        <v>39271</v>
      </c>
      <c r="L247">
        <v>564213000</v>
      </c>
      <c r="M247">
        <v>0.17432782531905799</v>
      </c>
      <c r="N247" s="1">
        <v>1.5592055692348302E-5</v>
      </c>
      <c r="O247">
        <v>0.17498543269366601</v>
      </c>
      <c r="P247" s="1">
        <v>1.3291153480463199E-4</v>
      </c>
    </row>
    <row r="248" spans="1:16" x14ac:dyDescent="0.25">
      <c r="A248">
        <v>1E-3</v>
      </c>
      <c r="B248">
        <v>7.1666666666666599</v>
      </c>
      <c r="C248">
        <v>6694</v>
      </c>
      <c r="D248">
        <v>6.8047745144585295E-2</v>
      </c>
      <c r="E248">
        <v>0.17349963778329</v>
      </c>
      <c r="F248">
        <v>0.18564461242812</v>
      </c>
      <c r="G248" s="1">
        <v>1.55335783864063E-5</v>
      </c>
      <c r="H248">
        <v>0.17498500196234601</v>
      </c>
      <c r="I248" s="1">
        <v>1.32254555835212E-4</v>
      </c>
      <c r="J248">
        <v>269902000</v>
      </c>
      <c r="K248">
        <v>39271</v>
      </c>
      <c r="L248">
        <v>564213000</v>
      </c>
      <c r="M248">
        <v>0.17432782531905799</v>
      </c>
      <c r="N248" s="1">
        <v>1.5592055692348302E-5</v>
      </c>
      <c r="O248">
        <v>0.17498543269366601</v>
      </c>
      <c r="P248" s="1">
        <v>1.3291153480463199E-4</v>
      </c>
    </row>
    <row r="249" spans="1:16" x14ac:dyDescent="0.25">
      <c r="A249" s="1">
        <v>5.0000000000000001E-4</v>
      </c>
      <c r="B249">
        <v>7.1666666666666599</v>
      </c>
      <c r="C249">
        <v>7141</v>
      </c>
      <c r="D249">
        <v>6.9995216856874098E-2</v>
      </c>
      <c r="E249">
        <v>0.17351107555463</v>
      </c>
      <c r="F249">
        <v>0.18565685084345401</v>
      </c>
      <c r="G249" s="1">
        <v>1.5548998486158901E-5</v>
      </c>
      <c r="H249">
        <v>0.174984933893721</v>
      </c>
      <c r="I249" s="1">
        <v>1.32068702274923E-4</v>
      </c>
      <c r="J249">
        <v>290660200</v>
      </c>
      <c r="K249">
        <v>39271</v>
      </c>
      <c r="L249">
        <v>564213000</v>
      </c>
      <c r="M249">
        <v>0.17432782531905799</v>
      </c>
      <c r="N249" s="1">
        <v>1.5592055692348302E-5</v>
      </c>
      <c r="O249">
        <v>0.17498543269366601</v>
      </c>
      <c r="P249" s="1">
        <v>1.3291153480463199E-4</v>
      </c>
    </row>
    <row r="250" spans="1:16" x14ac:dyDescent="0.25">
      <c r="A250" s="1">
        <v>2.5000000000000001E-4</v>
      </c>
      <c r="B250">
        <v>7.1666666666666599</v>
      </c>
      <c r="C250">
        <v>6800</v>
      </c>
      <c r="D250">
        <v>7.0631154777939395E-2</v>
      </c>
      <c r="E250">
        <v>0.173767188209317</v>
      </c>
      <c r="F250">
        <v>0.18593089138397001</v>
      </c>
      <c r="G250" s="1">
        <v>1.5617128496514501E-5</v>
      </c>
      <c r="H250">
        <v>0.17498479962661101</v>
      </c>
      <c r="I250" s="1">
        <v>1.32374698810683E-4</v>
      </c>
      <c r="J250">
        <v>275638400</v>
      </c>
      <c r="K250">
        <v>39271</v>
      </c>
      <c r="L250">
        <v>564213000</v>
      </c>
      <c r="M250">
        <v>0.17432782531905799</v>
      </c>
      <c r="N250" s="1">
        <v>1.5592055692348302E-5</v>
      </c>
      <c r="O250">
        <v>0.17498543269366601</v>
      </c>
      <c r="P250" s="1">
        <v>1.3291153480463199E-4</v>
      </c>
    </row>
    <row r="251" spans="1:16" x14ac:dyDescent="0.25">
      <c r="A251" s="1">
        <v>1.25E-4</v>
      </c>
      <c r="B251">
        <v>7.1666666666666599</v>
      </c>
      <c r="C251">
        <v>6942</v>
      </c>
      <c r="D251">
        <v>7.0768464467694303E-2</v>
      </c>
      <c r="E251">
        <v>0.174284780785535</v>
      </c>
      <c r="F251">
        <v>0.186484715440523</v>
      </c>
      <c r="G251" s="1">
        <v>1.5595240848820199E-5</v>
      </c>
      <c r="H251">
        <v>0.17498509918117</v>
      </c>
      <c r="I251" s="1">
        <v>1.3227595294776801E-4</v>
      </c>
      <c r="J251">
        <v>291626900</v>
      </c>
      <c r="K251">
        <v>39271</v>
      </c>
      <c r="L251">
        <v>564213000</v>
      </c>
      <c r="M251">
        <v>0.17432782531905799</v>
      </c>
      <c r="N251" s="1">
        <v>1.5592055692348302E-5</v>
      </c>
      <c r="O251">
        <v>0.17498543269366601</v>
      </c>
      <c r="P251" s="1">
        <v>1.3291153480463199E-4</v>
      </c>
    </row>
    <row r="252" spans="1:16" x14ac:dyDescent="0.25">
      <c r="A252" s="1">
        <v>6.2500000000000001E-5</v>
      </c>
      <c r="B252">
        <v>7.1666666666666599</v>
      </c>
      <c r="C252">
        <v>7445</v>
      </c>
      <c r="D252">
        <v>7.1093666712200507E-2</v>
      </c>
      <c r="E252">
        <v>0.17330590567747201</v>
      </c>
      <c r="F252">
        <v>0.185437319074895</v>
      </c>
      <c r="G252" s="1">
        <v>1.5498015752402E-5</v>
      </c>
      <c r="H252">
        <v>0.174985279722606</v>
      </c>
      <c r="I252" s="1">
        <v>1.3216068019045399E-4</v>
      </c>
      <c r="J252">
        <v>303410399</v>
      </c>
      <c r="K252">
        <v>39271</v>
      </c>
      <c r="L252">
        <v>564213000</v>
      </c>
      <c r="M252">
        <v>0.17432782531905799</v>
      </c>
      <c r="N252" s="1">
        <v>1.5592055692348302E-5</v>
      </c>
      <c r="O252">
        <v>0.17498543269366601</v>
      </c>
      <c r="P252" s="1">
        <v>1.3291153480463199E-4</v>
      </c>
    </row>
    <row r="253" spans="1:16" x14ac:dyDescent="0.25">
      <c r="A253" s="1">
        <v>3.1250000000000001E-5</v>
      </c>
      <c r="B253">
        <v>7.1666666666666599</v>
      </c>
      <c r="C253">
        <v>6441</v>
      </c>
      <c r="D253">
        <v>7.0570949004056693E-2</v>
      </c>
      <c r="E253">
        <v>0.17368450734796601</v>
      </c>
      <c r="F253">
        <v>0.185842422862324</v>
      </c>
      <c r="G253" s="1">
        <v>1.55140595763936E-5</v>
      </c>
      <c r="H253">
        <v>0.174985228091664</v>
      </c>
      <c r="I253" s="1">
        <v>1.3251903013257501E-4</v>
      </c>
      <c r="J253">
        <v>263730900</v>
      </c>
      <c r="K253">
        <v>39271</v>
      </c>
      <c r="L253">
        <v>564213000</v>
      </c>
      <c r="M253">
        <v>0.17432782531905799</v>
      </c>
      <c r="N253" s="1">
        <v>1.5592055692348302E-5</v>
      </c>
      <c r="O253">
        <v>0.17498543269366601</v>
      </c>
      <c r="P253" s="1">
        <v>1.3291153480463199E-4</v>
      </c>
    </row>
    <row r="254" spans="1:16" x14ac:dyDescent="0.25">
      <c r="A254" s="1">
        <v>1.5625E-5</v>
      </c>
      <c r="B254">
        <v>7.1666666666666599</v>
      </c>
      <c r="C254">
        <v>5074</v>
      </c>
      <c r="D254">
        <v>7.1630185024999196E-2</v>
      </c>
      <c r="E254">
        <v>0.17349869968911699</v>
      </c>
      <c r="F254">
        <v>0.18564360866735499</v>
      </c>
      <c r="G254" s="1">
        <v>1.5568011426325602E-5</v>
      </c>
      <c r="H254">
        <v>0.174984834261981</v>
      </c>
      <c r="I254" s="1">
        <v>1.32488625287415E-4</v>
      </c>
      <c r="J254">
        <v>221042700</v>
      </c>
      <c r="K254">
        <v>39271</v>
      </c>
      <c r="L254">
        <v>564213000</v>
      </c>
      <c r="M254">
        <v>0.17432782531905799</v>
      </c>
      <c r="N254" s="1">
        <v>1.5592055692348302E-5</v>
      </c>
      <c r="O254">
        <v>0.17498543269366601</v>
      </c>
      <c r="P254" s="1">
        <v>1.3291153480463199E-4</v>
      </c>
    </row>
    <row r="255" spans="1:16" x14ac:dyDescent="0.25">
      <c r="A255" t="s">
        <v>0</v>
      </c>
      <c r="B255">
        <v>7.67948717948717</v>
      </c>
      <c r="C255">
        <v>49751</v>
      </c>
      <c r="D255">
        <v>6.38612022092023E-2</v>
      </c>
      <c r="E255">
        <v>0.17428918888928999</v>
      </c>
      <c r="F255">
        <v>0.18648943211154101</v>
      </c>
      <c r="G255" s="1">
        <v>1.3711749146882999E-5</v>
      </c>
      <c r="H255">
        <v>0.17498776572051999</v>
      </c>
      <c r="I255" s="1">
        <v>1.24946333057491E-4</v>
      </c>
      <c r="J255">
        <v>718777800</v>
      </c>
    </row>
    <row r="256" spans="1:16" x14ac:dyDescent="0.25">
      <c r="A256">
        <v>1.024</v>
      </c>
      <c r="B256">
        <v>7.67948717948717</v>
      </c>
      <c r="C256">
        <v>1074</v>
      </c>
      <c r="D256">
        <v>7.2129635712992302E-2</v>
      </c>
      <c r="E256">
        <v>0.17347935519952501</v>
      </c>
      <c r="F256">
        <v>0.18562291006349199</v>
      </c>
      <c r="G256" s="1">
        <v>1.3518210590479599E-5</v>
      </c>
      <c r="H256">
        <v>0.17499107609926201</v>
      </c>
      <c r="I256" s="1">
        <v>1.22885712532538E-4</v>
      </c>
      <c r="J256">
        <v>45028600</v>
      </c>
      <c r="K256">
        <v>49751</v>
      </c>
      <c r="L256">
        <v>718777800</v>
      </c>
      <c r="M256">
        <v>0.17428918888928999</v>
      </c>
      <c r="N256" s="1">
        <v>1.3711749146882999E-5</v>
      </c>
      <c r="O256">
        <v>0.17498776572051999</v>
      </c>
      <c r="P256" s="1">
        <v>1.24946333057491E-4</v>
      </c>
    </row>
    <row r="257" spans="1:16" x14ac:dyDescent="0.25">
      <c r="A257">
        <v>0.51200000000000001</v>
      </c>
      <c r="B257">
        <v>7.67948717948717</v>
      </c>
      <c r="C257">
        <v>1074</v>
      </c>
      <c r="D257">
        <v>7.2129635712992302E-2</v>
      </c>
      <c r="E257">
        <v>0.17347935519952501</v>
      </c>
      <c r="F257">
        <v>0.18562291006349199</v>
      </c>
      <c r="G257" s="1">
        <v>1.3518210590479599E-5</v>
      </c>
      <c r="H257">
        <v>0.17499107609926201</v>
      </c>
      <c r="I257" s="1">
        <v>1.22885712532538E-4</v>
      </c>
      <c r="J257">
        <v>48236800</v>
      </c>
      <c r="K257">
        <v>49751</v>
      </c>
      <c r="L257">
        <v>718777800</v>
      </c>
      <c r="M257">
        <v>0.17428918888928999</v>
      </c>
      <c r="N257" s="1">
        <v>1.3711749146882999E-5</v>
      </c>
      <c r="O257">
        <v>0.17498776572051999</v>
      </c>
      <c r="P257" s="1">
        <v>1.24946333057491E-4</v>
      </c>
    </row>
    <row r="258" spans="1:16" x14ac:dyDescent="0.25">
      <c r="A258">
        <v>0.25600000000000001</v>
      </c>
      <c r="B258">
        <v>7.67948717948717</v>
      </c>
      <c r="C258">
        <v>1074</v>
      </c>
      <c r="D258">
        <v>7.2129635712992302E-2</v>
      </c>
      <c r="E258">
        <v>0.17347935519952501</v>
      </c>
      <c r="F258">
        <v>0.18562291006349199</v>
      </c>
      <c r="G258" s="1">
        <v>1.3518210590479599E-5</v>
      </c>
      <c r="H258">
        <v>0.17499107609926201</v>
      </c>
      <c r="I258" s="1">
        <v>1.22885712532538E-4</v>
      </c>
      <c r="J258">
        <v>48189700</v>
      </c>
      <c r="K258">
        <v>49751</v>
      </c>
      <c r="L258">
        <v>718777800</v>
      </c>
      <c r="M258">
        <v>0.17428918888928999</v>
      </c>
      <c r="N258" s="1">
        <v>1.3711749146882999E-5</v>
      </c>
      <c r="O258">
        <v>0.17498776572051999</v>
      </c>
      <c r="P258" s="1">
        <v>1.24946333057491E-4</v>
      </c>
    </row>
    <row r="259" spans="1:16" x14ac:dyDescent="0.25">
      <c r="A259">
        <v>0.128</v>
      </c>
      <c r="B259">
        <v>7.67948717948717</v>
      </c>
      <c r="C259">
        <v>1074</v>
      </c>
      <c r="D259">
        <v>7.2129635712992302E-2</v>
      </c>
      <c r="E259">
        <v>0.17347935519952501</v>
      </c>
      <c r="F259">
        <v>0.18562291006349199</v>
      </c>
      <c r="G259" s="1">
        <v>1.3518210590479599E-5</v>
      </c>
      <c r="H259">
        <v>0.17499107609926201</v>
      </c>
      <c r="I259" s="1">
        <v>1.22885712532538E-4</v>
      </c>
      <c r="J259">
        <v>45856501</v>
      </c>
      <c r="K259">
        <v>49751</v>
      </c>
      <c r="L259">
        <v>718777800</v>
      </c>
      <c r="M259">
        <v>0.17428918888928999</v>
      </c>
      <c r="N259" s="1">
        <v>1.3711749146882999E-5</v>
      </c>
      <c r="O259">
        <v>0.17498776572051999</v>
      </c>
      <c r="P259" s="1">
        <v>1.24946333057491E-4</v>
      </c>
    </row>
    <row r="260" spans="1:16" x14ac:dyDescent="0.25">
      <c r="A260">
        <v>6.4000000000000001E-2</v>
      </c>
      <c r="B260">
        <v>7.67948717948717</v>
      </c>
      <c r="C260">
        <v>6818</v>
      </c>
      <c r="D260">
        <v>7.0796650059510594E-2</v>
      </c>
      <c r="E260">
        <v>0.17398691821116899</v>
      </c>
      <c r="F260">
        <v>0.186166002485951</v>
      </c>
      <c r="G260" s="1">
        <v>1.3622065451301899E-5</v>
      </c>
      <c r="H260">
        <v>0.17498717640687</v>
      </c>
      <c r="I260" s="1">
        <v>1.2405967506048501E-4</v>
      </c>
      <c r="J260">
        <v>266036100</v>
      </c>
      <c r="K260">
        <v>49751</v>
      </c>
      <c r="L260">
        <v>718777800</v>
      </c>
      <c r="M260">
        <v>0.17428918888928999</v>
      </c>
      <c r="N260" s="1">
        <v>1.3711749146882999E-5</v>
      </c>
      <c r="O260">
        <v>0.17498776572051999</v>
      </c>
      <c r="P260" s="1">
        <v>1.24946333057491E-4</v>
      </c>
    </row>
    <row r="261" spans="1:16" x14ac:dyDescent="0.25">
      <c r="A261">
        <v>3.2000000000000001E-2</v>
      </c>
      <c r="B261">
        <v>7.67948717948717</v>
      </c>
      <c r="C261">
        <v>6366</v>
      </c>
      <c r="D261">
        <v>7.13320304111391E-2</v>
      </c>
      <c r="E261">
        <v>0.17385625441555999</v>
      </c>
      <c r="F261">
        <v>0.186026192224649</v>
      </c>
      <c r="G261" s="1">
        <v>1.36214788646893E-5</v>
      </c>
      <c r="H261">
        <v>0.174987217272634</v>
      </c>
      <c r="I261" s="1">
        <v>1.24169222532583E-4</v>
      </c>
      <c r="J261">
        <v>255833700</v>
      </c>
      <c r="K261">
        <v>49751</v>
      </c>
      <c r="L261">
        <v>718777800</v>
      </c>
      <c r="M261">
        <v>0.17428918888928999</v>
      </c>
      <c r="N261" s="1">
        <v>1.3711749146882999E-5</v>
      </c>
      <c r="O261">
        <v>0.17498776572051999</v>
      </c>
      <c r="P261" s="1">
        <v>1.24946333057491E-4</v>
      </c>
    </row>
    <row r="262" spans="1:16" x14ac:dyDescent="0.25">
      <c r="A262">
        <v>1.6E-2</v>
      </c>
      <c r="B262">
        <v>7.67948717948717</v>
      </c>
      <c r="C262">
        <v>5939</v>
      </c>
      <c r="D262">
        <v>5.83945585224512E-2</v>
      </c>
      <c r="E262">
        <v>0.17363760183312699</v>
      </c>
      <c r="F262">
        <v>0.18579223396144601</v>
      </c>
      <c r="G262" s="1">
        <v>1.36999376268986E-5</v>
      </c>
      <c r="H262">
        <v>0.174987123972449</v>
      </c>
      <c r="I262" s="1">
        <v>1.24602239262763E-4</v>
      </c>
      <c r="J262">
        <v>237072400</v>
      </c>
      <c r="K262">
        <v>49751</v>
      </c>
      <c r="L262">
        <v>718777800</v>
      </c>
      <c r="M262">
        <v>0.17428918888928999</v>
      </c>
      <c r="N262" s="1">
        <v>1.3711749146882999E-5</v>
      </c>
      <c r="O262">
        <v>0.17498776572051999</v>
      </c>
      <c r="P262" s="1">
        <v>1.24946333057491E-4</v>
      </c>
    </row>
    <row r="263" spans="1:16" x14ac:dyDescent="0.25">
      <c r="A263">
        <v>8.0000000000000002E-3</v>
      </c>
      <c r="B263">
        <v>7.67948717948717</v>
      </c>
      <c r="C263">
        <v>1058</v>
      </c>
      <c r="D263">
        <v>5.9631714412058202E-2</v>
      </c>
      <c r="E263">
        <v>0.173775013767723</v>
      </c>
      <c r="F263">
        <v>0.18593926473146399</v>
      </c>
      <c r="G263" s="1">
        <v>1.369218006525E-5</v>
      </c>
      <c r="H263">
        <v>0.17498765885136</v>
      </c>
      <c r="I263" s="1">
        <v>1.2470490400054199E-4</v>
      </c>
      <c r="J263">
        <v>45310400</v>
      </c>
      <c r="K263">
        <v>49751</v>
      </c>
      <c r="L263">
        <v>718777800</v>
      </c>
      <c r="M263">
        <v>0.17428918888928999</v>
      </c>
      <c r="N263" s="1">
        <v>1.3711749146882999E-5</v>
      </c>
      <c r="O263">
        <v>0.17498776572051999</v>
      </c>
      <c r="P263" s="1">
        <v>1.24946333057491E-4</v>
      </c>
    </row>
    <row r="264" spans="1:16" x14ac:dyDescent="0.25">
      <c r="A264">
        <v>4.0000000000000001E-3</v>
      </c>
      <c r="B264">
        <v>7.67948717948717</v>
      </c>
      <c r="C264">
        <v>1029</v>
      </c>
      <c r="D264">
        <v>5.5872864459490697E-2</v>
      </c>
      <c r="E264">
        <v>0.17292934811989599</v>
      </c>
      <c r="F264">
        <v>0.18503440248828801</v>
      </c>
      <c r="G264" s="1">
        <v>1.3568077276926401E-5</v>
      </c>
      <c r="H264">
        <v>0.17498803793391701</v>
      </c>
      <c r="I264" s="1">
        <v>1.24123738593935E-4</v>
      </c>
      <c r="J264">
        <v>47729600</v>
      </c>
      <c r="K264">
        <v>49751</v>
      </c>
      <c r="L264">
        <v>718777800</v>
      </c>
      <c r="M264">
        <v>0.17428918888928999</v>
      </c>
      <c r="N264" s="1">
        <v>1.3711749146882999E-5</v>
      </c>
      <c r="O264">
        <v>0.17498776572051999</v>
      </c>
      <c r="P264" s="1">
        <v>1.24946333057491E-4</v>
      </c>
    </row>
    <row r="265" spans="1:16" x14ac:dyDescent="0.25">
      <c r="A265">
        <v>2E-3</v>
      </c>
      <c r="B265">
        <v>7.67948717948717</v>
      </c>
      <c r="C265">
        <v>8871</v>
      </c>
      <c r="D265">
        <v>5.4018552979598698E-2</v>
      </c>
      <c r="E265">
        <v>0.17349492551395099</v>
      </c>
      <c r="F265">
        <v>0.185639570299927</v>
      </c>
      <c r="G265" s="1">
        <v>1.3619571387235499E-5</v>
      </c>
      <c r="H265">
        <v>0.17498723914919601</v>
      </c>
      <c r="I265" s="1">
        <v>1.2448192548948799E-4</v>
      </c>
      <c r="J265">
        <v>348441899</v>
      </c>
      <c r="K265">
        <v>49751</v>
      </c>
      <c r="L265">
        <v>718777800</v>
      </c>
      <c r="M265">
        <v>0.17428918888928999</v>
      </c>
      <c r="N265" s="1">
        <v>1.3711749146882999E-5</v>
      </c>
      <c r="O265">
        <v>0.17498776572051999</v>
      </c>
      <c r="P265" s="1">
        <v>1.24946333057491E-4</v>
      </c>
    </row>
    <row r="266" spans="1:16" x14ac:dyDescent="0.25">
      <c r="A266">
        <v>1E-3</v>
      </c>
      <c r="B266">
        <v>7.67948717948717</v>
      </c>
      <c r="C266">
        <v>4031</v>
      </c>
      <c r="D266">
        <v>7.1373421541697402E-2</v>
      </c>
      <c r="E266">
        <v>0.17359355839261401</v>
      </c>
      <c r="F266">
        <v>0.18574510748009701</v>
      </c>
      <c r="G266" s="1">
        <v>1.36421084496185E-5</v>
      </c>
      <c r="H266">
        <v>0.17498728157346299</v>
      </c>
      <c r="I266" s="1">
        <v>1.2450427075397501E-4</v>
      </c>
      <c r="J266">
        <v>167151800</v>
      </c>
      <c r="K266">
        <v>49751</v>
      </c>
      <c r="L266">
        <v>718777800</v>
      </c>
      <c r="M266">
        <v>0.17428918888928999</v>
      </c>
      <c r="N266" s="1">
        <v>1.3711749146882999E-5</v>
      </c>
      <c r="O266">
        <v>0.17498776572051999</v>
      </c>
      <c r="P266" s="1">
        <v>1.24946333057491E-4</v>
      </c>
    </row>
    <row r="267" spans="1:16" x14ac:dyDescent="0.25">
      <c r="A267" s="1">
        <v>5.0000000000000001E-4</v>
      </c>
      <c r="B267">
        <v>7.67948717948717</v>
      </c>
      <c r="C267">
        <v>9818</v>
      </c>
      <c r="D267">
        <v>6.8615696631266002E-2</v>
      </c>
      <c r="E267">
        <v>0.17366378335721799</v>
      </c>
      <c r="F267">
        <v>0.18582024819222301</v>
      </c>
      <c r="G267" s="1">
        <v>1.37159840974954E-5</v>
      </c>
      <c r="H267">
        <v>0.174987277214738</v>
      </c>
      <c r="I267" s="1">
        <v>1.2480668672207299E-4</v>
      </c>
      <c r="J267">
        <v>398199300</v>
      </c>
      <c r="K267">
        <v>49751</v>
      </c>
      <c r="L267">
        <v>718777800</v>
      </c>
      <c r="M267">
        <v>0.17428918888928999</v>
      </c>
      <c r="N267" s="1">
        <v>1.3711749146882999E-5</v>
      </c>
      <c r="O267">
        <v>0.17498776572051999</v>
      </c>
      <c r="P267" s="1">
        <v>1.24946333057491E-4</v>
      </c>
    </row>
    <row r="268" spans="1:16" x14ac:dyDescent="0.25">
      <c r="A268" s="1">
        <v>2.5000000000000001E-4</v>
      </c>
      <c r="B268">
        <v>7.67948717948717</v>
      </c>
      <c r="C268">
        <v>8896</v>
      </c>
      <c r="D268">
        <v>6.8707638877154406E-2</v>
      </c>
      <c r="E268">
        <v>0.173592498779441</v>
      </c>
      <c r="F268">
        <v>0.185743973694002</v>
      </c>
      <c r="G268" s="1">
        <v>1.35983159700869E-5</v>
      </c>
      <c r="H268">
        <v>0.17498716430773401</v>
      </c>
      <c r="I268" s="1">
        <v>1.24527016975507E-4</v>
      </c>
      <c r="J268">
        <v>371779301</v>
      </c>
      <c r="K268">
        <v>49751</v>
      </c>
      <c r="L268">
        <v>718777800</v>
      </c>
      <c r="M268">
        <v>0.17428918888928999</v>
      </c>
      <c r="N268" s="1">
        <v>1.3711749146882999E-5</v>
      </c>
      <c r="O268">
        <v>0.17498776572051999</v>
      </c>
      <c r="P268" s="1">
        <v>1.24946333057491E-4</v>
      </c>
    </row>
    <row r="269" spans="1:16" x14ac:dyDescent="0.25">
      <c r="A269" s="1">
        <v>1.25E-4</v>
      </c>
      <c r="B269">
        <v>7.67948717948717</v>
      </c>
      <c r="C269">
        <v>6058</v>
      </c>
      <c r="D269">
        <v>7.0288431292002795E-2</v>
      </c>
      <c r="E269">
        <v>0.17369028214808699</v>
      </c>
      <c r="F269">
        <v>0.18584860189845301</v>
      </c>
      <c r="G269" s="1">
        <v>1.36630454207753E-5</v>
      </c>
      <c r="H269">
        <v>0.17498731671499501</v>
      </c>
      <c r="I269" s="1">
        <v>1.2439568923374599E-4</v>
      </c>
      <c r="J269">
        <v>253752200</v>
      </c>
      <c r="K269">
        <v>49751</v>
      </c>
      <c r="L269">
        <v>718777800</v>
      </c>
      <c r="M269">
        <v>0.17428918888928999</v>
      </c>
      <c r="N269" s="1">
        <v>1.3711749146882999E-5</v>
      </c>
      <c r="O269">
        <v>0.17498776572051999</v>
      </c>
      <c r="P269" s="1">
        <v>1.24946333057491E-4</v>
      </c>
    </row>
    <row r="270" spans="1:16" x14ac:dyDescent="0.25">
      <c r="A270" s="1">
        <v>6.2500000000000001E-5</v>
      </c>
      <c r="B270">
        <v>7.67948717948717</v>
      </c>
      <c r="C270">
        <v>7296</v>
      </c>
      <c r="D270">
        <v>7.0880693082204196E-2</v>
      </c>
      <c r="E270">
        <v>0.173580808561422</v>
      </c>
      <c r="F270">
        <v>0.185731465160722</v>
      </c>
      <c r="G270" s="1">
        <v>1.36420832048123E-5</v>
      </c>
      <c r="H270">
        <v>0.174987083998873</v>
      </c>
      <c r="I270" s="1">
        <v>1.2440621773698101E-4</v>
      </c>
      <c r="J270">
        <v>313374200</v>
      </c>
      <c r="K270">
        <v>49751</v>
      </c>
      <c r="L270">
        <v>718777800</v>
      </c>
      <c r="M270">
        <v>0.17428918888928999</v>
      </c>
      <c r="N270" s="1">
        <v>1.3711749146882999E-5</v>
      </c>
      <c r="O270">
        <v>0.17498776572051999</v>
      </c>
      <c r="P270" s="1">
        <v>1.24946333057491E-4</v>
      </c>
    </row>
    <row r="271" spans="1:16" x14ac:dyDescent="0.25">
      <c r="A271" s="1">
        <v>3.1250000000000001E-5</v>
      </c>
      <c r="B271">
        <v>7.67948717948717</v>
      </c>
      <c r="C271">
        <v>7342</v>
      </c>
      <c r="D271">
        <v>7.1446707122862205E-2</v>
      </c>
      <c r="E271">
        <v>0.173541847724868</v>
      </c>
      <c r="F271">
        <v>0.18568977706560899</v>
      </c>
      <c r="G271" s="1">
        <v>1.3674364552795899E-5</v>
      </c>
      <c r="H271">
        <v>0.174987131408993</v>
      </c>
      <c r="I271" s="1">
        <v>1.24667088806234E-4</v>
      </c>
      <c r="J271">
        <v>301484101</v>
      </c>
      <c r="K271">
        <v>49751</v>
      </c>
      <c r="L271">
        <v>718777800</v>
      </c>
      <c r="M271">
        <v>0.17428918888928999</v>
      </c>
      <c r="N271" s="1">
        <v>1.3711749146882999E-5</v>
      </c>
      <c r="O271">
        <v>0.17498776572051999</v>
      </c>
      <c r="P271" s="1">
        <v>1.24946333057491E-4</v>
      </c>
    </row>
    <row r="272" spans="1:16" x14ac:dyDescent="0.25">
      <c r="A272" s="1">
        <v>1.5625E-5</v>
      </c>
      <c r="B272">
        <v>7.67948717948717</v>
      </c>
      <c r="C272">
        <v>2431</v>
      </c>
      <c r="D272">
        <v>6.1343751964961703E-2</v>
      </c>
      <c r="E272">
        <v>0.17349835854132301</v>
      </c>
      <c r="F272">
        <v>0.185643243639216</v>
      </c>
      <c r="G272" s="1">
        <v>1.3698356107871799E-5</v>
      </c>
      <c r="H272">
        <v>0.174987730840545</v>
      </c>
      <c r="I272" s="1">
        <v>1.2433470883325501E-4</v>
      </c>
      <c r="J272">
        <v>121960700</v>
      </c>
      <c r="K272">
        <v>49751</v>
      </c>
      <c r="L272">
        <v>718777800</v>
      </c>
      <c r="M272">
        <v>0.17428918888928999</v>
      </c>
      <c r="N272" s="1">
        <v>1.3711749146882999E-5</v>
      </c>
      <c r="O272">
        <v>0.17498776572051999</v>
      </c>
      <c r="P272" s="1">
        <v>1.24946333057491E-4</v>
      </c>
    </row>
    <row r="273" spans="1:16" x14ac:dyDescent="0.25">
      <c r="A273" t="s">
        <v>0</v>
      </c>
      <c r="B273">
        <v>8.1923076923076898</v>
      </c>
      <c r="C273">
        <v>45931</v>
      </c>
      <c r="D273">
        <v>6.9741715601347398E-2</v>
      </c>
      <c r="E273">
        <v>0.174339184330669</v>
      </c>
      <c r="F273">
        <v>0.18654292723381599</v>
      </c>
      <c r="G273" s="1">
        <v>1.2082447385042199E-5</v>
      </c>
      <c r="H273">
        <v>0.174989577693938</v>
      </c>
      <c r="I273" s="1">
        <v>1.17543000529168E-4</v>
      </c>
      <c r="J273">
        <v>672189199</v>
      </c>
    </row>
    <row r="274" spans="1:16" x14ac:dyDescent="0.25">
      <c r="A274">
        <v>1.024</v>
      </c>
      <c r="B274">
        <v>8.1923076923076898</v>
      </c>
      <c r="C274">
        <v>6013</v>
      </c>
      <c r="D274">
        <v>7.1104707771943595E-2</v>
      </c>
      <c r="E274">
        <v>0.17386731851710399</v>
      </c>
      <c r="F274">
        <v>0.186038030813302</v>
      </c>
      <c r="G274" s="1">
        <v>1.20428849113563E-5</v>
      </c>
      <c r="H274">
        <v>0.17498910235631099</v>
      </c>
      <c r="I274" s="1">
        <v>1.1706651346868601E-4</v>
      </c>
      <c r="J274">
        <v>238422100</v>
      </c>
      <c r="K274">
        <v>45931</v>
      </c>
      <c r="L274">
        <v>672189199</v>
      </c>
      <c r="M274">
        <v>0.174339184330669</v>
      </c>
      <c r="N274" s="1">
        <v>1.2082447385042199E-5</v>
      </c>
      <c r="O274">
        <v>0.174989577693938</v>
      </c>
      <c r="P274" s="1">
        <v>1.17543000529168E-4</v>
      </c>
    </row>
    <row r="275" spans="1:16" x14ac:dyDescent="0.25">
      <c r="A275">
        <v>0.51200000000000001</v>
      </c>
      <c r="B275">
        <v>8.1923076923076898</v>
      </c>
      <c r="C275">
        <v>6013</v>
      </c>
      <c r="D275">
        <v>7.1104707771943595E-2</v>
      </c>
      <c r="E275">
        <v>0.17386731851710399</v>
      </c>
      <c r="F275">
        <v>0.186038030813302</v>
      </c>
      <c r="G275" s="1">
        <v>1.20428849113563E-5</v>
      </c>
      <c r="H275">
        <v>0.17498910235631099</v>
      </c>
      <c r="I275" s="1">
        <v>1.1706651346868601E-4</v>
      </c>
      <c r="J275">
        <v>227710400</v>
      </c>
      <c r="K275">
        <v>45931</v>
      </c>
      <c r="L275">
        <v>672189199</v>
      </c>
      <c r="M275">
        <v>0.174339184330669</v>
      </c>
      <c r="N275" s="1">
        <v>1.2082447385042199E-5</v>
      </c>
      <c r="O275">
        <v>0.174989577693938</v>
      </c>
      <c r="P275" s="1">
        <v>1.17543000529168E-4</v>
      </c>
    </row>
    <row r="276" spans="1:16" x14ac:dyDescent="0.25">
      <c r="A276">
        <v>0.25600000000000001</v>
      </c>
      <c r="B276">
        <v>8.1923076923076898</v>
      </c>
      <c r="C276">
        <v>6013</v>
      </c>
      <c r="D276">
        <v>7.1104707771943595E-2</v>
      </c>
      <c r="E276">
        <v>0.17386731851710399</v>
      </c>
      <c r="F276">
        <v>0.186038030813302</v>
      </c>
      <c r="G276" s="1">
        <v>1.20428849113563E-5</v>
      </c>
      <c r="H276">
        <v>0.17498910235631099</v>
      </c>
      <c r="I276" s="1">
        <v>1.1706651346868601E-4</v>
      </c>
      <c r="J276">
        <v>238108600</v>
      </c>
      <c r="K276">
        <v>45931</v>
      </c>
      <c r="L276">
        <v>672189199</v>
      </c>
      <c r="M276">
        <v>0.174339184330669</v>
      </c>
      <c r="N276" s="1">
        <v>1.2082447385042199E-5</v>
      </c>
      <c r="O276">
        <v>0.174989577693938</v>
      </c>
      <c r="P276" s="1">
        <v>1.17543000529168E-4</v>
      </c>
    </row>
    <row r="277" spans="1:16" x14ac:dyDescent="0.25">
      <c r="A277">
        <v>0.128</v>
      </c>
      <c r="B277">
        <v>8.1923076923076898</v>
      </c>
      <c r="C277">
        <v>6013</v>
      </c>
      <c r="D277">
        <v>7.1104707771943595E-2</v>
      </c>
      <c r="E277">
        <v>0.17386731851710399</v>
      </c>
      <c r="F277">
        <v>0.186038030813302</v>
      </c>
      <c r="G277" s="1">
        <v>1.20428849113563E-5</v>
      </c>
      <c r="H277">
        <v>0.17498910235631099</v>
      </c>
      <c r="I277" s="1">
        <v>1.1706651346868601E-4</v>
      </c>
      <c r="J277">
        <v>234306099</v>
      </c>
      <c r="K277">
        <v>45931</v>
      </c>
      <c r="L277">
        <v>672189199</v>
      </c>
      <c r="M277">
        <v>0.174339184330669</v>
      </c>
      <c r="N277" s="1">
        <v>1.2082447385042199E-5</v>
      </c>
      <c r="O277">
        <v>0.174989577693938</v>
      </c>
      <c r="P277" s="1">
        <v>1.17543000529168E-4</v>
      </c>
    </row>
    <row r="278" spans="1:16" x14ac:dyDescent="0.25">
      <c r="A278">
        <v>6.4000000000000001E-2</v>
      </c>
      <c r="B278">
        <v>8.1923076923076898</v>
      </c>
      <c r="C278">
        <v>8200</v>
      </c>
      <c r="D278">
        <v>6.7567366222209393E-2</v>
      </c>
      <c r="E278">
        <v>0.17361156762954599</v>
      </c>
      <c r="F278">
        <v>0.18576437736361401</v>
      </c>
      <c r="G278" s="1">
        <v>1.2050324000922799E-5</v>
      </c>
      <c r="H278">
        <v>0.17498892033817101</v>
      </c>
      <c r="I278" s="1">
        <v>1.17195248351959E-4</v>
      </c>
      <c r="J278">
        <v>332234000</v>
      </c>
      <c r="K278">
        <v>45931</v>
      </c>
      <c r="L278">
        <v>672189199</v>
      </c>
      <c r="M278">
        <v>0.174339184330669</v>
      </c>
      <c r="N278" s="1">
        <v>1.2082447385042199E-5</v>
      </c>
      <c r="O278">
        <v>0.174989577693938</v>
      </c>
      <c r="P278" s="1">
        <v>1.17543000529168E-4</v>
      </c>
    </row>
    <row r="279" spans="1:16" x14ac:dyDescent="0.25">
      <c r="A279">
        <v>3.2000000000000001E-2</v>
      </c>
      <c r="B279">
        <v>8.1923076923076898</v>
      </c>
      <c r="C279">
        <v>8094</v>
      </c>
      <c r="D279">
        <v>6.8451032881769194E-2</v>
      </c>
      <c r="E279">
        <v>0.17403288086560001</v>
      </c>
      <c r="F279">
        <v>0.18621518252619201</v>
      </c>
      <c r="G279" s="1">
        <v>1.20421051078567E-5</v>
      </c>
      <c r="H279">
        <v>0.17498938341789799</v>
      </c>
      <c r="I279" s="1">
        <v>1.16906550595898E-4</v>
      </c>
      <c r="J279">
        <v>320975399</v>
      </c>
      <c r="K279">
        <v>45931</v>
      </c>
      <c r="L279">
        <v>672189199</v>
      </c>
      <c r="M279">
        <v>0.174339184330669</v>
      </c>
      <c r="N279" s="1">
        <v>1.2082447385042199E-5</v>
      </c>
      <c r="O279">
        <v>0.174989577693938</v>
      </c>
      <c r="P279" s="1">
        <v>1.17543000529168E-4</v>
      </c>
    </row>
    <row r="280" spans="1:16" x14ac:dyDescent="0.25">
      <c r="A280">
        <v>1.6E-2</v>
      </c>
      <c r="B280">
        <v>8.1923076923076898</v>
      </c>
      <c r="C280">
        <v>2521</v>
      </c>
      <c r="D280">
        <v>6.1348325573546102E-2</v>
      </c>
      <c r="E280">
        <v>0.17419503279849599</v>
      </c>
      <c r="F280">
        <v>0.18638868509439099</v>
      </c>
      <c r="G280" s="1">
        <v>1.2068523060793001E-5</v>
      </c>
      <c r="H280">
        <v>0.17498929746811601</v>
      </c>
      <c r="I280" s="1">
        <v>1.16697765594609E-4</v>
      </c>
      <c r="J280">
        <v>103469301</v>
      </c>
      <c r="K280">
        <v>45931</v>
      </c>
      <c r="L280">
        <v>672189199</v>
      </c>
      <c r="M280">
        <v>0.174339184330669</v>
      </c>
      <c r="N280" s="1">
        <v>1.2082447385042199E-5</v>
      </c>
      <c r="O280">
        <v>0.174989577693938</v>
      </c>
      <c r="P280" s="1">
        <v>1.17543000529168E-4</v>
      </c>
    </row>
    <row r="281" spans="1:16" x14ac:dyDescent="0.25">
      <c r="A281">
        <v>8.0000000000000002E-3</v>
      </c>
      <c r="B281">
        <v>8.1923076923076898</v>
      </c>
      <c r="C281">
        <v>7642</v>
      </c>
      <c r="D281">
        <v>5.8884208329793498E-2</v>
      </c>
      <c r="E281">
        <v>0.173585928088969</v>
      </c>
      <c r="F281">
        <v>0.185736943055197</v>
      </c>
      <c r="G281" s="1">
        <v>1.20406971871878E-5</v>
      </c>
      <c r="H281">
        <v>0.174989198335257</v>
      </c>
      <c r="I281" s="1">
        <v>1.17157113052938E-4</v>
      </c>
      <c r="J281">
        <v>302056400</v>
      </c>
      <c r="K281">
        <v>45931</v>
      </c>
      <c r="L281">
        <v>672189199</v>
      </c>
      <c r="M281">
        <v>0.174339184330669</v>
      </c>
      <c r="N281" s="1">
        <v>1.2082447385042199E-5</v>
      </c>
      <c r="O281">
        <v>0.174989577693938</v>
      </c>
      <c r="P281" s="1">
        <v>1.17543000529168E-4</v>
      </c>
    </row>
    <row r="282" spans="1:16" x14ac:dyDescent="0.25">
      <c r="A282">
        <v>4.0000000000000001E-3</v>
      </c>
      <c r="B282">
        <v>8.1923076923076898</v>
      </c>
      <c r="C282">
        <v>7590</v>
      </c>
      <c r="D282">
        <v>5.2951168506943397E-2</v>
      </c>
      <c r="E282">
        <v>0.17376294781906201</v>
      </c>
      <c r="F282">
        <v>0.185926354166396</v>
      </c>
      <c r="G282" s="1">
        <v>1.2052861012856701E-5</v>
      </c>
      <c r="H282">
        <v>0.17498905460606101</v>
      </c>
      <c r="I282" s="1">
        <v>1.17152522365542E-4</v>
      </c>
      <c r="J282">
        <v>296969501</v>
      </c>
      <c r="K282">
        <v>45931</v>
      </c>
      <c r="L282">
        <v>672189199</v>
      </c>
      <c r="M282">
        <v>0.174339184330669</v>
      </c>
      <c r="N282" s="1">
        <v>1.2082447385042199E-5</v>
      </c>
      <c r="O282">
        <v>0.174989577693938</v>
      </c>
      <c r="P282" s="1">
        <v>1.17543000529168E-4</v>
      </c>
    </row>
    <row r="283" spans="1:16" x14ac:dyDescent="0.25">
      <c r="A283">
        <v>2E-3</v>
      </c>
      <c r="B283">
        <v>8.1923076923076898</v>
      </c>
      <c r="C283">
        <v>8879</v>
      </c>
      <c r="D283">
        <v>5.2946106935747098E-2</v>
      </c>
      <c r="E283">
        <v>0.173498009664356</v>
      </c>
      <c r="F283">
        <v>0.18564287034086099</v>
      </c>
      <c r="G283" s="1">
        <v>1.2057152987909801E-5</v>
      </c>
      <c r="H283">
        <v>0.174989000632887</v>
      </c>
      <c r="I283" s="1">
        <v>1.17311644242466E-4</v>
      </c>
      <c r="J283">
        <v>359486000</v>
      </c>
      <c r="K283">
        <v>45931</v>
      </c>
      <c r="L283">
        <v>672189199</v>
      </c>
      <c r="M283">
        <v>0.174339184330669</v>
      </c>
      <c r="N283" s="1">
        <v>1.2082447385042199E-5</v>
      </c>
      <c r="O283">
        <v>0.174989577693938</v>
      </c>
      <c r="P283" s="1">
        <v>1.17543000529168E-4</v>
      </c>
    </row>
    <row r="284" spans="1:16" x14ac:dyDescent="0.25">
      <c r="A284">
        <v>1E-3</v>
      </c>
      <c r="B284">
        <v>8.1923076923076898</v>
      </c>
      <c r="C284">
        <v>9896</v>
      </c>
      <c r="D284">
        <v>6.8938723291567403E-2</v>
      </c>
      <c r="E284">
        <v>0.17328584780141701</v>
      </c>
      <c r="F284">
        <v>0.18541585714751599</v>
      </c>
      <c r="G284" s="1">
        <v>1.20324245519998E-5</v>
      </c>
      <c r="H284">
        <v>0.17498914550702299</v>
      </c>
      <c r="I284" s="1">
        <v>1.1699436485769301E-4</v>
      </c>
      <c r="J284">
        <v>388980600</v>
      </c>
      <c r="K284">
        <v>45931</v>
      </c>
      <c r="L284">
        <v>672189199</v>
      </c>
      <c r="M284">
        <v>0.174339184330669</v>
      </c>
      <c r="N284" s="1">
        <v>1.2082447385042199E-5</v>
      </c>
      <c r="O284">
        <v>0.174989577693938</v>
      </c>
      <c r="P284" s="1">
        <v>1.17543000529168E-4</v>
      </c>
    </row>
    <row r="285" spans="1:16" x14ac:dyDescent="0.25">
      <c r="A285" s="1">
        <v>5.0000000000000001E-4</v>
      </c>
      <c r="B285">
        <v>8.1923076923076898</v>
      </c>
      <c r="C285">
        <v>8872</v>
      </c>
      <c r="D285">
        <v>7.0102867175724906E-2</v>
      </c>
      <c r="E285">
        <v>0.173839369849802</v>
      </c>
      <c r="F285">
        <v>0.18600812573928799</v>
      </c>
      <c r="G285" s="1">
        <v>1.2050844557021099E-5</v>
      </c>
      <c r="H285">
        <v>0.17498910207988799</v>
      </c>
      <c r="I285" s="1">
        <v>1.17280469566863E-4</v>
      </c>
      <c r="J285">
        <v>348809500</v>
      </c>
      <c r="K285">
        <v>45931</v>
      </c>
      <c r="L285">
        <v>672189199</v>
      </c>
      <c r="M285">
        <v>0.174339184330669</v>
      </c>
      <c r="N285" s="1">
        <v>1.2082447385042199E-5</v>
      </c>
      <c r="O285">
        <v>0.174989577693938</v>
      </c>
      <c r="P285" s="1">
        <v>1.17543000529168E-4</v>
      </c>
    </row>
    <row r="286" spans="1:16" x14ac:dyDescent="0.25">
      <c r="A286" s="1">
        <v>2.5000000000000001E-4</v>
      </c>
      <c r="B286">
        <v>8.1923076923076898</v>
      </c>
      <c r="C286">
        <v>3747</v>
      </c>
      <c r="D286">
        <v>7.1735261998994299E-2</v>
      </c>
      <c r="E286">
        <v>0.173770012582805</v>
      </c>
      <c r="F286">
        <v>0.185933913463601</v>
      </c>
      <c r="G286" s="1">
        <v>1.20377654607706E-5</v>
      </c>
      <c r="H286">
        <v>0.1749891325149</v>
      </c>
      <c r="I286" s="1">
        <v>1.16896693528248E-4</v>
      </c>
      <c r="J286">
        <v>153187400</v>
      </c>
      <c r="K286">
        <v>45931</v>
      </c>
      <c r="L286">
        <v>672189199</v>
      </c>
      <c r="M286">
        <v>0.174339184330669</v>
      </c>
      <c r="N286" s="1">
        <v>1.2082447385042199E-5</v>
      </c>
      <c r="O286">
        <v>0.174989577693938</v>
      </c>
      <c r="P286" s="1">
        <v>1.17543000529168E-4</v>
      </c>
    </row>
    <row r="287" spans="1:16" x14ac:dyDescent="0.25">
      <c r="A287" s="1">
        <v>1.25E-4</v>
      </c>
      <c r="B287">
        <v>8.1923076923076898</v>
      </c>
      <c r="C287">
        <v>10856</v>
      </c>
      <c r="D287">
        <v>7.0649907482618901E-2</v>
      </c>
      <c r="E287">
        <v>0.173906030662452</v>
      </c>
      <c r="F287">
        <v>0.18607945280882399</v>
      </c>
      <c r="G287" s="1">
        <v>1.2001347817924801E-5</v>
      </c>
      <c r="H287">
        <v>0.174989524403623</v>
      </c>
      <c r="I287" s="1">
        <v>1.16849194660725E-4</v>
      </c>
      <c r="J287">
        <v>448669000</v>
      </c>
      <c r="K287">
        <v>45931</v>
      </c>
      <c r="L287">
        <v>672189199</v>
      </c>
      <c r="M287">
        <v>0.174339184330669</v>
      </c>
      <c r="N287" s="1">
        <v>1.2082447385042199E-5</v>
      </c>
      <c r="O287">
        <v>0.174989577693938</v>
      </c>
      <c r="P287" s="1">
        <v>1.17543000529168E-4</v>
      </c>
    </row>
    <row r="288" spans="1:16" x14ac:dyDescent="0.25">
      <c r="A288" s="1">
        <v>6.2500000000000001E-5</v>
      </c>
      <c r="B288">
        <v>8.1923076923076898</v>
      </c>
      <c r="C288">
        <v>3676</v>
      </c>
      <c r="D288">
        <v>7.2722124383485603E-2</v>
      </c>
      <c r="E288">
        <v>0.17373859343501799</v>
      </c>
      <c r="F288">
        <v>0.185900294975469</v>
      </c>
      <c r="G288" s="1">
        <v>1.20621815464794E-5</v>
      </c>
      <c r="H288">
        <v>0.174989110041365</v>
      </c>
      <c r="I288" s="1">
        <v>1.17076484065178E-4</v>
      </c>
      <c r="J288">
        <v>164036100</v>
      </c>
      <c r="K288">
        <v>45931</v>
      </c>
      <c r="L288">
        <v>672189199</v>
      </c>
      <c r="M288">
        <v>0.174339184330669</v>
      </c>
      <c r="N288" s="1">
        <v>1.2082447385042199E-5</v>
      </c>
      <c r="O288">
        <v>0.174989577693938</v>
      </c>
      <c r="P288" s="1">
        <v>1.17543000529168E-4</v>
      </c>
    </row>
    <row r="289" spans="1:16" x14ac:dyDescent="0.25">
      <c r="A289" s="1">
        <v>3.1250000000000001E-5</v>
      </c>
      <c r="B289">
        <v>8.1923076923076898</v>
      </c>
      <c r="C289">
        <v>10825</v>
      </c>
      <c r="D289">
        <v>6.7306821169489606E-2</v>
      </c>
      <c r="E289">
        <v>0.17352790483223199</v>
      </c>
      <c r="F289">
        <v>0.18567485817048801</v>
      </c>
      <c r="G289" s="1">
        <v>1.1988865171896901E-5</v>
      </c>
      <c r="H289">
        <v>0.17498950136374</v>
      </c>
      <c r="I289" s="1">
        <v>1.1711105951008401E-4</v>
      </c>
      <c r="J289">
        <v>464801301</v>
      </c>
      <c r="K289">
        <v>45931</v>
      </c>
      <c r="L289">
        <v>672189199</v>
      </c>
      <c r="M289">
        <v>0.174339184330669</v>
      </c>
      <c r="N289" s="1">
        <v>1.2082447385042199E-5</v>
      </c>
      <c r="O289">
        <v>0.174989577693938</v>
      </c>
      <c r="P289" s="1">
        <v>1.17543000529168E-4</v>
      </c>
    </row>
    <row r="290" spans="1:16" x14ac:dyDescent="0.25">
      <c r="A290" s="1">
        <v>1.5625E-5</v>
      </c>
      <c r="B290">
        <v>8.1923076923076898</v>
      </c>
      <c r="C290">
        <v>7745</v>
      </c>
      <c r="D290">
        <v>7.4295368739453096E-2</v>
      </c>
      <c r="E290">
        <v>0.17349679009097199</v>
      </c>
      <c r="F290">
        <v>0.18564156539734</v>
      </c>
      <c r="G290" s="1">
        <v>1.20021296698968E-5</v>
      </c>
      <c r="H290">
        <v>0.17498904197307999</v>
      </c>
      <c r="I290" s="1">
        <v>1.1696906561385101E-4</v>
      </c>
      <c r="J290">
        <v>321992800</v>
      </c>
      <c r="K290">
        <v>45931</v>
      </c>
      <c r="L290">
        <v>672189199</v>
      </c>
      <c r="M290">
        <v>0.174339184330669</v>
      </c>
      <c r="N290" s="1">
        <v>1.2082447385042199E-5</v>
      </c>
      <c r="O290">
        <v>0.174989577693938</v>
      </c>
      <c r="P290" s="1">
        <v>1.17543000529168E-4</v>
      </c>
    </row>
    <row r="291" spans="1:16" x14ac:dyDescent="0.25">
      <c r="A291" t="s">
        <v>0</v>
      </c>
      <c r="B291">
        <v>8.7051282051282008</v>
      </c>
      <c r="C291">
        <v>62485</v>
      </c>
      <c r="D291">
        <v>6.4000311037862606E-2</v>
      </c>
      <c r="E291">
        <v>0.17441309574246999</v>
      </c>
      <c r="F291">
        <v>0.18662201244444299</v>
      </c>
      <c r="G291" s="1">
        <v>1.0677869831055001E-5</v>
      </c>
      <c r="H291">
        <v>0.174991396521188</v>
      </c>
      <c r="I291" s="1">
        <v>1.10489099816733E-4</v>
      </c>
      <c r="J291">
        <v>940478699</v>
      </c>
    </row>
    <row r="292" spans="1:16" x14ac:dyDescent="0.25">
      <c r="A292">
        <v>1.024</v>
      </c>
      <c r="B292">
        <v>8.7051282051282008</v>
      </c>
      <c r="C292">
        <v>9563</v>
      </c>
      <c r="D292">
        <v>6.7896415234012797E-2</v>
      </c>
      <c r="E292">
        <v>0.17381541016774699</v>
      </c>
      <c r="F292">
        <v>0.18598248887949001</v>
      </c>
      <c r="G292" s="1">
        <v>1.06363482330062E-5</v>
      </c>
      <c r="H292">
        <v>0.174990695412932</v>
      </c>
      <c r="I292" s="1">
        <v>1.10393817498009E-4</v>
      </c>
      <c r="J292">
        <v>390404900</v>
      </c>
      <c r="K292">
        <v>62485</v>
      </c>
      <c r="L292">
        <v>940478699</v>
      </c>
      <c r="M292">
        <v>0.17441309574246999</v>
      </c>
      <c r="N292" s="1">
        <v>1.0677869831055001E-5</v>
      </c>
      <c r="O292">
        <v>0.174991396521188</v>
      </c>
      <c r="P292" s="1">
        <v>1.10489099816733E-4</v>
      </c>
    </row>
    <row r="293" spans="1:16" x14ac:dyDescent="0.25">
      <c r="A293">
        <v>0.51200000000000001</v>
      </c>
      <c r="B293">
        <v>8.7051282051282008</v>
      </c>
      <c r="C293">
        <v>9563</v>
      </c>
      <c r="D293">
        <v>6.7896415234012797E-2</v>
      </c>
      <c r="E293">
        <v>0.17381541016774699</v>
      </c>
      <c r="F293">
        <v>0.18598248887949001</v>
      </c>
      <c r="G293" s="1">
        <v>1.06363482330062E-5</v>
      </c>
      <c r="H293">
        <v>0.174990695412932</v>
      </c>
      <c r="I293" s="1">
        <v>1.10393817498009E-4</v>
      </c>
      <c r="J293">
        <v>371371700</v>
      </c>
      <c r="K293">
        <v>62485</v>
      </c>
      <c r="L293">
        <v>940478699</v>
      </c>
      <c r="M293">
        <v>0.17441309574246999</v>
      </c>
      <c r="N293" s="1">
        <v>1.0677869831055001E-5</v>
      </c>
      <c r="O293">
        <v>0.174991396521188</v>
      </c>
      <c r="P293" s="1">
        <v>1.10489099816733E-4</v>
      </c>
    </row>
    <row r="294" spans="1:16" x14ac:dyDescent="0.25">
      <c r="A294">
        <v>0.25600000000000001</v>
      </c>
      <c r="B294">
        <v>8.7051282051282008</v>
      </c>
      <c r="C294">
        <v>9563</v>
      </c>
      <c r="D294">
        <v>6.7896415234012797E-2</v>
      </c>
      <c r="E294">
        <v>0.17381541016774699</v>
      </c>
      <c r="F294">
        <v>0.18598248887949001</v>
      </c>
      <c r="G294" s="1">
        <v>1.06363482330062E-5</v>
      </c>
      <c r="H294">
        <v>0.174990695412932</v>
      </c>
      <c r="I294" s="1">
        <v>1.10393817498009E-4</v>
      </c>
      <c r="J294">
        <v>377789400</v>
      </c>
      <c r="K294">
        <v>62485</v>
      </c>
      <c r="L294">
        <v>940478699</v>
      </c>
      <c r="M294">
        <v>0.17441309574246999</v>
      </c>
      <c r="N294" s="1">
        <v>1.0677869831055001E-5</v>
      </c>
      <c r="O294">
        <v>0.174991396521188</v>
      </c>
      <c r="P294" s="1">
        <v>1.10489099816733E-4</v>
      </c>
    </row>
    <row r="295" spans="1:16" x14ac:dyDescent="0.25">
      <c r="A295">
        <v>0.128</v>
      </c>
      <c r="B295">
        <v>8.7051282051282008</v>
      </c>
      <c r="C295">
        <v>9563</v>
      </c>
      <c r="D295">
        <v>6.7896415234012797E-2</v>
      </c>
      <c r="E295">
        <v>0.17381541016774699</v>
      </c>
      <c r="F295">
        <v>0.18598248887949001</v>
      </c>
      <c r="G295" s="1">
        <v>1.06363482330062E-5</v>
      </c>
      <c r="H295">
        <v>0.174990695412932</v>
      </c>
      <c r="I295" s="1">
        <v>1.10393817498009E-4</v>
      </c>
      <c r="J295">
        <v>374171500</v>
      </c>
      <c r="K295">
        <v>62485</v>
      </c>
      <c r="L295">
        <v>940478699</v>
      </c>
      <c r="M295">
        <v>0.17441309574246999</v>
      </c>
      <c r="N295" s="1">
        <v>1.0677869831055001E-5</v>
      </c>
      <c r="O295">
        <v>0.174991396521188</v>
      </c>
      <c r="P295" s="1">
        <v>1.10489099816733E-4</v>
      </c>
    </row>
    <row r="296" spans="1:16" x14ac:dyDescent="0.25">
      <c r="A296">
        <v>6.4000000000000001E-2</v>
      </c>
      <c r="B296">
        <v>8.7051282051282008</v>
      </c>
      <c r="C296">
        <v>7906</v>
      </c>
      <c r="D296">
        <v>7.0897292271691906E-2</v>
      </c>
      <c r="E296">
        <v>0.17373315823674401</v>
      </c>
      <c r="F296">
        <v>0.18589447931331601</v>
      </c>
      <c r="G296" s="1">
        <v>1.06643746521362E-5</v>
      </c>
      <c r="H296">
        <v>0.17499097522720999</v>
      </c>
      <c r="I296" s="1">
        <v>1.10114728289431E-4</v>
      </c>
      <c r="J296">
        <v>317001100</v>
      </c>
      <c r="K296">
        <v>62485</v>
      </c>
      <c r="L296">
        <v>940478699</v>
      </c>
      <c r="M296">
        <v>0.17441309574246999</v>
      </c>
      <c r="N296" s="1">
        <v>1.0677869831055001E-5</v>
      </c>
      <c r="O296">
        <v>0.174991396521188</v>
      </c>
      <c r="P296" s="1">
        <v>1.10489099816733E-4</v>
      </c>
    </row>
    <row r="297" spans="1:16" x14ac:dyDescent="0.25">
      <c r="A297">
        <v>3.2000000000000001E-2</v>
      </c>
      <c r="B297">
        <v>8.7051282051282008</v>
      </c>
      <c r="C297">
        <v>8021</v>
      </c>
      <c r="D297">
        <v>7.0899604447266396E-2</v>
      </c>
      <c r="E297">
        <v>0.1735364916904</v>
      </c>
      <c r="F297">
        <v>0.18568404610872799</v>
      </c>
      <c r="G297" s="1">
        <v>1.06788506090693E-5</v>
      </c>
      <c r="H297">
        <v>0.17499093151821299</v>
      </c>
      <c r="I297" s="1">
        <v>1.10435489949142E-4</v>
      </c>
      <c r="J297">
        <v>307336000</v>
      </c>
      <c r="K297">
        <v>62485</v>
      </c>
      <c r="L297">
        <v>940478699</v>
      </c>
      <c r="M297">
        <v>0.17441309574246999</v>
      </c>
      <c r="N297" s="1">
        <v>1.0677869831055001E-5</v>
      </c>
      <c r="O297">
        <v>0.174991396521188</v>
      </c>
      <c r="P297" s="1">
        <v>1.10489099816733E-4</v>
      </c>
    </row>
    <row r="298" spans="1:16" x14ac:dyDescent="0.25">
      <c r="A298">
        <v>1.6E-2</v>
      </c>
      <c r="B298">
        <v>8.7051282051282008</v>
      </c>
      <c r="C298">
        <v>10376</v>
      </c>
      <c r="D298">
        <v>5.7731199487304999E-2</v>
      </c>
      <c r="E298">
        <v>0.17377136861241499</v>
      </c>
      <c r="F298">
        <v>0.18593536441528399</v>
      </c>
      <c r="G298" s="1">
        <v>1.06453193288724E-5</v>
      </c>
      <c r="H298">
        <v>0.174990701813483</v>
      </c>
      <c r="I298" s="1">
        <v>1.09966342582385E-4</v>
      </c>
      <c r="J298">
        <v>399355601</v>
      </c>
      <c r="K298">
        <v>62485</v>
      </c>
      <c r="L298">
        <v>940478699</v>
      </c>
      <c r="M298">
        <v>0.17441309574246999</v>
      </c>
      <c r="N298" s="1">
        <v>1.0677869831055001E-5</v>
      </c>
      <c r="O298">
        <v>0.174991396521188</v>
      </c>
      <c r="P298" s="1">
        <v>1.10489099816733E-4</v>
      </c>
    </row>
    <row r="299" spans="1:16" x14ac:dyDescent="0.25">
      <c r="A299">
        <v>8.0000000000000002E-3</v>
      </c>
      <c r="B299">
        <v>8.7051282051282008</v>
      </c>
      <c r="C299">
        <v>10256</v>
      </c>
      <c r="D299">
        <v>5.6414089869044101E-2</v>
      </c>
      <c r="E299">
        <v>0.173934098437101</v>
      </c>
      <c r="F299">
        <v>0.186109485327698</v>
      </c>
      <c r="G299" s="1">
        <v>1.0615901887889301E-5</v>
      </c>
      <c r="H299">
        <v>0.174990672328076</v>
      </c>
      <c r="I299" s="1">
        <v>1.0982710133366E-4</v>
      </c>
      <c r="J299">
        <v>414993800</v>
      </c>
      <c r="K299">
        <v>62485</v>
      </c>
      <c r="L299">
        <v>940478699</v>
      </c>
      <c r="M299">
        <v>0.17441309574246999</v>
      </c>
      <c r="N299" s="1">
        <v>1.0677869831055001E-5</v>
      </c>
      <c r="O299">
        <v>0.174991396521188</v>
      </c>
      <c r="P299" s="1">
        <v>1.10489099816733E-4</v>
      </c>
    </row>
    <row r="300" spans="1:16" x14ac:dyDescent="0.25">
      <c r="A300">
        <v>4.0000000000000001E-3</v>
      </c>
      <c r="B300">
        <v>8.7051282051282008</v>
      </c>
      <c r="C300">
        <v>12288</v>
      </c>
      <c r="D300">
        <v>6.3943924376345093E-2</v>
      </c>
      <c r="E300">
        <v>0.17342099656948801</v>
      </c>
      <c r="F300">
        <v>0.185560466329353</v>
      </c>
      <c r="G300" s="1">
        <v>1.0619751507179301E-5</v>
      </c>
      <c r="H300">
        <v>0.17499083090565201</v>
      </c>
      <c r="I300" s="1">
        <v>1.10221094494568E-4</v>
      </c>
      <c r="J300">
        <v>480375799</v>
      </c>
      <c r="K300">
        <v>62485</v>
      </c>
      <c r="L300">
        <v>940478699</v>
      </c>
      <c r="M300">
        <v>0.17441309574246999</v>
      </c>
      <c r="N300" s="1">
        <v>1.0677869831055001E-5</v>
      </c>
      <c r="O300">
        <v>0.174991396521188</v>
      </c>
      <c r="P300" s="1">
        <v>1.10489099816733E-4</v>
      </c>
    </row>
    <row r="301" spans="1:16" x14ac:dyDescent="0.25">
      <c r="A301">
        <v>2E-3</v>
      </c>
      <c r="B301">
        <v>8.7051282051282008</v>
      </c>
      <c r="C301">
        <v>9879</v>
      </c>
      <c r="D301">
        <v>5.2034489816555E-2</v>
      </c>
      <c r="E301">
        <v>0.173895412938185</v>
      </c>
      <c r="F301">
        <v>0.186068091843858</v>
      </c>
      <c r="G301" s="1">
        <v>1.0671055719946299E-5</v>
      </c>
      <c r="H301">
        <v>0.17499078290102399</v>
      </c>
      <c r="I301" s="1">
        <v>1.10374139605211E-4</v>
      </c>
      <c r="J301">
        <v>396839300</v>
      </c>
      <c r="K301">
        <v>62485</v>
      </c>
      <c r="L301">
        <v>940478699</v>
      </c>
      <c r="M301">
        <v>0.17441309574246999</v>
      </c>
      <c r="N301" s="1">
        <v>1.0677869831055001E-5</v>
      </c>
      <c r="O301">
        <v>0.174991396521188</v>
      </c>
      <c r="P301" s="1">
        <v>1.10489099816733E-4</v>
      </c>
    </row>
    <row r="302" spans="1:16" x14ac:dyDescent="0.25">
      <c r="A302">
        <v>1E-3</v>
      </c>
      <c r="B302">
        <v>8.7051282051282008</v>
      </c>
      <c r="C302">
        <v>10211</v>
      </c>
      <c r="D302">
        <v>6.9315943830170104E-2</v>
      </c>
      <c r="E302">
        <v>0.173699614961317</v>
      </c>
      <c r="F302">
        <v>0.18585858800860899</v>
      </c>
      <c r="G302" s="1">
        <v>1.0668817998327099E-5</v>
      </c>
      <c r="H302">
        <v>0.17499071301920599</v>
      </c>
      <c r="I302" s="1">
        <v>1.10165219587074E-4</v>
      </c>
      <c r="J302">
        <v>402905501</v>
      </c>
      <c r="K302">
        <v>62485</v>
      </c>
      <c r="L302">
        <v>940478699</v>
      </c>
      <c r="M302">
        <v>0.17441309574246999</v>
      </c>
      <c r="N302" s="1">
        <v>1.0677869831055001E-5</v>
      </c>
      <c r="O302">
        <v>0.174991396521188</v>
      </c>
      <c r="P302" s="1">
        <v>1.10489099816733E-4</v>
      </c>
    </row>
    <row r="303" spans="1:16" x14ac:dyDescent="0.25">
      <c r="A303" s="1">
        <v>5.0000000000000001E-4</v>
      </c>
      <c r="B303">
        <v>8.7051282051282008</v>
      </c>
      <c r="C303">
        <v>11465</v>
      </c>
      <c r="D303">
        <v>6.7646538105213594E-2</v>
      </c>
      <c r="E303">
        <v>0.173628892034563</v>
      </c>
      <c r="F303">
        <v>0.185782914476982</v>
      </c>
      <c r="G303" s="1">
        <v>1.0619381097087801E-5</v>
      </c>
      <c r="H303">
        <v>0.174990716869319</v>
      </c>
      <c r="I303" s="1">
        <v>1.10169720581238E-4</v>
      </c>
      <c r="J303">
        <v>444657500</v>
      </c>
      <c r="K303">
        <v>62485</v>
      </c>
      <c r="L303">
        <v>940478699</v>
      </c>
      <c r="M303">
        <v>0.17441309574246999</v>
      </c>
      <c r="N303" s="1">
        <v>1.0677869831055001E-5</v>
      </c>
      <c r="O303">
        <v>0.174991396521188</v>
      </c>
      <c r="P303" s="1">
        <v>1.10489099816733E-4</v>
      </c>
    </row>
    <row r="304" spans="1:16" x14ac:dyDescent="0.25">
      <c r="A304" s="1">
        <v>2.5000000000000001E-4</v>
      </c>
      <c r="B304">
        <v>8.7051282051282008</v>
      </c>
      <c r="C304">
        <v>10865</v>
      </c>
      <c r="D304">
        <v>6.6396989790937597E-2</v>
      </c>
      <c r="E304">
        <v>0.17357204338722801</v>
      </c>
      <c r="F304">
        <v>0.18572208642433499</v>
      </c>
      <c r="G304" s="1">
        <v>1.06682261816204E-5</v>
      </c>
      <c r="H304">
        <v>0.17499074488036201</v>
      </c>
      <c r="I304" s="1">
        <v>1.09845822305971E-4</v>
      </c>
      <c r="J304">
        <v>425537201</v>
      </c>
      <c r="K304">
        <v>62485</v>
      </c>
      <c r="L304">
        <v>940478699</v>
      </c>
      <c r="M304">
        <v>0.17441309574246999</v>
      </c>
      <c r="N304" s="1">
        <v>1.0677869831055001E-5</v>
      </c>
      <c r="O304">
        <v>0.174991396521188</v>
      </c>
      <c r="P304" s="1">
        <v>1.10489099816733E-4</v>
      </c>
    </row>
    <row r="305" spans="1:16" x14ac:dyDescent="0.25">
      <c r="A305" s="1">
        <v>1.25E-4</v>
      </c>
      <c r="B305">
        <v>8.7051282051282008</v>
      </c>
      <c r="C305">
        <v>10174</v>
      </c>
      <c r="D305">
        <v>6.72898642812709E-2</v>
      </c>
      <c r="E305">
        <v>0.17350329090299699</v>
      </c>
      <c r="F305">
        <v>0.18564852126620701</v>
      </c>
      <c r="G305" s="1">
        <v>1.0672559679236699E-5</v>
      </c>
      <c r="H305">
        <v>0.174991071910302</v>
      </c>
      <c r="I305" s="1">
        <v>1.1030133288650401E-4</v>
      </c>
      <c r="J305">
        <v>400576300</v>
      </c>
      <c r="K305">
        <v>62485</v>
      </c>
      <c r="L305">
        <v>940478699</v>
      </c>
      <c r="M305">
        <v>0.17441309574246999</v>
      </c>
      <c r="N305" s="1">
        <v>1.0677869831055001E-5</v>
      </c>
      <c r="O305">
        <v>0.174991396521188</v>
      </c>
      <c r="P305" s="1">
        <v>1.10489099816733E-4</v>
      </c>
    </row>
    <row r="306" spans="1:16" x14ac:dyDescent="0.25">
      <c r="A306" s="1">
        <v>6.2500000000000001E-5</v>
      </c>
      <c r="B306">
        <v>8.7051282051282008</v>
      </c>
      <c r="C306">
        <v>9960</v>
      </c>
      <c r="D306">
        <v>7.1076705423638295E-2</v>
      </c>
      <c r="E306">
        <v>0.17375458263904101</v>
      </c>
      <c r="F306">
        <v>0.185917403423774</v>
      </c>
      <c r="G306" s="1">
        <v>1.0683882067818999E-5</v>
      </c>
      <c r="H306">
        <v>0.17499106221542299</v>
      </c>
      <c r="I306" s="1">
        <v>1.10409046770667E-4</v>
      </c>
      <c r="J306">
        <v>406901800</v>
      </c>
      <c r="K306">
        <v>62485</v>
      </c>
      <c r="L306">
        <v>940478699</v>
      </c>
      <c r="M306">
        <v>0.17441309574246999</v>
      </c>
      <c r="N306" s="1">
        <v>1.0677869831055001E-5</v>
      </c>
      <c r="O306">
        <v>0.174991396521188</v>
      </c>
      <c r="P306" s="1">
        <v>1.10489099816733E-4</v>
      </c>
    </row>
    <row r="307" spans="1:16" x14ac:dyDescent="0.25">
      <c r="A307" s="1">
        <v>3.1250000000000001E-5</v>
      </c>
      <c r="B307">
        <v>8.7051282051282008</v>
      </c>
      <c r="C307">
        <v>11439</v>
      </c>
      <c r="D307">
        <v>6.9349869753183802E-2</v>
      </c>
      <c r="E307">
        <v>0.17354153898182001</v>
      </c>
      <c r="F307">
        <v>0.18568944671054799</v>
      </c>
      <c r="G307" s="1">
        <v>1.06843856707561E-5</v>
      </c>
      <c r="H307">
        <v>0.17499054353009899</v>
      </c>
      <c r="I307" s="1">
        <v>1.1028197527618101E-4</v>
      </c>
      <c r="J307">
        <v>452811500</v>
      </c>
      <c r="K307">
        <v>62485</v>
      </c>
      <c r="L307">
        <v>940478699</v>
      </c>
      <c r="M307">
        <v>0.17441309574246999</v>
      </c>
      <c r="N307" s="1">
        <v>1.0677869831055001E-5</v>
      </c>
      <c r="O307">
        <v>0.174991396521188</v>
      </c>
      <c r="P307" s="1">
        <v>1.10489099816733E-4</v>
      </c>
    </row>
    <row r="308" spans="1:16" x14ac:dyDescent="0.25">
      <c r="A308" s="1">
        <v>1.5625E-5</v>
      </c>
      <c r="B308">
        <v>8.7051282051282008</v>
      </c>
      <c r="C308">
        <v>9612</v>
      </c>
      <c r="D308">
        <v>7.1025048156165005E-2</v>
      </c>
      <c r="E308">
        <v>0.17364111352836301</v>
      </c>
      <c r="F308">
        <v>0.185795991475348</v>
      </c>
      <c r="G308" s="1">
        <v>1.0633706959861599E-5</v>
      </c>
      <c r="H308">
        <v>0.17499101742946499</v>
      </c>
      <c r="I308" s="1">
        <v>1.09818594686155E-4</v>
      </c>
      <c r="J308">
        <v>397998300</v>
      </c>
      <c r="K308">
        <v>62485</v>
      </c>
      <c r="L308">
        <v>940478699</v>
      </c>
      <c r="M308">
        <v>0.17441309574246999</v>
      </c>
      <c r="N308" s="1">
        <v>1.0677869831055001E-5</v>
      </c>
      <c r="O308">
        <v>0.174991396521188</v>
      </c>
      <c r="P308" s="1">
        <v>1.10489099816733E-4</v>
      </c>
    </row>
    <row r="309" spans="1:16" x14ac:dyDescent="0.25">
      <c r="A309" t="s">
        <v>0</v>
      </c>
      <c r="B309">
        <v>9.2179487179487101</v>
      </c>
      <c r="C309">
        <v>67586</v>
      </c>
      <c r="D309">
        <v>6.2986214123198894E-2</v>
      </c>
      <c r="E309">
        <v>0.174482140043522</v>
      </c>
      <c r="F309">
        <v>0.18669588984656901</v>
      </c>
      <c r="G309" s="1">
        <v>9.5118827226903201E-6</v>
      </c>
      <c r="H309">
        <v>0.17499286427425001</v>
      </c>
      <c r="I309" s="1">
        <v>1.04056129672201E-4</v>
      </c>
      <c r="J309">
        <v>1051392400</v>
      </c>
    </row>
    <row r="310" spans="1:16" x14ac:dyDescent="0.25">
      <c r="A310">
        <v>1.024</v>
      </c>
      <c r="B310">
        <v>9.2179487179487101</v>
      </c>
      <c r="C310">
        <v>8273</v>
      </c>
      <c r="D310">
        <v>6.8558440977003296E-2</v>
      </c>
      <c r="E310">
        <v>0.17362916635603801</v>
      </c>
      <c r="F310">
        <v>0.18578320800096099</v>
      </c>
      <c r="G310" s="1">
        <v>9.4949202953942201E-6</v>
      </c>
      <c r="H310">
        <v>0.17499231305134499</v>
      </c>
      <c r="I310" s="1">
        <v>1.03661136452158E-4</v>
      </c>
      <c r="J310">
        <v>325775001</v>
      </c>
      <c r="K310">
        <v>67586</v>
      </c>
      <c r="L310">
        <v>1051392400</v>
      </c>
      <c r="M310">
        <v>0.174482140043522</v>
      </c>
      <c r="N310" s="1">
        <v>9.5118827226903201E-6</v>
      </c>
      <c r="O310">
        <v>0.17499286427425001</v>
      </c>
      <c r="P310" s="1">
        <v>1.04056129672201E-4</v>
      </c>
    </row>
    <row r="311" spans="1:16" x14ac:dyDescent="0.25">
      <c r="A311">
        <v>0.51200000000000001</v>
      </c>
      <c r="B311">
        <v>9.2179487179487101</v>
      </c>
      <c r="C311">
        <v>8273</v>
      </c>
      <c r="D311">
        <v>6.8558440977003296E-2</v>
      </c>
      <c r="E311">
        <v>0.17362916635603801</v>
      </c>
      <c r="F311">
        <v>0.18578320800096099</v>
      </c>
      <c r="G311" s="1">
        <v>9.4949202953942201E-6</v>
      </c>
      <c r="H311">
        <v>0.17499231305134499</v>
      </c>
      <c r="I311" s="1">
        <v>1.03661136452158E-4</v>
      </c>
      <c r="J311">
        <v>316469500</v>
      </c>
      <c r="K311">
        <v>67586</v>
      </c>
      <c r="L311">
        <v>1051392400</v>
      </c>
      <c r="M311">
        <v>0.174482140043522</v>
      </c>
      <c r="N311" s="1">
        <v>9.5118827226903201E-6</v>
      </c>
      <c r="O311">
        <v>0.17499286427425001</v>
      </c>
      <c r="P311" s="1">
        <v>1.04056129672201E-4</v>
      </c>
    </row>
    <row r="312" spans="1:16" x14ac:dyDescent="0.25">
      <c r="A312">
        <v>0.25600000000000001</v>
      </c>
      <c r="B312">
        <v>9.2179487179487101</v>
      </c>
      <c r="C312">
        <v>8273</v>
      </c>
      <c r="D312">
        <v>6.8558440977003296E-2</v>
      </c>
      <c r="E312">
        <v>0.17362916635603801</v>
      </c>
      <c r="F312">
        <v>0.18578320800096099</v>
      </c>
      <c r="G312" s="1">
        <v>9.4949202953942201E-6</v>
      </c>
      <c r="H312">
        <v>0.17499231305134499</v>
      </c>
      <c r="I312" s="1">
        <v>1.03661136452158E-4</v>
      </c>
      <c r="J312">
        <v>324060300</v>
      </c>
      <c r="K312">
        <v>67586</v>
      </c>
      <c r="L312">
        <v>1051392400</v>
      </c>
      <c r="M312">
        <v>0.174482140043522</v>
      </c>
      <c r="N312" s="1">
        <v>9.5118827226903201E-6</v>
      </c>
      <c r="O312">
        <v>0.17499286427425001</v>
      </c>
      <c r="P312" s="1">
        <v>1.04056129672201E-4</v>
      </c>
    </row>
    <row r="313" spans="1:16" x14ac:dyDescent="0.25">
      <c r="A313">
        <v>0.128</v>
      </c>
      <c r="B313">
        <v>9.2179487179487101</v>
      </c>
      <c r="C313">
        <v>8273</v>
      </c>
      <c r="D313">
        <v>6.8558440977003296E-2</v>
      </c>
      <c r="E313">
        <v>0.17362916635603801</v>
      </c>
      <c r="F313">
        <v>0.18578320800096099</v>
      </c>
      <c r="G313" s="1">
        <v>9.4949202953942201E-6</v>
      </c>
      <c r="H313">
        <v>0.17499231305134499</v>
      </c>
      <c r="I313" s="1">
        <v>1.03661136452158E-4</v>
      </c>
      <c r="J313">
        <v>480897400</v>
      </c>
      <c r="K313">
        <v>67586</v>
      </c>
      <c r="L313">
        <v>1051392400</v>
      </c>
      <c r="M313">
        <v>0.174482140043522</v>
      </c>
      <c r="N313" s="1">
        <v>9.5118827226903201E-6</v>
      </c>
      <c r="O313">
        <v>0.17499286427425001</v>
      </c>
      <c r="P313" s="1">
        <v>1.04056129672201E-4</v>
      </c>
    </row>
    <row r="314" spans="1:16" x14ac:dyDescent="0.25">
      <c r="A314">
        <v>6.4000000000000001E-2</v>
      </c>
      <c r="B314">
        <v>9.2179487179487101</v>
      </c>
      <c r="C314">
        <v>7553</v>
      </c>
      <c r="D314">
        <v>7.0867390813905903E-2</v>
      </c>
      <c r="E314">
        <v>0.17346472364157201</v>
      </c>
      <c r="F314">
        <v>0.185607254296482</v>
      </c>
      <c r="G314" s="1">
        <v>9.4561149786009901E-6</v>
      </c>
      <c r="H314">
        <v>0.17499208373872299</v>
      </c>
      <c r="I314" s="1">
        <v>1.03565257718111E-4</v>
      </c>
      <c r="J314">
        <v>363915600</v>
      </c>
      <c r="K314">
        <v>67586</v>
      </c>
      <c r="L314">
        <v>1051392400</v>
      </c>
      <c r="M314">
        <v>0.174482140043522</v>
      </c>
      <c r="N314" s="1">
        <v>9.5118827226903201E-6</v>
      </c>
      <c r="O314">
        <v>0.17499286427425001</v>
      </c>
      <c r="P314" s="1">
        <v>1.04056129672201E-4</v>
      </c>
    </row>
    <row r="315" spans="1:16" x14ac:dyDescent="0.25">
      <c r="A315">
        <v>3.2000000000000001E-2</v>
      </c>
      <c r="B315">
        <v>9.2179487179487101</v>
      </c>
      <c r="C315">
        <v>7553</v>
      </c>
      <c r="D315">
        <v>7.0867390813905903E-2</v>
      </c>
      <c r="E315">
        <v>0.17346472364157201</v>
      </c>
      <c r="F315">
        <v>0.185607254296482</v>
      </c>
      <c r="G315" s="1">
        <v>9.4561149786009901E-6</v>
      </c>
      <c r="H315">
        <v>0.17499208373872299</v>
      </c>
      <c r="I315" s="1">
        <v>1.03565257718111E-4</v>
      </c>
      <c r="J315">
        <v>323207901</v>
      </c>
      <c r="K315">
        <v>67586</v>
      </c>
      <c r="L315">
        <v>1051392400</v>
      </c>
      <c r="M315">
        <v>0.174482140043522</v>
      </c>
      <c r="N315" s="1">
        <v>9.5118827226903201E-6</v>
      </c>
      <c r="O315">
        <v>0.17499286427425001</v>
      </c>
      <c r="P315" s="1">
        <v>1.04056129672201E-4</v>
      </c>
    </row>
    <row r="316" spans="1:16" x14ac:dyDescent="0.25">
      <c r="A316">
        <v>1.6E-2</v>
      </c>
      <c r="B316">
        <v>9.2179487179487101</v>
      </c>
      <c r="C316">
        <v>12887</v>
      </c>
      <c r="D316">
        <v>6.0234978907746199E-2</v>
      </c>
      <c r="E316">
        <v>0.173474161812714</v>
      </c>
      <c r="F316">
        <v>0.18561735313960401</v>
      </c>
      <c r="G316" s="1">
        <v>9.4851379621729797E-6</v>
      </c>
      <c r="H316">
        <v>0.174992323941116</v>
      </c>
      <c r="I316" s="1">
        <v>1.0351449685683E-4</v>
      </c>
      <c r="J316">
        <v>524375400</v>
      </c>
      <c r="K316">
        <v>67586</v>
      </c>
      <c r="L316">
        <v>1051392400</v>
      </c>
      <c r="M316">
        <v>0.174482140043522</v>
      </c>
      <c r="N316" s="1">
        <v>9.5118827226903201E-6</v>
      </c>
      <c r="O316">
        <v>0.17499286427425001</v>
      </c>
      <c r="P316" s="1">
        <v>1.04056129672201E-4</v>
      </c>
    </row>
    <row r="317" spans="1:16" x14ac:dyDescent="0.25">
      <c r="A317">
        <v>8.0000000000000002E-3</v>
      </c>
      <c r="B317">
        <v>9.2179487179487101</v>
      </c>
      <c r="C317">
        <v>12390</v>
      </c>
      <c r="D317">
        <v>5.7520783744310897E-2</v>
      </c>
      <c r="E317">
        <v>0.17404888829675999</v>
      </c>
      <c r="F317">
        <v>0.186232310477534</v>
      </c>
      <c r="G317" s="1">
        <v>9.47891158681324E-6</v>
      </c>
      <c r="H317">
        <v>0.174992423933445</v>
      </c>
      <c r="I317" s="1">
        <v>1.03516232849694E-4</v>
      </c>
      <c r="J317">
        <v>526752100</v>
      </c>
      <c r="K317">
        <v>67586</v>
      </c>
      <c r="L317">
        <v>1051392400</v>
      </c>
      <c r="M317">
        <v>0.174482140043522</v>
      </c>
      <c r="N317" s="1">
        <v>9.5118827226903201E-6</v>
      </c>
      <c r="O317">
        <v>0.17499286427425001</v>
      </c>
      <c r="P317" s="1">
        <v>1.04056129672201E-4</v>
      </c>
    </row>
    <row r="318" spans="1:16" x14ac:dyDescent="0.25">
      <c r="A318">
        <v>4.0000000000000001E-3</v>
      </c>
      <c r="B318">
        <v>9.2179487179487101</v>
      </c>
      <c r="C318">
        <v>6225</v>
      </c>
      <c r="D318">
        <v>6.6951745063575596E-2</v>
      </c>
      <c r="E318">
        <v>0.173794793030044</v>
      </c>
      <c r="F318">
        <v>0.185960428542147</v>
      </c>
      <c r="G318" s="1">
        <v>9.4475665424753608E-6</v>
      </c>
      <c r="H318">
        <v>0.17499219329169699</v>
      </c>
      <c r="I318" s="1">
        <v>1.03482068431831E-4</v>
      </c>
      <c r="J318">
        <v>331303200</v>
      </c>
      <c r="K318">
        <v>67586</v>
      </c>
      <c r="L318">
        <v>1051392400</v>
      </c>
      <c r="M318">
        <v>0.174482140043522</v>
      </c>
      <c r="N318" s="1">
        <v>9.5118827226903201E-6</v>
      </c>
      <c r="O318">
        <v>0.17499286427425001</v>
      </c>
      <c r="P318" s="1">
        <v>1.04056129672201E-4</v>
      </c>
    </row>
    <row r="319" spans="1:16" x14ac:dyDescent="0.25">
      <c r="A319">
        <v>2E-3</v>
      </c>
      <c r="B319">
        <v>9.2179487179487101</v>
      </c>
      <c r="C319">
        <v>10210</v>
      </c>
      <c r="D319">
        <v>5.5792414464013299E-2</v>
      </c>
      <c r="E319">
        <v>0.17351184819245499</v>
      </c>
      <c r="F319">
        <v>0.18565767756592699</v>
      </c>
      <c r="G319" s="1">
        <v>9.4905722821114707E-6</v>
      </c>
      <c r="H319">
        <v>0.17499212088407401</v>
      </c>
      <c r="I319" s="1">
        <v>1.03672879018585E-4</v>
      </c>
      <c r="J319">
        <v>547913501</v>
      </c>
      <c r="K319">
        <v>67586</v>
      </c>
      <c r="L319">
        <v>1051392400</v>
      </c>
      <c r="M319">
        <v>0.174482140043522</v>
      </c>
      <c r="N319" s="1">
        <v>9.5118827226903201E-6</v>
      </c>
      <c r="O319">
        <v>0.17499286427425001</v>
      </c>
      <c r="P319" s="1">
        <v>1.04056129672201E-4</v>
      </c>
    </row>
    <row r="320" spans="1:16" x14ac:dyDescent="0.25">
      <c r="A320">
        <v>1E-3</v>
      </c>
      <c r="B320">
        <v>9.2179487179487101</v>
      </c>
      <c r="C320">
        <v>4314</v>
      </c>
      <c r="D320">
        <v>6.2745112003668405E-2</v>
      </c>
      <c r="E320">
        <v>0.17346298344246899</v>
      </c>
      <c r="F320">
        <v>0.185605392283441</v>
      </c>
      <c r="G320" s="1">
        <v>9.4716240007786095E-6</v>
      </c>
      <c r="H320">
        <v>0.17499187906310801</v>
      </c>
      <c r="I320" s="1">
        <v>1.03666043577715E-4</v>
      </c>
      <c r="J320">
        <v>269896301</v>
      </c>
      <c r="K320">
        <v>67586</v>
      </c>
      <c r="L320">
        <v>1051392400</v>
      </c>
      <c r="M320">
        <v>0.174482140043522</v>
      </c>
      <c r="N320" s="1">
        <v>9.5118827226903201E-6</v>
      </c>
      <c r="O320">
        <v>0.17499286427425001</v>
      </c>
      <c r="P320" s="1">
        <v>1.04056129672201E-4</v>
      </c>
    </row>
    <row r="321" spans="1:16" x14ac:dyDescent="0.25">
      <c r="A321" s="1">
        <v>5.0000000000000001E-4</v>
      </c>
      <c r="B321">
        <v>9.2179487179487101</v>
      </c>
      <c r="C321">
        <v>12457</v>
      </c>
      <c r="D321">
        <v>5.7468196923081499E-2</v>
      </c>
      <c r="E321">
        <v>0.173913546306775</v>
      </c>
      <c r="F321">
        <v>0.18608749454824899</v>
      </c>
      <c r="G321" s="1">
        <v>9.5241944050861104E-6</v>
      </c>
      <c r="H321">
        <v>0.174992741172071</v>
      </c>
      <c r="I321" s="1">
        <v>1.03792857607883E-4</v>
      </c>
      <c r="J321">
        <v>696991400</v>
      </c>
      <c r="K321">
        <v>67586</v>
      </c>
      <c r="L321">
        <v>1051392400</v>
      </c>
      <c r="M321">
        <v>0.174482140043522</v>
      </c>
      <c r="N321" s="1">
        <v>9.5118827226903201E-6</v>
      </c>
      <c r="O321">
        <v>0.17499286427425001</v>
      </c>
      <c r="P321" s="1">
        <v>1.04056129672201E-4</v>
      </c>
    </row>
    <row r="322" spans="1:16" x14ac:dyDescent="0.25">
      <c r="A322" s="1">
        <v>2.5000000000000001E-4</v>
      </c>
      <c r="B322">
        <v>9.2179487179487101</v>
      </c>
      <c r="C322">
        <v>10676</v>
      </c>
      <c r="D322">
        <v>5.9401018369068602E-2</v>
      </c>
      <c r="E322">
        <v>0.17403658846846001</v>
      </c>
      <c r="F322">
        <v>0.186219149661253</v>
      </c>
      <c r="G322" s="1">
        <v>9.4338229467139101E-6</v>
      </c>
      <c r="H322">
        <v>0.17499224630751301</v>
      </c>
      <c r="I322" s="1">
        <v>1.03484647439369E-4</v>
      </c>
      <c r="J322">
        <v>484271000</v>
      </c>
      <c r="K322">
        <v>67586</v>
      </c>
      <c r="L322">
        <v>1051392400</v>
      </c>
      <c r="M322">
        <v>0.174482140043522</v>
      </c>
      <c r="N322" s="1">
        <v>9.5118827226903201E-6</v>
      </c>
      <c r="O322">
        <v>0.17499286427425001</v>
      </c>
      <c r="P322" s="1">
        <v>1.04056129672201E-4</v>
      </c>
    </row>
    <row r="323" spans="1:16" x14ac:dyDescent="0.25">
      <c r="A323" s="1">
        <v>1.25E-4</v>
      </c>
      <c r="B323">
        <v>9.2179487179487101</v>
      </c>
      <c r="C323">
        <v>7214</v>
      </c>
      <c r="D323">
        <v>6.1131394859696299E-2</v>
      </c>
      <c r="E323">
        <v>0.17359127358377099</v>
      </c>
      <c r="F323">
        <v>0.18574266273463499</v>
      </c>
      <c r="G323" s="1">
        <v>9.4824447901542507E-6</v>
      </c>
      <c r="H323">
        <v>0.17499240309354</v>
      </c>
      <c r="I323" s="1">
        <v>1.03670793798387E-4</v>
      </c>
      <c r="J323">
        <v>305078400</v>
      </c>
      <c r="K323">
        <v>67586</v>
      </c>
      <c r="L323">
        <v>1051392400</v>
      </c>
      <c r="M323">
        <v>0.174482140043522</v>
      </c>
      <c r="N323" s="1">
        <v>9.5118827226903201E-6</v>
      </c>
      <c r="O323">
        <v>0.17499286427425001</v>
      </c>
      <c r="P323" s="1">
        <v>1.04056129672201E-4</v>
      </c>
    </row>
    <row r="324" spans="1:16" x14ac:dyDescent="0.25">
      <c r="A324" s="1">
        <v>6.2500000000000001E-5</v>
      </c>
      <c r="B324">
        <v>9.2179487179487101</v>
      </c>
      <c r="C324">
        <v>12880</v>
      </c>
      <c r="D324">
        <v>6.8925838093560607E-2</v>
      </c>
      <c r="E324">
        <v>0.17359822731716101</v>
      </c>
      <c r="F324">
        <v>0.185750103229363</v>
      </c>
      <c r="G324" s="1">
        <v>9.4891385347128898E-6</v>
      </c>
      <c r="H324">
        <v>0.17499244180925599</v>
      </c>
      <c r="I324" s="1">
        <v>1.03710492930866E-4</v>
      </c>
      <c r="J324">
        <v>784859399</v>
      </c>
      <c r="K324">
        <v>67586</v>
      </c>
      <c r="L324">
        <v>1051392400</v>
      </c>
      <c r="M324">
        <v>0.174482140043522</v>
      </c>
      <c r="N324" s="1">
        <v>9.5118827226903201E-6</v>
      </c>
      <c r="O324">
        <v>0.17499286427425001</v>
      </c>
      <c r="P324" s="1">
        <v>1.04056129672201E-4</v>
      </c>
    </row>
    <row r="325" spans="1:16" x14ac:dyDescent="0.25">
      <c r="A325" s="1">
        <v>3.1250000000000001E-5</v>
      </c>
      <c r="B325">
        <v>9.2179487179487101</v>
      </c>
      <c r="C325">
        <v>10745</v>
      </c>
      <c r="D325">
        <v>6.8581685724966202E-2</v>
      </c>
      <c r="E325">
        <v>0.173256118306576</v>
      </c>
      <c r="F325">
        <v>0.18538404658803601</v>
      </c>
      <c r="G325" s="1">
        <v>9.4555015062724995E-6</v>
      </c>
      <c r="H325">
        <v>0.174992344601092</v>
      </c>
      <c r="I325" s="1">
        <v>1.03627442158756E-4</v>
      </c>
      <c r="J325">
        <v>500784500</v>
      </c>
      <c r="K325">
        <v>67586</v>
      </c>
      <c r="L325">
        <v>1051392400</v>
      </c>
      <c r="M325">
        <v>0.174482140043522</v>
      </c>
      <c r="N325" s="1">
        <v>9.5118827226903201E-6</v>
      </c>
      <c r="O325">
        <v>0.17499286427425001</v>
      </c>
      <c r="P325" s="1">
        <v>1.04056129672201E-4</v>
      </c>
    </row>
    <row r="326" spans="1:16" x14ac:dyDescent="0.25">
      <c r="A326" s="1">
        <v>1.5625E-5</v>
      </c>
      <c r="B326">
        <v>9.2179487179487101</v>
      </c>
      <c r="C326">
        <v>11223</v>
      </c>
      <c r="D326">
        <v>6.7929852890808398E-2</v>
      </c>
      <c r="E326">
        <v>0.173336468922408</v>
      </c>
      <c r="F326">
        <v>0.18547002174697699</v>
      </c>
      <c r="G326" s="1">
        <v>9.4260348054708792E-6</v>
      </c>
      <c r="H326">
        <v>0.17499196844742401</v>
      </c>
      <c r="I326" s="1">
        <v>1.0366202057461499E-4</v>
      </c>
      <c r="J326">
        <v>557344801</v>
      </c>
      <c r="K326">
        <v>67586</v>
      </c>
      <c r="L326">
        <v>1051392400</v>
      </c>
      <c r="M326">
        <v>0.174482140043522</v>
      </c>
      <c r="N326" s="1">
        <v>9.5118827226903201E-6</v>
      </c>
      <c r="O326">
        <v>0.17499286427425001</v>
      </c>
      <c r="P326" s="1">
        <v>1.04056129672201E-4</v>
      </c>
    </row>
    <row r="327" spans="1:16" x14ac:dyDescent="0.25">
      <c r="A327" t="s">
        <v>0</v>
      </c>
      <c r="B327">
        <v>9.7307692307692299</v>
      </c>
      <c r="C327">
        <v>75172</v>
      </c>
      <c r="D327">
        <v>6.2847514606992796E-2</v>
      </c>
      <c r="E327">
        <v>0.174268954460882</v>
      </c>
      <c r="F327">
        <v>0.18646778127314401</v>
      </c>
      <c r="G327" s="1">
        <v>8.4779282929492405E-6</v>
      </c>
      <c r="H327">
        <v>0.17499394086991399</v>
      </c>
      <c r="I327" s="1">
        <v>9.7943024411617104E-5</v>
      </c>
      <c r="J327">
        <v>1221094799</v>
      </c>
    </row>
    <row r="328" spans="1:16" x14ac:dyDescent="0.25">
      <c r="A328">
        <v>1.024</v>
      </c>
      <c r="B328">
        <v>9.7307692307692299</v>
      </c>
      <c r="C328">
        <v>10799</v>
      </c>
      <c r="D328">
        <v>6.8488162828722707E-2</v>
      </c>
      <c r="E328">
        <v>0.17369746924913901</v>
      </c>
      <c r="F328">
        <v>0.185856292096579</v>
      </c>
      <c r="G328" s="1">
        <v>8.4160441049530005E-6</v>
      </c>
      <c r="H328">
        <v>0.17499333196493699</v>
      </c>
      <c r="I328" s="1">
        <v>9.7532044919982001E-5</v>
      </c>
      <c r="J328">
        <v>424988801</v>
      </c>
      <c r="K328">
        <v>75172</v>
      </c>
      <c r="L328">
        <v>1221094799</v>
      </c>
      <c r="M328">
        <v>0.174268954460882</v>
      </c>
      <c r="N328" s="1">
        <v>8.4779282929492405E-6</v>
      </c>
      <c r="O328">
        <v>0.17499394086991399</v>
      </c>
      <c r="P328" s="1">
        <v>9.7943024411617104E-5</v>
      </c>
    </row>
    <row r="329" spans="1:16" x14ac:dyDescent="0.25">
      <c r="A329">
        <v>0.51200000000000001</v>
      </c>
      <c r="B329">
        <v>9.7307692307692299</v>
      </c>
      <c r="C329">
        <v>10799</v>
      </c>
      <c r="D329">
        <v>6.8488162828722707E-2</v>
      </c>
      <c r="E329">
        <v>0.17369746924913901</v>
      </c>
      <c r="F329">
        <v>0.185856292096579</v>
      </c>
      <c r="G329" s="1">
        <v>8.4160441049530005E-6</v>
      </c>
      <c r="H329">
        <v>0.17499333196493699</v>
      </c>
      <c r="I329" s="1">
        <v>9.7532044919982001E-5</v>
      </c>
      <c r="J329">
        <v>424211700</v>
      </c>
      <c r="K329">
        <v>75172</v>
      </c>
      <c r="L329">
        <v>1221094799</v>
      </c>
      <c r="M329">
        <v>0.174268954460882</v>
      </c>
      <c r="N329" s="1">
        <v>8.4779282929492405E-6</v>
      </c>
      <c r="O329">
        <v>0.17499394086991399</v>
      </c>
      <c r="P329" s="1">
        <v>9.7943024411617104E-5</v>
      </c>
    </row>
    <row r="330" spans="1:16" x14ac:dyDescent="0.25">
      <c r="A330">
        <v>0.25600000000000001</v>
      </c>
      <c r="B330">
        <v>9.7307692307692299</v>
      </c>
      <c r="C330">
        <v>10799</v>
      </c>
      <c r="D330">
        <v>6.8488162828722707E-2</v>
      </c>
      <c r="E330">
        <v>0.17369746924913901</v>
      </c>
      <c r="F330">
        <v>0.185856292096579</v>
      </c>
      <c r="G330" s="1">
        <v>8.4160441049530005E-6</v>
      </c>
      <c r="H330">
        <v>0.17499333196493699</v>
      </c>
      <c r="I330" s="1">
        <v>9.7532044919982001E-5</v>
      </c>
      <c r="J330">
        <v>413397700</v>
      </c>
      <c r="K330">
        <v>75172</v>
      </c>
      <c r="L330">
        <v>1221094799</v>
      </c>
      <c r="M330">
        <v>0.174268954460882</v>
      </c>
      <c r="N330" s="1">
        <v>8.4779282929492405E-6</v>
      </c>
      <c r="O330">
        <v>0.17499394086991399</v>
      </c>
      <c r="P330" s="1">
        <v>9.7943024411617104E-5</v>
      </c>
    </row>
    <row r="331" spans="1:16" x14ac:dyDescent="0.25">
      <c r="A331">
        <v>0.128</v>
      </c>
      <c r="B331">
        <v>9.7307692307692299</v>
      </c>
      <c r="C331">
        <v>10799</v>
      </c>
      <c r="D331">
        <v>6.8488162828722707E-2</v>
      </c>
      <c r="E331">
        <v>0.17369746924913901</v>
      </c>
      <c r="F331">
        <v>0.185856292096579</v>
      </c>
      <c r="G331" s="1">
        <v>8.4160441049530005E-6</v>
      </c>
      <c r="H331">
        <v>0.17499333196493699</v>
      </c>
      <c r="I331" s="1">
        <v>9.7532044919982001E-5</v>
      </c>
      <c r="J331">
        <v>451839700</v>
      </c>
      <c r="K331">
        <v>75172</v>
      </c>
      <c r="L331">
        <v>1221094799</v>
      </c>
      <c r="M331">
        <v>0.174268954460882</v>
      </c>
      <c r="N331" s="1">
        <v>8.4779282929492405E-6</v>
      </c>
      <c r="O331">
        <v>0.17499394086991399</v>
      </c>
      <c r="P331" s="1">
        <v>9.7943024411617104E-5</v>
      </c>
    </row>
    <row r="332" spans="1:16" x14ac:dyDescent="0.25">
      <c r="A332">
        <v>6.4000000000000001E-2</v>
      </c>
      <c r="B332">
        <v>9.7307692307692299</v>
      </c>
      <c r="C332">
        <v>11447</v>
      </c>
      <c r="D332">
        <v>7.2428903642535999E-2</v>
      </c>
      <c r="E332">
        <v>0.17352988780702899</v>
      </c>
      <c r="F332">
        <v>0.185676979953521</v>
      </c>
      <c r="G332" s="1">
        <v>8.4525893468967405E-6</v>
      </c>
      <c r="H332">
        <v>0.174993316145582</v>
      </c>
      <c r="I332" s="1">
        <v>9.7514982353658097E-5</v>
      </c>
      <c r="J332">
        <v>468022000</v>
      </c>
      <c r="K332">
        <v>75172</v>
      </c>
      <c r="L332">
        <v>1221094799</v>
      </c>
      <c r="M332">
        <v>0.174268954460882</v>
      </c>
      <c r="N332" s="1">
        <v>8.4779282929492405E-6</v>
      </c>
      <c r="O332">
        <v>0.17499394086991399</v>
      </c>
      <c r="P332" s="1">
        <v>9.7943024411617104E-5</v>
      </c>
    </row>
    <row r="333" spans="1:16" x14ac:dyDescent="0.25">
      <c r="A333">
        <v>3.2000000000000001E-2</v>
      </c>
      <c r="B333">
        <v>9.7307692307692299</v>
      </c>
      <c r="C333">
        <v>11447</v>
      </c>
      <c r="D333">
        <v>7.2428903642535999E-2</v>
      </c>
      <c r="E333">
        <v>0.17352988780702899</v>
      </c>
      <c r="F333">
        <v>0.185676979953521</v>
      </c>
      <c r="G333" s="1">
        <v>8.4525893468967405E-6</v>
      </c>
      <c r="H333">
        <v>0.174993316145582</v>
      </c>
      <c r="I333" s="1">
        <v>9.7514982353658097E-5</v>
      </c>
      <c r="J333">
        <v>443586900</v>
      </c>
      <c r="K333">
        <v>75172</v>
      </c>
      <c r="L333">
        <v>1221094799</v>
      </c>
      <c r="M333">
        <v>0.174268954460882</v>
      </c>
      <c r="N333" s="1">
        <v>8.4779282929492405E-6</v>
      </c>
      <c r="O333">
        <v>0.17499394086991399</v>
      </c>
      <c r="P333" s="1">
        <v>9.7943024411617104E-5</v>
      </c>
    </row>
    <row r="334" spans="1:16" x14ac:dyDescent="0.25">
      <c r="A334">
        <v>1.6E-2</v>
      </c>
      <c r="B334">
        <v>9.7307692307692299</v>
      </c>
      <c r="C334">
        <v>10503</v>
      </c>
      <c r="D334">
        <v>6.9933318905623099E-2</v>
      </c>
      <c r="E334">
        <v>0.173713405273069</v>
      </c>
      <c r="F334">
        <v>0.185873343642184</v>
      </c>
      <c r="G334" s="1">
        <v>8.4459379458001698E-6</v>
      </c>
      <c r="H334">
        <v>0.17499354224230801</v>
      </c>
      <c r="I334" s="1">
        <v>9.7828905821872004E-5</v>
      </c>
      <c r="J334">
        <v>426827800</v>
      </c>
      <c r="K334">
        <v>75172</v>
      </c>
      <c r="L334">
        <v>1221094799</v>
      </c>
      <c r="M334">
        <v>0.174268954460882</v>
      </c>
      <c r="N334" s="1">
        <v>8.4779282929492405E-6</v>
      </c>
      <c r="O334">
        <v>0.17499394086991399</v>
      </c>
      <c r="P334" s="1">
        <v>9.7943024411617104E-5</v>
      </c>
    </row>
    <row r="335" spans="1:16" x14ac:dyDescent="0.25">
      <c r="A335">
        <v>8.0000000000000002E-3</v>
      </c>
      <c r="B335">
        <v>9.7307692307692299</v>
      </c>
      <c r="C335">
        <v>12673</v>
      </c>
      <c r="D335">
        <v>5.9456572911323301E-2</v>
      </c>
      <c r="E335">
        <v>0.17350490522008299</v>
      </c>
      <c r="F335">
        <v>0.18565024858548901</v>
      </c>
      <c r="G335" s="1">
        <v>8.4280671164282899E-6</v>
      </c>
      <c r="H335">
        <v>0.17499347403673099</v>
      </c>
      <c r="I335" s="1">
        <v>9.7689281168190394E-5</v>
      </c>
      <c r="J335">
        <v>506212700</v>
      </c>
      <c r="K335">
        <v>75172</v>
      </c>
      <c r="L335">
        <v>1221094799</v>
      </c>
      <c r="M335">
        <v>0.174268954460882</v>
      </c>
      <c r="N335" s="1">
        <v>8.4779282929492405E-6</v>
      </c>
      <c r="O335">
        <v>0.17499394086991399</v>
      </c>
      <c r="P335" s="1">
        <v>9.7943024411617104E-5</v>
      </c>
    </row>
    <row r="336" spans="1:16" x14ac:dyDescent="0.25">
      <c r="A336">
        <v>4.0000000000000001E-3</v>
      </c>
      <c r="B336">
        <v>9.7307692307692299</v>
      </c>
      <c r="C336">
        <v>11789</v>
      </c>
      <c r="D336">
        <v>6.84676511981267E-2</v>
      </c>
      <c r="E336">
        <v>0.173507283783778</v>
      </c>
      <c r="F336">
        <v>0.18565279364864301</v>
      </c>
      <c r="G336" s="1">
        <v>8.4247355552902192E-6</v>
      </c>
      <c r="H336">
        <v>0.17499330994329601</v>
      </c>
      <c r="I336" s="1">
        <v>9.7510290976463905E-5</v>
      </c>
      <c r="J336">
        <v>446955500</v>
      </c>
      <c r="K336">
        <v>75172</v>
      </c>
      <c r="L336">
        <v>1221094799</v>
      </c>
      <c r="M336">
        <v>0.174268954460882</v>
      </c>
      <c r="N336" s="1">
        <v>8.4779282929492405E-6</v>
      </c>
      <c r="O336">
        <v>0.17499394086991399</v>
      </c>
      <c r="P336" s="1">
        <v>9.7943024411617104E-5</v>
      </c>
    </row>
    <row r="337" spans="1:16" x14ac:dyDescent="0.25">
      <c r="A337">
        <v>2E-3</v>
      </c>
      <c r="B337">
        <v>9.7307692307692299</v>
      </c>
      <c r="C337">
        <v>12920</v>
      </c>
      <c r="D337">
        <v>5.5671243098837302E-2</v>
      </c>
      <c r="E337">
        <v>0.174015833998555</v>
      </c>
      <c r="F337">
        <v>0.18619694237845399</v>
      </c>
      <c r="G337" s="1">
        <v>8.4330045527769503E-6</v>
      </c>
      <c r="H337">
        <v>0.174993457613495</v>
      </c>
      <c r="I337" s="1">
        <v>9.7354245027374994E-5</v>
      </c>
      <c r="J337">
        <v>568590199</v>
      </c>
      <c r="K337">
        <v>75172</v>
      </c>
      <c r="L337">
        <v>1221094799</v>
      </c>
      <c r="M337">
        <v>0.174268954460882</v>
      </c>
      <c r="N337" s="1">
        <v>8.4779282929492405E-6</v>
      </c>
      <c r="O337">
        <v>0.17499394086991399</v>
      </c>
      <c r="P337" s="1">
        <v>9.7943024411617104E-5</v>
      </c>
    </row>
    <row r="338" spans="1:16" x14ac:dyDescent="0.25">
      <c r="A338">
        <v>1E-3</v>
      </c>
      <c r="B338">
        <v>9.7307692307692299</v>
      </c>
      <c r="C338">
        <v>10945</v>
      </c>
      <c r="D338">
        <v>5.9024458470348103E-2</v>
      </c>
      <c r="E338">
        <v>0.17356301770288399</v>
      </c>
      <c r="F338">
        <v>0.18571242894208601</v>
      </c>
      <c r="G338" s="1">
        <v>8.4705408742724501E-6</v>
      </c>
      <c r="H338">
        <v>0.17499341706552499</v>
      </c>
      <c r="I338" s="1">
        <v>9.7599796433618001E-5</v>
      </c>
      <c r="J338">
        <v>529473399</v>
      </c>
      <c r="K338">
        <v>75172</v>
      </c>
      <c r="L338">
        <v>1221094799</v>
      </c>
      <c r="M338">
        <v>0.174268954460882</v>
      </c>
      <c r="N338" s="1">
        <v>8.4779282929492405E-6</v>
      </c>
      <c r="O338">
        <v>0.17499394086991399</v>
      </c>
      <c r="P338" s="1">
        <v>9.7943024411617104E-5</v>
      </c>
    </row>
    <row r="339" spans="1:16" x14ac:dyDescent="0.25">
      <c r="A339" s="1">
        <v>5.0000000000000001E-4</v>
      </c>
      <c r="B339">
        <v>9.7307692307692299</v>
      </c>
      <c r="C339">
        <v>8803</v>
      </c>
      <c r="D339">
        <v>7.0470866315239203E-2</v>
      </c>
      <c r="E339">
        <v>0.17389797056457201</v>
      </c>
      <c r="F339">
        <v>0.18607082850409201</v>
      </c>
      <c r="G339" s="1">
        <v>8.4529662244814396E-6</v>
      </c>
      <c r="H339">
        <v>0.174993245729717</v>
      </c>
      <c r="I339" s="1">
        <v>9.7457990668283205E-5</v>
      </c>
      <c r="J339">
        <v>377340799</v>
      </c>
      <c r="K339">
        <v>75172</v>
      </c>
      <c r="L339">
        <v>1221094799</v>
      </c>
      <c r="M339">
        <v>0.174268954460882</v>
      </c>
      <c r="N339" s="1">
        <v>8.4779282929492405E-6</v>
      </c>
      <c r="O339">
        <v>0.17499394086991399</v>
      </c>
      <c r="P339" s="1">
        <v>9.7943024411617104E-5</v>
      </c>
    </row>
    <row r="340" spans="1:16" x14ac:dyDescent="0.25">
      <c r="A340" s="1">
        <v>2.5000000000000001E-4</v>
      </c>
      <c r="B340">
        <v>9.7307692307692299</v>
      </c>
      <c r="C340">
        <v>12381</v>
      </c>
      <c r="D340">
        <v>6.6801950191496706E-2</v>
      </c>
      <c r="E340">
        <v>0.17360899775859101</v>
      </c>
      <c r="F340">
        <v>0.18576162760169199</v>
      </c>
      <c r="G340" s="1">
        <v>8.4427833056399603E-6</v>
      </c>
      <c r="H340">
        <v>0.17499328428803601</v>
      </c>
      <c r="I340" s="1">
        <v>9.7508456327412898E-5</v>
      </c>
      <c r="J340">
        <v>480664200</v>
      </c>
      <c r="K340">
        <v>75172</v>
      </c>
      <c r="L340">
        <v>1221094799</v>
      </c>
      <c r="M340">
        <v>0.174268954460882</v>
      </c>
      <c r="N340" s="1">
        <v>8.4779282929492405E-6</v>
      </c>
      <c r="O340">
        <v>0.17499394086991399</v>
      </c>
      <c r="P340" s="1">
        <v>9.7943024411617104E-5</v>
      </c>
    </row>
    <row r="341" spans="1:16" x14ac:dyDescent="0.25">
      <c r="A341" s="1">
        <v>1.25E-4</v>
      </c>
      <c r="B341">
        <v>9.7307692307692299</v>
      </c>
      <c r="C341">
        <v>6012</v>
      </c>
      <c r="D341">
        <v>7.2367920235429498E-2</v>
      </c>
      <c r="E341">
        <v>0.17350731967140401</v>
      </c>
      <c r="F341">
        <v>0.18565283204840299</v>
      </c>
      <c r="G341" s="1">
        <v>8.4335632317134001E-6</v>
      </c>
      <c r="H341">
        <v>0.17499347249078301</v>
      </c>
      <c r="I341" s="1">
        <v>9.7531341306745302E-5</v>
      </c>
      <c r="J341">
        <v>248396900</v>
      </c>
      <c r="K341">
        <v>75172</v>
      </c>
      <c r="L341">
        <v>1221094799</v>
      </c>
      <c r="M341">
        <v>0.174268954460882</v>
      </c>
      <c r="N341" s="1">
        <v>8.4779282929492405E-6</v>
      </c>
      <c r="O341">
        <v>0.17499394086991399</v>
      </c>
      <c r="P341" s="1">
        <v>9.7943024411617104E-5</v>
      </c>
    </row>
    <row r="342" spans="1:16" x14ac:dyDescent="0.25">
      <c r="A342" s="1">
        <v>6.2500000000000001E-5</v>
      </c>
      <c r="B342">
        <v>9.7307692307692299</v>
      </c>
      <c r="C342">
        <v>10319</v>
      </c>
      <c r="D342">
        <v>6.8645912858911196E-2</v>
      </c>
      <c r="E342">
        <v>0.17397145669774899</v>
      </c>
      <c r="F342">
        <v>0.18614945866659099</v>
      </c>
      <c r="G342" s="1">
        <v>8.4219011968200697E-6</v>
      </c>
      <c r="H342">
        <v>0.17499345379973499</v>
      </c>
      <c r="I342" s="1">
        <v>9.7191425283576894E-5</v>
      </c>
      <c r="J342">
        <v>402176101</v>
      </c>
      <c r="K342">
        <v>75172</v>
      </c>
      <c r="L342">
        <v>1221094799</v>
      </c>
      <c r="M342">
        <v>0.174268954460882</v>
      </c>
      <c r="N342" s="1">
        <v>8.4779282929492405E-6</v>
      </c>
      <c r="O342">
        <v>0.17499394086991399</v>
      </c>
      <c r="P342" s="1">
        <v>9.7943024411617104E-5</v>
      </c>
    </row>
    <row r="343" spans="1:16" x14ac:dyDescent="0.25">
      <c r="A343" s="1">
        <v>3.1250000000000001E-5</v>
      </c>
      <c r="B343">
        <v>9.7307692307692299</v>
      </c>
      <c r="C343">
        <v>13047</v>
      </c>
      <c r="D343">
        <v>7.2145740111433695E-2</v>
      </c>
      <c r="E343">
        <v>0.17365596388228199</v>
      </c>
      <c r="F343">
        <v>0.185811881354042</v>
      </c>
      <c r="G343" s="1">
        <v>8.44248849607431E-6</v>
      </c>
      <c r="H343">
        <v>0.17499331753584499</v>
      </c>
      <c r="I343" s="1">
        <v>9.7610196878484499E-5</v>
      </c>
      <c r="J343">
        <v>510388599</v>
      </c>
      <c r="K343">
        <v>75172</v>
      </c>
      <c r="L343">
        <v>1221094799</v>
      </c>
      <c r="M343">
        <v>0.174268954460882</v>
      </c>
      <c r="N343" s="1">
        <v>8.4779282929492405E-6</v>
      </c>
      <c r="O343">
        <v>0.17499394086991399</v>
      </c>
      <c r="P343" s="1">
        <v>9.7943024411617104E-5</v>
      </c>
    </row>
    <row r="344" spans="1:16" x14ac:dyDescent="0.25">
      <c r="A344" s="1">
        <v>1.5625E-5</v>
      </c>
      <c r="B344">
        <v>9.7307692307692299</v>
      </c>
      <c r="C344">
        <v>11012</v>
      </c>
      <c r="D344">
        <v>6.97746166554752E-2</v>
      </c>
      <c r="E344">
        <v>0.17372555291913899</v>
      </c>
      <c r="F344">
        <v>0.185886341623479</v>
      </c>
      <c r="G344" s="1">
        <v>8.4600683896707206E-6</v>
      </c>
      <c r="H344">
        <v>0.174993618194557</v>
      </c>
      <c r="I344" s="1">
        <v>9.7794884370581899E-5</v>
      </c>
      <c r="J344">
        <v>449053500</v>
      </c>
      <c r="K344">
        <v>75172</v>
      </c>
      <c r="L344">
        <v>1221094799</v>
      </c>
      <c r="M344">
        <v>0.174268954460882</v>
      </c>
      <c r="N344" s="1">
        <v>8.4779282929492405E-6</v>
      </c>
      <c r="O344">
        <v>0.17499394086991399</v>
      </c>
      <c r="P344" s="1">
        <v>9.7943024411617104E-5</v>
      </c>
    </row>
    <row r="345" spans="1:16" x14ac:dyDescent="0.25">
      <c r="A345" t="s">
        <v>0</v>
      </c>
      <c r="B345">
        <v>10.2435897435897</v>
      </c>
      <c r="C345">
        <v>81742</v>
      </c>
      <c r="D345">
        <v>6.2794901600148098E-2</v>
      </c>
      <c r="E345">
        <v>0.17435718344585499</v>
      </c>
      <c r="F345">
        <v>0.186562186287065</v>
      </c>
      <c r="G345" s="1">
        <v>7.5794650882254899E-6</v>
      </c>
      <c r="H345">
        <v>0.17499504557009801</v>
      </c>
      <c r="I345" s="1">
        <v>9.2187846945513197E-5</v>
      </c>
      <c r="J345">
        <v>1210194000</v>
      </c>
    </row>
    <row r="346" spans="1:16" x14ac:dyDescent="0.25">
      <c r="A346">
        <v>1.024</v>
      </c>
      <c r="B346">
        <v>10.2435897435897</v>
      </c>
      <c r="C346">
        <v>11743</v>
      </c>
      <c r="D346">
        <v>6.4540004424229205E-2</v>
      </c>
      <c r="E346">
        <v>0.17365259704816199</v>
      </c>
      <c r="F346">
        <v>0.185808278841533</v>
      </c>
      <c r="G346" s="1">
        <v>7.5748383692175702E-6</v>
      </c>
      <c r="H346">
        <v>0.17499436639032701</v>
      </c>
      <c r="I346" s="1">
        <v>9.1841372279517005E-5</v>
      </c>
      <c r="J346">
        <v>450639501</v>
      </c>
      <c r="K346">
        <v>81742</v>
      </c>
      <c r="L346">
        <v>1210194000</v>
      </c>
      <c r="M346">
        <v>0.17435718344585499</v>
      </c>
      <c r="N346" s="1">
        <v>7.5794650882254899E-6</v>
      </c>
      <c r="O346">
        <v>0.17499504557009801</v>
      </c>
      <c r="P346" s="1">
        <v>9.2187846945513197E-5</v>
      </c>
    </row>
    <row r="347" spans="1:16" x14ac:dyDescent="0.25">
      <c r="A347">
        <v>0.51200000000000001</v>
      </c>
      <c r="B347">
        <v>10.2435897435897</v>
      </c>
      <c r="C347">
        <v>11743</v>
      </c>
      <c r="D347">
        <v>6.4540004424229205E-2</v>
      </c>
      <c r="E347">
        <v>0.17365259704816199</v>
      </c>
      <c r="F347">
        <v>0.185808278841533</v>
      </c>
      <c r="G347" s="1">
        <v>7.5748383692175702E-6</v>
      </c>
      <c r="H347">
        <v>0.17499436639032701</v>
      </c>
      <c r="I347" s="1">
        <v>9.1841372279517005E-5</v>
      </c>
      <c r="J347">
        <v>455529500</v>
      </c>
      <c r="K347">
        <v>81742</v>
      </c>
      <c r="L347">
        <v>1210194000</v>
      </c>
      <c r="M347">
        <v>0.17435718344585499</v>
      </c>
      <c r="N347" s="1">
        <v>7.5794650882254899E-6</v>
      </c>
      <c r="O347">
        <v>0.17499504557009801</v>
      </c>
      <c r="P347" s="1">
        <v>9.2187846945513197E-5</v>
      </c>
    </row>
    <row r="348" spans="1:16" x14ac:dyDescent="0.25">
      <c r="A348">
        <v>0.25600000000000001</v>
      </c>
      <c r="B348">
        <v>10.2435897435897</v>
      </c>
      <c r="C348">
        <v>11743</v>
      </c>
      <c r="D348">
        <v>6.4540004424229205E-2</v>
      </c>
      <c r="E348">
        <v>0.17365259704816199</v>
      </c>
      <c r="F348">
        <v>0.185808278841533</v>
      </c>
      <c r="G348" s="1">
        <v>7.5748383692175702E-6</v>
      </c>
      <c r="H348">
        <v>0.17499436639032701</v>
      </c>
      <c r="I348" s="1">
        <v>9.1841372279517005E-5</v>
      </c>
      <c r="J348">
        <v>452932501</v>
      </c>
      <c r="K348">
        <v>81742</v>
      </c>
      <c r="L348">
        <v>1210194000</v>
      </c>
      <c r="M348">
        <v>0.17435718344585499</v>
      </c>
      <c r="N348" s="1">
        <v>7.5794650882254899E-6</v>
      </c>
      <c r="O348">
        <v>0.17499504557009801</v>
      </c>
      <c r="P348" s="1">
        <v>9.2187846945513197E-5</v>
      </c>
    </row>
    <row r="349" spans="1:16" x14ac:dyDescent="0.25">
      <c r="A349">
        <v>0.128</v>
      </c>
      <c r="B349">
        <v>10.2435897435897</v>
      </c>
      <c r="C349">
        <v>11743</v>
      </c>
      <c r="D349">
        <v>6.4540004424229205E-2</v>
      </c>
      <c r="E349">
        <v>0.17365259704816199</v>
      </c>
      <c r="F349">
        <v>0.185808278841533</v>
      </c>
      <c r="G349" s="1">
        <v>7.5748383692175702E-6</v>
      </c>
      <c r="H349">
        <v>0.17499436639032701</v>
      </c>
      <c r="I349" s="1">
        <v>9.1841372279517005E-5</v>
      </c>
      <c r="J349">
        <v>543383800</v>
      </c>
      <c r="K349">
        <v>81742</v>
      </c>
      <c r="L349">
        <v>1210194000</v>
      </c>
      <c r="M349">
        <v>0.17435718344585499</v>
      </c>
      <c r="N349" s="1">
        <v>7.5794650882254899E-6</v>
      </c>
      <c r="O349">
        <v>0.17499504557009801</v>
      </c>
      <c r="P349" s="1">
        <v>9.2187846945513197E-5</v>
      </c>
    </row>
    <row r="350" spans="1:16" x14ac:dyDescent="0.25">
      <c r="A350">
        <v>6.4000000000000001E-2</v>
      </c>
      <c r="B350">
        <v>10.2435897435897</v>
      </c>
      <c r="C350">
        <v>11621</v>
      </c>
      <c r="D350">
        <v>7.2269038028834207E-2</v>
      </c>
      <c r="E350">
        <v>0.17397465992552799</v>
      </c>
      <c r="F350">
        <v>0.186152886120315</v>
      </c>
      <c r="G350" s="1">
        <v>7.5726108859086501E-6</v>
      </c>
      <c r="H350">
        <v>0.17499451783499101</v>
      </c>
      <c r="I350" s="1">
        <v>9.1739782654417197E-5</v>
      </c>
      <c r="J350">
        <v>630863801</v>
      </c>
      <c r="K350">
        <v>81742</v>
      </c>
      <c r="L350">
        <v>1210194000</v>
      </c>
      <c r="M350">
        <v>0.17435718344585499</v>
      </c>
      <c r="N350" s="1">
        <v>7.5794650882254899E-6</v>
      </c>
      <c r="O350">
        <v>0.17499504557009801</v>
      </c>
      <c r="P350" s="1">
        <v>9.2187846945513197E-5</v>
      </c>
    </row>
    <row r="351" spans="1:16" x14ac:dyDescent="0.25">
      <c r="A351">
        <v>3.2000000000000001E-2</v>
      </c>
      <c r="B351">
        <v>10.2435897435897</v>
      </c>
      <c r="C351">
        <v>11621</v>
      </c>
      <c r="D351">
        <v>7.2269038028834207E-2</v>
      </c>
      <c r="E351">
        <v>0.17397465992552799</v>
      </c>
      <c r="F351">
        <v>0.186152886120315</v>
      </c>
      <c r="G351" s="1">
        <v>7.5726108859086501E-6</v>
      </c>
      <c r="H351">
        <v>0.17499451783499101</v>
      </c>
      <c r="I351" s="1">
        <v>9.1739782654417197E-5</v>
      </c>
      <c r="J351">
        <v>530862901</v>
      </c>
      <c r="K351">
        <v>81742</v>
      </c>
      <c r="L351">
        <v>1210194000</v>
      </c>
      <c r="M351">
        <v>0.17435718344585499</v>
      </c>
      <c r="N351" s="1">
        <v>7.5794650882254899E-6</v>
      </c>
      <c r="O351">
        <v>0.17499504557009801</v>
      </c>
      <c r="P351" s="1">
        <v>9.2187846945513197E-5</v>
      </c>
    </row>
    <row r="352" spans="1:16" x14ac:dyDescent="0.25">
      <c r="A352">
        <v>1.6E-2</v>
      </c>
      <c r="B352">
        <v>10.2435897435897</v>
      </c>
      <c r="C352">
        <v>12314</v>
      </c>
      <c r="D352">
        <v>6.6786152771185506E-2</v>
      </c>
      <c r="E352">
        <v>0.17366441324113899</v>
      </c>
      <c r="F352">
        <v>0.18582092216801799</v>
      </c>
      <c r="G352" s="1">
        <v>7.5715418401123204E-6</v>
      </c>
      <c r="H352">
        <v>0.17499457732665599</v>
      </c>
      <c r="I352" s="1">
        <v>9.19907942738217E-5</v>
      </c>
      <c r="J352">
        <v>580833101</v>
      </c>
      <c r="K352">
        <v>81742</v>
      </c>
      <c r="L352">
        <v>1210194000</v>
      </c>
      <c r="M352">
        <v>0.17435718344585499</v>
      </c>
      <c r="N352" s="1">
        <v>7.5794650882254899E-6</v>
      </c>
      <c r="O352">
        <v>0.17499504557009801</v>
      </c>
      <c r="P352" s="1">
        <v>9.2187846945513197E-5</v>
      </c>
    </row>
    <row r="353" spans="1:16" x14ac:dyDescent="0.25">
      <c r="A353">
        <v>8.0000000000000002E-3</v>
      </c>
      <c r="B353">
        <v>10.2435897435897</v>
      </c>
      <c r="C353">
        <v>11251</v>
      </c>
      <c r="D353">
        <v>6.07653738909626E-2</v>
      </c>
      <c r="E353">
        <v>0.174263451588968</v>
      </c>
      <c r="F353">
        <v>0.18646189320019599</v>
      </c>
      <c r="G353" s="1">
        <v>7.5413459459383603E-6</v>
      </c>
      <c r="H353">
        <v>0.174994448980829</v>
      </c>
      <c r="I353" s="1">
        <v>9.1568757977043396E-5</v>
      </c>
      <c r="J353">
        <v>436300399</v>
      </c>
      <c r="K353">
        <v>81742</v>
      </c>
      <c r="L353">
        <v>1210194000</v>
      </c>
      <c r="M353">
        <v>0.17435718344585499</v>
      </c>
      <c r="N353" s="1">
        <v>7.5794650882254899E-6</v>
      </c>
      <c r="O353">
        <v>0.17499504557009801</v>
      </c>
      <c r="P353" s="1">
        <v>9.2187846945513197E-5</v>
      </c>
    </row>
    <row r="354" spans="1:16" x14ac:dyDescent="0.25">
      <c r="A354">
        <v>4.0000000000000001E-3</v>
      </c>
      <c r="B354">
        <v>10.2435897435897</v>
      </c>
      <c r="C354">
        <v>14474</v>
      </c>
      <c r="D354">
        <v>6.5397751760696093E-2</v>
      </c>
      <c r="E354">
        <v>0.17350331357764601</v>
      </c>
      <c r="F354">
        <v>0.18564854552808099</v>
      </c>
      <c r="G354" s="1">
        <v>7.5613828970089102E-6</v>
      </c>
      <c r="H354">
        <v>0.17499425559062701</v>
      </c>
      <c r="I354" s="1">
        <v>9.1965389235885999E-5</v>
      </c>
      <c r="J354">
        <v>570698799</v>
      </c>
      <c r="K354">
        <v>81742</v>
      </c>
      <c r="L354">
        <v>1210194000</v>
      </c>
      <c r="M354">
        <v>0.17435718344585499</v>
      </c>
      <c r="N354" s="1">
        <v>7.5794650882254899E-6</v>
      </c>
      <c r="O354">
        <v>0.17499504557009801</v>
      </c>
      <c r="P354" s="1">
        <v>9.2187846945513197E-5</v>
      </c>
    </row>
    <row r="355" spans="1:16" x14ac:dyDescent="0.25">
      <c r="A355">
        <v>2E-3</v>
      </c>
      <c r="B355">
        <v>10.2435897435897</v>
      </c>
      <c r="C355">
        <v>16052</v>
      </c>
      <c r="D355">
        <v>5.0823335522885503E-2</v>
      </c>
      <c r="E355">
        <v>0.173894600807387</v>
      </c>
      <c r="F355">
        <v>0.18606722286390401</v>
      </c>
      <c r="G355" s="1">
        <v>7.5416105461134599E-6</v>
      </c>
      <c r="H355">
        <v>0.17499459448063401</v>
      </c>
      <c r="I355" s="1">
        <v>9.1619714181194196E-5</v>
      </c>
      <c r="J355">
        <v>648911900</v>
      </c>
      <c r="K355">
        <v>81742</v>
      </c>
      <c r="L355">
        <v>1210194000</v>
      </c>
      <c r="M355">
        <v>0.17435718344585499</v>
      </c>
      <c r="N355" s="1">
        <v>7.5794650882254899E-6</v>
      </c>
      <c r="O355">
        <v>0.17499504557009801</v>
      </c>
      <c r="P355" s="1">
        <v>9.2187846945513197E-5</v>
      </c>
    </row>
    <row r="356" spans="1:16" x14ac:dyDescent="0.25">
      <c r="A356">
        <v>1E-3</v>
      </c>
      <c r="B356">
        <v>10.2435897435897</v>
      </c>
      <c r="C356">
        <v>11537</v>
      </c>
      <c r="D356">
        <v>5.9892315358196002E-2</v>
      </c>
      <c r="E356">
        <v>0.17379309405344401</v>
      </c>
      <c r="F356">
        <v>0.185958610637185</v>
      </c>
      <c r="G356" s="1">
        <v>7.54154286014552E-6</v>
      </c>
      <c r="H356">
        <v>0.174994362551293</v>
      </c>
      <c r="I356" s="1">
        <v>9.1733507067874394E-5</v>
      </c>
      <c r="J356">
        <v>461926400</v>
      </c>
      <c r="K356">
        <v>81742</v>
      </c>
      <c r="L356">
        <v>1210194000</v>
      </c>
      <c r="M356">
        <v>0.17435718344585499</v>
      </c>
      <c r="N356" s="1">
        <v>7.5794650882254899E-6</v>
      </c>
      <c r="O356">
        <v>0.17499504557009801</v>
      </c>
      <c r="P356" s="1">
        <v>9.2187846945513197E-5</v>
      </c>
    </row>
    <row r="357" spans="1:16" x14ac:dyDescent="0.25">
      <c r="A357" s="1">
        <v>5.0000000000000001E-4</v>
      </c>
      <c r="B357">
        <v>10.2435897435897</v>
      </c>
      <c r="C357">
        <v>12391</v>
      </c>
      <c r="D357">
        <v>6.9111708859241699E-2</v>
      </c>
      <c r="E357">
        <v>0.17343278889815</v>
      </c>
      <c r="F357">
        <v>0.185573084121021</v>
      </c>
      <c r="G357" s="1">
        <v>7.5256709587412297E-6</v>
      </c>
      <c r="H357">
        <v>0.17499443896373301</v>
      </c>
      <c r="I357" s="1">
        <v>9.1880788433986699E-5</v>
      </c>
      <c r="J357">
        <v>480032100</v>
      </c>
      <c r="K357">
        <v>81742</v>
      </c>
      <c r="L357">
        <v>1210194000</v>
      </c>
      <c r="M357">
        <v>0.17435718344585499</v>
      </c>
      <c r="N357" s="1">
        <v>7.5794650882254899E-6</v>
      </c>
      <c r="O357">
        <v>0.17499504557009801</v>
      </c>
      <c r="P357" s="1">
        <v>9.2187846945513197E-5</v>
      </c>
    </row>
    <row r="358" spans="1:16" x14ac:dyDescent="0.25">
      <c r="A358" s="1">
        <v>2.5000000000000001E-4</v>
      </c>
      <c r="B358">
        <v>10.2435897435897</v>
      </c>
      <c r="C358">
        <v>9052</v>
      </c>
      <c r="D358">
        <v>7.0015758901515193E-2</v>
      </c>
      <c r="E358">
        <v>0.17353170403703899</v>
      </c>
      <c r="F358">
        <v>0.18567892331963201</v>
      </c>
      <c r="G358" s="1">
        <v>7.5273501899952804E-6</v>
      </c>
      <c r="H358">
        <v>0.174994293345937</v>
      </c>
      <c r="I358" s="1">
        <v>9.1812585723541901E-5</v>
      </c>
      <c r="J358">
        <v>366747000</v>
      </c>
      <c r="K358">
        <v>81742</v>
      </c>
      <c r="L358">
        <v>1210194000</v>
      </c>
      <c r="M358">
        <v>0.17435718344585499</v>
      </c>
      <c r="N358" s="1">
        <v>7.5794650882254899E-6</v>
      </c>
      <c r="O358">
        <v>0.17499504557009801</v>
      </c>
      <c r="P358" s="1">
        <v>9.2187846945513197E-5</v>
      </c>
    </row>
    <row r="359" spans="1:16" x14ac:dyDescent="0.25">
      <c r="A359" s="1">
        <v>1.25E-4</v>
      </c>
      <c r="B359">
        <v>10.2435897435897</v>
      </c>
      <c r="C359">
        <v>12416</v>
      </c>
      <c r="D359">
        <v>6.9867425668500197E-2</v>
      </c>
      <c r="E359">
        <v>0.17390797069642999</v>
      </c>
      <c r="F359">
        <v>0.18608152864517999</v>
      </c>
      <c r="G359" s="1">
        <v>7.54658339219282E-6</v>
      </c>
      <c r="H359">
        <v>0.17499447162173701</v>
      </c>
      <c r="I359" s="1">
        <v>9.1891556408847306E-5</v>
      </c>
      <c r="J359">
        <v>493331900</v>
      </c>
      <c r="K359">
        <v>81742</v>
      </c>
      <c r="L359">
        <v>1210194000</v>
      </c>
      <c r="M359">
        <v>0.17435718344585499</v>
      </c>
      <c r="N359" s="1">
        <v>7.5794650882254899E-6</v>
      </c>
      <c r="O359">
        <v>0.17499504557009801</v>
      </c>
      <c r="P359" s="1">
        <v>9.2187846945513197E-5</v>
      </c>
    </row>
    <row r="360" spans="1:16" x14ac:dyDescent="0.25">
      <c r="A360" s="1">
        <v>6.2500000000000001E-5</v>
      </c>
      <c r="B360">
        <v>10.2435897435897</v>
      </c>
      <c r="C360">
        <v>14519</v>
      </c>
      <c r="D360">
        <v>6.9987126744266895E-2</v>
      </c>
      <c r="E360">
        <v>0.173920868759911</v>
      </c>
      <c r="F360">
        <v>0.18609532957310401</v>
      </c>
      <c r="G360" s="1">
        <v>7.5358046627838003E-6</v>
      </c>
      <c r="H360">
        <v>0.174994506410724</v>
      </c>
      <c r="I360" s="1">
        <v>9.1460267471775301E-5</v>
      </c>
      <c r="J360">
        <v>666864700</v>
      </c>
      <c r="K360">
        <v>81742</v>
      </c>
      <c r="L360">
        <v>1210194000</v>
      </c>
      <c r="M360">
        <v>0.17435718344585499</v>
      </c>
      <c r="N360" s="1">
        <v>7.5794650882254899E-6</v>
      </c>
      <c r="O360">
        <v>0.17499504557009801</v>
      </c>
      <c r="P360" s="1">
        <v>9.2187846945513197E-5</v>
      </c>
    </row>
    <row r="361" spans="1:16" x14ac:dyDescent="0.25">
      <c r="A361" s="1">
        <v>3.1250000000000001E-5</v>
      </c>
      <c r="B361">
        <v>10.2435897435897</v>
      </c>
      <c r="C361">
        <v>14300</v>
      </c>
      <c r="D361">
        <v>7.0362394482503296E-2</v>
      </c>
      <c r="E361">
        <v>0.17363365109554799</v>
      </c>
      <c r="F361">
        <v>0.18578800667223599</v>
      </c>
      <c r="G361" s="1">
        <v>7.5272591438801897E-6</v>
      </c>
      <c r="H361">
        <v>0.174994266530586</v>
      </c>
      <c r="I361" s="1">
        <v>9.1693477840032006E-5</v>
      </c>
      <c r="J361">
        <v>608422001</v>
      </c>
      <c r="K361">
        <v>81742</v>
      </c>
      <c r="L361">
        <v>1210194000</v>
      </c>
      <c r="M361">
        <v>0.17435718344585499</v>
      </c>
      <c r="N361" s="1">
        <v>7.5794650882254899E-6</v>
      </c>
      <c r="O361">
        <v>0.17499504557009801</v>
      </c>
      <c r="P361" s="1">
        <v>9.2187846945513197E-5</v>
      </c>
    </row>
    <row r="362" spans="1:16" x14ac:dyDescent="0.25">
      <c r="A362" s="1">
        <v>1.5625E-5</v>
      </c>
      <c r="B362">
        <v>10.2435897435897</v>
      </c>
      <c r="C362">
        <v>12415</v>
      </c>
      <c r="D362">
        <v>6.8594598211296001E-2</v>
      </c>
      <c r="E362">
        <v>0.173842315217103</v>
      </c>
      <c r="F362">
        <v>0.18601127728229999</v>
      </c>
      <c r="G362" s="1">
        <v>7.5633666413721303E-6</v>
      </c>
      <c r="H362">
        <v>0.17499446923190801</v>
      </c>
      <c r="I362" s="1">
        <v>9.1923997089633902E-5</v>
      </c>
      <c r="J362">
        <v>501277201</v>
      </c>
      <c r="K362">
        <v>81742</v>
      </c>
      <c r="L362">
        <v>1210194000</v>
      </c>
      <c r="M362">
        <v>0.17435718344585499</v>
      </c>
      <c r="N362" s="1">
        <v>7.5794650882254899E-6</v>
      </c>
      <c r="O362">
        <v>0.17499504557009801</v>
      </c>
      <c r="P362" s="1">
        <v>9.2187846945513197E-5</v>
      </c>
    </row>
    <row r="363" spans="1:16" x14ac:dyDescent="0.25">
      <c r="A363" t="s">
        <v>0</v>
      </c>
      <c r="B363">
        <v>10.7564102564102</v>
      </c>
      <c r="C363">
        <v>88395</v>
      </c>
      <c r="D363">
        <v>6.2680060440520297E-2</v>
      </c>
      <c r="E363">
        <v>0.17424692631461</v>
      </c>
      <c r="F363">
        <v>0.18644421115663301</v>
      </c>
      <c r="G363" s="1">
        <v>7.2110638627831403E-6</v>
      </c>
      <c r="H363">
        <v>0.17499566427527699</v>
      </c>
      <c r="I363" s="1">
        <v>9.2205473628335203E-5</v>
      </c>
      <c r="J363">
        <v>1316073401</v>
      </c>
    </row>
    <row r="364" spans="1:16" x14ac:dyDescent="0.25">
      <c r="A364">
        <v>1.024</v>
      </c>
      <c r="B364">
        <v>10.7564102564102</v>
      </c>
      <c r="C364">
        <v>14385</v>
      </c>
      <c r="D364">
        <v>6.4271659805953701E-2</v>
      </c>
      <c r="E364">
        <v>0.173631329346941</v>
      </c>
      <c r="F364">
        <v>0.18578552240122601</v>
      </c>
      <c r="G364" s="1">
        <v>7.1983247781903699E-6</v>
      </c>
      <c r="H364">
        <v>0.17499508541603201</v>
      </c>
      <c r="I364" s="1">
        <v>9.1841391727114901E-5</v>
      </c>
      <c r="J364">
        <v>660253900</v>
      </c>
      <c r="K364">
        <v>88395</v>
      </c>
      <c r="L364">
        <v>1316073401</v>
      </c>
      <c r="M364">
        <v>0.17424692631461</v>
      </c>
      <c r="N364" s="1">
        <v>7.2110638627831403E-6</v>
      </c>
      <c r="O364">
        <v>0.17499566427527699</v>
      </c>
      <c r="P364" s="1">
        <v>9.2205473628335203E-5</v>
      </c>
    </row>
    <row r="365" spans="1:16" x14ac:dyDescent="0.25">
      <c r="A365">
        <v>0.51200000000000001</v>
      </c>
      <c r="B365">
        <v>10.7564102564102</v>
      </c>
      <c r="C365">
        <v>14385</v>
      </c>
      <c r="D365">
        <v>6.4271659805953701E-2</v>
      </c>
      <c r="E365">
        <v>0.173631329346941</v>
      </c>
      <c r="F365">
        <v>0.18578552240122601</v>
      </c>
      <c r="G365" s="1">
        <v>7.1983247781903699E-6</v>
      </c>
      <c r="H365">
        <v>0.17499508541603201</v>
      </c>
      <c r="I365" s="1">
        <v>9.1841391727114901E-5</v>
      </c>
      <c r="J365">
        <v>656149101</v>
      </c>
      <c r="K365">
        <v>88395</v>
      </c>
      <c r="L365">
        <v>1316073401</v>
      </c>
      <c r="M365">
        <v>0.17424692631461</v>
      </c>
      <c r="N365" s="1">
        <v>7.2110638627831403E-6</v>
      </c>
      <c r="O365">
        <v>0.17499566427527699</v>
      </c>
      <c r="P365" s="1">
        <v>9.2205473628335203E-5</v>
      </c>
    </row>
    <row r="366" spans="1:16" x14ac:dyDescent="0.25">
      <c r="A366">
        <v>0.25600000000000001</v>
      </c>
      <c r="B366">
        <v>10.7564102564102</v>
      </c>
      <c r="C366">
        <v>14385</v>
      </c>
      <c r="D366">
        <v>6.4271659805953701E-2</v>
      </c>
      <c r="E366">
        <v>0.173631329346941</v>
      </c>
      <c r="F366">
        <v>0.18578552240122601</v>
      </c>
      <c r="G366" s="1">
        <v>7.1983247781903699E-6</v>
      </c>
      <c r="H366">
        <v>0.17499508541603201</v>
      </c>
      <c r="I366" s="1">
        <v>9.1841391727114901E-5</v>
      </c>
      <c r="J366">
        <v>580609601</v>
      </c>
      <c r="K366">
        <v>88395</v>
      </c>
      <c r="L366">
        <v>1316073401</v>
      </c>
      <c r="M366">
        <v>0.17424692631461</v>
      </c>
      <c r="N366" s="1">
        <v>7.2110638627831403E-6</v>
      </c>
      <c r="O366">
        <v>0.17499566427527699</v>
      </c>
      <c r="P366" s="1">
        <v>9.2205473628335203E-5</v>
      </c>
    </row>
    <row r="367" spans="1:16" x14ac:dyDescent="0.25">
      <c r="A367">
        <v>0.128</v>
      </c>
      <c r="B367">
        <v>10.7564102564102</v>
      </c>
      <c r="C367">
        <v>14385</v>
      </c>
      <c r="D367">
        <v>6.4271659805953701E-2</v>
      </c>
      <c r="E367">
        <v>0.173631329346941</v>
      </c>
      <c r="F367">
        <v>0.18578552240122601</v>
      </c>
      <c r="G367" s="1">
        <v>7.1983247781903699E-6</v>
      </c>
      <c r="H367">
        <v>0.17499508541603201</v>
      </c>
      <c r="I367" s="1">
        <v>9.1841391727114901E-5</v>
      </c>
      <c r="J367">
        <v>577496300</v>
      </c>
      <c r="K367">
        <v>88395</v>
      </c>
      <c r="L367">
        <v>1316073401</v>
      </c>
      <c r="M367">
        <v>0.17424692631461</v>
      </c>
      <c r="N367" s="1">
        <v>7.2110638627831403E-6</v>
      </c>
      <c r="O367">
        <v>0.17499566427527699</v>
      </c>
      <c r="P367" s="1">
        <v>9.2205473628335203E-5</v>
      </c>
    </row>
    <row r="368" spans="1:16" x14ac:dyDescent="0.25">
      <c r="A368">
        <v>6.4000000000000001E-2</v>
      </c>
      <c r="B368">
        <v>10.7564102564102</v>
      </c>
      <c r="C368">
        <v>14611</v>
      </c>
      <c r="D368">
        <v>6.6743438258329693E-2</v>
      </c>
      <c r="E368">
        <v>0.17349791502468501</v>
      </c>
      <c r="F368">
        <v>0.185642769076413</v>
      </c>
      <c r="G368" s="1">
        <v>7.2126590541232699E-6</v>
      </c>
      <c r="H368">
        <v>0.17499513608060499</v>
      </c>
      <c r="I368" s="1">
        <v>9.17759658560743E-5</v>
      </c>
      <c r="J368">
        <v>575067900</v>
      </c>
      <c r="K368">
        <v>88395</v>
      </c>
      <c r="L368">
        <v>1316073401</v>
      </c>
      <c r="M368">
        <v>0.17424692631461</v>
      </c>
      <c r="N368" s="1">
        <v>7.2110638627831403E-6</v>
      </c>
      <c r="O368">
        <v>0.17499566427527699</v>
      </c>
      <c r="P368" s="1">
        <v>9.2205473628335203E-5</v>
      </c>
    </row>
    <row r="369" spans="1:16" x14ac:dyDescent="0.25">
      <c r="A369">
        <v>3.2000000000000001E-2</v>
      </c>
      <c r="B369">
        <v>10.7564102564102</v>
      </c>
      <c r="C369">
        <v>14611</v>
      </c>
      <c r="D369">
        <v>6.6743438258329693E-2</v>
      </c>
      <c r="E369">
        <v>0.17349791502468501</v>
      </c>
      <c r="F369">
        <v>0.185642769076413</v>
      </c>
      <c r="G369" s="1">
        <v>7.2126590541232699E-6</v>
      </c>
      <c r="H369">
        <v>0.17499513608060499</v>
      </c>
      <c r="I369" s="1">
        <v>9.17759658560743E-5</v>
      </c>
      <c r="J369">
        <v>596173300</v>
      </c>
      <c r="K369">
        <v>88395</v>
      </c>
      <c r="L369">
        <v>1316073401</v>
      </c>
      <c r="M369">
        <v>0.17424692631461</v>
      </c>
      <c r="N369" s="1">
        <v>7.2110638627831403E-6</v>
      </c>
      <c r="O369">
        <v>0.17499566427527699</v>
      </c>
      <c r="P369" s="1">
        <v>9.2205473628335203E-5</v>
      </c>
    </row>
    <row r="370" spans="1:16" x14ac:dyDescent="0.25">
      <c r="A370">
        <v>1.6E-2</v>
      </c>
      <c r="B370">
        <v>10.7564102564102</v>
      </c>
      <c r="C370">
        <v>13840</v>
      </c>
      <c r="D370">
        <v>6.4012386588270395E-2</v>
      </c>
      <c r="E370">
        <v>0.173637821143485</v>
      </c>
      <c r="F370">
        <v>0.18579246862352899</v>
      </c>
      <c r="G370" s="1">
        <v>7.2000673299044104E-6</v>
      </c>
      <c r="H370">
        <v>0.17499493624819501</v>
      </c>
      <c r="I370" s="1">
        <v>9.1703022222889896E-5</v>
      </c>
      <c r="J370">
        <v>593745500</v>
      </c>
      <c r="K370">
        <v>88395</v>
      </c>
      <c r="L370">
        <v>1316073401</v>
      </c>
      <c r="M370">
        <v>0.17424692631461</v>
      </c>
      <c r="N370" s="1">
        <v>7.2110638627831403E-6</v>
      </c>
      <c r="O370">
        <v>0.17499566427527699</v>
      </c>
      <c r="P370" s="1">
        <v>9.2205473628335203E-5</v>
      </c>
    </row>
    <row r="371" spans="1:16" x14ac:dyDescent="0.25">
      <c r="A371">
        <v>8.0000000000000002E-3</v>
      </c>
      <c r="B371">
        <v>10.7564102564102</v>
      </c>
      <c r="C371">
        <v>18375</v>
      </c>
      <c r="D371">
        <v>5.73276151960335E-2</v>
      </c>
      <c r="E371">
        <v>0.17413255753892201</v>
      </c>
      <c r="F371">
        <v>0.186321836566647</v>
      </c>
      <c r="G371" s="1">
        <v>7.2035284186533403E-6</v>
      </c>
      <c r="H371">
        <v>0.17499522921267099</v>
      </c>
      <c r="I371" s="1">
        <v>9.1563224997784595E-5</v>
      </c>
      <c r="J371">
        <v>715690599</v>
      </c>
      <c r="K371">
        <v>88395</v>
      </c>
      <c r="L371">
        <v>1316073401</v>
      </c>
      <c r="M371">
        <v>0.17424692631461</v>
      </c>
      <c r="N371" s="1">
        <v>7.2110638627831403E-6</v>
      </c>
      <c r="O371">
        <v>0.17499566427527699</v>
      </c>
      <c r="P371" s="1">
        <v>9.2205473628335203E-5</v>
      </c>
    </row>
    <row r="372" spans="1:16" x14ac:dyDescent="0.25">
      <c r="A372">
        <v>4.0000000000000001E-3</v>
      </c>
      <c r="B372">
        <v>10.7564102564102</v>
      </c>
      <c r="C372">
        <v>17494</v>
      </c>
      <c r="D372">
        <v>6.3985777602004301E-2</v>
      </c>
      <c r="E372">
        <v>0.17354427366181599</v>
      </c>
      <c r="F372">
        <v>0.18569237281814399</v>
      </c>
      <c r="G372" s="1">
        <v>7.2020241573822398E-6</v>
      </c>
      <c r="H372">
        <v>0.17499494309045599</v>
      </c>
      <c r="I372" s="1">
        <v>9.1674785883969206E-5</v>
      </c>
      <c r="J372">
        <v>687394400</v>
      </c>
      <c r="K372">
        <v>88395</v>
      </c>
      <c r="L372">
        <v>1316073401</v>
      </c>
      <c r="M372">
        <v>0.17424692631461</v>
      </c>
      <c r="N372" s="1">
        <v>7.2110638627831403E-6</v>
      </c>
      <c r="O372">
        <v>0.17499566427527699</v>
      </c>
      <c r="P372" s="1">
        <v>9.2205473628335203E-5</v>
      </c>
    </row>
    <row r="373" spans="1:16" x14ac:dyDescent="0.25">
      <c r="A373">
        <v>2E-3</v>
      </c>
      <c r="B373">
        <v>10.7564102564102</v>
      </c>
      <c r="C373">
        <v>16211</v>
      </c>
      <c r="D373">
        <v>5.8322808906637602E-2</v>
      </c>
      <c r="E373">
        <v>0.173796749118689</v>
      </c>
      <c r="F373">
        <v>0.185962521556997</v>
      </c>
      <c r="G373" s="1">
        <v>7.2038834719179097E-6</v>
      </c>
      <c r="H373">
        <v>0.17499499727168899</v>
      </c>
      <c r="I373" s="1">
        <v>9.1866346905271996E-5</v>
      </c>
      <c r="J373">
        <v>673646999</v>
      </c>
      <c r="K373">
        <v>88395</v>
      </c>
      <c r="L373">
        <v>1316073401</v>
      </c>
      <c r="M373">
        <v>0.17424692631461</v>
      </c>
      <c r="N373" s="1">
        <v>7.2110638627831403E-6</v>
      </c>
      <c r="O373">
        <v>0.17499566427527699</v>
      </c>
      <c r="P373" s="1">
        <v>9.2205473628335203E-5</v>
      </c>
    </row>
    <row r="374" spans="1:16" x14ac:dyDescent="0.25">
      <c r="A374">
        <v>1E-3</v>
      </c>
      <c r="B374">
        <v>10.7564102564102</v>
      </c>
      <c r="C374">
        <v>19087</v>
      </c>
      <c r="D374">
        <v>5.6257172515154497E-2</v>
      </c>
      <c r="E374">
        <v>0.17367182140984899</v>
      </c>
      <c r="F374">
        <v>0.18582884890853801</v>
      </c>
      <c r="G374" s="1">
        <v>7.1909803633640703E-6</v>
      </c>
      <c r="H374">
        <v>0.17499504360456899</v>
      </c>
      <c r="I374" s="1">
        <v>9.1647761027285202E-5</v>
      </c>
      <c r="J374">
        <v>876676400</v>
      </c>
      <c r="K374">
        <v>88395</v>
      </c>
      <c r="L374">
        <v>1316073401</v>
      </c>
      <c r="M374">
        <v>0.17424692631461</v>
      </c>
      <c r="N374" s="1">
        <v>7.2110638627831403E-6</v>
      </c>
      <c r="O374">
        <v>0.17499566427527699</v>
      </c>
      <c r="P374" s="1">
        <v>9.2205473628335203E-5</v>
      </c>
    </row>
    <row r="375" spans="1:16" x14ac:dyDescent="0.25">
      <c r="A375" s="1">
        <v>5.0000000000000001E-4</v>
      </c>
      <c r="B375">
        <v>10.7564102564102</v>
      </c>
      <c r="C375">
        <v>15365</v>
      </c>
      <c r="D375">
        <v>6.8356806527772998E-2</v>
      </c>
      <c r="E375">
        <v>0.17361062048147499</v>
      </c>
      <c r="F375">
        <v>0.185763363915178</v>
      </c>
      <c r="G375" s="1">
        <v>7.2080822901554598E-6</v>
      </c>
      <c r="H375">
        <v>0.17499531911743599</v>
      </c>
      <c r="I375" s="1">
        <v>9.1875358882122395E-5</v>
      </c>
      <c r="J375">
        <v>617878299</v>
      </c>
      <c r="K375">
        <v>88395</v>
      </c>
      <c r="L375">
        <v>1316073401</v>
      </c>
      <c r="M375">
        <v>0.17424692631461</v>
      </c>
      <c r="N375" s="1">
        <v>7.2110638627831403E-6</v>
      </c>
      <c r="O375">
        <v>0.17499566427527699</v>
      </c>
      <c r="P375" s="1">
        <v>9.2205473628335203E-5</v>
      </c>
    </row>
    <row r="376" spans="1:16" x14ac:dyDescent="0.25">
      <c r="A376" s="1">
        <v>2.5000000000000001E-4</v>
      </c>
      <c r="B376">
        <v>10.7564102564102</v>
      </c>
      <c r="C376">
        <v>13230</v>
      </c>
      <c r="D376">
        <v>6.8029800198980694E-2</v>
      </c>
      <c r="E376">
        <v>0.17396469583913399</v>
      </c>
      <c r="F376">
        <v>0.18614222454787399</v>
      </c>
      <c r="G376" s="1">
        <v>7.2068881998843503E-6</v>
      </c>
      <c r="H376">
        <v>0.17499485156064801</v>
      </c>
      <c r="I376" s="1">
        <v>9.1564037186755499E-5</v>
      </c>
      <c r="J376">
        <v>517565200</v>
      </c>
      <c r="K376">
        <v>88395</v>
      </c>
      <c r="L376">
        <v>1316073401</v>
      </c>
      <c r="M376">
        <v>0.17424692631461</v>
      </c>
      <c r="N376" s="1">
        <v>7.2110638627831403E-6</v>
      </c>
      <c r="O376">
        <v>0.17499566427527699</v>
      </c>
      <c r="P376" s="1">
        <v>9.2205473628335203E-5</v>
      </c>
    </row>
    <row r="377" spans="1:16" x14ac:dyDescent="0.25">
      <c r="A377" s="1">
        <v>1.25E-4</v>
      </c>
      <c r="B377">
        <v>10.7564102564102</v>
      </c>
      <c r="C377">
        <v>12558</v>
      </c>
      <c r="D377">
        <v>6.7389150676919293E-2</v>
      </c>
      <c r="E377">
        <v>0.17385193679383301</v>
      </c>
      <c r="F377">
        <v>0.18602157236940101</v>
      </c>
      <c r="G377" s="1">
        <v>7.2307718932962302E-6</v>
      </c>
      <c r="H377">
        <v>0.17499507784441401</v>
      </c>
      <c r="I377" s="1">
        <v>9.1744043160746401E-5</v>
      </c>
      <c r="J377">
        <v>495982600</v>
      </c>
      <c r="K377">
        <v>88395</v>
      </c>
      <c r="L377">
        <v>1316073401</v>
      </c>
      <c r="M377">
        <v>0.17424692631461</v>
      </c>
      <c r="N377" s="1">
        <v>7.2110638627831403E-6</v>
      </c>
      <c r="O377">
        <v>0.17499566427527699</v>
      </c>
      <c r="P377" s="1">
        <v>9.2205473628335203E-5</v>
      </c>
    </row>
    <row r="378" spans="1:16" x14ac:dyDescent="0.25">
      <c r="A378" s="1">
        <v>6.2500000000000001E-5</v>
      </c>
      <c r="B378">
        <v>10.7564102564102</v>
      </c>
      <c r="C378">
        <v>15254</v>
      </c>
      <c r="D378">
        <v>7.1219775057901502E-2</v>
      </c>
      <c r="E378">
        <v>0.17358385008587801</v>
      </c>
      <c r="F378">
        <v>0.185734719591889</v>
      </c>
      <c r="G378" s="1">
        <v>7.1717017393613196E-6</v>
      </c>
      <c r="H378">
        <v>0.17499482599681901</v>
      </c>
      <c r="I378" s="1">
        <v>9.1543402739790303E-5</v>
      </c>
      <c r="J378">
        <v>671948500</v>
      </c>
      <c r="K378">
        <v>88395</v>
      </c>
      <c r="L378">
        <v>1316073401</v>
      </c>
      <c r="M378">
        <v>0.17424692631461</v>
      </c>
      <c r="N378" s="1">
        <v>7.2110638627831403E-6</v>
      </c>
      <c r="O378">
        <v>0.17499566427527699</v>
      </c>
      <c r="P378" s="1">
        <v>9.2205473628335203E-5</v>
      </c>
    </row>
    <row r="379" spans="1:16" x14ac:dyDescent="0.25">
      <c r="A379" s="1">
        <v>3.1250000000000001E-5</v>
      </c>
      <c r="B379">
        <v>10.7564102564102</v>
      </c>
      <c r="C379">
        <v>9291</v>
      </c>
      <c r="D379">
        <v>6.9093022480199204E-2</v>
      </c>
      <c r="E379">
        <v>0.17363215418538</v>
      </c>
      <c r="F379">
        <v>0.185786404978356</v>
      </c>
      <c r="G379" s="1">
        <v>7.19359618034376E-6</v>
      </c>
      <c r="H379">
        <v>0.174995083780323</v>
      </c>
      <c r="I379" s="1">
        <v>9.1960715640235094E-5</v>
      </c>
      <c r="J379">
        <v>470892400</v>
      </c>
      <c r="K379">
        <v>88395</v>
      </c>
      <c r="L379">
        <v>1316073401</v>
      </c>
      <c r="M379">
        <v>0.17424692631461</v>
      </c>
      <c r="N379" s="1">
        <v>7.2110638627831403E-6</v>
      </c>
      <c r="O379">
        <v>0.17499566427527699</v>
      </c>
      <c r="P379" s="1">
        <v>9.2205473628335203E-5</v>
      </c>
    </row>
    <row r="380" spans="1:16" x14ac:dyDescent="0.25">
      <c r="A380" s="1">
        <v>1.5625E-5</v>
      </c>
      <c r="B380">
        <v>10.7564102564102</v>
      </c>
      <c r="C380">
        <v>12761</v>
      </c>
      <c r="D380">
        <v>7.0509648213956597E-2</v>
      </c>
      <c r="E380">
        <v>0.173603629063558</v>
      </c>
      <c r="F380">
        <v>0.185755883098008</v>
      </c>
      <c r="G380" s="1">
        <v>7.1755067255763101E-6</v>
      </c>
      <c r="H380">
        <v>0.17499496911464699</v>
      </c>
      <c r="I380" s="1">
        <v>9.1841523148273498E-5</v>
      </c>
      <c r="J380">
        <v>546407100</v>
      </c>
      <c r="K380">
        <v>88395</v>
      </c>
      <c r="L380">
        <v>1316073401</v>
      </c>
      <c r="M380">
        <v>0.17424692631461</v>
      </c>
      <c r="N380" s="1">
        <v>7.2110638627831403E-6</v>
      </c>
      <c r="O380">
        <v>0.17499566427527699</v>
      </c>
      <c r="P380" s="1">
        <v>9.2205473628335203E-5</v>
      </c>
    </row>
    <row r="381" spans="1:16" x14ac:dyDescent="0.25">
      <c r="A381" t="s">
        <v>0</v>
      </c>
      <c r="B381">
        <v>11.269230769230701</v>
      </c>
      <c r="C381">
        <v>99779</v>
      </c>
      <c r="D381">
        <v>6.2782649186758993E-2</v>
      </c>
      <c r="E381">
        <v>0.17433682696105701</v>
      </c>
      <c r="F381">
        <v>0.18654040484833101</v>
      </c>
      <c r="G381" s="1">
        <v>6.4769077727511103E-6</v>
      </c>
      <c r="H381">
        <v>0.17499659486740801</v>
      </c>
      <c r="I381" s="1">
        <v>8.6777929869530102E-5</v>
      </c>
      <c r="J381">
        <v>1498331501</v>
      </c>
    </row>
    <row r="382" spans="1:16" x14ac:dyDescent="0.25">
      <c r="A382">
        <v>1.024</v>
      </c>
      <c r="B382">
        <v>11.269230769230701</v>
      </c>
      <c r="C382">
        <v>12602</v>
      </c>
      <c r="D382">
        <v>6.6891149511205797E-2</v>
      </c>
      <c r="E382">
        <v>0.173804213991713</v>
      </c>
      <c r="F382">
        <v>0.18597050897113299</v>
      </c>
      <c r="G382" s="1">
        <v>6.4446316405675202E-6</v>
      </c>
      <c r="H382">
        <v>0.17499593861694901</v>
      </c>
      <c r="I382" s="1">
        <v>8.6209141074907901E-5</v>
      </c>
      <c r="J382">
        <v>501374300</v>
      </c>
      <c r="K382">
        <v>99779</v>
      </c>
      <c r="L382">
        <v>1498331501</v>
      </c>
      <c r="M382">
        <v>0.17433682696105701</v>
      </c>
      <c r="N382" s="1">
        <v>6.4769077727511103E-6</v>
      </c>
      <c r="O382">
        <v>0.17499659486740801</v>
      </c>
      <c r="P382" s="1">
        <v>8.6777929869530102E-5</v>
      </c>
    </row>
    <row r="383" spans="1:16" x14ac:dyDescent="0.25">
      <c r="A383">
        <v>0.51200000000000001</v>
      </c>
      <c r="B383">
        <v>11.269230769230701</v>
      </c>
      <c r="C383">
        <v>12602</v>
      </c>
      <c r="D383">
        <v>6.6891149511205797E-2</v>
      </c>
      <c r="E383">
        <v>0.173804213991713</v>
      </c>
      <c r="F383">
        <v>0.18597050897113299</v>
      </c>
      <c r="G383" s="1">
        <v>6.4446316405675202E-6</v>
      </c>
      <c r="H383">
        <v>0.17499593861694901</v>
      </c>
      <c r="I383" s="1">
        <v>8.6209141074907901E-5</v>
      </c>
      <c r="J383">
        <v>516932899</v>
      </c>
      <c r="K383">
        <v>99779</v>
      </c>
      <c r="L383">
        <v>1498331501</v>
      </c>
      <c r="M383">
        <v>0.17433682696105701</v>
      </c>
      <c r="N383" s="1">
        <v>6.4769077727511103E-6</v>
      </c>
      <c r="O383">
        <v>0.17499659486740801</v>
      </c>
      <c r="P383" s="1">
        <v>8.6777929869530102E-5</v>
      </c>
    </row>
    <row r="384" spans="1:16" x14ac:dyDescent="0.25">
      <c r="A384">
        <v>0.25600000000000001</v>
      </c>
      <c r="B384">
        <v>11.269230769230701</v>
      </c>
      <c r="C384">
        <v>12602</v>
      </c>
      <c r="D384">
        <v>6.6891149511205797E-2</v>
      </c>
      <c r="E384">
        <v>0.173804213991713</v>
      </c>
      <c r="F384">
        <v>0.18597050897113299</v>
      </c>
      <c r="G384" s="1">
        <v>6.4446316405675202E-6</v>
      </c>
      <c r="H384">
        <v>0.17499593861694901</v>
      </c>
      <c r="I384" s="1">
        <v>8.6209141074907901E-5</v>
      </c>
      <c r="J384">
        <v>520810400</v>
      </c>
      <c r="K384">
        <v>99779</v>
      </c>
      <c r="L384">
        <v>1498331501</v>
      </c>
      <c r="M384">
        <v>0.17433682696105701</v>
      </c>
      <c r="N384" s="1">
        <v>6.4769077727511103E-6</v>
      </c>
      <c r="O384">
        <v>0.17499659486740801</v>
      </c>
      <c r="P384" s="1">
        <v>8.6777929869530102E-5</v>
      </c>
    </row>
    <row r="385" spans="1:16" x14ac:dyDescent="0.25">
      <c r="A385">
        <v>0.128</v>
      </c>
      <c r="B385">
        <v>11.269230769230701</v>
      </c>
      <c r="C385">
        <v>12602</v>
      </c>
      <c r="D385">
        <v>6.6891149511205797E-2</v>
      </c>
      <c r="E385">
        <v>0.173804213991713</v>
      </c>
      <c r="F385">
        <v>0.18597050897113299</v>
      </c>
      <c r="G385" s="1">
        <v>6.4446316405675202E-6</v>
      </c>
      <c r="H385">
        <v>0.17499593861694901</v>
      </c>
      <c r="I385" s="1">
        <v>8.6209141074907901E-5</v>
      </c>
      <c r="J385">
        <v>519461600</v>
      </c>
      <c r="K385">
        <v>99779</v>
      </c>
      <c r="L385">
        <v>1498331501</v>
      </c>
      <c r="M385">
        <v>0.17433682696105701</v>
      </c>
      <c r="N385" s="1">
        <v>6.4769077727511103E-6</v>
      </c>
      <c r="O385">
        <v>0.17499659486740801</v>
      </c>
      <c r="P385" s="1">
        <v>8.6777929869530102E-5</v>
      </c>
    </row>
    <row r="386" spans="1:16" x14ac:dyDescent="0.25">
      <c r="A386">
        <v>6.4000000000000001E-2</v>
      </c>
      <c r="B386">
        <v>11.269230769230701</v>
      </c>
      <c r="C386">
        <v>13981</v>
      </c>
      <c r="D386">
        <v>6.6542300529722598E-2</v>
      </c>
      <c r="E386">
        <v>0.17389634218920499</v>
      </c>
      <c r="F386">
        <v>0.18606908614244899</v>
      </c>
      <c r="G386" s="1">
        <v>6.46456866776334E-6</v>
      </c>
      <c r="H386">
        <v>0.17499643024054101</v>
      </c>
      <c r="I386" s="1">
        <v>8.6394540365553898E-5</v>
      </c>
      <c r="J386">
        <v>558368400</v>
      </c>
      <c r="K386">
        <v>99779</v>
      </c>
      <c r="L386">
        <v>1498331501</v>
      </c>
      <c r="M386">
        <v>0.17433682696105701</v>
      </c>
      <c r="N386" s="1">
        <v>6.4769077727511103E-6</v>
      </c>
      <c r="O386">
        <v>0.17499659486740801</v>
      </c>
      <c r="P386" s="1">
        <v>8.6777929869530102E-5</v>
      </c>
    </row>
    <row r="387" spans="1:16" x14ac:dyDescent="0.25">
      <c r="A387">
        <v>3.2000000000000001E-2</v>
      </c>
      <c r="B387">
        <v>11.269230769230701</v>
      </c>
      <c r="C387">
        <v>17241</v>
      </c>
      <c r="D387">
        <v>6.4528620862131097E-2</v>
      </c>
      <c r="E387">
        <v>0.173945734574805</v>
      </c>
      <c r="F387">
        <v>0.18612193599504101</v>
      </c>
      <c r="G387" s="1">
        <v>6.4731153657238096E-6</v>
      </c>
      <c r="H387">
        <v>0.174995931593421</v>
      </c>
      <c r="I387" s="1">
        <v>8.6128664571132106E-5</v>
      </c>
      <c r="J387">
        <v>662881101</v>
      </c>
      <c r="K387">
        <v>99779</v>
      </c>
      <c r="L387">
        <v>1498331501</v>
      </c>
      <c r="M387">
        <v>0.17433682696105701</v>
      </c>
      <c r="N387" s="1">
        <v>6.4769077727511103E-6</v>
      </c>
      <c r="O387">
        <v>0.17499659486740801</v>
      </c>
      <c r="P387" s="1">
        <v>8.6777929869530102E-5</v>
      </c>
    </row>
    <row r="388" spans="1:16" x14ac:dyDescent="0.25">
      <c r="A388">
        <v>1.6E-2</v>
      </c>
      <c r="B388">
        <v>11.269230769230701</v>
      </c>
      <c r="C388">
        <v>15429</v>
      </c>
      <c r="D388">
        <v>6.7311966306342494E-2</v>
      </c>
      <c r="E388">
        <v>0.17396696036843801</v>
      </c>
      <c r="F388">
        <v>0.186144647594229</v>
      </c>
      <c r="G388" s="1">
        <v>6.4527457175889096E-6</v>
      </c>
      <c r="H388">
        <v>0.174995850242638</v>
      </c>
      <c r="I388" s="1">
        <v>8.6341610735135796E-5</v>
      </c>
      <c r="J388">
        <v>647729401</v>
      </c>
      <c r="K388">
        <v>99779</v>
      </c>
      <c r="L388">
        <v>1498331501</v>
      </c>
      <c r="M388">
        <v>0.17433682696105701</v>
      </c>
      <c r="N388" s="1">
        <v>6.4769077727511103E-6</v>
      </c>
      <c r="O388">
        <v>0.17499659486740801</v>
      </c>
      <c r="P388" s="1">
        <v>8.6777929869530102E-5</v>
      </c>
    </row>
    <row r="389" spans="1:16" x14ac:dyDescent="0.25">
      <c r="A389">
        <v>8.0000000000000002E-3</v>
      </c>
      <c r="B389">
        <v>11.269230769230701</v>
      </c>
      <c r="C389">
        <v>18181</v>
      </c>
      <c r="D389">
        <v>5.8254537026245001E-2</v>
      </c>
      <c r="E389">
        <v>0.17345140365948</v>
      </c>
      <c r="F389">
        <v>0.18559300191564401</v>
      </c>
      <c r="G389" s="1">
        <v>6.4390435202676904E-6</v>
      </c>
      <c r="H389">
        <v>0.174995814158796</v>
      </c>
      <c r="I389" s="1">
        <v>8.6255741895131097E-5</v>
      </c>
      <c r="J389">
        <v>729109701</v>
      </c>
      <c r="K389">
        <v>99779</v>
      </c>
      <c r="L389">
        <v>1498331501</v>
      </c>
      <c r="M389">
        <v>0.17433682696105701</v>
      </c>
      <c r="N389" s="1">
        <v>6.4769077727511103E-6</v>
      </c>
      <c r="O389">
        <v>0.17499659486740801</v>
      </c>
      <c r="P389" s="1">
        <v>8.6777929869530102E-5</v>
      </c>
    </row>
    <row r="390" spans="1:16" x14ac:dyDescent="0.25">
      <c r="A390">
        <v>4.0000000000000001E-3</v>
      </c>
      <c r="B390">
        <v>11.269230769230701</v>
      </c>
      <c r="C390">
        <v>26506</v>
      </c>
      <c r="D390">
        <v>5.8860760978789201E-2</v>
      </c>
      <c r="E390">
        <v>0.17328900956309901</v>
      </c>
      <c r="F390">
        <v>0.18541924023251599</v>
      </c>
      <c r="G390" s="1">
        <v>6.48520572130162E-6</v>
      </c>
      <c r="H390">
        <v>0.174995946054538</v>
      </c>
      <c r="I390" s="1">
        <v>8.6339572816229699E-5</v>
      </c>
      <c r="J390">
        <v>989693100</v>
      </c>
      <c r="K390">
        <v>99779</v>
      </c>
      <c r="L390">
        <v>1498331501</v>
      </c>
      <c r="M390">
        <v>0.17433682696105701</v>
      </c>
      <c r="N390" s="1">
        <v>6.4769077727511103E-6</v>
      </c>
      <c r="O390">
        <v>0.17499659486740801</v>
      </c>
      <c r="P390" s="1">
        <v>8.6777929869530102E-5</v>
      </c>
    </row>
    <row r="391" spans="1:16" x14ac:dyDescent="0.25">
      <c r="A391">
        <v>2E-3</v>
      </c>
      <c r="B391">
        <v>11.269230769230701</v>
      </c>
      <c r="C391">
        <v>15308</v>
      </c>
      <c r="D391">
        <v>5.8761736040328701E-2</v>
      </c>
      <c r="E391">
        <v>0.17337558818584101</v>
      </c>
      <c r="F391">
        <v>0.185511879358849</v>
      </c>
      <c r="G391" s="1">
        <v>6.4607487751944197E-6</v>
      </c>
      <c r="H391">
        <v>0.17499588925339901</v>
      </c>
      <c r="I391" s="1">
        <v>8.6331597035325404E-5</v>
      </c>
      <c r="J391">
        <v>591047600</v>
      </c>
      <c r="K391">
        <v>99779</v>
      </c>
      <c r="L391">
        <v>1498331501</v>
      </c>
      <c r="M391">
        <v>0.17433682696105701</v>
      </c>
      <c r="N391" s="1">
        <v>6.4769077727511103E-6</v>
      </c>
      <c r="O391">
        <v>0.17499659486740801</v>
      </c>
      <c r="P391" s="1">
        <v>8.6777929869530102E-5</v>
      </c>
    </row>
    <row r="392" spans="1:16" x14ac:dyDescent="0.25">
      <c r="A392">
        <v>1E-3</v>
      </c>
      <c r="B392">
        <v>11.269230769230701</v>
      </c>
      <c r="C392">
        <v>18305</v>
      </c>
      <c r="D392">
        <v>5.8169891212862097E-2</v>
      </c>
      <c r="E392">
        <v>0.17405185876849999</v>
      </c>
      <c r="F392">
        <v>0.18623548888229499</v>
      </c>
      <c r="G392" s="1">
        <v>6.4425436365755903E-6</v>
      </c>
      <c r="H392">
        <v>0.17499620971750199</v>
      </c>
      <c r="I392" s="1">
        <v>8.6154008625905005E-5</v>
      </c>
      <c r="J392">
        <v>812173101</v>
      </c>
      <c r="K392">
        <v>99779</v>
      </c>
      <c r="L392">
        <v>1498331501</v>
      </c>
      <c r="M392">
        <v>0.17433682696105701</v>
      </c>
      <c r="N392" s="1">
        <v>6.4769077727511103E-6</v>
      </c>
      <c r="O392">
        <v>0.17499659486740801</v>
      </c>
      <c r="P392" s="1">
        <v>8.6777929869530102E-5</v>
      </c>
    </row>
    <row r="393" spans="1:16" x14ac:dyDescent="0.25">
      <c r="A393" s="1">
        <v>5.0000000000000001E-4</v>
      </c>
      <c r="B393">
        <v>11.269230769230701</v>
      </c>
      <c r="C393">
        <v>16846</v>
      </c>
      <c r="D393">
        <v>6.6492997262385306E-2</v>
      </c>
      <c r="E393">
        <v>0.17419435565854099</v>
      </c>
      <c r="F393">
        <v>0.18638796055463899</v>
      </c>
      <c r="G393" s="1">
        <v>6.4492723408915397E-6</v>
      </c>
      <c r="H393">
        <v>0.174996063938341</v>
      </c>
      <c r="I393" s="1">
        <v>8.6239122325918504E-5</v>
      </c>
      <c r="J393">
        <v>676354000</v>
      </c>
      <c r="K393">
        <v>99779</v>
      </c>
      <c r="L393">
        <v>1498331501</v>
      </c>
      <c r="M393">
        <v>0.17433682696105701</v>
      </c>
      <c r="N393" s="1">
        <v>6.4769077727511103E-6</v>
      </c>
      <c r="O393">
        <v>0.17499659486740801</v>
      </c>
      <c r="P393" s="1">
        <v>8.6777929869530102E-5</v>
      </c>
    </row>
    <row r="394" spans="1:16" x14ac:dyDescent="0.25">
      <c r="A394" s="1">
        <v>2.5000000000000001E-4</v>
      </c>
      <c r="B394">
        <v>11.269230769230701</v>
      </c>
      <c r="C394">
        <v>17102</v>
      </c>
      <c r="D394">
        <v>6.7965320481881003E-2</v>
      </c>
      <c r="E394">
        <v>0.17361782900888001</v>
      </c>
      <c r="F394">
        <v>0.18577107703950099</v>
      </c>
      <c r="G394" s="1">
        <v>6.43182666981712E-6</v>
      </c>
      <c r="H394">
        <v>0.17499584746018901</v>
      </c>
      <c r="I394" s="1">
        <v>8.6316424365287896E-5</v>
      </c>
      <c r="J394">
        <v>676030500</v>
      </c>
      <c r="K394">
        <v>99779</v>
      </c>
      <c r="L394">
        <v>1498331501</v>
      </c>
      <c r="M394">
        <v>0.17433682696105701</v>
      </c>
      <c r="N394" s="1">
        <v>6.4769077727511103E-6</v>
      </c>
      <c r="O394">
        <v>0.17499659486740801</v>
      </c>
      <c r="P394" s="1">
        <v>8.6777929869530102E-5</v>
      </c>
    </row>
    <row r="395" spans="1:16" x14ac:dyDescent="0.25">
      <c r="A395" s="1">
        <v>1.25E-4</v>
      </c>
      <c r="B395">
        <v>11.269230769230701</v>
      </c>
      <c r="C395">
        <v>18222</v>
      </c>
      <c r="D395">
        <v>6.6741692516074203E-2</v>
      </c>
      <c r="E395">
        <v>0.17386866282191399</v>
      </c>
      <c r="F395">
        <v>0.186039469219448</v>
      </c>
      <c r="G395" s="1">
        <v>6.4887871129015703E-6</v>
      </c>
      <c r="H395">
        <v>0.174996157034086</v>
      </c>
      <c r="I395" s="1">
        <v>8.6402883772679297E-5</v>
      </c>
      <c r="J395">
        <v>720109600</v>
      </c>
      <c r="K395">
        <v>99779</v>
      </c>
      <c r="L395">
        <v>1498331501</v>
      </c>
      <c r="M395">
        <v>0.17433682696105701</v>
      </c>
      <c r="N395" s="1">
        <v>6.4769077727511103E-6</v>
      </c>
      <c r="O395">
        <v>0.17499659486740801</v>
      </c>
      <c r="P395" s="1">
        <v>8.6777929869530102E-5</v>
      </c>
    </row>
    <row r="396" spans="1:16" x14ac:dyDescent="0.25">
      <c r="A396" s="1">
        <v>6.2500000000000001E-5</v>
      </c>
      <c r="B396">
        <v>11.269230769230701</v>
      </c>
      <c r="C396">
        <v>18529</v>
      </c>
      <c r="D396">
        <v>6.6837929531879003E-2</v>
      </c>
      <c r="E396">
        <v>0.173602417467242</v>
      </c>
      <c r="F396">
        <v>0.18575458668994899</v>
      </c>
      <c r="G396" s="1">
        <v>6.4365441274083501E-6</v>
      </c>
      <c r="H396">
        <v>0.174995991462775</v>
      </c>
      <c r="I396" s="1">
        <v>8.6333874327347394E-5</v>
      </c>
      <c r="J396">
        <v>768801801</v>
      </c>
      <c r="K396">
        <v>99779</v>
      </c>
      <c r="L396">
        <v>1498331501</v>
      </c>
      <c r="M396">
        <v>0.17433682696105701</v>
      </c>
      <c r="N396" s="1">
        <v>6.4769077727511103E-6</v>
      </c>
      <c r="O396">
        <v>0.17499659486740801</v>
      </c>
      <c r="P396" s="1">
        <v>8.6777929869530102E-5</v>
      </c>
    </row>
    <row r="397" spans="1:16" x14ac:dyDescent="0.25">
      <c r="A397" s="1">
        <v>3.1250000000000001E-5</v>
      </c>
      <c r="B397">
        <v>11.269230769230701</v>
      </c>
      <c r="C397">
        <v>15806</v>
      </c>
      <c r="D397">
        <v>6.9238614097411597E-2</v>
      </c>
      <c r="E397">
        <v>0.17344838076687299</v>
      </c>
      <c r="F397">
        <v>0.185589767420554</v>
      </c>
      <c r="G397" s="1">
        <v>6.4313649720815197E-6</v>
      </c>
      <c r="H397">
        <v>0.17499592301602401</v>
      </c>
      <c r="I397" s="1">
        <v>8.6289029681788006E-5</v>
      </c>
      <c r="J397">
        <v>656377901</v>
      </c>
      <c r="K397">
        <v>99779</v>
      </c>
      <c r="L397">
        <v>1498331501</v>
      </c>
      <c r="M397">
        <v>0.17433682696105701</v>
      </c>
      <c r="N397" s="1">
        <v>6.4769077727511103E-6</v>
      </c>
      <c r="O397">
        <v>0.17499659486740801</v>
      </c>
      <c r="P397" s="1">
        <v>8.6777929869530102E-5</v>
      </c>
    </row>
    <row r="398" spans="1:16" x14ac:dyDescent="0.25">
      <c r="A398" s="1">
        <v>1.5625E-5</v>
      </c>
      <c r="B398">
        <v>11.269230769230701</v>
      </c>
      <c r="C398">
        <v>17815</v>
      </c>
      <c r="D398">
        <v>7.0528942518813698E-2</v>
      </c>
      <c r="E398">
        <v>0.173712659644848</v>
      </c>
      <c r="F398">
        <v>0.185872545819987</v>
      </c>
      <c r="G398" s="1">
        <v>6.4646962132375299E-6</v>
      </c>
      <c r="H398">
        <v>0.17499558155348299</v>
      </c>
      <c r="I398" s="1">
        <v>8.6251235538292197E-5</v>
      </c>
      <c r="J398">
        <v>723711900</v>
      </c>
      <c r="K398">
        <v>99779</v>
      </c>
      <c r="L398">
        <v>1498331501</v>
      </c>
      <c r="M398">
        <v>0.17433682696105701</v>
      </c>
      <c r="N398" s="1">
        <v>6.4769077727511103E-6</v>
      </c>
      <c r="O398">
        <v>0.17499659486740801</v>
      </c>
      <c r="P398" s="1">
        <v>8.6777929869530102E-5</v>
      </c>
    </row>
    <row r="399" spans="1:16" x14ac:dyDescent="0.25">
      <c r="A399" t="s">
        <v>0</v>
      </c>
      <c r="B399">
        <v>11.782051282051199</v>
      </c>
      <c r="C399">
        <v>105932</v>
      </c>
      <c r="D399">
        <v>6.2650663583861704E-2</v>
      </c>
      <c r="E399">
        <v>0.17446558187964101</v>
      </c>
      <c r="F399">
        <v>0.186678172611216</v>
      </c>
      <c r="G399" s="1">
        <v>5.8405385366389003E-6</v>
      </c>
      <c r="H399">
        <v>0.17499729209773901</v>
      </c>
      <c r="I399" s="1">
        <v>8.1617386481225605E-5</v>
      </c>
      <c r="J399">
        <v>1576341900</v>
      </c>
    </row>
    <row r="400" spans="1:16" x14ac:dyDescent="0.25">
      <c r="A400">
        <v>1.024</v>
      </c>
      <c r="B400">
        <v>11.782051282051199</v>
      </c>
      <c r="C400">
        <v>15780</v>
      </c>
      <c r="D400">
        <v>7.0007734543219596E-2</v>
      </c>
      <c r="E400">
        <v>0.17385395481181401</v>
      </c>
      <c r="F400">
        <v>0.186023731648641</v>
      </c>
      <c r="G400" s="1">
        <v>5.8010455561419099E-6</v>
      </c>
      <c r="H400">
        <v>0.17499681705396899</v>
      </c>
      <c r="I400" s="1">
        <v>8.1038304857098E-5</v>
      </c>
      <c r="J400">
        <v>654351600</v>
      </c>
      <c r="K400">
        <v>105932</v>
      </c>
      <c r="L400">
        <v>1576341900</v>
      </c>
      <c r="M400">
        <v>0.17446558187964101</v>
      </c>
      <c r="N400" s="1">
        <v>5.8405385366389003E-6</v>
      </c>
      <c r="O400">
        <v>0.17499729209773901</v>
      </c>
      <c r="P400" s="1">
        <v>8.1617386481225605E-5</v>
      </c>
    </row>
    <row r="401" spans="1:16" x14ac:dyDescent="0.25">
      <c r="A401">
        <v>0.51200000000000001</v>
      </c>
      <c r="B401">
        <v>11.782051282051199</v>
      </c>
      <c r="C401">
        <v>15780</v>
      </c>
      <c r="D401">
        <v>7.0007734543219596E-2</v>
      </c>
      <c r="E401">
        <v>0.17385395481181401</v>
      </c>
      <c r="F401">
        <v>0.186023731648641</v>
      </c>
      <c r="G401" s="1">
        <v>5.8010455561419099E-6</v>
      </c>
      <c r="H401">
        <v>0.17499681705396899</v>
      </c>
      <c r="I401" s="1">
        <v>8.1038304857098E-5</v>
      </c>
      <c r="J401">
        <v>643777500</v>
      </c>
      <c r="K401">
        <v>105932</v>
      </c>
      <c r="L401">
        <v>1576341900</v>
      </c>
      <c r="M401">
        <v>0.17446558187964101</v>
      </c>
      <c r="N401" s="1">
        <v>5.8405385366389003E-6</v>
      </c>
      <c r="O401">
        <v>0.17499729209773901</v>
      </c>
      <c r="P401" s="1">
        <v>8.1617386481225605E-5</v>
      </c>
    </row>
    <row r="402" spans="1:16" x14ac:dyDescent="0.25">
      <c r="A402">
        <v>0.25600000000000001</v>
      </c>
      <c r="B402">
        <v>11.782051282051199</v>
      </c>
      <c r="C402">
        <v>15780</v>
      </c>
      <c r="D402">
        <v>7.0007734543219596E-2</v>
      </c>
      <c r="E402">
        <v>0.17385395481181401</v>
      </c>
      <c r="F402">
        <v>0.186023731648641</v>
      </c>
      <c r="G402" s="1">
        <v>5.8010455561419099E-6</v>
      </c>
      <c r="H402">
        <v>0.17499681705396899</v>
      </c>
      <c r="I402" s="1">
        <v>8.1038304857098E-5</v>
      </c>
      <c r="J402">
        <v>618410400</v>
      </c>
      <c r="K402">
        <v>105932</v>
      </c>
      <c r="L402">
        <v>1576341900</v>
      </c>
      <c r="M402">
        <v>0.17446558187964101</v>
      </c>
      <c r="N402" s="1">
        <v>5.8405385366389003E-6</v>
      </c>
      <c r="O402">
        <v>0.17499729209773901</v>
      </c>
      <c r="P402" s="1">
        <v>8.1617386481225605E-5</v>
      </c>
    </row>
    <row r="403" spans="1:16" x14ac:dyDescent="0.25">
      <c r="A403">
        <v>0.128</v>
      </c>
      <c r="B403">
        <v>11.782051282051199</v>
      </c>
      <c r="C403">
        <v>15780</v>
      </c>
      <c r="D403">
        <v>7.0007734543219596E-2</v>
      </c>
      <c r="E403">
        <v>0.17385395481181401</v>
      </c>
      <c r="F403">
        <v>0.186023731648641</v>
      </c>
      <c r="G403" s="1">
        <v>5.8010455561419099E-6</v>
      </c>
      <c r="H403">
        <v>0.17499681705396899</v>
      </c>
      <c r="I403" s="1">
        <v>8.1038304857098E-5</v>
      </c>
      <c r="J403">
        <v>630947300</v>
      </c>
      <c r="K403">
        <v>105932</v>
      </c>
      <c r="L403">
        <v>1576341900</v>
      </c>
      <c r="M403">
        <v>0.17446558187964101</v>
      </c>
      <c r="N403" s="1">
        <v>5.8405385366389003E-6</v>
      </c>
      <c r="O403">
        <v>0.17499729209773901</v>
      </c>
      <c r="P403" s="1">
        <v>8.1617386481225605E-5</v>
      </c>
    </row>
    <row r="404" spans="1:16" x14ac:dyDescent="0.25">
      <c r="A404">
        <v>6.4000000000000001E-2</v>
      </c>
      <c r="B404">
        <v>11.782051282051199</v>
      </c>
      <c r="C404">
        <v>17119</v>
      </c>
      <c r="D404">
        <v>6.8784797407556802E-2</v>
      </c>
      <c r="E404">
        <v>0.17391320757046</v>
      </c>
      <c r="F404">
        <v>0.18608713210039299</v>
      </c>
      <c r="G404" s="1">
        <v>5.8315145775589196E-6</v>
      </c>
      <c r="H404">
        <v>0.174996397472968</v>
      </c>
      <c r="I404" s="1">
        <v>8.1115395228280806E-5</v>
      </c>
      <c r="J404">
        <v>792833400</v>
      </c>
      <c r="K404">
        <v>105932</v>
      </c>
      <c r="L404">
        <v>1576341900</v>
      </c>
      <c r="M404">
        <v>0.17446558187964101</v>
      </c>
      <c r="N404" s="1">
        <v>5.8405385366389003E-6</v>
      </c>
      <c r="O404">
        <v>0.17499729209773901</v>
      </c>
      <c r="P404" s="1">
        <v>8.1617386481225605E-5</v>
      </c>
    </row>
    <row r="405" spans="1:16" x14ac:dyDescent="0.25">
      <c r="A405">
        <v>3.2000000000000001E-2</v>
      </c>
      <c r="B405">
        <v>11.782051282051199</v>
      </c>
      <c r="C405">
        <v>16693</v>
      </c>
      <c r="D405">
        <v>6.8075817971272601E-2</v>
      </c>
      <c r="E405">
        <v>0.173717535448664</v>
      </c>
      <c r="F405">
        <v>0.18587776293007099</v>
      </c>
      <c r="G405" s="1">
        <v>5.8204365878111696E-6</v>
      </c>
      <c r="H405">
        <v>0.17499652179575101</v>
      </c>
      <c r="I405" s="1">
        <v>8.1296157537168493E-5</v>
      </c>
      <c r="J405">
        <v>680751099</v>
      </c>
      <c r="K405">
        <v>105932</v>
      </c>
      <c r="L405">
        <v>1576341900</v>
      </c>
      <c r="M405">
        <v>0.17446558187964101</v>
      </c>
      <c r="N405" s="1">
        <v>5.8405385366389003E-6</v>
      </c>
      <c r="O405">
        <v>0.17499729209773901</v>
      </c>
      <c r="P405" s="1">
        <v>8.1617386481225605E-5</v>
      </c>
    </row>
    <row r="406" spans="1:16" x14ac:dyDescent="0.25">
      <c r="A406">
        <v>1.6E-2</v>
      </c>
      <c r="B406">
        <v>11.782051282051199</v>
      </c>
      <c r="C406">
        <v>20256</v>
      </c>
      <c r="D406">
        <v>6.7565235578350799E-2</v>
      </c>
      <c r="E406">
        <v>0.17377653549564601</v>
      </c>
      <c r="F406">
        <v>0.185940892980342</v>
      </c>
      <c r="G406" s="1">
        <v>5.8250829979566902E-6</v>
      </c>
      <c r="H406">
        <v>0.17499631841472901</v>
      </c>
      <c r="I406" s="1">
        <v>8.1170918141611198E-5</v>
      </c>
      <c r="J406">
        <v>765830101</v>
      </c>
      <c r="K406">
        <v>105932</v>
      </c>
      <c r="L406">
        <v>1576341900</v>
      </c>
      <c r="M406">
        <v>0.17446558187964101</v>
      </c>
      <c r="N406" s="1">
        <v>5.8405385366389003E-6</v>
      </c>
      <c r="O406">
        <v>0.17499729209773901</v>
      </c>
      <c r="P406" s="1">
        <v>8.1617386481225605E-5</v>
      </c>
    </row>
    <row r="407" spans="1:16" x14ac:dyDescent="0.25">
      <c r="A407">
        <v>8.0000000000000002E-3</v>
      </c>
      <c r="B407">
        <v>11.782051282051199</v>
      </c>
      <c r="C407">
        <v>24538</v>
      </c>
      <c r="D407">
        <v>5.4859220107468E-2</v>
      </c>
      <c r="E407">
        <v>0.17401111716237699</v>
      </c>
      <c r="F407">
        <v>0.186191895363744</v>
      </c>
      <c r="G407" s="1">
        <v>5.8114799975639202E-6</v>
      </c>
      <c r="H407">
        <v>0.174996680562721</v>
      </c>
      <c r="I407" s="1">
        <v>8.1102861146694694E-5</v>
      </c>
      <c r="J407">
        <v>982209899</v>
      </c>
      <c r="K407">
        <v>105932</v>
      </c>
      <c r="L407">
        <v>1576341900</v>
      </c>
      <c r="M407">
        <v>0.17446558187964101</v>
      </c>
      <c r="N407" s="1">
        <v>5.8405385366389003E-6</v>
      </c>
      <c r="O407">
        <v>0.17499729209773901</v>
      </c>
      <c r="P407" s="1">
        <v>8.1617386481225605E-5</v>
      </c>
    </row>
    <row r="408" spans="1:16" x14ac:dyDescent="0.25">
      <c r="A408">
        <v>4.0000000000000001E-3</v>
      </c>
      <c r="B408">
        <v>11.782051282051199</v>
      </c>
      <c r="C408">
        <v>23916</v>
      </c>
      <c r="D408">
        <v>5.5484706129166499E-2</v>
      </c>
      <c r="E408">
        <v>0.17366067618311601</v>
      </c>
      <c r="F408">
        <v>0.18581692351593501</v>
      </c>
      <c r="G408" s="1">
        <v>5.78203982176672E-6</v>
      </c>
      <c r="H408">
        <v>0.17499628644047599</v>
      </c>
      <c r="I408" s="1">
        <v>8.1228682059118903E-5</v>
      </c>
      <c r="J408">
        <v>988970400</v>
      </c>
      <c r="K408">
        <v>105932</v>
      </c>
      <c r="L408">
        <v>1576341900</v>
      </c>
      <c r="M408">
        <v>0.17446558187964101</v>
      </c>
      <c r="N408" s="1">
        <v>5.8405385366389003E-6</v>
      </c>
      <c r="O408">
        <v>0.17499729209773901</v>
      </c>
      <c r="P408" s="1">
        <v>8.1617386481225605E-5</v>
      </c>
    </row>
    <row r="409" spans="1:16" x14ac:dyDescent="0.25">
      <c r="A409">
        <v>2E-3</v>
      </c>
      <c r="B409">
        <v>11.782051282051199</v>
      </c>
      <c r="C409">
        <v>18869</v>
      </c>
      <c r="D409">
        <v>5.4883289234082297E-2</v>
      </c>
      <c r="E409">
        <v>0.17366376980526099</v>
      </c>
      <c r="F409">
        <v>0.18582023369162901</v>
      </c>
      <c r="G409" s="1">
        <v>5.8037768876362199E-6</v>
      </c>
      <c r="H409">
        <v>0.17499645484857701</v>
      </c>
      <c r="I409" s="1">
        <v>8.1181418224440696E-5</v>
      </c>
      <c r="J409">
        <v>725674300</v>
      </c>
      <c r="K409">
        <v>105932</v>
      </c>
      <c r="L409">
        <v>1576341900</v>
      </c>
      <c r="M409">
        <v>0.17446558187964101</v>
      </c>
      <c r="N409" s="1">
        <v>5.8405385366389003E-6</v>
      </c>
      <c r="O409">
        <v>0.17499729209773901</v>
      </c>
      <c r="P409" s="1">
        <v>8.1617386481225605E-5</v>
      </c>
    </row>
    <row r="410" spans="1:16" x14ac:dyDescent="0.25">
      <c r="A410">
        <v>1E-3</v>
      </c>
      <c r="B410">
        <v>11.782051282051199</v>
      </c>
      <c r="C410">
        <v>17897</v>
      </c>
      <c r="D410">
        <v>6.9585513598475507E-2</v>
      </c>
      <c r="E410">
        <v>0.17347320980967601</v>
      </c>
      <c r="F410">
        <v>0.18561633449635301</v>
      </c>
      <c r="G410" s="1">
        <v>5.8241663935532002E-6</v>
      </c>
      <c r="H410">
        <v>0.17499642783555899</v>
      </c>
      <c r="I410" s="1">
        <v>8.1319434914129204E-5</v>
      </c>
      <c r="J410">
        <v>685031400</v>
      </c>
      <c r="K410">
        <v>105932</v>
      </c>
      <c r="L410">
        <v>1576341900</v>
      </c>
      <c r="M410">
        <v>0.17446558187964101</v>
      </c>
      <c r="N410" s="1">
        <v>5.8405385366389003E-6</v>
      </c>
      <c r="O410">
        <v>0.17499729209773901</v>
      </c>
      <c r="P410" s="1">
        <v>8.1617386481225605E-5</v>
      </c>
    </row>
    <row r="411" spans="1:16" x14ac:dyDescent="0.25">
      <c r="A411" s="1">
        <v>5.0000000000000001E-4</v>
      </c>
      <c r="B411">
        <v>11.782051282051199</v>
      </c>
      <c r="C411">
        <v>25325</v>
      </c>
      <c r="D411">
        <v>6.3689741849019599E-2</v>
      </c>
      <c r="E411">
        <v>0.173539999499498</v>
      </c>
      <c r="F411">
        <v>0.18568779946446301</v>
      </c>
      <c r="G411" s="1">
        <v>5.829962139825E-6</v>
      </c>
      <c r="H411">
        <v>0.17499662937132099</v>
      </c>
      <c r="I411" s="1">
        <v>8.1574481149096194E-5</v>
      </c>
      <c r="J411">
        <v>1032658600</v>
      </c>
      <c r="K411">
        <v>105932</v>
      </c>
      <c r="L411">
        <v>1576341900</v>
      </c>
      <c r="M411">
        <v>0.17446558187964101</v>
      </c>
      <c r="N411" s="1">
        <v>5.8405385366389003E-6</v>
      </c>
      <c r="O411">
        <v>0.17499729209773901</v>
      </c>
      <c r="P411" s="1">
        <v>8.1617386481225605E-5</v>
      </c>
    </row>
    <row r="412" spans="1:16" x14ac:dyDescent="0.25">
      <c r="A412" s="1">
        <v>2.5000000000000001E-4</v>
      </c>
      <c r="B412">
        <v>11.782051282051199</v>
      </c>
      <c r="C412">
        <v>12049</v>
      </c>
      <c r="D412">
        <v>6.8269782341260798E-2</v>
      </c>
      <c r="E412">
        <v>0.17343347822067501</v>
      </c>
      <c r="F412">
        <v>0.18557382169612199</v>
      </c>
      <c r="G412" s="1">
        <v>5.8311736570448798E-6</v>
      </c>
      <c r="H412">
        <v>0.17499650493707899</v>
      </c>
      <c r="I412" s="1">
        <v>8.1400051137039603E-5</v>
      </c>
      <c r="J412">
        <v>527329499</v>
      </c>
      <c r="K412">
        <v>105932</v>
      </c>
      <c r="L412">
        <v>1576341900</v>
      </c>
      <c r="M412">
        <v>0.17446558187964101</v>
      </c>
      <c r="N412" s="1">
        <v>5.8405385366389003E-6</v>
      </c>
      <c r="O412">
        <v>0.17499729209773901</v>
      </c>
      <c r="P412" s="1">
        <v>8.1617386481225605E-5</v>
      </c>
    </row>
    <row r="413" spans="1:16" x14ac:dyDescent="0.25">
      <c r="A413" s="1">
        <v>1.25E-4</v>
      </c>
      <c r="B413">
        <v>11.782051282051199</v>
      </c>
      <c r="C413">
        <v>19829</v>
      </c>
      <c r="D413">
        <v>6.7929520272910798E-2</v>
      </c>
      <c r="E413">
        <v>0.17348886354127899</v>
      </c>
      <c r="F413">
        <v>0.185633083989169</v>
      </c>
      <c r="G413" s="1">
        <v>5.8231938301345201E-6</v>
      </c>
      <c r="H413">
        <v>0.17499649105887499</v>
      </c>
      <c r="I413" s="1">
        <v>8.1282380091442897E-5</v>
      </c>
      <c r="J413">
        <v>765570699</v>
      </c>
      <c r="K413">
        <v>105932</v>
      </c>
      <c r="L413">
        <v>1576341900</v>
      </c>
      <c r="M413">
        <v>0.17446558187964101</v>
      </c>
      <c r="N413" s="1">
        <v>5.8405385366389003E-6</v>
      </c>
      <c r="O413">
        <v>0.17499729209773901</v>
      </c>
      <c r="P413" s="1">
        <v>8.1617386481225605E-5</v>
      </c>
    </row>
    <row r="414" spans="1:16" x14ac:dyDescent="0.25">
      <c r="A414" s="1">
        <v>6.2500000000000001E-5</v>
      </c>
      <c r="B414">
        <v>11.782051282051199</v>
      </c>
      <c r="C414">
        <v>21621</v>
      </c>
      <c r="D414">
        <v>7.0038901698191006E-2</v>
      </c>
      <c r="E414">
        <v>0.173869283175214</v>
      </c>
      <c r="F414">
        <v>0.18604013299747901</v>
      </c>
      <c r="G414" s="1">
        <v>5.8250635836531997E-6</v>
      </c>
      <c r="H414">
        <v>0.17499654992711799</v>
      </c>
      <c r="I414" s="1">
        <v>8.1576598271888105E-5</v>
      </c>
      <c r="J414">
        <v>951271099</v>
      </c>
      <c r="K414">
        <v>105932</v>
      </c>
      <c r="L414">
        <v>1576341900</v>
      </c>
      <c r="M414">
        <v>0.17446558187964101</v>
      </c>
      <c r="N414" s="1">
        <v>5.8405385366389003E-6</v>
      </c>
      <c r="O414">
        <v>0.17499729209773901</v>
      </c>
      <c r="P414" s="1">
        <v>8.1617386481225605E-5</v>
      </c>
    </row>
    <row r="415" spans="1:16" x14ac:dyDescent="0.25">
      <c r="A415" s="1">
        <v>3.1250000000000001E-5</v>
      </c>
      <c r="B415">
        <v>11.782051282051199</v>
      </c>
      <c r="C415">
        <v>17929</v>
      </c>
      <c r="D415">
        <v>6.9497630313556505E-2</v>
      </c>
      <c r="E415">
        <v>0.174013709019853</v>
      </c>
      <c r="F415">
        <v>0.18619466865124201</v>
      </c>
      <c r="G415" s="1">
        <v>5.80379625964022E-6</v>
      </c>
      <c r="H415">
        <v>0.17499672301975799</v>
      </c>
      <c r="I415" s="1">
        <v>8.0968849273980298E-5</v>
      </c>
      <c r="J415">
        <v>941300301</v>
      </c>
      <c r="K415">
        <v>105932</v>
      </c>
      <c r="L415">
        <v>1576341900</v>
      </c>
      <c r="M415">
        <v>0.17446558187964101</v>
      </c>
      <c r="N415" s="1">
        <v>5.8405385366389003E-6</v>
      </c>
      <c r="O415">
        <v>0.17499729209773901</v>
      </c>
      <c r="P415" s="1">
        <v>8.1617386481225605E-5</v>
      </c>
    </row>
    <row r="416" spans="1:16" x14ac:dyDescent="0.25">
      <c r="A416" s="1">
        <v>1.5625E-5</v>
      </c>
      <c r="B416">
        <v>11.782051282051199</v>
      </c>
      <c r="C416">
        <v>15883</v>
      </c>
      <c r="D416">
        <v>6.8978019520546704E-2</v>
      </c>
      <c r="E416">
        <v>0.17357717218100599</v>
      </c>
      <c r="F416">
        <v>0.185727574233676</v>
      </c>
      <c r="G416" s="1">
        <v>5.8376394703185598E-6</v>
      </c>
      <c r="H416">
        <v>0.17499644401301001</v>
      </c>
      <c r="I416" s="1">
        <v>8.1359513239207202E-5</v>
      </c>
      <c r="J416">
        <v>692612001</v>
      </c>
      <c r="K416">
        <v>105932</v>
      </c>
      <c r="L416">
        <v>1576341900</v>
      </c>
      <c r="M416">
        <v>0.17446558187964101</v>
      </c>
      <c r="N416" s="1">
        <v>5.8405385366389003E-6</v>
      </c>
      <c r="O416">
        <v>0.17499729209773901</v>
      </c>
      <c r="P416" s="1">
        <v>8.1617386481225605E-5</v>
      </c>
    </row>
    <row r="417" spans="1:16" x14ac:dyDescent="0.25">
      <c r="A417" t="s">
        <v>0</v>
      </c>
      <c r="B417">
        <v>12.2948717948717</v>
      </c>
      <c r="C417">
        <v>113774</v>
      </c>
      <c r="D417">
        <v>6.2827612322532006E-2</v>
      </c>
      <c r="E417">
        <v>0.174329265932052</v>
      </c>
      <c r="F417">
        <v>0.18653231454729599</v>
      </c>
      <c r="G417" s="1">
        <v>5.2525892489940697E-6</v>
      </c>
      <c r="H417">
        <v>0.17499778517815801</v>
      </c>
      <c r="I417" s="1">
        <v>7.6784372903425399E-5</v>
      </c>
      <c r="J417">
        <v>1642421700</v>
      </c>
    </row>
    <row r="418" spans="1:16" x14ac:dyDescent="0.25">
      <c r="A418">
        <v>1.024</v>
      </c>
      <c r="B418">
        <v>12.2948717948717</v>
      </c>
      <c r="C418">
        <v>17507</v>
      </c>
      <c r="D418">
        <v>6.9230797672339695E-2</v>
      </c>
      <c r="E418">
        <v>0.17364732728667401</v>
      </c>
      <c r="F418">
        <v>0.185802640196741</v>
      </c>
      <c r="G418" s="1">
        <v>5.2443812978419901E-6</v>
      </c>
      <c r="H418">
        <v>0.174997499234092</v>
      </c>
      <c r="I418" s="1">
        <v>7.6440502240770206E-5</v>
      </c>
      <c r="J418">
        <v>711096799</v>
      </c>
      <c r="K418">
        <v>113774</v>
      </c>
      <c r="L418">
        <v>1642421700</v>
      </c>
      <c r="M418">
        <v>0.174329265932052</v>
      </c>
      <c r="N418" s="1">
        <v>5.2525892489940697E-6</v>
      </c>
      <c r="O418">
        <v>0.17499778517815801</v>
      </c>
      <c r="P418" s="1">
        <v>7.6784372903425399E-5</v>
      </c>
    </row>
    <row r="419" spans="1:16" x14ac:dyDescent="0.25">
      <c r="A419">
        <v>0.51200000000000001</v>
      </c>
      <c r="B419">
        <v>12.2948717948717</v>
      </c>
      <c r="C419">
        <v>17507</v>
      </c>
      <c r="D419">
        <v>6.9230797672339695E-2</v>
      </c>
      <c r="E419">
        <v>0.17364732728667401</v>
      </c>
      <c r="F419">
        <v>0.185802640196741</v>
      </c>
      <c r="G419" s="1">
        <v>5.2443812978419901E-6</v>
      </c>
      <c r="H419">
        <v>0.174997499234092</v>
      </c>
      <c r="I419" s="1">
        <v>7.6440502240770206E-5</v>
      </c>
      <c r="J419">
        <v>676701101</v>
      </c>
      <c r="K419">
        <v>113774</v>
      </c>
      <c r="L419">
        <v>1642421700</v>
      </c>
      <c r="M419">
        <v>0.174329265932052</v>
      </c>
      <c r="N419" s="1">
        <v>5.2525892489940697E-6</v>
      </c>
      <c r="O419">
        <v>0.17499778517815801</v>
      </c>
      <c r="P419" s="1">
        <v>7.6784372903425399E-5</v>
      </c>
    </row>
    <row r="420" spans="1:16" x14ac:dyDescent="0.25">
      <c r="A420">
        <v>0.25600000000000001</v>
      </c>
      <c r="B420">
        <v>12.2948717948717</v>
      </c>
      <c r="C420">
        <v>17507</v>
      </c>
      <c r="D420">
        <v>6.9230797672339695E-2</v>
      </c>
      <c r="E420">
        <v>0.17364732728667401</v>
      </c>
      <c r="F420">
        <v>0.185802640196741</v>
      </c>
      <c r="G420" s="1">
        <v>5.2443812978419901E-6</v>
      </c>
      <c r="H420">
        <v>0.174997499234092</v>
      </c>
      <c r="I420" s="1">
        <v>7.6440502240770206E-5</v>
      </c>
      <c r="J420">
        <v>723709800</v>
      </c>
      <c r="K420">
        <v>113774</v>
      </c>
      <c r="L420">
        <v>1642421700</v>
      </c>
      <c r="M420">
        <v>0.174329265932052</v>
      </c>
      <c r="N420" s="1">
        <v>5.2525892489940697E-6</v>
      </c>
      <c r="O420">
        <v>0.17499778517815801</v>
      </c>
      <c r="P420" s="1">
        <v>7.6784372903425399E-5</v>
      </c>
    </row>
    <row r="421" spans="1:16" x14ac:dyDescent="0.25">
      <c r="A421">
        <v>0.128</v>
      </c>
      <c r="B421">
        <v>12.2948717948717</v>
      </c>
      <c r="C421">
        <v>17507</v>
      </c>
      <c r="D421">
        <v>6.9230797672339695E-2</v>
      </c>
      <c r="E421">
        <v>0.17364732728667401</v>
      </c>
      <c r="F421">
        <v>0.185802640196741</v>
      </c>
      <c r="G421" s="1">
        <v>5.2443812978419901E-6</v>
      </c>
      <c r="H421">
        <v>0.174997499234092</v>
      </c>
      <c r="I421" s="1">
        <v>7.6440502240770206E-5</v>
      </c>
      <c r="J421">
        <v>708378201</v>
      </c>
      <c r="K421">
        <v>113774</v>
      </c>
      <c r="L421">
        <v>1642421700</v>
      </c>
      <c r="M421">
        <v>0.174329265932052</v>
      </c>
      <c r="N421" s="1">
        <v>5.2525892489940697E-6</v>
      </c>
      <c r="O421">
        <v>0.17499778517815801</v>
      </c>
      <c r="P421" s="1">
        <v>7.6784372903425399E-5</v>
      </c>
    </row>
    <row r="422" spans="1:16" x14ac:dyDescent="0.25">
      <c r="A422">
        <v>6.4000000000000001E-2</v>
      </c>
      <c r="B422">
        <v>12.2948717948717</v>
      </c>
      <c r="C422">
        <v>18279</v>
      </c>
      <c r="D422">
        <v>6.8100514901840395E-2</v>
      </c>
      <c r="E422">
        <v>0.17376468060820899</v>
      </c>
      <c r="F422">
        <v>0.18592820825078299</v>
      </c>
      <c r="G422" s="1">
        <v>5.2344898222589297E-6</v>
      </c>
      <c r="H422">
        <v>0.174997389026707</v>
      </c>
      <c r="I422" s="1">
        <v>7.6333363758360499E-5</v>
      </c>
      <c r="J422">
        <v>755289000</v>
      </c>
      <c r="K422">
        <v>113774</v>
      </c>
      <c r="L422">
        <v>1642421700</v>
      </c>
      <c r="M422">
        <v>0.174329265932052</v>
      </c>
      <c r="N422" s="1">
        <v>5.2525892489940697E-6</v>
      </c>
      <c r="O422">
        <v>0.17499778517815801</v>
      </c>
      <c r="P422" s="1">
        <v>7.6784372903425399E-5</v>
      </c>
    </row>
    <row r="423" spans="1:16" x14ac:dyDescent="0.25">
      <c r="A423">
        <v>3.2000000000000001E-2</v>
      </c>
      <c r="B423">
        <v>12.2948717948717</v>
      </c>
      <c r="C423">
        <v>18279</v>
      </c>
      <c r="D423">
        <v>6.8100514901840395E-2</v>
      </c>
      <c r="E423">
        <v>0.17376468060820899</v>
      </c>
      <c r="F423">
        <v>0.18592820825078299</v>
      </c>
      <c r="G423" s="1">
        <v>5.2344898222589297E-6</v>
      </c>
      <c r="H423">
        <v>0.174997389026707</v>
      </c>
      <c r="I423" s="1">
        <v>7.6333363758360499E-5</v>
      </c>
      <c r="J423">
        <v>700132900</v>
      </c>
      <c r="K423">
        <v>113774</v>
      </c>
      <c r="L423">
        <v>1642421700</v>
      </c>
      <c r="M423">
        <v>0.174329265932052</v>
      </c>
      <c r="N423" s="1">
        <v>5.2525892489940697E-6</v>
      </c>
      <c r="O423">
        <v>0.17499778517815801</v>
      </c>
      <c r="P423" s="1">
        <v>7.6784372903425399E-5</v>
      </c>
    </row>
    <row r="424" spans="1:16" x14ac:dyDescent="0.25">
      <c r="A424">
        <v>1.6E-2</v>
      </c>
      <c r="B424">
        <v>12.2948717948717</v>
      </c>
      <c r="C424">
        <v>21090</v>
      </c>
      <c r="D424">
        <v>6.7310681652987397E-2</v>
      </c>
      <c r="E424">
        <v>0.17366067821037701</v>
      </c>
      <c r="F424">
        <v>0.185816925685103</v>
      </c>
      <c r="G424" s="1">
        <v>5.2525538091763302E-6</v>
      </c>
      <c r="H424">
        <v>0.174997226892289</v>
      </c>
      <c r="I424" s="1">
        <v>7.6680821579868202E-5</v>
      </c>
      <c r="J424">
        <v>824763501</v>
      </c>
      <c r="K424">
        <v>113774</v>
      </c>
      <c r="L424">
        <v>1642421700</v>
      </c>
      <c r="M424">
        <v>0.174329265932052</v>
      </c>
      <c r="N424" s="1">
        <v>5.2525892489940697E-6</v>
      </c>
      <c r="O424">
        <v>0.17499778517815801</v>
      </c>
      <c r="P424" s="1">
        <v>7.6784372903425399E-5</v>
      </c>
    </row>
    <row r="425" spans="1:16" x14ac:dyDescent="0.25">
      <c r="A425">
        <v>8.0000000000000002E-3</v>
      </c>
      <c r="B425">
        <v>12.2948717948717</v>
      </c>
      <c r="C425">
        <v>19588</v>
      </c>
      <c r="D425">
        <v>5.6000266304632E-2</v>
      </c>
      <c r="E425">
        <v>0.17370918260249099</v>
      </c>
      <c r="F425">
        <v>0.18586882538466501</v>
      </c>
      <c r="G425" s="1">
        <v>5.2314217667825898E-6</v>
      </c>
      <c r="H425">
        <v>0.174997297328712</v>
      </c>
      <c r="I425" s="1">
        <v>7.6370479757979806E-5</v>
      </c>
      <c r="J425">
        <v>754007500</v>
      </c>
      <c r="K425">
        <v>113774</v>
      </c>
      <c r="L425">
        <v>1642421700</v>
      </c>
      <c r="M425">
        <v>0.174329265932052</v>
      </c>
      <c r="N425" s="1">
        <v>5.2525892489940697E-6</v>
      </c>
      <c r="O425">
        <v>0.17499778517815801</v>
      </c>
      <c r="P425" s="1">
        <v>7.6784372903425399E-5</v>
      </c>
    </row>
    <row r="426" spans="1:16" x14ac:dyDescent="0.25">
      <c r="A426">
        <v>4.0000000000000001E-3</v>
      </c>
      <c r="B426">
        <v>12.2948717948717</v>
      </c>
      <c r="C426">
        <v>20478</v>
      </c>
      <c r="D426">
        <v>5.32662960406039E-2</v>
      </c>
      <c r="E426">
        <v>0.17375277106227999</v>
      </c>
      <c r="F426">
        <v>0.185915465036639</v>
      </c>
      <c r="G426" s="1">
        <v>5.2132400442106396E-6</v>
      </c>
      <c r="H426">
        <v>0.17499706299489601</v>
      </c>
      <c r="I426" s="1">
        <v>7.6354348184892804E-5</v>
      </c>
      <c r="J426">
        <v>853373699</v>
      </c>
      <c r="K426">
        <v>113774</v>
      </c>
      <c r="L426">
        <v>1642421700</v>
      </c>
      <c r="M426">
        <v>0.174329265932052</v>
      </c>
      <c r="N426" s="1">
        <v>5.2525892489940697E-6</v>
      </c>
      <c r="O426">
        <v>0.17499778517815801</v>
      </c>
      <c r="P426" s="1">
        <v>7.6784372903425399E-5</v>
      </c>
    </row>
    <row r="427" spans="1:16" x14ac:dyDescent="0.25">
      <c r="A427">
        <v>2E-3</v>
      </c>
      <c r="B427">
        <v>12.2948717948717</v>
      </c>
      <c r="C427">
        <v>18879</v>
      </c>
      <c r="D427">
        <v>5.8674769989556598E-2</v>
      </c>
      <c r="E427">
        <v>0.173413026654404</v>
      </c>
      <c r="F427">
        <v>0.18555193852021201</v>
      </c>
      <c r="G427" s="1">
        <v>5.2326150613013396E-6</v>
      </c>
      <c r="H427">
        <v>0.17499725797068399</v>
      </c>
      <c r="I427" s="1">
        <v>7.6509336726352106E-5</v>
      </c>
      <c r="J427">
        <v>735035200</v>
      </c>
      <c r="K427">
        <v>113774</v>
      </c>
      <c r="L427">
        <v>1642421700</v>
      </c>
      <c r="M427">
        <v>0.174329265932052</v>
      </c>
      <c r="N427" s="1">
        <v>5.2525892489940697E-6</v>
      </c>
      <c r="O427">
        <v>0.17499778517815801</v>
      </c>
      <c r="P427" s="1">
        <v>7.6784372903425399E-5</v>
      </c>
    </row>
    <row r="428" spans="1:16" x14ac:dyDescent="0.25">
      <c r="A428">
        <v>1E-3</v>
      </c>
      <c r="B428">
        <v>12.2948717948717</v>
      </c>
      <c r="C428">
        <v>21825</v>
      </c>
      <c r="D428">
        <v>6.7610748698817405E-2</v>
      </c>
      <c r="E428">
        <v>0.17375639890276301</v>
      </c>
      <c r="F428">
        <v>0.18591934682595601</v>
      </c>
      <c r="G428" s="1">
        <v>5.25407076240602E-6</v>
      </c>
      <c r="H428">
        <v>0.17499720037135599</v>
      </c>
      <c r="I428" s="1">
        <v>7.6377970590927105E-5</v>
      </c>
      <c r="J428">
        <v>857718800</v>
      </c>
      <c r="K428">
        <v>113774</v>
      </c>
      <c r="L428">
        <v>1642421700</v>
      </c>
      <c r="M428">
        <v>0.174329265932052</v>
      </c>
      <c r="N428" s="1">
        <v>5.2525892489940697E-6</v>
      </c>
      <c r="O428">
        <v>0.17499778517815801</v>
      </c>
      <c r="P428" s="1">
        <v>7.6784372903425399E-5</v>
      </c>
    </row>
    <row r="429" spans="1:16" x14ac:dyDescent="0.25">
      <c r="A429" s="1">
        <v>5.0000000000000001E-4</v>
      </c>
      <c r="B429">
        <v>12.2948717948717</v>
      </c>
      <c r="C429">
        <v>23777</v>
      </c>
      <c r="D429">
        <v>6.4195127094719695E-2</v>
      </c>
      <c r="E429">
        <v>0.174024215317512</v>
      </c>
      <c r="F429">
        <v>0.18620591038973799</v>
      </c>
      <c r="G429" s="1">
        <v>5.2347967574028999E-6</v>
      </c>
      <c r="H429">
        <v>0.17499719037429301</v>
      </c>
      <c r="I429" s="1">
        <v>7.6263806156338202E-5</v>
      </c>
      <c r="J429">
        <v>999764401</v>
      </c>
      <c r="K429">
        <v>113774</v>
      </c>
      <c r="L429">
        <v>1642421700</v>
      </c>
      <c r="M429">
        <v>0.174329265932052</v>
      </c>
      <c r="N429" s="1">
        <v>5.2525892489940697E-6</v>
      </c>
      <c r="O429">
        <v>0.17499778517815801</v>
      </c>
      <c r="P429" s="1">
        <v>7.6784372903425399E-5</v>
      </c>
    </row>
    <row r="430" spans="1:16" x14ac:dyDescent="0.25">
      <c r="A430" s="1">
        <v>2.5000000000000001E-4</v>
      </c>
      <c r="B430">
        <v>12.2948717948717</v>
      </c>
      <c r="C430">
        <v>23410</v>
      </c>
      <c r="D430">
        <v>6.6268030341092604E-2</v>
      </c>
      <c r="E430">
        <v>0.17355112221274599</v>
      </c>
      <c r="F430">
        <v>0.185699700767638</v>
      </c>
      <c r="G430" s="1">
        <v>5.2490311542863202E-6</v>
      </c>
      <c r="H430">
        <v>0.17499715084303999</v>
      </c>
      <c r="I430" s="1">
        <v>7.6656669162152006E-5</v>
      </c>
      <c r="J430">
        <v>914640800</v>
      </c>
      <c r="K430">
        <v>113774</v>
      </c>
      <c r="L430">
        <v>1642421700</v>
      </c>
      <c r="M430">
        <v>0.174329265932052</v>
      </c>
      <c r="N430" s="1">
        <v>5.2525892489940697E-6</v>
      </c>
      <c r="O430">
        <v>0.17499778517815801</v>
      </c>
      <c r="P430" s="1">
        <v>7.6784372903425399E-5</v>
      </c>
    </row>
    <row r="431" spans="1:16" x14ac:dyDescent="0.25">
      <c r="A431" s="1">
        <v>1.25E-4</v>
      </c>
      <c r="B431">
        <v>12.2948717948717</v>
      </c>
      <c r="C431">
        <v>17500</v>
      </c>
      <c r="D431">
        <v>6.9742538492239797E-2</v>
      </c>
      <c r="E431">
        <v>0.17319472494494301</v>
      </c>
      <c r="F431">
        <v>0.18531835569108901</v>
      </c>
      <c r="G431" s="1">
        <v>5.2396104058827203E-6</v>
      </c>
      <c r="H431">
        <v>0.17499689943401101</v>
      </c>
      <c r="I431" s="1">
        <v>7.6406900669659093E-5</v>
      </c>
      <c r="J431">
        <v>677437500</v>
      </c>
      <c r="K431">
        <v>113774</v>
      </c>
      <c r="L431">
        <v>1642421700</v>
      </c>
      <c r="M431">
        <v>0.174329265932052</v>
      </c>
      <c r="N431" s="1">
        <v>5.2525892489940697E-6</v>
      </c>
      <c r="O431">
        <v>0.17499778517815801</v>
      </c>
      <c r="P431" s="1">
        <v>7.6784372903425399E-5</v>
      </c>
    </row>
    <row r="432" spans="1:16" x14ac:dyDescent="0.25">
      <c r="A432" s="1">
        <v>6.2500000000000001E-5</v>
      </c>
      <c r="B432">
        <v>12.2948717948717</v>
      </c>
      <c r="C432">
        <v>22639</v>
      </c>
      <c r="D432">
        <v>6.9193261895910296E-2</v>
      </c>
      <c r="E432">
        <v>0.173679594094208</v>
      </c>
      <c r="F432">
        <v>0.185837165680803</v>
      </c>
      <c r="G432" s="1">
        <v>5.2342739829680501E-6</v>
      </c>
      <c r="H432">
        <v>0.174996929884224</v>
      </c>
      <c r="I432" s="1">
        <v>7.6489805920939297E-5</v>
      </c>
      <c r="J432">
        <v>895851500</v>
      </c>
      <c r="K432">
        <v>113774</v>
      </c>
      <c r="L432">
        <v>1642421700</v>
      </c>
      <c r="M432">
        <v>0.174329265932052</v>
      </c>
      <c r="N432" s="1">
        <v>5.2525892489940697E-6</v>
      </c>
      <c r="O432">
        <v>0.17499778517815801</v>
      </c>
      <c r="P432" s="1">
        <v>7.6784372903425399E-5</v>
      </c>
    </row>
    <row r="433" spans="1:16" x14ac:dyDescent="0.25">
      <c r="A433" s="1">
        <v>3.1250000000000001E-5</v>
      </c>
      <c r="B433">
        <v>12.2948717948717</v>
      </c>
      <c r="C433">
        <v>18367</v>
      </c>
      <c r="D433">
        <v>6.8548767420496801E-2</v>
      </c>
      <c r="E433">
        <v>0.17388810146295899</v>
      </c>
      <c r="F433">
        <v>0.186060268565366</v>
      </c>
      <c r="G433" s="1">
        <v>5.2481157773454003E-6</v>
      </c>
      <c r="H433">
        <v>0.174997206555327</v>
      </c>
      <c r="I433" s="1">
        <v>7.6638438339382404E-5</v>
      </c>
      <c r="J433">
        <v>766326500</v>
      </c>
      <c r="K433">
        <v>113774</v>
      </c>
      <c r="L433">
        <v>1642421700</v>
      </c>
      <c r="M433">
        <v>0.174329265932052</v>
      </c>
      <c r="N433" s="1">
        <v>5.2525892489940697E-6</v>
      </c>
      <c r="O433">
        <v>0.17499778517815801</v>
      </c>
      <c r="P433" s="1">
        <v>7.6784372903425399E-5</v>
      </c>
    </row>
    <row r="434" spans="1:16" x14ac:dyDescent="0.25">
      <c r="A434" s="1">
        <v>1.5625E-5</v>
      </c>
      <c r="B434">
        <v>12.2948717948717</v>
      </c>
      <c r="C434">
        <v>21209</v>
      </c>
      <c r="D434">
        <v>6.9168075451090202E-2</v>
      </c>
      <c r="E434">
        <v>0.17345655167603799</v>
      </c>
      <c r="F434">
        <v>0.185598510293361</v>
      </c>
      <c r="G434" s="1">
        <v>5.2341354871421297E-6</v>
      </c>
      <c r="H434">
        <v>0.17499684471525201</v>
      </c>
      <c r="I434" s="1">
        <v>7.6337370415212905E-5</v>
      </c>
      <c r="J434">
        <v>849998301</v>
      </c>
      <c r="K434">
        <v>113774</v>
      </c>
      <c r="L434">
        <v>1642421700</v>
      </c>
      <c r="M434">
        <v>0.174329265932052</v>
      </c>
      <c r="N434" s="1">
        <v>5.2525892489940697E-6</v>
      </c>
      <c r="O434">
        <v>0.17499778517815801</v>
      </c>
      <c r="P434" s="1">
        <v>7.6784372903425399E-5</v>
      </c>
    </row>
    <row r="435" spans="1:16" x14ac:dyDescent="0.25">
      <c r="A435" t="s">
        <v>0</v>
      </c>
      <c r="B435">
        <v>12.807692307692299</v>
      </c>
      <c r="C435">
        <v>123510</v>
      </c>
      <c r="D435">
        <v>6.2570186131232997E-2</v>
      </c>
      <c r="E435">
        <v>0.174400068369818</v>
      </c>
      <c r="F435">
        <v>0.18660807315570599</v>
      </c>
      <c r="G435" s="1">
        <v>5.0424732830345303E-6</v>
      </c>
      <c r="H435">
        <v>0.17499835433180599</v>
      </c>
      <c r="I435" s="1">
        <v>7.6777651340428194E-5</v>
      </c>
      <c r="J435">
        <v>1778600899</v>
      </c>
    </row>
    <row r="436" spans="1:16" x14ac:dyDescent="0.25">
      <c r="A436">
        <v>1.024</v>
      </c>
      <c r="B436">
        <v>12.807692307692299</v>
      </c>
      <c r="C436">
        <v>24990</v>
      </c>
      <c r="D436">
        <v>6.6743466670466003E-2</v>
      </c>
      <c r="E436">
        <v>0.17351366552810099</v>
      </c>
      <c r="F436">
        <v>0.18565962211506801</v>
      </c>
      <c r="G436" s="1">
        <v>5.0149401928378801E-6</v>
      </c>
      <c r="H436">
        <v>0.174997661438799</v>
      </c>
      <c r="I436" s="1">
        <v>7.6489669540979495E-5</v>
      </c>
      <c r="J436">
        <v>1019806399</v>
      </c>
      <c r="K436">
        <v>123510</v>
      </c>
      <c r="L436">
        <v>1778600899</v>
      </c>
      <c r="M436">
        <v>0.174400068369818</v>
      </c>
      <c r="N436" s="1">
        <v>5.0424732830345303E-6</v>
      </c>
      <c r="O436">
        <v>0.17499835433180599</v>
      </c>
      <c r="P436" s="1">
        <v>7.6777651340428194E-5</v>
      </c>
    </row>
    <row r="437" spans="1:16" x14ac:dyDescent="0.25">
      <c r="A437">
        <v>0.51200000000000001</v>
      </c>
      <c r="B437">
        <v>12.807692307692299</v>
      </c>
      <c r="C437">
        <v>24990</v>
      </c>
      <c r="D437">
        <v>6.6743466670466003E-2</v>
      </c>
      <c r="E437">
        <v>0.17351366552810099</v>
      </c>
      <c r="F437">
        <v>0.18565962211506801</v>
      </c>
      <c r="G437" s="1">
        <v>5.0149401928378801E-6</v>
      </c>
      <c r="H437">
        <v>0.174997661438799</v>
      </c>
      <c r="I437" s="1">
        <v>7.6489669540979495E-5</v>
      </c>
      <c r="J437">
        <v>959288900</v>
      </c>
      <c r="K437">
        <v>123510</v>
      </c>
      <c r="L437">
        <v>1778600899</v>
      </c>
      <c r="M437">
        <v>0.174400068369818</v>
      </c>
      <c r="N437" s="1">
        <v>5.0424732830345303E-6</v>
      </c>
      <c r="O437">
        <v>0.17499835433180599</v>
      </c>
      <c r="P437" s="1">
        <v>7.6777651340428194E-5</v>
      </c>
    </row>
    <row r="438" spans="1:16" x14ac:dyDescent="0.25">
      <c r="A438">
        <v>0.25600000000000001</v>
      </c>
      <c r="B438">
        <v>12.807692307692299</v>
      </c>
      <c r="C438">
        <v>24990</v>
      </c>
      <c r="D438">
        <v>6.6743466670466003E-2</v>
      </c>
      <c r="E438">
        <v>0.17351366552810099</v>
      </c>
      <c r="F438">
        <v>0.18565962211506801</v>
      </c>
      <c r="G438" s="1">
        <v>5.0149401928378801E-6</v>
      </c>
      <c r="H438">
        <v>0.174997661438799</v>
      </c>
      <c r="I438" s="1">
        <v>7.6489669540979495E-5</v>
      </c>
      <c r="J438">
        <v>991102000</v>
      </c>
      <c r="K438">
        <v>123510</v>
      </c>
      <c r="L438">
        <v>1778600899</v>
      </c>
      <c r="M438">
        <v>0.174400068369818</v>
      </c>
      <c r="N438" s="1">
        <v>5.0424732830345303E-6</v>
      </c>
      <c r="O438">
        <v>0.17499835433180599</v>
      </c>
      <c r="P438" s="1">
        <v>7.6777651340428194E-5</v>
      </c>
    </row>
    <row r="439" spans="1:16" x14ac:dyDescent="0.25">
      <c r="A439">
        <v>0.128</v>
      </c>
      <c r="B439">
        <v>12.807692307692299</v>
      </c>
      <c r="C439">
        <v>24990</v>
      </c>
      <c r="D439">
        <v>6.6743466670466003E-2</v>
      </c>
      <c r="E439">
        <v>0.17351366552810099</v>
      </c>
      <c r="F439">
        <v>0.18565962211506801</v>
      </c>
      <c r="G439" s="1">
        <v>5.0149401928378801E-6</v>
      </c>
      <c r="H439">
        <v>0.174997661438799</v>
      </c>
      <c r="I439" s="1">
        <v>7.6489669540979495E-5</v>
      </c>
      <c r="J439">
        <v>999811901</v>
      </c>
      <c r="K439">
        <v>123510</v>
      </c>
      <c r="L439">
        <v>1778600899</v>
      </c>
      <c r="M439">
        <v>0.174400068369818</v>
      </c>
      <c r="N439" s="1">
        <v>5.0424732830345303E-6</v>
      </c>
      <c r="O439">
        <v>0.17499835433180599</v>
      </c>
      <c r="P439" s="1">
        <v>7.6777651340428194E-5</v>
      </c>
    </row>
    <row r="440" spans="1:16" x14ac:dyDescent="0.25">
      <c r="A440">
        <v>6.4000000000000001E-2</v>
      </c>
      <c r="B440">
        <v>12.807692307692299</v>
      </c>
      <c r="C440">
        <v>13133</v>
      </c>
      <c r="D440">
        <v>6.9117333305544704E-2</v>
      </c>
      <c r="E440">
        <v>0.17359440903043799</v>
      </c>
      <c r="F440">
        <v>0.18574601766256801</v>
      </c>
      <c r="G440" s="1">
        <v>5.0356221807934498E-6</v>
      </c>
      <c r="H440">
        <v>0.1749979512856</v>
      </c>
      <c r="I440" s="1">
        <v>7.6402681370462403E-5</v>
      </c>
      <c r="J440">
        <v>518328701</v>
      </c>
      <c r="K440">
        <v>123510</v>
      </c>
      <c r="L440">
        <v>1778600899</v>
      </c>
      <c r="M440">
        <v>0.174400068369818</v>
      </c>
      <c r="N440" s="1">
        <v>5.0424732830345303E-6</v>
      </c>
      <c r="O440">
        <v>0.17499835433180599</v>
      </c>
      <c r="P440" s="1">
        <v>7.6777651340428194E-5</v>
      </c>
    </row>
    <row r="441" spans="1:16" x14ac:dyDescent="0.25">
      <c r="A441">
        <v>3.2000000000000001E-2</v>
      </c>
      <c r="B441">
        <v>12.807692307692299</v>
      </c>
      <c r="C441">
        <v>15190</v>
      </c>
      <c r="D441">
        <v>6.8833882983052805E-2</v>
      </c>
      <c r="E441">
        <v>0.174035994816999</v>
      </c>
      <c r="F441">
        <v>0.18621851445418799</v>
      </c>
      <c r="G441" s="1">
        <v>5.0204182301394298E-6</v>
      </c>
      <c r="H441">
        <v>0.17499771149154</v>
      </c>
      <c r="I441" s="1">
        <v>7.6200645651824806E-5</v>
      </c>
      <c r="J441">
        <v>593120799</v>
      </c>
      <c r="K441">
        <v>123510</v>
      </c>
      <c r="L441">
        <v>1778600899</v>
      </c>
      <c r="M441">
        <v>0.174400068369818</v>
      </c>
      <c r="N441" s="1">
        <v>5.0424732830345303E-6</v>
      </c>
      <c r="O441">
        <v>0.17499835433180599</v>
      </c>
      <c r="P441" s="1">
        <v>7.6777651340428194E-5</v>
      </c>
    </row>
    <row r="442" spans="1:16" x14ac:dyDescent="0.25">
      <c r="A442">
        <v>1.6E-2</v>
      </c>
      <c r="B442">
        <v>12.807692307692299</v>
      </c>
      <c r="C442">
        <v>12545</v>
      </c>
      <c r="D442">
        <v>7.0609752464309894E-2</v>
      </c>
      <c r="E442">
        <v>0.17358645476564799</v>
      </c>
      <c r="F442">
        <v>0.18573750659924401</v>
      </c>
      <c r="G442" s="1">
        <v>5.0700869337338904E-6</v>
      </c>
      <c r="H442">
        <v>0.17499756749179701</v>
      </c>
      <c r="I442" s="1">
        <v>7.6490150085096594E-5</v>
      </c>
      <c r="J442">
        <v>526269500</v>
      </c>
      <c r="K442">
        <v>123510</v>
      </c>
      <c r="L442">
        <v>1778600899</v>
      </c>
      <c r="M442">
        <v>0.174400068369818</v>
      </c>
      <c r="N442" s="1">
        <v>5.0424732830345303E-6</v>
      </c>
      <c r="O442">
        <v>0.17499835433180599</v>
      </c>
      <c r="P442" s="1">
        <v>7.6777651340428194E-5</v>
      </c>
    </row>
    <row r="443" spans="1:16" x14ac:dyDescent="0.25">
      <c r="A443">
        <v>8.0000000000000002E-3</v>
      </c>
      <c r="B443">
        <v>12.807692307692299</v>
      </c>
      <c r="C443">
        <v>21511</v>
      </c>
      <c r="D443">
        <v>6.0355973119369598E-2</v>
      </c>
      <c r="E443">
        <v>0.173975203589632</v>
      </c>
      <c r="F443">
        <v>0.186153467840906</v>
      </c>
      <c r="G443" s="1">
        <v>5.0288499461314999E-6</v>
      </c>
      <c r="H443">
        <v>0.17499790562061299</v>
      </c>
      <c r="I443" s="1">
        <v>7.6426513199744003E-5</v>
      </c>
      <c r="J443">
        <v>913573800</v>
      </c>
      <c r="K443">
        <v>123510</v>
      </c>
      <c r="L443">
        <v>1778600899</v>
      </c>
      <c r="M443">
        <v>0.174400068369818</v>
      </c>
      <c r="N443" s="1">
        <v>5.0424732830345303E-6</v>
      </c>
      <c r="O443">
        <v>0.17499835433180599</v>
      </c>
      <c r="P443" s="1">
        <v>7.6777651340428194E-5</v>
      </c>
    </row>
    <row r="444" spans="1:16" x14ac:dyDescent="0.25">
      <c r="A444">
        <v>4.0000000000000001E-3</v>
      </c>
      <c r="B444">
        <v>12.807692307692299</v>
      </c>
      <c r="C444">
        <v>20189</v>
      </c>
      <c r="D444">
        <v>5.6065473482377101E-2</v>
      </c>
      <c r="E444">
        <v>0.17355927963823001</v>
      </c>
      <c r="F444">
        <v>0.18570842921290601</v>
      </c>
      <c r="G444" s="1">
        <v>5.0320451108753999E-6</v>
      </c>
      <c r="H444">
        <v>0.17499772618092799</v>
      </c>
      <c r="I444" s="1">
        <v>7.6441468218812106E-5</v>
      </c>
      <c r="J444">
        <v>786613299</v>
      </c>
      <c r="K444">
        <v>123510</v>
      </c>
      <c r="L444">
        <v>1778600899</v>
      </c>
      <c r="M444">
        <v>0.174400068369818</v>
      </c>
      <c r="N444" s="1">
        <v>5.0424732830345303E-6</v>
      </c>
      <c r="O444">
        <v>0.17499835433180599</v>
      </c>
      <c r="P444" s="1">
        <v>7.6777651340428194E-5</v>
      </c>
    </row>
    <row r="445" spans="1:16" x14ac:dyDescent="0.25">
      <c r="A445">
        <v>2E-3</v>
      </c>
      <c r="B445">
        <v>12.807692307692299</v>
      </c>
      <c r="C445">
        <v>25874</v>
      </c>
      <c r="D445">
        <v>5.15172625289856E-2</v>
      </c>
      <c r="E445">
        <v>0.173376746209151</v>
      </c>
      <c r="F445">
        <v>0.18551311844379201</v>
      </c>
      <c r="G445" s="1">
        <v>5.0248980167921702E-6</v>
      </c>
      <c r="H445">
        <v>0.17499781668189801</v>
      </c>
      <c r="I445" s="1">
        <v>7.6363810315433799E-5</v>
      </c>
      <c r="J445">
        <v>1034769100</v>
      </c>
      <c r="K445">
        <v>123510</v>
      </c>
      <c r="L445">
        <v>1778600899</v>
      </c>
      <c r="M445">
        <v>0.174400068369818</v>
      </c>
      <c r="N445" s="1">
        <v>5.0424732830345303E-6</v>
      </c>
      <c r="O445">
        <v>0.17499835433180599</v>
      </c>
      <c r="P445" s="1">
        <v>7.6777651340428194E-5</v>
      </c>
    </row>
    <row r="446" spans="1:16" x14ac:dyDescent="0.25">
      <c r="A446">
        <v>1E-3</v>
      </c>
      <c r="B446">
        <v>12.807692307692299</v>
      </c>
      <c r="C446">
        <v>24838</v>
      </c>
      <c r="D446">
        <v>6.7362423931190504E-2</v>
      </c>
      <c r="E446">
        <v>0.173788539979914</v>
      </c>
      <c r="F446">
        <v>0.18595373777850799</v>
      </c>
      <c r="G446" s="1">
        <v>5.0402183972009198E-6</v>
      </c>
      <c r="H446">
        <v>0.17499764920979799</v>
      </c>
      <c r="I446" s="1">
        <v>7.6518248521400306E-5</v>
      </c>
      <c r="J446">
        <v>1058664500</v>
      </c>
      <c r="K446">
        <v>123510</v>
      </c>
      <c r="L446">
        <v>1778600899</v>
      </c>
      <c r="M446">
        <v>0.174400068369818</v>
      </c>
      <c r="N446" s="1">
        <v>5.0424732830345303E-6</v>
      </c>
      <c r="O446">
        <v>0.17499835433180599</v>
      </c>
      <c r="P446" s="1">
        <v>7.6777651340428194E-5</v>
      </c>
    </row>
    <row r="447" spans="1:16" x14ac:dyDescent="0.25">
      <c r="A447" s="1">
        <v>5.0000000000000001E-4</v>
      </c>
      <c r="B447">
        <v>12.807692307692299</v>
      </c>
      <c r="C447">
        <v>23320</v>
      </c>
      <c r="D447">
        <v>6.6259107331844896E-2</v>
      </c>
      <c r="E447">
        <v>0.17387315280211199</v>
      </c>
      <c r="F447">
        <v>0.18604427349826</v>
      </c>
      <c r="G447" s="1">
        <v>5.03794461789719E-6</v>
      </c>
      <c r="H447">
        <v>0.17499756816898401</v>
      </c>
      <c r="I447" s="1">
        <v>7.6386360054463603E-5</v>
      </c>
      <c r="J447">
        <v>914338600</v>
      </c>
      <c r="K447">
        <v>123510</v>
      </c>
      <c r="L447">
        <v>1778600899</v>
      </c>
      <c r="M447">
        <v>0.174400068369818</v>
      </c>
      <c r="N447" s="1">
        <v>5.0424732830345303E-6</v>
      </c>
      <c r="O447">
        <v>0.17499835433180599</v>
      </c>
      <c r="P447" s="1">
        <v>7.6777651340428194E-5</v>
      </c>
    </row>
    <row r="448" spans="1:16" x14ac:dyDescent="0.25">
      <c r="A448" s="1">
        <v>2.5000000000000001E-4</v>
      </c>
      <c r="B448">
        <v>12.807692307692299</v>
      </c>
      <c r="C448">
        <v>22609</v>
      </c>
      <c r="D448">
        <v>6.7833328490374198E-2</v>
      </c>
      <c r="E448">
        <v>0.174059861150796</v>
      </c>
      <c r="F448">
        <v>0.186244051431352</v>
      </c>
      <c r="G448" s="1">
        <v>5.0119284368266199E-6</v>
      </c>
      <c r="H448">
        <v>0.17499787990096</v>
      </c>
      <c r="I448" s="1">
        <v>7.6292634990817707E-5</v>
      </c>
      <c r="J448">
        <v>864899001</v>
      </c>
      <c r="K448">
        <v>123510</v>
      </c>
      <c r="L448">
        <v>1778600899</v>
      </c>
      <c r="M448">
        <v>0.174400068369818</v>
      </c>
      <c r="N448" s="1">
        <v>5.0424732830345303E-6</v>
      </c>
      <c r="O448">
        <v>0.17499835433180599</v>
      </c>
      <c r="P448" s="1">
        <v>7.6777651340428194E-5</v>
      </c>
    </row>
    <row r="449" spans="1:16" x14ac:dyDescent="0.25">
      <c r="A449" s="1">
        <v>1.25E-4</v>
      </c>
      <c r="B449">
        <v>12.807692307692299</v>
      </c>
      <c r="C449">
        <v>18878</v>
      </c>
      <c r="D449">
        <v>6.9559635608590506E-2</v>
      </c>
      <c r="E449">
        <v>0.173759864447455</v>
      </c>
      <c r="F449">
        <v>0.18592305495877701</v>
      </c>
      <c r="G449" s="1">
        <v>5.0497686416295297E-6</v>
      </c>
      <c r="H449">
        <v>0.17499771284717</v>
      </c>
      <c r="I449" s="1">
        <v>7.6644306986174498E-5</v>
      </c>
      <c r="J449">
        <v>813424600</v>
      </c>
      <c r="K449">
        <v>123510</v>
      </c>
      <c r="L449">
        <v>1778600899</v>
      </c>
      <c r="M449">
        <v>0.174400068369818</v>
      </c>
      <c r="N449" s="1">
        <v>5.0424732830345303E-6</v>
      </c>
      <c r="O449">
        <v>0.17499835433180599</v>
      </c>
      <c r="P449" s="1">
        <v>7.6777651340428194E-5</v>
      </c>
    </row>
    <row r="450" spans="1:16" x14ac:dyDescent="0.25">
      <c r="A450" s="1">
        <v>6.2500000000000001E-5</v>
      </c>
      <c r="B450">
        <v>12.807692307692299</v>
      </c>
      <c r="C450">
        <v>17159</v>
      </c>
      <c r="D450">
        <v>6.90342499898981E-2</v>
      </c>
      <c r="E450">
        <v>0.173614904968482</v>
      </c>
      <c r="F450">
        <v>0.18576794831627499</v>
      </c>
      <c r="G450" s="1">
        <v>5.0424006337035298E-6</v>
      </c>
      <c r="H450">
        <v>0.174997545121751</v>
      </c>
      <c r="I450" s="1">
        <v>7.65462582030405E-5</v>
      </c>
      <c r="J450">
        <v>702727800</v>
      </c>
      <c r="K450">
        <v>123510</v>
      </c>
      <c r="L450">
        <v>1778600899</v>
      </c>
      <c r="M450">
        <v>0.174400068369818</v>
      </c>
      <c r="N450" s="1">
        <v>5.0424732830345303E-6</v>
      </c>
      <c r="O450">
        <v>0.17499835433180599</v>
      </c>
      <c r="P450" s="1">
        <v>7.6777651340428194E-5</v>
      </c>
    </row>
    <row r="451" spans="1:16" x14ac:dyDescent="0.25">
      <c r="A451" s="1">
        <v>3.1250000000000001E-5</v>
      </c>
      <c r="B451">
        <v>12.807692307692299</v>
      </c>
      <c r="C451">
        <v>25362</v>
      </c>
      <c r="D451">
        <v>6.8605259013924696E-2</v>
      </c>
      <c r="E451">
        <v>0.17348208435905599</v>
      </c>
      <c r="F451">
        <v>0.18562583026418999</v>
      </c>
      <c r="G451" s="1">
        <v>5.0405738674375E-6</v>
      </c>
      <c r="H451">
        <v>0.174997686439714</v>
      </c>
      <c r="I451" s="1">
        <v>7.6605882397949999E-5</v>
      </c>
      <c r="J451">
        <v>986667100</v>
      </c>
      <c r="K451">
        <v>123510</v>
      </c>
      <c r="L451">
        <v>1778600899</v>
      </c>
      <c r="M451">
        <v>0.174400068369818</v>
      </c>
      <c r="N451" s="1">
        <v>5.0424732830345303E-6</v>
      </c>
      <c r="O451">
        <v>0.17499835433180599</v>
      </c>
      <c r="P451" s="1">
        <v>7.6777651340428194E-5</v>
      </c>
    </row>
    <row r="452" spans="1:16" x14ac:dyDescent="0.25">
      <c r="A452" s="1">
        <v>1.5625E-5</v>
      </c>
      <c r="B452">
        <v>12.807692307692299</v>
      </c>
      <c r="C452">
        <v>24579</v>
      </c>
      <c r="D452">
        <v>6.9202410619821395E-2</v>
      </c>
      <c r="E452">
        <v>0.17391120992237</v>
      </c>
      <c r="F452">
        <v>0.18608499461693601</v>
      </c>
      <c r="G452" s="1">
        <v>5.0409407703067002E-6</v>
      </c>
      <c r="H452">
        <v>0.17499764668044299</v>
      </c>
      <c r="I452" s="1">
        <v>7.6514509103331804E-5</v>
      </c>
      <c r="J452">
        <v>988785899</v>
      </c>
      <c r="K452">
        <v>123510</v>
      </c>
      <c r="L452">
        <v>1778600899</v>
      </c>
      <c r="M452">
        <v>0.174400068369818</v>
      </c>
      <c r="N452" s="1">
        <v>5.0424732830345303E-6</v>
      </c>
      <c r="O452">
        <v>0.17499835433180599</v>
      </c>
      <c r="P452" s="1">
        <v>7.6777651340428194E-5</v>
      </c>
    </row>
    <row r="453" spans="1:16" x14ac:dyDescent="0.25">
      <c r="A453" t="s">
        <v>0</v>
      </c>
      <c r="B453">
        <v>13.3205128205128</v>
      </c>
      <c r="C453">
        <v>127640</v>
      </c>
      <c r="D453">
        <v>6.6090204061284699E-2</v>
      </c>
      <c r="E453">
        <v>0.174571761287282</v>
      </c>
      <c r="F453">
        <v>0.18679178457739201</v>
      </c>
      <c r="G453" s="1">
        <v>4.5730600201077101E-6</v>
      </c>
      <c r="H453">
        <v>0.17499876603820799</v>
      </c>
      <c r="I453" s="1">
        <v>7.2163016794531701E-5</v>
      </c>
      <c r="J453">
        <v>1976848999</v>
      </c>
    </row>
    <row r="454" spans="1:16" x14ac:dyDescent="0.25">
      <c r="A454">
        <v>1.024</v>
      </c>
      <c r="B454">
        <v>13.3205128205128</v>
      </c>
      <c r="C454">
        <v>16869</v>
      </c>
      <c r="D454">
        <v>6.8516886771508898E-2</v>
      </c>
      <c r="E454">
        <v>0.173545227871827</v>
      </c>
      <c r="F454">
        <v>0.18569339382285499</v>
      </c>
      <c r="G454" s="1">
        <v>4.55797912912725E-6</v>
      </c>
      <c r="H454">
        <v>0.17499838495732201</v>
      </c>
      <c r="I454" s="1">
        <v>7.2043384611032897E-5</v>
      </c>
      <c r="J454">
        <v>644462400</v>
      </c>
      <c r="K454">
        <v>127640</v>
      </c>
      <c r="L454">
        <v>1976848999</v>
      </c>
      <c r="M454">
        <v>0.174571761287282</v>
      </c>
      <c r="N454" s="1">
        <v>4.5730600201077101E-6</v>
      </c>
      <c r="O454">
        <v>0.17499876603820799</v>
      </c>
      <c r="P454" s="1">
        <v>7.2163016794531701E-5</v>
      </c>
    </row>
    <row r="455" spans="1:16" x14ac:dyDescent="0.25">
      <c r="A455">
        <v>0.51200000000000001</v>
      </c>
      <c r="B455">
        <v>13.3205128205128</v>
      </c>
      <c r="C455">
        <v>16869</v>
      </c>
      <c r="D455">
        <v>6.8516886771508898E-2</v>
      </c>
      <c r="E455">
        <v>0.173545227871827</v>
      </c>
      <c r="F455">
        <v>0.18569339382285499</v>
      </c>
      <c r="G455" s="1">
        <v>4.55797912912725E-6</v>
      </c>
      <c r="H455">
        <v>0.17499838495732201</v>
      </c>
      <c r="I455" s="1">
        <v>7.2043384611032897E-5</v>
      </c>
      <c r="J455">
        <v>778686401</v>
      </c>
      <c r="K455">
        <v>127640</v>
      </c>
      <c r="L455">
        <v>1976848999</v>
      </c>
      <c r="M455">
        <v>0.174571761287282</v>
      </c>
      <c r="N455" s="1">
        <v>4.5730600201077101E-6</v>
      </c>
      <c r="O455">
        <v>0.17499876603820799</v>
      </c>
      <c r="P455" s="1">
        <v>7.2163016794531701E-5</v>
      </c>
    </row>
    <row r="456" spans="1:16" x14ac:dyDescent="0.25">
      <c r="A456">
        <v>0.25600000000000001</v>
      </c>
      <c r="B456">
        <v>13.3205128205128</v>
      </c>
      <c r="C456">
        <v>16869</v>
      </c>
      <c r="D456">
        <v>6.8516886771508898E-2</v>
      </c>
      <c r="E456">
        <v>0.173545227871827</v>
      </c>
      <c r="F456">
        <v>0.18569339382285499</v>
      </c>
      <c r="G456" s="1">
        <v>4.55797912912725E-6</v>
      </c>
      <c r="H456">
        <v>0.17499838495732201</v>
      </c>
      <c r="I456" s="1">
        <v>7.2043384611032897E-5</v>
      </c>
      <c r="J456">
        <v>717183099</v>
      </c>
      <c r="K456">
        <v>127640</v>
      </c>
      <c r="L456">
        <v>1976848999</v>
      </c>
      <c r="M456">
        <v>0.174571761287282</v>
      </c>
      <c r="N456" s="1">
        <v>4.5730600201077101E-6</v>
      </c>
      <c r="O456">
        <v>0.17499876603820799</v>
      </c>
      <c r="P456" s="1">
        <v>7.2163016794531701E-5</v>
      </c>
    </row>
    <row r="457" spans="1:16" x14ac:dyDescent="0.25">
      <c r="A457">
        <v>0.128</v>
      </c>
      <c r="B457">
        <v>13.3205128205128</v>
      </c>
      <c r="C457">
        <v>16869</v>
      </c>
      <c r="D457">
        <v>6.8516886771508898E-2</v>
      </c>
      <c r="E457">
        <v>0.173545227871827</v>
      </c>
      <c r="F457">
        <v>0.18569339382285499</v>
      </c>
      <c r="G457" s="1">
        <v>4.55797912912725E-6</v>
      </c>
      <c r="H457">
        <v>0.17499838495732201</v>
      </c>
      <c r="I457" s="1">
        <v>7.2043384611032897E-5</v>
      </c>
      <c r="J457">
        <v>644406999</v>
      </c>
      <c r="K457">
        <v>127640</v>
      </c>
      <c r="L457">
        <v>1976848999</v>
      </c>
      <c r="M457">
        <v>0.174571761287282</v>
      </c>
      <c r="N457" s="1">
        <v>4.5730600201077101E-6</v>
      </c>
      <c r="O457">
        <v>0.17499876603820799</v>
      </c>
      <c r="P457" s="1">
        <v>7.2163016794531701E-5</v>
      </c>
    </row>
    <row r="458" spans="1:16" x14ac:dyDescent="0.25">
      <c r="A458">
        <v>6.4000000000000001E-2</v>
      </c>
      <c r="B458">
        <v>13.3205128205128</v>
      </c>
      <c r="C458">
        <v>17116</v>
      </c>
      <c r="D458">
        <v>6.8383933745409797E-2</v>
      </c>
      <c r="E458">
        <v>0.174254972498044</v>
      </c>
      <c r="F458">
        <v>0.18645282057290699</v>
      </c>
      <c r="G458" s="1">
        <v>4.5706057623107199E-6</v>
      </c>
      <c r="H458">
        <v>0.17499827010937799</v>
      </c>
      <c r="I458" s="1">
        <v>7.1777745090954295E-5</v>
      </c>
      <c r="J458">
        <v>723404200</v>
      </c>
      <c r="K458">
        <v>127640</v>
      </c>
      <c r="L458">
        <v>1976848999</v>
      </c>
      <c r="M458">
        <v>0.174571761287282</v>
      </c>
      <c r="N458" s="1">
        <v>4.5730600201077101E-6</v>
      </c>
      <c r="O458">
        <v>0.17499876603820799</v>
      </c>
      <c r="P458" s="1">
        <v>7.2163016794531701E-5</v>
      </c>
    </row>
    <row r="459" spans="1:16" x14ac:dyDescent="0.25">
      <c r="A459">
        <v>3.2000000000000001E-2</v>
      </c>
      <c r="B459">
        <v>13.3205128205128</v>
      </c>
      <c r="C459">
        <v>17116</v>
      </c>
      <c r="D459">
        <v>6.8383933745409797E-2</v>
      </c>
      <c r="E459">
        <v>0.174254972498044</v>
      </c>
      <c r="F459">
        <v>0.18645282057290699</v>
      </c>
      <c r="G459" s="1">
        <v>4.5706057623107199E-6</v>
      </c>
      <c r="H459">
        <v>0.17499827010937799</v>
      </c>
      <c r="I459" s="1">
        <v>7.1777745090954295E-5</v>
      </c>
      <c r="J459">
        <v>670796801</v>
      </c>
      <c r="K459">
        <v>127640</v>
      </c>
      <c r="L459">
        <v>1976848999</v>
      </c>
      <c r="M459">
        <v>0.174571761287282</v>
      </c>
      <c r="N459" s="1">
        <v>4.5730600201077101E-6</v>
      </c>
      <c r="O459">
        <v>0.17499876603820799</v>
      </c>
      <c r="P459" s="1">
        <v>7.2163016794531701E-5</v>
      </c>
    </row>
    <row r="460" spans="1:16" x14ac:dyDescent="0.25">
      <c r="A460">
        <v>1.6E-2</v>
      </c>
      <c r="B460">
        <v>13.3205128205128</v>
      </c>
      <c r="C460">
        <v>22292</v>
      </c>
      <c r="D460">
        <v>6.8020904410933294E-2</v>
      </c>
      <c r="E460">
        <v>0.17390793692956899</v>
      </c>
      <c r="F460">
        <v>0.18608149251463801</v>
      </c>
      <c r="G460" s="1">
        <v>4.5793704262497797E-6</v>
      </c>
      <c r="H460">
        <v>0.17499826688036901</v>
      </c>
      <c r="I460" s="1">
        <v>7.1878199560413298E-5</v>
      </c>
      <c r="J460">
        <v>969866700</v>
      </c>
      <c r="K460">
        <v>127640</v>
      </c>
      <c r="L460">
        <v>1976848999</v>
      </c>
      <c r="M460">
        <v>0.174571761287282</v>
      </c>
      <c r="N460" s="1">
        <v>4.5730600201077101E-6</v>
      </c>
      <c r="O460">
        <v>0.17499876603820799</v>
      </c>
      <c r="P460" s="1">
        <v>7.2163016794531701E-5</v>
      </c>
    </row>
    <row r="461" spans="1:16" x14ac:dyDescent="0.25">
      <c r="A461">
        <v>8.0000000000000002E-3</v>
      </c>
      <c r="B461">
        <v>13.3205128205128</v>
      </c>
      <c r="C461">
        <v>13853</v>
      </c>
      <c r="D461">
        <v>6.1235567517152797E-2</v>
      </c>
      <c r="E461">
        <v>0.17348770498624799</v>
      </c>
      <c r="F461">
        <v>0.18563184433528501</v>
      </c>
      <c r="G461" s="1">
        <v>4.5576145210612903E-6</v>
      </c>
      <c r="H461">
        <v>0.17499798331402699</v>
      </c>
      <c r="I461" s="1">
        <v>7.2040024083280395E-5</v>
      </c>
      <c r="J461">
        <v>557102200</v>
      </c>
      <c r="K461">
        <v>127640</v>
      </c>
      <c r="L461">
        <v>1976848999</v>
      </c>
      <c r="M461">
        <v>0.174571761287282</v>
      </c>
      <c r="N461" s="1">
        <v>4.5730600201077101E-6</v>
      </c>
      <c r="O461">
        <v>0.17499876603820799</v>
      </c>
      <c r="P461" s="1">
        <v>7.2163016794531701E-5</v>
      </c>
    </row>
    <row r="462" spans="1:16" x14ac:dyDescent="0.25">
      <c r="A462">
        <v>4.0000000000000001E-3</v>
      </c>
      <c r="B462">
        <v>13.3205128205128</v>
      </c>
      <c r="C462">
        <v>28190</v>
      </c>
      <c r="D462">
        <v>5.4980470635792103E-2</v>
      </c>
      <c r="E462">
        <v>0.17377515686136399</v>
      </c>
      <c r="F462">
        <v>0.18593941784165999</v>
      </c>
      <c r="G462" s="1">
        <v>4.5417383867651903E-6</v>
      </c>
      <c r="H462">
        <v>0.17499779156259099</v>
      </c>
      <c r="I462" s="1">
        <v>7.1918008180277905E-5</v>
      </c>
      <c r="J462">
        <v>1180897300</v>
      </c>
      <c r="K462">
        <v>127640</v>
      </c>
      <c r="L462">
        <v>1976848999</v>
      </c>
      <c r="M462">
        <v>0.174571761287282</v>
      </c>
      <c r="N462" s="1">
        <v>4.5730600201077101E-6</v>
      </c>
      <c r="O462">
        <v>0.17499876603820799</v>
      </c>
      <c r="P462" s="1">
        <v>7.2163016794531701E-5</v>
      </c>
    </row>
    <row r="463" spans="1:16" x14ac:dyDescent="0.25">
      <c r="A463">
        <v>2E-3</v>
      </c>
      <c r="B463">
        <v>13.3205128205128</v>
      </c>
      <c r="C463">
        <v>37115</v>
      </c>
      <c r="D463">
        <v>6.3808058834906395E-2</v>
      </c>
      <c r="E463">
        <v>0.17362845116970699</v>
      </c>
      <c r="F463">
        <v>0.18578244275158701</v>
      </c>
      <c r="G463" s="1">
        <v>4.5629399751390098E-6</v>
      </c>
      <c r="H463">
        <v>0.17499795039070401</v>
      </c>
      <c r="I463" s="1">
        <v>7.1886289293473897E-5</v>
      </c>
      <c r="J463">
        <v>1690475001</v>
      </c>
      <c r="K463">
        <v>127640</v>
      </c>
      <c r="L463">
        <v>1976848999</v>
      </c>
      <c r="M463">
        <v>0.174571761287282</v>
      </c>
      <c r="N463" s="1">
        <v>4.5730600201077101E-6</v>
      </c>
      <c r="O463">
        <v>0.17499876603820799</v>
      </c>
      <c r="P463" s="1">
        <v>7.2163016794531701E-5</v>
      </c>
    </row>
    <row r="464" spans="1:16" x14ac:dyDescent="0.25">
      <c r="A464">
        <v>1E-3</v>
      </c>
      <c r="B464">
        <v>13.3205128205128</v>
      </c>
      <c r="C464">
        <v>25366</v>
      </c>
      <c r="D464">
        <v>6.6569046949770394E-2</v>
      </c>
      <c r="E464">
        <v>0.17396194571319001</v>
      </c>
      <c r="F464">
        <v>0.18613928191311399</v>
      </c>
      <c r="G464" s="1">
        <v>4.5602404258326897E-6</v>
      </c>
      <c r="H464">
        <v>0.17499803886168899</v>
      </c>
      <c r="I464" s="1">
        <v>7.1953440633669899E-5</v>
      </c>
      <c r="J464">
        <v>956292501</v>
      </c>
      <c r="K464">
        <v>127640</v>
      </c>
      <c r="L464">
        <v>1976848999</v>
      </c>
      <c r="M464">
        <v>0.174571761287282</v>
      </c>
      <c r="N464" s="1">
        <v>4.5730600201077101E-6</v>
      </c>
      <c r="O464">
        <v>0.17499876603820799</v>
      </c>
      <c r="P464" s="1">
        <v>7.2163016794531701E-5</v>
      </c>
    </row>
    <row r="465" spans="1:16" x14ac:dyDescent="0.25">
      <c r="A465" s="1">
        <v>5.0000000000000001E-4</v>
      </c>
      <c r="B465">
        <v>13.3205128205128</v>
      </c>
      <c r="C465">
        <v>28528</v>
      </c>
      <c r="D465">
        <v>6.8537185110865206E-2</v>
      </c>
      <c r="E465">
        <v>0.173445847309805</v>
      </c>
      <c r="F465">
        <v>0.185587056621491</v>
      </c>
      <c r="G465" s="1">
        <v>4.5516170442128003E-6</v>
      </c>
      <c r="H465">
        <v>0.17499816715205499</v>
      </c>
      <c r="I465" s="1">
        <v>7.2071262417925899E-5</v>
      </c>
      <c r="J465">
        <v>1261800900</v>
      </c>
      <c r="K465">
        <v>127640</v>
      </c>
      <c r="L465">
        <v>1976848999</v>
      </c>
      <c r="M465">
        <v>0.174571761287282</v>
      </c>
      <c r="N465" s="1">
        <v>4.5730600201077101E-6</v>
      </c>
      <c r="O465">
        <v>0.17499876603820799</v>
      </c>
      <c r="P465" s="1">
        <v>7.2163016794531701E-5</v>
      </c>
    </row>
    <row r="466" spans="1:16" x14ac:dyDescent="0.25">
      <c r="A466" s="1">
        <v>2.5000000000000001E-4</v>
      </c>
      <c r="B466">
        <v>13.3205128205128</v>
      </c>
      <c r="C466">
        <v>16059</v>
      </c>
      <c r="D466">
        <v>6.910548123535E-2</v>
      </c>
      <c r="E466">
        <v>0.17389657448076001</v>
      </c>
      <c r="F466">
        <v>0.186069334694414</v>
      </c>
      <c r="G466" s="1">
        <v>4.5746192150197801E-6</v>
      </c>
      <c r="H466">
        <v>0.174997969712198</v>
      </c>
      <c r="I466" s="1">
        <v>7.1819565377118804E-5</v>
      </c>
      <c r="J466">
        <v>638758399</v>
      </c>
      <c r="K466">
        <v>127640</v>
      </c>
      <c r="L466">
        <v>1976848999</v>
      </c>
      <c r="M466">
        <v>0.174571761287282</v>
      </c>
      <c r="N466" s="1">
        <v>4.5730600201077101E-6</v>
      </c>
      <c r="O466">
        <v>0.17499876603820799</v>
      </c>
      <c r="P466" s="1">
        <v>7.2163016794531701E-5</v>
      </c>
    </row>
    <row r="467" spans="1:16" x14ac:dyDescent="0.25">
      <c r="A467" s="1">
        <v>1.25E-4</v>
      </c>
      <c r="B467">
        <v>13.3205128205128</v>
      </c>
      <c r="C467">
        <v>4833</v>
      </c>
      <c r="D467">
        <v>7.3319665144436205E-2</v>
      </c>
      <c r="E467">
        <v>0.17414366953492899</v>
      </c>
      <c r="F467">
        <v>0.186333726402374</v>
      </c>
      <c r="G467" s="1">
        <v>4.5491709879108504E-6</v>
      </c>
      <c r="H467">
        <v>0.17499776562692401</v>
      </c>
      <c r="I467" s="1">
        <v>7.1702310623264603E-5</v>
      </c>
      <c r="J467">
        <v>213814700</v>
      </c>
      <c r="K467">
        <v>127640</v>
      </c>
      <c r="L467">
        <v>1976848999</v>
      </c>
      <c r="M467">
        <v>0.174571761287282</v>
      </c>
      <c r="N467" s="1">
        <v>4.5730600201077101E-6</v>
      </c>
      <c r="O467">
        <v>0.17499876603820799</v>
      </c>
      <c r="P467" s="1">
        <v>7.2163016794531701E-5</v>
      </c>
    </row>
    <row r="468" spans="1:16" x14ac:dyDescent="0.25">
      <c r="A468" s="1">
        <v>6.2500000000000001E-5</v>
      </c>
      <c r="B468">
        <v>13.3205128205128</v>
      </c>
      <c r="C468">
        <v>1159</v>
      </c>
      <c r="D468">
        <v>7.3317628558567799E-2</v>
      </c>
      <c r="E468">
        <v>0.17283591826627301</v>
      </c>
      <c r="F468">
        <v>0.18493443254491199</v>
      </c>
      <c r="G468" s="1">
        <v>4.5366270892133102E-6</v>
      </c>
      <c r="H468">
        <v>0.17499835769622499</v>
      </c>
      <c r="I468" s="1">
        <v>7.1812987721093605E-5</v>
      </c>
      <c r="J468">
        <v>71908800</v>
      </c>
      <c r="K468">
        <v>127640</v>
      </c>
      <c r="L468">
        <v>1976848999</v>
      </c>
      <c r="M468">
        <v>0.174571761287282</v>
      </c>
      <c r="N468" s="1">
        <v>4.5730600201077101E-6</v>
      </c>
      <c r="O468">
        <v>0.17499876603820799</v>
      </c>
      <c r="P468" s="1">
        <v>7.2163016794531701E-5</v>
      </c>
    </row>
    <row r="469" spans="1:16" x14ac:dyDescent="0.25">
      <c r="A469" s="1">
        <v>3.1250000000000001E-5</v>
      </c>
      <c r="B469">
        <v>13.3205128205128</v>
      </c>
      <c r="C469">
        <v>23896</v>
      </c>
      <c r="D469">
        <v>7.1184314718424499E-2</v>
      </c>
      <c r="E469">
        <v>0.17383353248167199</v>
      </c>
      <c r="F469">
        <v>0.18600187975538901</v>
      </c>
      <c r="G469" s="1">
        <v>4.5806384767477201E-6</v>
      </c>
      <c r="H469">
        <v>0.174998087824034</v>
      </c>
      <c r="I469" s="1">
        <v>7.19185272363536E-5</v>
      </c>
      <c r="J469">
        <v>959006500</v>
      </c>
      <c r="K469">
        <v>127640</v>
      </c>
      <c r="L469">
        <v>1976848999</v>
      </c>
      <c r="M469">
        <v>0.174571761287282</v>
      </c>
      <c r="N469" s="1">
        <v>4.5730600201077101E-6</v>
      </c>
      <c r="O469">
        <v>0.17499876603820799</v>
      </c>
      <c r="P469" s="1">
        <v>7.2163016794531701E-5</v>
      </c>
    </row>
    <row r="470" spans="1:16" x14ac:dyDescent="0.25">
      <c r="A470" s="1">
        <v>1.5625E-5</v>
      </c>
      <c r="B470">
        <v>13.3205128205128</v>
      </c>
      <c r="C470">
        <v>18817</v>
      </c>
      <c r="D470">
        <v>7.1398966764615296E-2</v>
      </c>
      <c r="E470">
        <v>0.173645728931032</v>
      </c>
      <c r="F470">
        <v>0.18580092995620401</v>
      </c>
      <c r="G470" s="1">
        <v>4.5537356253566501E-6</v>
      </c>
      <c r="H470">
        <v>0.17499818996369901</v>
      </c>
      <c r="I470" s="1">
        <v>7.1921872977561297E-5</v>
      </c>
      <c r="J470">
        <v>794445799</v>
      </c>
      <c r="K470">
        <v>127640</v>
      </c>
      <c r="L470">
        <v>1976848999</v>
      </c>
      <c r="M470">
        <v>0.174571761287282</v>
      </c>
      <c r="N470" s="1">
        <v>4.5730600201077101E-6</v>
      </c>
      <c r="O470">
        <v>0.17499876603820799</v>
      </c>
      <c r="P470" s="1">
        <v>7.2163016794531701E-5</v>
      </c>
    </row>
    <row r="471" spans="1:16" x14ac:dyDescent="0.25">
      <c r="A471" t="s">
        <v>0</v>
      </c>
      <c r="B471">
        <v>13.8333333333333</v>
      </c>
      <c r="C471">
        <v>140995</v>
      </c>
      <c r="D471">
        <v>6.2723833986541105E-2</v>
      </c>
      <c r="E471">
        <v>0.17424704991078499</v>
      </c>
      <c r="F471">
        <v>0.18644434340454</v>
      </c>
      <c r="G471" s="1">
        <v>4.1345332126851901E-6</v>
      </c>
      <c r="H471">
        <v>0.174999145121987</v>
      </c>
      <c r="I471" s="1">
        <v>6.79044181681355E-5</v>
      </c>
      <c r="J471">
        <v>2034845200</v>
      </c>
    </row>
    <row r="472" spans="1:16" x14ac:dyDescent="0.25">
      <c r="A472">
        <v>1.024</v>
      </c>
      <c r="B472">
        <v>13.8333333333333</v>
      </c>
      <c r="C472">
        <v>20322</v>
      </c>
      <c r="D472">
        <v>6.1894858166588303E-2</v>
      </c>
      <c r="E472">
        <v>0.17379719997027801</v>
      </c>
      <c r="F472">
        <v>0.18596300396819701</v>
      </c>
      <c r="G472" s="1">
        <v>4.1342692687629203E-6</v>
      </c>
      <c r="H472">
        <v>0.174998538180655</v>
      </c>
      <c r="I472" s="1">
        <v>6.7885435826924996E-5</v>
      </c>
      <c r="J472">
        <v>826872700</v>
      </c>
      <c r="K472">
        <v>140995</v>
      </c>
      <c r="L472">
        <v>2034845200</v>
      </c>
      <c r="M472">
        <v>0.17424704991078499</v>
      </c>
      <c r="N472" s="1">
        <v>4.1345332126851901E-6</v>
      </c>
      <c r="O472">
        <v>0.174999145121987</v>
      </c>
      <c r="P472" s="1">
        <v>6.79044181681355E-5</v>
      </c>
    </row>
    <row r="473" spans="1:16" x14ac:dyDescent="0.25">
      <c r="A473">
        <v>0.51200000000000001</v>
      </c>
      <c r="B473">
        <v>13.8333333333333</v>
      </c>
      <c r="C473">
        <v>20322</v>
      </c>
      <c r="D473">
        <v>6.1894858166588303E-2</v>
      </c>
      <c r="E473">
        <v>0.17379719997027801</v>
      </c>
      <c r="F473">
        <v>0.18596300396819701</v>
      </c>
      <c r="G473" s="1">
        <v>4.1342692687629203E-6</v>
      </c>
      <c r="H473">
        <v>0.174998538180655</v>
      </c>
      <c r="I473" s="1">
        <v>6.7885435826924996E-5</v>
      </c>
      <c r="J473">
        <v>902207900</v>
      </c>
      <c r="K473">
        <v>140995</v>
      </c>
      <c r="L473">
        <v>2034845200</v>
      </c>
      <c r="M473">
        <v>0.17424704991078499</v>
      </c>
      <c r="N473" s="1">
        <v>4.1345332126851901E-6</v>
      </c>
      <c r="O473">
        <v>0.174999145121987</v>
      </c>
      <c r="P473" s="1">
        <v>6.79044181681355E-5</v>
      </c>
    </row>
    <row r="474" spans="1:16" x14ac:dyDescent="0.25">
      <c r="A474">
        <v>0.25600000000000001</v>
      </c>
      <c r="B474">
        <v>13.8333333333333</v>
      </c>
      <c r="C474">
        <v>20322</v>
      </c>
      <c r="D474">
        <v>6.1894858166588303E-2</v>
      </c>
      <c r="E474">
        <v>0.17379719997027801</v>
      </c>
      <c r="F474">
        <v>0.18596300396819701</v>
      </c>
      <c r="G474" s="1">
        <v>4.1342692687629203E-6</v>
      </c>
      <c r="H474">
        <v>0.174998538180655</v>
      </c>
      <c r="I474" s="1">
        <v>6.7885435826924996E-5</v>
      </c>
      <c r="J474">
        <v>803258300</v>
      </c>
      <c r="K474">
        <v>140995</v>
      </c>
      <c r="L474">
        <v>2034845200</v>
      </c>
      <c r="M474">
        <v>0.17424704991078499</v>
      </c>
      <c r="N474" s="1">
        <v>4.1345332126851901E-6</v>
      </c>
      <c r="O474">
        <v>0.174999145121987</v>
      </c>
      <c r="P474" s="1">
        <v>6.79044181681355E-5</v>
      </c>
    </row>
    <row r="475" spans="1:16" x14ac:dyDescent="0.25">
      <c r="A475">
        <v>0.128</v>
      </c>
      <c r="B475">
        <v>13.8333333333333</v>
      </c>
      <c r="C475">
        <v>20322</v>
      </c>
      <c r="D475">
        <v>6.1894858166588303E-2</v>
      </c>
      <c r="E475">
        <v>0.17379719997027801</v>
      </c>
      <c r="F475">
        <v>0.18596300396819701</v>
      </c>
      <c r="G475" s="1">
        <v>4.1342692687629203E-6</v>
      </c>
      <c r="H475">
        <v>0.174998538180655</v>
      </c>
      <c r="I475" s="1">
        <v>6.7885435826924996E-5</v>
      </c>
      <c r="J475">
        <v>864182999</v>
      </c>
      <c r="K475">
        <v>140995</v>
      </c>
      <c r="L475">
        <v>2034845200</v>
      </c>
      <c r="M475">
        <v>0.17424704991078499</v>
      </c>
      <c r="N475" s="1">
        <v>4.1345332126851901E-6</v>
      </c>
      <c r="O475">
        <v>0.174999145121987</v>
      </c>
      <c r="P475" s="1">
        <v>6.79044181681355E-5</v>
      </c>
    </row>
    <row r="476" spans="1:16" x14ac:dyDescent="0.25">
      <c r="A476">
        <v>6.4000000000000001E-2</v>
      </c>
      <c r="B476">
        <v>13.8333333333333</v>
      </c>
      <c r="C476">
        <v>14954</v>
      </c>
      <c r="D476">
        <v>6.9860278620508504E-2</v>
      </c>
      <c r="E476">
        <v>0.174020336603638</v>
      </c>
      <c r="F476">
        <v>0.18620176016589299</v>
      </c>
      <c r="G476" s="1">
        <v>4.1158550301012496E-6</v>
      </c>
      <c r="H476">
        <v>0.17499838961552899</v>
      </c>
      <c r="I476" s="1">
        <v>6.7451210831978803E-5</v>
      </c>
      <c r="J476">
        <v>708088001</v>
      </c>
      <c r="K476">
        <v>140995</v>
      </c>
      <c r="L476">
        <v>2034845200</v>
      </c>
      <c r="M476">
        <v>0.17424704991078499</v>
      </c>
      <c r="N476" s="1">
        <v>4.1345332126851901E-6</v>
      </c>
      <c r="O476">
        <v>0.174999145121987</v>
      </c>
      <c r="P476" s="1">
        <v>6.79044181681355E-5</v>
      </c>
    </row>
    <row r="477" spans="1:16" x14ac:dyDescent="0.25">
      <c r="A477">
        <v>3.2000000000000001E-2</v>
      </c>
      <c r="B477">
        <v>13.8333333333333</v>
      </c>
      <c r="C477">
        <v>14954</v>
      </c>
      <c r="D477">
        <v>6.9860278620508504E-2</v>
      </c>
      <c r="E477">
        <v>0.174020336603638</v>
      </c>
      <c r="F477">
        <v>0.18620176016589299</v>
      </c>
      <c r="G477" s="1">
        <v>4.1158550301012496E-6</v>
      </c>
      <c r="H477">
        <v>0.17499838961552899</v>
      </c>
      <c r="I477" s="1">
        <v>6.7451210831978803E-5</v>
      </c>
      <c r="J477">
        <v>627742000</v>
      </c>
      <c r="K477">
        <v>140995</v>
      </c>
      <c r="L477">
        <v>2034845200</v>
      </c>
      <c r="M477">
        <v>0.17424704991078499</v>
      </c>
      <c r="N477" s="1">
        <v>4.1345332126851901E-6</v>
      </c>
      <c r="O477">
        <v>0.174999145121987</v>
      </c>
      <c r="P477" s="1">
        <v>6.79044181681355E-5</v>
      </c>
    </row>
    <row r="478" spans="1:16" x14ac:dyDescent="0.25">
      <c r="A478">
        <v>1.6E-2</v>
      </c>
      <c r="B478">
        <v>13.8333333333333</v>
      </c>
      <c r="C478">
        <v>24044</v>
      </c>
      <c r="D478">
        <v>7.0671722694739897E-2</v>
      </c>
      <c r="E478">
        <v>0.173758775828038</v>
      </c>
      <c r="F478">
        <v>0.185921890136</v>
      </c>
      <c r="G478" s="1">
        <v>4.1462772952804898E-6</v>
      </c>
      <c r="H478">
        <v>0.174998439345316</v>
      </c>
      <c r="I478" s="1">
        <v>6.7692619369893306E-5</v>
      </c>
      <c r="J478">
        <v>940661901</v>
      </c>
      <c r="K478">
        <v>140995</v>
      </c>
      <c r="L478">
        <v>2034845200</v>
      </c>
      <c r="M478">
        <v>0.17424704991078499</v>
      </c>
      <c r="N478" s="1">
        <v>4.1345332126851901E-6</v>
      </c>
      <c r="O478">
        <v>0.174999145121987</v>
      </c>
      <c r="P478" s="1">
        <v>6.79044181681355E-5</v>
      </c>
    </row>
    <row r="479" spans="1:16" x14ac:dyDescent="0.25">
      <c r="A479">
        <v>8.0000000000000002E-3</v>
      </c>
      <c r="B479">
        <v>13.8333333333333</v>
      </c>
      <c r="C479">
        <v>21150</v>
      </c>
      <c r="D479">
        <v>5.92250672144903E-2</v>
      </c>
      <c r="E479">
        <v>0.17420885857035701</v>
      </c>
      <c r="F479">
        <v>0.18640347867028201</v>
      </c>
      <c r="G479" s="1">
        <v>4.1242736790181303E-6</v>
      </c>
      <c r="H479">
        <v>0.17499860939598599</v>
      </c>
      <c r="I479" s="1">
        <v>6.7506769338328694E-5</v>
      </c>
      <c r="J479">
        <v>835795000</v>
      </c>
      <c r="K479">
        <v>140995</v>
      </c>
      <c r="L479">
        <v>2034845200</v>
      </c>
      <c r="M479">
        <v>0.17424704991078499</v>
      </c>
      <c r="N479" s="1">
        <v>4.1345332126851901E-6</v>
      </c>
      <c r="O479">
        <v>0.174999145121987</v>
      </c>
      <c r="P479" s="1">
        <v>6.79044181681355E-5</v>
      </c>
    </row>
    <row r="480" spans="1:16" x14ac:dyDescent="0.25">
      <c r="A480">
        <v>4.0000000000000001E-3</v>
      </c>
      <c r="B480">
        <v>13.8333333333333</v>
      </c>
      <c r="C480">
        <v>21178</v>
      </c>
      <c r="D480">
        <v>5.8587738194402501E-2</v>
      </c>
      <c r="E480">
        <v>0.173736807675061</v>
      </c>
      <c r="F480">
        <v>0.185898384212316</v>
      </c>
      <c r="G480" s="1">
        <v>4.1434749925017799E-6</v>
      </c>
      <c r="H480">
        <v>0.17499860629778399</v>
      </c>
      <c r="I480" s="1">
        <v>6.7797291554221902E-5</v>
      </c>
      <c r="J480">
        <v>934186200</v>
      </c>
      <c r="K480">
        <v>140995</v>
      </c>
      <c r="L480">
        <v>2034845200</v>
      </c>
      <c r="M480">
        <v>0.17424704991078499</v>
      </c>
      <c r="N480" s="1">
        <v>4.1345332126851901E-6</v>
      </c>
      <c r="O480">
        <v>0.174999145121987</v>
      </c>
      <c r="P480" s="1">
        <v>6.79044181681355E-5</v>
      </c>
    </row>
    <row r="481" spans="1:16" x14ac:dyDescent="0.25">
      <c r="A481">
        <v>2E-3</v>
      </c>
      <c r="B481">
        <v>13.8333333333333</v>
      </c>
      <c r="C481">
        <v>36574</v>
      </c>
      <c r="D481">
        <v>6.17266665046909E-2</v>
      </c>
      <c r="E481">
        <v>0.173557070145929</v>
      </c>
      <c r="F481">
        <v>0.18570606505614401</v>
      </c>
      <c r="G481" s="1">
        <v>4.1244715595079004E-6</v>
      </c>
      <c r="H481">
        <v>0.17499866234991501</v>
      </c>
      <c r="I481" s="1">
        <v>6.7664036953871598E-5</v>
      </c>
      <c r="J481">
        <v>1429690999</v>
      </c>
      <c r="K481">
        <v>140995</v>
      </c>
      <c r="L481">
        <v>2034845200</v>
      </c>
      <c r="M481">
        <v>0.17424704991078499</v>
      </c>
      <c r="N481" s="1">
        <v>4.1345332126851901E-6</v>
      </c>
      <c r="O481">
        <v>0.174999145121987</v>
      </c>
      <c r="P481" s="1">
        <v>6.79044181681355E-5</v>
      </c>
    </row>
    <row r="482" spans="1:16" x14ac:dyDescent="0.25">
      <c r="A482">
        <v>1E-3</v>
      </c>
      <c r="B482">
        <v>13.8333333333333</v>
      </c>
      <c r="C482">
        <v>26562</v>
      </c>
      <c r="D482">
        <v>6.5948495341062993E-2</v>
      </c>
      <c r="E482">
        <v>0.17387637447439799</v>
      </c>
      <c r="F482">
        <v>0.186047720687606</v>
      </c>
      <c r="G482" s="1">
        <v>4.1534653959507302E-6</v>
      </c>
      <c r="H482">
        <v>0.17499863297738</v>
      </c>
      <c r="I482" s="1">
        <v>6.7875727634889702E-5</v>
      </c>
      <c r="J482">
        <v>1207617800</v>
      </c>
      <c r="K482">
        <v>140995</v>
      </c>
      <c r="L482">
        <v>2034845200</v>
      </c>
      <c r="M482">
        <v>0.17424704991078499</v>
      </c>
      <c r="N482" s="1">
        <v>4.1345332126851901E-6</v>
      </c>
      <c r="O482">
        <v>0.174999145121987</v>
      </c>
      <c r="P482" s="1">
        <v>6.79044181681355E-5</v>
      </c>
    </row>
    <row r="483" spans="1:16" x14ac:dyDescent="0.25">
      <c r="A483" s="1">
        <v>5.0000000000000001E-4</v>
      </c>
      <c r="B483">
        <v>13.8333333333333</v>
      </c>
      <c r="C483">
        <v>30639</v>
      </c>
      <c r="D483">
        <v>6.6407659149001499E-2</v>
      </c>
      <c r="E483">
        <v>0.173812756872602</v>
      </c>
      <c r="F483">
        <v>0.18597964985368401</v>
      </c>
      <c r="G483" s="1">
        <v>4.1331452589887796E-6</v>
      </c>
      <c r="H483">
        <v>0.17499875198491499</v>
      </c>
      <c r="I483" s="1">
        <v>6.7809322452809206E-5</v>
      </c>
      <c r="J483">
        <v>1299017499</v>
      </c>
      <c r="K483">
        <v>140995</v>
      </c>
      <c r="L483">
        <v>2034845200</v>
      </c>
      <c r="M483">
        <v>0.17424704991078499</v>
      </c>
      <c r="N483" s="1">
        <v>4.1345332126851901E-6</v>
      </c>
      <c r="O483">
        <v>0.174999145121987</v>
      </c>
      <c r="P483" s="1">
        <v>6.79044181681355E-5</v>
      </c>
    </row>
    <row r="484" spans="1:16" x14ac:dyDescent="0.25">
      <c r="A484" s="1">
        <v>2.5000000000000001E-4</v>
      </c>
      <c r="B484">
        <v>13.8333333333333</v>
      </c>
      <c r="C484">
        <v>25910</v>
      </c>
      <c r="D484">
        <v>6.8169022001711904E-2</v>
      </c>
      <c r="E484">
        <v>0.17370093821896199</v>
      </c>
      <c r="F484">
        <v>0.185860003894289</v>
      </c>
      <c r="G484" s="1">
        <v>4.1251496390448596E-6</v>
      </c>
      <c r="H484">
        <v>0.174998795347971</v>
      </c>
      <c r="I484" s="1">
        <v>6.7841138783774596E-5</v>
      </c>
      <c r="J484">
        <v>1017516999</v>
      </c>
      <c r="K484">
        <v>140995</v>
      </c>
      <c r="L484">
        <v>2034845200</v>
      </c>
      <c r="M484">
        <v>0.17424704991078499</v>
      </c>
      <c r="N484" s="1">
        <v>4.1345332126851901E-6</v>
      </c>
      <c r="O484">
        <v>0.174999145121987</v>
      </c>
      <c r="P484" s="1">
        <v>6.79044181681355E-5</v>
      </c>
    </row>
    <row r="485" spans="1:16" x14ac:dyDescent="0.25">
      <c r="A485" s="1">
        <v>1.25E-4</v>
      </c>
      <c r="B485">
        <v>13.8333333333333</v>
      </c>
      <c r="C485">
        <v>23703</v>
      </c>
      <c r="D485">
        <v>6.8420671575800895E-2</v>
      </c>
      <c r="E485">
        <v>0.17391838857759101</v>
      </c>
      <c r="F485">
        <v>0.18609267577802299</v>
      </c>
      <c r="G485" s="1">
        <v>4.13440660368413E-6</v>
      </c>
      <c r="H485">
        <v>0.17499865176874199</v>
      </c>
      <c r="I485" s="1">
        <v>6.7812767595777299E-5</v>
      </c>
      <c r="J485">
        <v>981382500</v>
      </c>
      <c r="K485">
        <v>140995</v>
      </c>
      <c r="L485">
        <v>2034845200</v>
      </c>
      <c r="M485">
        <v>0.17424704991078499</v>
      </c>
      <c r="N485" s="1">
        <v>4.1345332126851901E-6</v>
      </c>
      <c r="O485">
        <v>0.174999145121987</v>
      </c>
      <c r="P485" s="1">
        <v>6.79044181681355E-5</v>
      </c>
    </row>
    <row r="486" spans="1:16" x14ac:dyDescent="0.25">
      <c r="A486" s="1">
        <v>6.2500000000000001E-5</v>
      </c>
      <c r="B486">
        <v>13.8333333333333</v>
      </c>
      <c r="C486">
        <v>24628</v>
      </c>
      <c r="D486">
        <v>6.8860894855537896E-2</v>
      </c>
      <c r="E486">
        <v>0.173554796958307</v>
      </c>
      <c r="F486">
        <v>0.18570363274538901</v>
      </c>
      <c r="G486" s="1">
        <v>4.1356074618470403E-6</v>
      </c>
      <c r="H486">
        <v>0.17499851736366601</v>
      </c>
      <c r="I486" s="1">
        <v>6.7697170772990298E-5</v>
      </c>
      <c r="J486">
        <v>964453300</v>
      </c>
      <c r="K486">
        <v>140995</v>
      </c>
      <c r="L486">
        <v>2034845200</v>
      </c>
      <c r="M486">
        <v>0.17424704991078499</v>
      </c>
      <c r="N486" s="1">
        <v>4.1345332126851901E-6</v>
      </c>
      <c r="O486">
        <v>0.174999145121987</v>
      </c>
      <c r="P486" s="1">
        <v>6.79044181681355E-5</v>
      </c>
    </row>
    <row r="487" spans="1:16" x14ac:dyDescent="0.25">
      <c r="A487" s="1">
        <v>3.1250000000000001E-5</v>
      </c>
      <c r="B487">
        <v>13.8333333333333</v>
      </c>
      <c r="C487">
        <v>34574</v>
      </c>
      <c r="D487">
        <v>6.91855027342511E-2</v>
      </c>
      <c r="E487">
        <v>0.17392726772542999</v>
      </c>
      <c r="F487">
        <v>0.18610217646621099</v>
      </c>
      <c r="G487" s="1">
        <v>4.1214238213904601E-6</v>
      </c>
      <c r="H487">
        <v>0.17499860057796601</v>
      </c>
      <c r="I487" s="1">
        <v>6.7467103129091905E-5</v>
      </c>
      <c r="J487">
        <v>1539826900</v>
      </c>
      <c r="K487">
        <v>140995</v>
      </c>
      <c r="L487">
        <v>2034845200</v>
      </c>
      <c r="M487">
        <v>0.17424704991078499</v>
      </c>
      <c r="N487" s="1">
        <v>4.1345332126851901E-6</v>
      </c>
      <c r="O487">
        <v>0.174999145121987</v>
      </c>
      <c r="P487" s="1">
        <v>6.79044181681355E-5</v>
      </c>
    </row>
    <row r="488" spans="1:16" x14ac:dyDescent="0.25">
      <c r="A488" s="1">
        <v>1.5625E-5</v>
      </c>
      <c r="B488">
        <v>13.8333333333333</v>
      </c>
      <c r="C488">
        <v>24328</v>
      </c>
      <c r="D488">
        <v>7.00282041855982E-2</v>
      </c>
      <c r="E488">
        <v>0.173822104725598</v>
      </c>
      <c r="F488">
        <v>0.18598965205639001</v>
      </c>
      <c r="G488" s="1">
        <v>4.1456997324496003E-6</v>
      </c>
      <c r="H488">
        <v>0.174998786606505</v>
      </c>
      <c r="I488" s="1">
        <v>6.7727550520115006E-5</v>
      </c>
      <c r="J488">
        <v>1135344299</v>
      </c>
      <c r="K488">
        <v>140995</v>
      </c>
      <c r="L488">
        <v>2034845200</v>
      </c>
      <c r="M488">
        <v>0.17424704991078499</v>
      </c>
      <c r="N488" s="1">
        <v>4.1345332126851901E-6</v>
      </c>
      <c r="O488">
        <v>0.174999145121987</v>
      </c>
      <c r="P488" s="1">
        <v>6.79044181681355E-5</v>
      </c>
    </row>
    <row r="489" spans="1:16" x14ac:dyDescent="0.25">
      <c r="A489" t="s">
        <v>0</v>
      </c>
      <c r="B489">
        <v>14.346153846153801</v>
      </c>
      <c r="C489">
        <v>130118</v>
      </c>
      <c r="D489">
        <v>6.9215887029015294E-2</v>
      </c>
      <c r="E489">
        <v>0.17427248171219101</v>
      </c>
      <c r="F489">
        <v>0.18647155543204399</v>
      </c>
      <c r="G489" s="1">
        <v>3.9862472733243E-6</v>
      </c>
      <c r="H489">
        <v>0.17499921555060999</v>
      </c>
      <c r="I489" s="1">
        <v>6.7943548528775404E-5</v>
      </c>
      <c r="J489">
        <v>1899889100</v>
      </c>
    </row>
    <row r="490" spans="1:16" x14ac:dyDescent="0.25">
      <c r="A490">
        <v>1.024</v>
      </c>
      <c r="B490">
        <v>14.346153846153801</v>
      </c>
      <c r="C490">
        <v>24102</v>
      </c>
      <c r="D490">
        <v>6.8089305432362204E-2</v>
      </c>
      <c r="E490">
        <v>0.17375908254036501</v>
      </c>
      <c r="F490">
        <v>0.185922218318191</v>
      </c>
      <c r="G490" s="1">
        <v>3.9750571387275797E-6</v>
      </c>
      <c r="H490">
        <v>0.17499831318963299</v>
      </c>
      <c r="I490" s="1">
        <v>6.7603151127704097E-5</v>
      </c>
      <c r="J490">
        <v>1024620900</v>
      </c>
      <c r="K490">
        <v>130118</v>
      </c>
      <c r="L490">
        <v>1899889100</v>
      </c>
      <c r="M490">
        <v>0.17427248171219101</v>
      </c>
      <c r="N490" s="1">
        <v>3.9862472733243E-6</v>
      </c>
      <c r="O490">
        <v>0.17499921555060999</v>
      </c>
      <c r="P490" s="1">
        <v>6.7943548528775404E-5</v>
      </c>
    </row>
    <row r="491" spans="1:16" x14ac:dyDescent="0.25">
      <c r="A491">
        <v>0.51200000000000001</v>
      </c>
      <c r="B491">
        <v>14.346153846153801</v>
      </c>
      <c r="C491">
        <v>24102</v>
      </c>
      <c r="D491">
        <v>6.8089305432362204E-2</v>
      </c>
      <c r="E491">
        <v>0.17375908254036501</v>
      </c>
      <c r="F491">
        <v>0.185922218318191</v>
      </c>
      <c r="G491" s="1">
        <v>3.9750571387275797E-6</v>
      </c>
      <c r="H491">
        <v>0.17499831318963299</v>
      </c>
      <c r="I491" s="1">
        <v>6.7603151127704097E-5</v>
      </c>
      <c r="J491">
        <v>959182900</v>
      </c>
      <c r="K491">
        <v>130118</v>
      </c>
      <c r="L491">
        <v>1899889100</v>
      </c>
      <c r="M491">
        <v>0.17427248171219101</v>
      </c>
      <c r="N491" s="1">
        <v>3.9862472733243E-6</v>
      </c>
      <c r="O491">
        <v>0.17499921555060999</v>
      </c>
      <c r="P491" s="1">
        <v>6.7943548528775404E-5</v>
      </c>
    </row>
    <row r="492" spans="1:16" x14ac:dyDescent="0.25">
      <c r="A492">
        <v>0.25600000000000001</v>
      </c>
      <c r="B492">
        <v>14.346153846153801</v>
      </c>
      <c r="C492">
        <v>24102</v>
      </c>
      <c r="D492">
        <v>6.8089305432362204E-2</v>
      </c>
      <c r="E492">
        <v>0.17375908254036501</v>
      </c>
      <c r="F492">
        <v>0.185922218318191</v>
      </c>
      <c r="G492" s="1">
        <v>3.9750571387275797E-6</v>
      </c>
      <c r="H492">
        <v>0.17499831318963299</v>
      </c>
      <c r="I492" s="1">
        <v>6.7603151127704097E-5</v>
      </c>
      <c r="J492">
        <v>1258409700</v>
      </c>
      <c r="K492">
        <v>130118</v>
      </c>
      <c r="L492">
        <v>1899889100</v>
      </c>
      <c r="M492">
        <v>0.17427248171219101</v>
      </c>
      <c r="N492" s="1">
        <v>3.9862472733243E-6</v>
      </c>
      <c r="O492">
        <v>0.17499921555060999</v>
      </c>
      <c r="P492" s="1">
        <v>6.7943548528775404E-5</v>
      </c>
    </row>
    <row r="493" spans="1:16" x14ac:dyDescent="0.25">
      <c r="A493">
        <v>0.128</v>
      </c>
      <c r="B493">
        <v>14.346153846153801</v>
      </c>
      <c r="C493">
        <v>24102</v>
      </c>
      <c r="D493">
        <v>6.8089305432362204E-2</v>
      </c>
      <c r="E493">
        <v>0.17375908254036501</v>
      </c>
      <c r="F493">
        <v>0.185922218318191</v>
      </c>
      <c r="G493" s="1">
        <v>3.9750571387275797E-6</v>
      </c>
      <c r="H493">
        <v>0.17499831318963299</v>
      </c>
      <c r="I493" s="1">
        <v>6.7603151127704097E-5</v>
      </c>
      <c r="J493">
        <v>1094134400</v>
      </c>
      <c r="K493">
        <v>130118</v>
      </c>
      <c r="L493">
        <v>1899889100</v>
      </c>
      <c r="M493">
        <v>0.17427248171219101</v>
      </c>
      <c r="N493" s="1">
        <v>3.9862472733243E-6</v>
      </c>
      <c r="O493">
        <v>0.17499921555060999</v>
      </c>
      <c r="P493" s="1">
        <v>6.7943548528775404E-5</v>
      </c>
    </row>
    <row r="494" spans="1:16" x14ac:dyDescent="0.25">
      <c r="A494">
        <v>6.4000000000000001E-2</v>
      </c>
      <c r="B494">
        <v>14.346153846153801</v>
      </c>
      <c r="C494">
        <v>17179</v>
      </c>
      <c r="D494">
        <v>7.0135143596479405E-2</v>
      </c>
      <c r="E494">
        <v>0.17408053140258201</v>
      </c>
      <c r="F494">
        <v>0.186266168600763</v>
      </c>
      <c r="G494" s="1">
        <v>3.9729025762547101E-6</v>
      </c>
      <c r="H494">
        <v>0.174998963184652</v>
      </c>
      <c r="I494" s="1">
        <v>6.7540360804792097E-5</v>
      </c>
      <c r="J494">
        <v>735932401</v>
      </c>
      <c r="K494">
        <v>130118</v>
      </c>
      <c r="L494">
        <v>1899889100</v>
      </c>
      <c r="M494">
        <v>0.17427248171219101</v>
      </c>
      <c r="N494" s="1">
        <v>3.9862472733243E-6</v>
      </c>
      <c r="O494">
        <v>0.17499921555060999</v>
      </c>
      <c r="P494" s="1">
        <v>6.7943548528775404E-5</v>
      </c>
    </row>
    <row r="495" spans="1:16" x14ac:dyDescent="0.25">
      <c r="A495">
        <v>3.2000000000000001E-2</v>
      </c>
      <c r="B495">
        <v>14.346153846153801</v>
      </c>
      <c r="C495">
        <v>19216</v>
      </c>
      <c r="D495">
        <v>7.0047058121032596E-2</v>
      </c>
      <c r="E495">
        <v>0.174174744973912</v>
      </c>
      <c r="F495">
        <v>0.186366977122086</v>
      </c>
      <c r="G495" s="1">
        <v>3.9718179890568797E-6</v>
      </c>
      <c r="H495">
        <v>0.17499888661510599</v>
      </c>
      <c r="I495" s="1">
        <v>6.74730906059328E-5</v>
      </c>
      <c r="J495">
        <v>934590500</v>
      </c>
      <c r="K495">
        <v>130118</v>
      </c>
      <c r="L495">
        <v>1899889100</v>
      </c>
      <c r="M495">
        <v>0.17427248171219101</v>
      </c>
      <c r="N495" s="1">
        <v>3.9862472733243E-6</v>
      </c>
      <c r="O495">
        <v>0.17499921555060999</v>
      </c>
      <c r="P495" s="1">
        <v>6.7943548528775404E-5</v>
      </c>
    </row>
    <row r="496" spans="1:16" x14ac:dyDescent="0.25">
      <c r="A496">
        <v>1.6E-2</v>
      </c>
      <c r="B496">
        <v>14.346153846153801</v>
      </c>
      <c r="C496">
        <v>28088</v>
      </c>
      <c r="D496">
        <v>6.8162953372501597E-2</v>
      </c>
      <c r="E496">
        <v>0.17401064009066999</v>
      </c>
      <c r="F496">
        <v>0.186191384897017</v>
      </c>
      <c r="G496" s="1">
        <v>4.0043446316584399E-6</v>
      </c>
      <c r="H496">
        <v>0.17499902003309301</v>
      </c>
      <c r="I496" s="1">
        <v>6.7724141793868399E-5</v>
      </c>
      <c r="J496">
        <v>1177008599</v>
      </c>
      <c r="K496">
        <v>130118</v>
      </c>
      <c r="L496">
        <v>1899889100</v>
      </c>
      <c r="M496">
        <v>0.17427248171219101</v>
      </c>
      <c r="N496" s="1">
        <v>3.9862472733243E-6</v>
      </c>
      <c r="O496">
        <v>0.17499921555060999</v>
      </c>
      <c r="P496" s="1">
        <v>6.7943548528775404E-5</v>
      </c>
    </row>
    <row r="497" spans="1:16" x14ac:dyDescent="0.25">
      <c r="A497">
        <v>8.0000000000000002E-3</v>
      </c>
      <c r="B497">
        <v>14.346153846153801</v>
      </c>
      <c r="C497">
        <v>26163</v>
      </c>
      <c r="D497">
        <v>5.9017795848149798E-2</v>
      </c>
      <c r="E497">
        <v>0.173497881185084</v>
      </c>
      <c r="F497">
        <v>0.18564273286804001</v>
      </c>
      <c r="G497" s="1">
        <v>3.9956729120382797E-6</v>
      </c>
      <c r="H497">
        <v>0.17499883348759901</v>
      </c>
      <c r="I497" s="1">
        <v>6.7676750211002201E-5</v>
      </c>
      <c r="J497">
        <v>1091619200</v>
      </c>
      <c r="K497">
        <v>130118</v>
      </c>
      <c r="L497">
        <v>1899889100</v>
      </c>
      <c r="M497">
        <v>0.17427248171219101</v>
      </c>
      <c r="N497" s="1">
        <v>3.9862472733243E-6</v>
      </c>
      <c r="O497">
        <v>0.17499921555060999</v>
      </c>
      <c r="P497" s="1">
        <v>6.7943548528775404E-5</v>
      </c>
    </row>
    <row r="498" spans="1:16" x14ac:dyDescent="0.25">
      <c r="A498">
        <v>4.0000000000000001E-3</v>
      </c>
      <c r="B498">
        <v>14.346153846153801</v>
      </c>
      <c r="C498">
        <v>24038</v>
      </c>
      <c r="D498">
        <v>5.0200821787267501E-2</v>
      </c>
      <c r="E498">
        <v>0.17353944588953499</v>
      </c>
      <c r="F498">
        <v>0.185687207101802</v>
      </c>
      <c r="G498" s="1">
        <v>3.99337955769851E-6</v>
      </c>
      <c r="H498">
        <v>0.17499897235864501</v>
      </c>
      <c r="I498" s="1">
        <v>6.7778796486440198E-5</v>
      </c>
      <c r="J498">
        <v>1195496700</v>
      </c>
      <c r="K498">
        <v>130118</v>
      </c>
      <c r="L498">
        <v>1899889100</v>
      </c>
      <c r="M498">
        <v>0.17427248171219101</v>
      </c>
      <c r="N498" s="1">
        <v>3.9862472733243E-6</v>
      </c>
      <c r="O498">
        <v>0.17499921555060999</v>
      </c>
      <c r="P498" s="1">
        <v>6.7943548528775404E-5</v>
      </c>
    </row>
    <row r="499" spans="1:16" x14ac:dyDescent="0.25">
      <c r="A499">
        <v>2E-3</v>
      </c>
      <c r="B499">
        <v>14.346153846153801</v>
      </c>
      <c r="C499">
        <v>32110</v>
      </c>
      <c r="D499">
        <v>6.1093865587193701E-2</v>
      </c>
      <c r="E499">
        <v>0.17401916049715399</v>
      </c>
      <c r="F499">
        <v>0.18620050173195499</v>
      </c>
      <c r="G499" s="1">
        <v>3.9731981577584201E-6</v>
      </c>
      <c r="H499">
        <v>0.17499902784368401</v>
      </c>
      <c r="I499" s="1">
        <v>6.7538049564901801E-5</v>
      </c>
      <c r="J499">
        <v>1260394100</v>
      </c>
      <c r="K499">
        <v>130118</v>
      </c>
      <c r="L499">
        <v>1899889100</v>
      </c>
      <c r="M499">
        <v>0.17427248171219101</v>
      </c>
      <c r="N499" s="1">
        <v>3.9862472733243E-6</v>
      </c>
      <c r="O499">
        <v>0.17499921555060999</v>
      </c>
      <c r="P499" s="1">
        <v>6.7943548528775404E-5</v>
      </c>
    </row>
    <row r="500" spans="1:16" x14ac:dyDescent="0.25">
      <c r="A500">
        <v>1E-3</v>
      </c>
      <c r="B500">
        <v>14.346153846153801</v>
      </c>
      <c r="C500">
        <v>30810</v>
      </c>
      <c r="D500">
        <v>5.3461675424125298E-2</v>
      </c>
      <c r="E500">
        <v>0.173554766285381</v>
      </c>
      <c r="F500">
        <v>0.18570359992535701</v>
      </c>
      <c r="G500" s="1">
        <v>3.9827384595847397E-6</v>
      </c>
      <c r="H500">
        <v>0.17499892973197001</v>
      </c>
      <c r="I500" s="1">
        <v>6.7730417968119198E-5</v>
      </c>
      <c r="J500">
        <v>1257995400</v>
      </c>
      <c r="K500">
        <v>130118</v>
      </c>
      <c r="L500">
        <v>1899889100</v>
      </c>
      <c r="M500">
        <v>0.17427248171219101</v>
      </c>
      <c r="N500" s="1">
        <v>3.9862472733243E-6</v>
      </c>
      <c r="O500">
        <v>0.17499921555060999</v>
      </c>
      <c r="P500" s="1">
        <v>6.7943548528775404E-5</v>
      </c>
    </row>
    <row r="501" spans="1:16" x14ac:dyDescent="0.25">
      <c r="A501" s="1">
        <v>5.0000000000000001E-4</v>
      </c>
      <c r="B501">
        <v>14.346153846153801</v>
      </c>
      <c r="C501">
        <v>26945</v>
      </c>
      <c r="D501">
        <v>6.6890596555942095E-2</v>
      </c>
      <c r="E501">
        <v>0.17340056344431701</v>
      </c>
      <c r="F501">
        <v>0.18553860288542001</v>
      </c>
      <c r="G501" s="1">
        <v>3.9728794042903603E-6</v>
      </c>
      <c r="H501">
        <v>0.174999049517543</v>
      </c>
      <c r="I501" s="1">
        <v>6.7743407748164001E-5</v>
      </c>
      <c r="J501">
        <v>1140586600</v>
      </c>
      <c r="K501">
        <v>130118</v>
      </c>
      <c r="L501">
        <v>1899889100</v>
      </c>
      <c r="M501">
        <v>0.17427248171219101</v>
      </c>
      <c r="N501" s="1">
        <v>3.9862472733243E-6</v>
      </c>
      <c r="O501">
        <v>0.17499921555060999</v>
      </c>
      <c r="P501" s="1">
        <v>6.7943548528775404E-5</v>
      </c>
    </row>
    <row r="502" spans="1:16" x14ac:dyDescent="0.25">
      <c r="A502" s="1">
        <v>2.5000000000000001E-4</v>
      </c>
      <c r="B502">
        <v>14.346153846153801</v>
      </c>
      <c r="C502">
        <v>25543</v>
      </c>
      <c r="D502">
        <v>6.8646802305540905E-2</v>
      </c>
      <c r="E502">
        <v>0.17357367333024301</v>
      </c>
      <c r="F502">
        <v>0.18572383046336</v>
      </c>
      <c r="G502" s="1">
        <v>3.9657825135486196E-6</v>
      </c>
      <c r="H502">
        <v>0.17499885254452299</v>
      </c>
      <c r="I502" s="1">
        <v>6.7662653509715205E-5</v>
      </c>
      <c r="J502">
        <v>982819000</v>
      </c>
      <c r="K502">
        <v>130118</v>
      </c>
      <c r="L502">
        <v>1899889100</v>
      </c>
      <c r="M502">
        <v>0.17427248171219101</v>
      </c>
      <c r="N502" s="1">
        <v>3.9862472733243E-6</v>
      </c>
      <c r="O502">
        <v>0.17499921555060999</v>
      </c>
      <c r="P502" s="1">
        <v>6.7943548528775404E-5</v>
      </c>
    </row>
    <row r="503" spans="1:16" x14ac:dyDescent="0.25">
      <c r="A503" s="1">
        <v>1.25E-4</v>
      </c>
      <c r="B503">
        <v>14.346153846153801</v>
      </c>
      <c r="C503">
        <v>25542</v>
      </c>
      <c r="D503">
        <v>6.7860304666161705E-2</v>
      </c>
      <c r="E503">
        <v>0.17350939146036401</v>
      </c>
      <c r="F503">
        <v>0.18565504886258899</v>
      </c>
      <c r="G503" s="1">
        <v>3.9825967925177701E-6</v>
      </c>
      <c r="H503">
        <v>0.174998893542754</v>
      </c>
      <c r="I503" s="1">
        <v>6.7780871616685001E-5</v>
      </c>
      <c r="J503">
        <v>1071679001</v>
      </c>
      <c r="K503">
        <v>130118</v>
      </c>
      <c r="L503">
        <v>1899889100</v>
      </c>
      <c r="M503">
        <v>0.17427248171219101</v>
      </c>
      <c r="N503" s="1">
        <v>3.9862472733243E-6</v>
      </c>
      <c r="O503">
        <v>0.17499921555060999</v>
      </c>
      <c r="P503" s="1">
        <v>6.7943548528775404E-5</v>
      </c>
    </row>
    <row r="504" spans="1:16" x14ac:dyDescent="0.25">
      <c r="A504" s="1">
        <v>6.2500000000000001E-5</v>
      </c>
      <c r="B504">
        <v>14.346153846153801</v>
      </c>
      <c r="C504">
        <v>26092</v>
      </c>
      <c r="D504">
        <v>6.7760485279124399E-2</v>
      </c>
      <c r="E504">
        <v>0.174076498910923</v>
      </c>
      <c r="F504">
        <v>0.18626185383468799</v>
      </c>
      <c r="G504" s="1">
        <v>3.9751486585193298E-6</v>
      </c>
      <c r="H504">
        <v>0.17499894774755401</v>
      </c>
      <c r="I504" s="1">
        <v>6.7485747279575698E-5</v>
      </c>
      <c r="J504">
        <v>1035357400</v>
      </c>
      <c r="K504">
        <v>130118</v>
      </c>
      <c r="L504">
        <v>1899889100</v>
      </c>
      <c r="M504">
        <v>0.17427248171219101</v>
      </c>
      <c r="N504" s="1">
        <v>3.9862472733243E-6</v>
      </c>
      <c r="O504">
        <v>0.17499921555060999</v>
      </c>
      <c r="P504" s="1">
        <v>6.7943548528775404E-5</v>
      </c>
    </row>
    <row r="505" spans="1:16" x14ac:dyDescent="0.25">
      <c r="A505" s="1">
        <v>3.1250000000000001E-5</v>
      </c>
      <c r="B505">
        <v>14.346153846153801</v>
      </c>
      <c r="C505">
        <v>28006</v>
      </c>
      <c r="D505">
        <v>6.9810206046898499E-2</v>
      </c>
      <c r="E505">
        <v>0.17348740088216699</v>
      </c>
      <c r="F505">
        <v>0.18563151894391899</v>
      </c>
      <c r="G505" s="1">
        <v>3.9805072153953296E-6</v>
      </c>
      <c r="H505">
        <v>0.17499902711957799</v>
      </c>
      <c r="I505" s="1">
        <v>6.7637466275325103E-5</v>
      </c>
      <c r="J505">
        <v>1161485000</v>
      </c>
      <c r="K505">
        <v>130118</v>
      </c>
      <c r="L505">
        <v>1899889100</v>
      </c>
      <c r="M505">
        <v>0.17427248171219101</v>
      </c>
      <c r="N505" s="1">
        <v>3.9862472733243E-6</v>
      </c>
      <c r="O505">
        <v>0.17499921555060999</v>
      </c>
      <c r="P505" s="1">
        <v>6.7943548528775404E-5</v>
      </c>
    </row>
    <row r="506" spans="1:16" x14ac:dyDescent="0.25">
      <c r="A506" s="1">
        <v>1.5625E-5</v>
      </c>
      <c r="B506">
        <v>14.346153846153801</v>
      </c>
      <c r="C506">
        <v>29067</v>
      </c>
      <c r="D506">
        <v>6.8626870147713501E-2</v>
      </c>
      <c r="E506">
        <v>0.173903251146108</v>
      </c>
      <c r="F506">
        <v>0.18607647872633601</v>
      </c>
      <c r="G506" s="1">
        <v>3.99756226490688E-6</v>
      </c>
      <c r="H506">
        <v>0.17499948221057601</v>
      </c>
      <c r="I506" s="1">
        <v>6.7893573381801805E-5</v>
      </c>
      <c r="J506">
        <v>1371926600</v>
      </c>
      <c r="K506">
        <v>130118</v>
      </c>
      <c r="L506">
        <v>1899889100</v>
      </c>
      <c r="M506">
        <v>0.17427248171219101</v>
      </c>
      <c r="N506" s="1">
        <v>3.9862472733243E-6</v>
      </c>
      <c r="O506">
        <v>0.17499921555060999</v>
      </c>
      <c r="P506" s="1">
        <v>6.7943548528775404E-5</v>
      </c>
    </row>
    <row r="507" spans="1:16" x14ac:dyDescent="0.25">
      <c r="A507" t="s">
        <v>0</v>
      </c>
      <c r="B507">
        <v>14.858974358974301</v>
      </c>
      <c r="C507">
        <v>166356</v>
      </c>
      <c r="D507">
        <v>6.24815365024785E-2</v>
      </c>
      <c r="E507">
        <v>0.174413976514561</v>
      </c>
      <c r="F507">
        <v>0.186622954870581</v>
      </c>
      <c r="G507" s="1">
        <v>3.6226784737303201E-6</v>
      </c>
      <c r="H507">
        <v>0.17499990536492999</v>
      </c>
      <c r="I507" s="1">
        <v>6.3974300977783001E-5</v>
      </c>
      <c r="J507">
        <v>2486199801</v>
      </c>
    </row>
    <row r="508" spans="1:16" x14ac:dyDescent="0.25">
      <c r="A508">
        <v>1.024</v>
      </c>
      <c r="B508">
        <v>14.858974358974301</v>
      </c>
      <c r="C508">
        <v>28878</v>
      </c>
      <c r="D508">
        <v>6.8820860491415295E-2</v>
      </c>
      <c r="E508">
        <v>0.173782679968984</v>
      </c>
      <c r="F508">
        <v>0.18594746756681199</v>
      </c>
      <c r="G508" s="1">
        <v>3.60891074763225E-6</v>
      </c>
      <c r="H508">
        <v>0.17499900771646601</v>
      </c>
      <c r="I508" s="1">
        <v>6.3663567711537099E-5</v>
      </c>
      <c r="J508">
        <v>1100518700</v>
      </c>
      <c r="K508">
        <v>166356</v>
      </c>
      <c r="L508">
        <v>2486199801</v>
      </c>
      <c r="M508">
        <v>0.174413976514561</v>
      </c>
      <c r="N508" s="1">
        <v>3.6226784737303201E-6</v>
      </c>
      <c r="O508">
        <v>0.17499990536492999</v>
      </c>
      <c r="P508" s="1">
        <v>6.3974300977783001E-5</v>
      </c>
    </row>
    <row r="509" spans="1:16" x14ac:dyDescent="0.25">
      <c r="A509">
        <v>0.51200000000000001</v>
      </c>
      <c r="B509">
        <v>14.858974358974301</v>
      </c>
      <c r="C509">
        <v>28878</v>
      </c>
      <c r="D509">
        <v>6.8820860491415295E-2</v>
      </c>
      <c r="E509">
        <v>0.173782679968984</v>
      </c>
      <c r="F509">
        <v>0.18594746756681199</v>
      </c>
      <c r="G509" s="1">
        <v>3.60891074763225E-6</v>
      </c>
      <c r="H509">
        <v>0.17499900771646601</v>
      </c>
      <c r="I509" s="1">
        <v>6.3663567711537099E-5</v>
      </c>
      <c r="J509">
        <v>1116453900</v>
      </c>
      <c r="K509">
        <v>166356</v>
      </c>
      <c r="L509">
        <v>2486199801</v>
      </c>
      <c r="M509">
        <v>0.174413976514561</v>
      </c>
      <c r="N509" s="1">
        <v>3.6226784737303201E-6</v>
      </c>
      <c r="O509">
        <v>0.17499990536492999</v>
      </c>
      <c r="P509" s="1">
        <v>6.3974300977783001E-5</v>
      </c>
    </row>
    <row r="510" spans="1:16" x14ac:dyDescent="0.25">
      <c r="A510">
        <v>0.25600000000000001</v>
      </c>
      <c r="B510">
        <v>14.858974358974301</v>
      </c>
      <c r="C510">
        <v>28878</v>
      </c>
      <c r="D510">
        <v>6.8820860491415295E-2</v>
      </c>
      <c r="E510">
        <v>0.173782679968984</v>
      </c>
      <c r="F510">
        <v>0.18594746756681199</v>
      </c>
      <c r="G510" s="1">
        <v>3.60891074763225E-6</v>
      </c>
      <c r="H510">
        <v>0.17499900771646601</v>
      </c>
      <c r="I510" s="1">
        <v>6.3663567711537099E-5</v>
      </c>
      <c r="J510">
        <v>1181345200</v>
      </c>
      <c r="K510">
        <v>166356</v>
      </c>
      <c r="L510">
        <v>2486199801</v>
      </c>
      <c r="M510">
        <v>0.174413976514561</v>
      </c>
      <c r="N510" s="1">
        <v>3.6226784737303201E-6</v>
      </c>
      <c r="O510">
        <v>0.17499990536492999</v>
      </c>
      <c r="P510" s="1">
        <v>6.3974300977783001E-5</v>
      </c>
    </row>
    <row r="511" spans="1:16" x14ac:dyDescent="0.25">
      <c r="A511">
        <v>0.128</v>
      </c>
      <c r="B511">
        <v>14.858974358974301</v>
      </c>
      <c r="C511">
        <v>28878</v>
      </c>
      <c r="D511">
        <v>6.8820860491415295E-2</v>
      </c>
      <c r="E511">
        <v>0.173782679968984</v>
      </c>
      <c r="F511">
        <v>0.18594746756681199</v>
      </c>
      <c r="G511" s="1">
        <v>3.60891074763225E-6</v>
      </c>
      <c r="H511">
        <v>0.17499900771646601</v>
      </c>
      <c r="I511" s="1">
        <v>6.3663567711537099E-5</v>
      </c>
      <c r="J511">
        <v>1128991800</v>
      </c>
      <c r="K511">
        <v>166356</v>
      </c>
      <c r="L511">
        <v>2486199801</v>
      </c>
      <c r="M511">
        <v>0.174413976514561</v>
      </c>
      <c r="N511" s="1">
        <v>3.6226784737303201E-6</v>
      </c>
      <c r="O511">
        <v>0.17499990536492999</v>
      </c>
      <c r="P511" s="1">
        <v>6.3974300977783001E-5</v>
      </c>
    </row>
    <row r="512" spans="1:16" x14ac:dyDescent="0.25">
      <c r="A512">
        <v>6.4000000000000001E-2</v>
      </c>
      <c r="B512">
        <v>14.858974358974301</v>
      </c>
      <c r="C512">
        <v>24482</v>
      </c>
      <c r="D512">
        <v>6.9121155228134307E-2</v>
      </c>
      <c r="E512">
        <v>0.17399648675520099</v>
      </c>
      <c r="F512">
        <v>0.186176240828065</v>
      </c>
      <c r="G512" s="1">
        <v>3.6170942401825199E-6</v>
      </c>
      <c r="H512">
        <v>0.1749995284552</v>
      </c>
      <c r="I512" s="1">
        <v>6.3727119165403302E-5</v>
      </c>
      <c r="J512">
        <v>1055539100</v>
      </c>
      <c r="K512">
        <v>166356</v>
      </c>
      <c r="L512">
        <v>2486199801</v>
      </c>
      <c r="M512">
        <v>0.174413976514561</v>
      </c>
      <c r="N512" s="1">
        <v>3.6226784737303201E-6</v>
      </c>
      <c r="O512">
        <v>0.17499990536492999</v>
      </c>
      <c r="P512" s="1">
        <v>6.3974300977783001E-5</v>
      </c>
    </row>
    <row r="513" spans="1:16" x14ac:dyDescent="0.25">
      <c r="A513">
        <v>3.2000000000000001E-2</v>
      </c>
      <c r="B513">
        <v>14.858974358974301</v>
      </c>
      <c r="C513">
        <v>24482</v>
      </c>
      <c r="D513">
        <v>6.9121155228134307E-2</v>
      </c>
      <c r="E513">
        <v>0.17399648675520099</v>
      </c>
      <c r="F513">
        <v>0.186176240828065</v>
      </c>
      <c r="G513" s="1">
        <v>3.6170942401825199E-6</v>
      </c>
      <c r="H513">
        <v>0.1749995284552</v>
      </c>
      <c r="I513" s="1">
        <v>6.3727119165403302E-5</v>
      </c>
      <c r="J513">
        <v>1047628901</v>
      </c>
      <c r="K513">
        <v>166356</v>
      </c>
      <c r="L513">
        <v>2486199801</v>
      </c>
      <c r="M513">
        <v>0.174413976514561</v>
      </c>
      <c r="N513" s="1">
        <v>3.6226784737303201E-6</v>
      </c>
      <c r="O513">
        <v>0.17499990536492999</v>
      </c>
      <c r="P513" s="1">
        <v>6.3974300977783001E-5</v>
      </c>
    </row>
    <row r="514" spans="1:16" x14ac:dyDescent="0.25">
      <c r="A514">
        <v>1.6E-2</v>
      </c>
      <c r="B514">
        <v>14.858974358974301</v>
      </c>
      <c r="C514">
        <v>27482</v>
      </c>
      <c r="D514">
        <v>6.85923899272569E-2</v>
      </c>
      <c r="E514">
        <v>0.173838742173368</v>
      </c>
      <c r="F514">
        <v>0.18600745412550401</v>
      </c>
      <c r="G514" s="1">
        <v>3.6165000905086201E-6</v>
      </c>
      <c r="H514">
        <v>0.17499952326850299</v>
      </c>
      <c r="I514" s="1">
        <v>6.3850701123974098E-5</v>
      </c>
      <c r="J514">
        <v>1066179800</v>
      </c>
      <c r="K514">
        <v>166356</v>
      </c>
      <c r="L514">
        <v>2486199801</v>
      </c>
      <c r="M514">
        <v>0.174413976514561</v>
      </c>
      <c r="N514" s="1">
        <v>3.6226784737303201E-6</v>
      </c>
      <c r="O514">
        <v>0.17499990536492999</v>
      </c>
      <c r="P514" s="1">
        <v>6.3974300977783001E-5</v>
      </c>
    </row>
    <row r="515" spans="1:16" x14ac:dyDescent="0.25">
      <c r="A515">
        <v>8.0000000000000002E-3</v>
      </c>
      <c r="B515">
        <v>14.858974358974301</v>
      </c>
      <c r="C515">
        <v>35713</v>
      </c>
      <c r="D515">
        <v>5.4311524304800803E-2</v>
      </c>
      <c r="E515">
        <v>0.17350676538813101</v>
      </c>
      <c r="F515">
        <v>0.1856522389653</v>
      </c>
      <c r="G515" s="1">
        <v>3.6073112288925701E-6</v>
      </c>
      <c r="H515">
        <v>0.17499902594563199</v>
      </c>
      <c r="I515" s="1">
        <v>6.3724669850538605E-5</v>
      </c>
      <c r="J515">
        <v>1549092100</v>
      </c>
      <c r="K515">
        <v>166356</v>
      </c>
      <c r="L515">
        <v>2486199801</v>
      </c>
      <c r="M515">
        <v>0.174413976514561</v>
      </c>
      <c r="N515" s="1">
        <v>3.6226784737303201E-6</v>
      </c>
      <c r="O515">
        <v>0.17499990536492999</v>
      </c>
      <c r="P515" s="1">
        <v>6.3974300977783001E-5</v>
      </c>
    </row>
    <row r="516" spans="1:16" x14ac:dyDescent="0.25">
      <c r="A516">
        <v>4.0000000000000001E-3</v>
      </c>
      <c r="B516">
        <v>14.858974358974301</v>
      </c>
      <c r="C516">
        <v>27943</v>
      </c>
      <c r="D516">
        <v>4.76920729904841E-2</v>
      </c>
      <c r="E516">
        <v>0.17398404898969999</v>
      </c>
      <c r="F516">
        <v>0.18616293241897899</v>
      </c>
      <c r="G516" s="1">
        <v>3.6201167764315901E-6</v>
      </c>
      <c r="H516">
        <v>0.17499921818507999</v>
      </c>
      <c r="I516" s="1">
        <v>6.35926554128562E-5</v>
      </c>
      <c r="J516">
        <v>1091024999</v>
      </c>
      <c r="K516">
        <v>166356</v>
      </c>
      <c r="L516">
        <v>2486199801</v>
      </c>
      <c r="M516">
        <v>0.174413976514561</v>
      </c>
      <c r="N516" s="1">
        <v>3.6226784737303201E-6</v>
      </c>
      <c r="O516">
        <v>0.17499990536492999</v>
      </c>
      <c r="P516" s="1">
        <v>6.3974300977783001E-5</v>
      </c>
    </row>
    <row r="517" spans="1:16" x14ac:dyDescent="0.25">
      <c r="A517">
        <v>2E-3</v>
      </c>
      <c r="B517">
        <v>14.858974358974301</v>
      </c>
      <c r="C517">
        <v>35291</v>
      </c>
      <c r="D517">
        <v>6.4182177275549701E-2</v>
      </c>
      <c r="E517">
        <v>0.17434901136488101</v>
      </c>
      <c r="F517">
        <v>0.18655344216042299</v>
      </c>
      <c r="G517" s="1">
        <v>3.6241855567165002E-6</v>
      </c>
      <c r="H517">
        <v>0.174999056342029</v>
      </c>
      <c r="I517" s="1">
        <v>6.3509463050160598E-5</v>
      </c>
      <c r="J517">
        <v>1432280199</v>
      </c>
      <c r="K517">
        <v>166356</v>
      </c>
      <c r="L517">
        <v>2486199801</v>
      </c>
      <c r="M517">
        <v>0.174413976514561</v>
      </c>
      <c r="N517" s="1">
        <v>3.6226784737303201E-6</v>
      </c>
      <c r="O517">
        <v>0.17499990536492999</v>
      </c>
      <c r="P517" s="1">
        <v>6.3974300977783001E-5</v>
      </c>
    </row>
    <row r="518" spans="1:16" x14ac:dyDescent="0.25">
      <c r="A518">
        <v>1E-3</v>
      </c>
      <c r="B518">
        <v>14.858974358974301</v>
      </c>
      <c r="C518">
        <v>41948</v>
      </c>
      <c r="D518">
        <v>5.8910306920760297E-2</v>
      </c>
      <c r="E518">
        <v>0.17391212397342501</v>
      </c>
      <c r="F518">
        <v>0.18608597265156401</v>
      </c>
      <c r="G518" s="1">
        <v>3.6130681608237398E-6</v>
      </c>
      <c r="H518">
        <v>0.17499920777977901</v>
      </c>
      <c r="I518" s="1">
        <v>6.3836341443864302E-5</v>
      </c>
      <c r="J518">
        <v>1813753900</v>
      </c>
      <c r="K518">
        <v>166356</v>
      </c>
      <c r="L518">
        <v>2486199801</v>
      </c>
      <c r="M518">
        <v>0.174413976514561</v>
      </c>
      <c r="N518" s="1">
        <v>3.6226784737303201E-6</v>
      </c>
      <c r="O518">
        <v>0.17499990536492999</v>
      </c>
      <c r="P518" s="1">
        <v>6.3974300977783001E-5</v>
      </c>
    </row>
    <row r="519" spans="1:16" x14ac:dyDescent="0.25">
      <c r="A519" s="1">
        <v>5.0000000000000001E-4</v>
      </c>
      <c r="B519">
        <v>14.858974358974301</v>
      </c>
      <c r="C519">
        <v>29243</v>
      </c>
      <c r="D519">
        <v>6.7656610999104402E-2</v>
      </c>
      <c r="E519">
        <v>0.174021604581204</v>
      </c>
      <c r="F519">
        <v>0.18620311690188801</v>
      </c>
      <c r="G519" s="1">
        <v>3.6195499318325502E-6</v>
      </c>
      <c r="H519">
        <v>0.17499933612781601</v>
      </c>
      <c r="I519" s="1">
        <v>6.3535780604038E-5</v>
      </c>
      <c r="J519">
        <v>1254349299</v>
      </c>
      <c r="K519">
        <v>166356</v>
      </c>
      <c r="L519">
        <v>2486199801</v>
      </c>
      <c r="M519">
        <v>0.174413976514561</v>
      </c>
      <c r="N519" s="1">
        <v>3.6226784737303201E-6</v>
      </c>
      <c r="O519">
        <v>0.17499990536492999</v>
      </c>
      <c r="P519" s="1">
        <v>6.3974300977783001E-5</v>
      </c>
    </row>
    <row r="520" spans="1:16" x14ac:dyDescent="0.25">
      <c r="A520" s="1">
        <v>2.5000000000000001E-4</v>
      </c>
      <c r="B520">
        <v>14.858974358974301</v>
      </c>
      <c r="C520">
        <v>33345</v>
      </c>
      <c r="D520">
        <v>6.8332998547176102E-2</v>
      </c>
      <c r="E520">
        <v>0.174046606543456</v>
      </c>
      <c r="F520">
        <v>0.18622986900149799</v>
      </c>
      <c r="G520" s="1">
        <v>3.6463307240830399E-6</v>
      </c>
      <c r="H520">
        <v>0.174999519410486</v>
      </c>
      <c r="I520" s="1">
        <v>6.3643346155185299E-5</v>
      </c>
      <c r="J520">
        <v>1324113899</v>
      </c>
      <c r="K520">
        <v>166356</v>
      </c>
      <c r="L520">
        <v>2486199801</v>
      </c>
      <c r="M520">
        <v>0.174413976514561</v>
      </c>
      <c r="N520" s="1">
        <v>3.6226784737303201E-6</v>
      </c>
      <c r="O520">
        <v>0.17499990536492999</v>
      </c>
      <c r="P520" s="1">
        <v>6.3974300977783001E-5</v>
      </c>
    </row>
    <row r="521" spans="1:16" x14ac:dyDescent="0.25">
      <c r="A521" s="1">
        <v>1.25E-4</v>
      </c>
      <c r="B521">
        <v>14.858974358974301</v>
      </c>
      <c r="C521">
        <v>28729</v>
      </c>
      <c r="D521">
        <v>6.86662928569063E-2</v>
      </c>
      <c r="E521">
        <v>0.17351071014147301</v>
      </c>
      <c r="F521">
        <v>0.18565645985137599</v>
      </c>
      <c r="G521" s="1">
        <v>3.61305282148283E-6</v>
      </c>
      <c r="H521">
        <v>0.17499918460837899</v>
      </c>
      <c r="I521" s="1">
        <v>6.3636487280440497E-5</v>
      </c>
      <c r="J521">
        <v>1199563100</v>
      </c>
      <c r="K521">
        <v>166356</v>
      </c>
      <c r="L521">
        <v>2486199801</v>
      </c>
      <c r="M521">
        <v>0.174413976514561</v>
      </c>
      <c r="N521" s="1">
        <v>3.6226784737303201E-6</v>
      </c>
      <c r="O521">
        <v>0.17499990536492999</v>
      </c>
      <c r="P521" s="1">
        <v>6.3974300977783001E-5</v>
      </c>
    </row>
    <row r="522" spans="1:16" x14ac:dyDescent="0.25">
      <c r="A522" s="1">
        <v>6.2500000000000001E-5</v>
      </c>
      <c r="B522">
        <v>14.858974358974301</v>
      </c>
      <c r="C522">
        <v>25075</v>
      </c>
      <c r="D522">
        <v>6.9063386111965094E-2</v>
      </c>
      <c r="E522">
        <v>0.17357972244448799</v>
      </c>
      <c r="F522">
        <v>0.18573030301560201</v>
      </c>
      <c r="G522" s="1">
        <v>3.6369757178689101E-6</v>
      </c>
      <c r="H522">
        <v>0.174998930756294</v>
      </c>
      <c r="I522" s="1">
        <v>6.3700280537442604E-5</v>
      </c>
      <c r="J522">
        <v>1020683401</v>
      </c>
      <c r="K522">
        <v>166356</v>
      </c>
      <c r="L522">
        <v>2486199801</v>
      </c>
      <c r="M522">
        <v>0.174413976514561</v>
      </c>
      <c r="N522" s="1">
        <v>3.6226784737303201E-6</v>
      </c>
      <c r="O522">
        <v>0.17499990536492999</v>
      </c>
      <c r="P522" s="1">
        <v>6.3974300977783001E-5</v>
      </c>
    </row>
    <row r="523" spans="1:16" x14ac:dyDescent="0.25">
      <c r="A523" s="1">
        <v>3.1250000000000001E-5</v>
      </c>
      <c r="B523">
        <v>14.858974358974301</v>
      </c>
      <c r="C523">
        <v>35008</v>
      </c>
      <c r="D523">
        <v>7.1794790365584796E-2</v>
      </c>
      <c r="E523">
        <v>0.17342670772400801</v>
      </c>
      <c r="F523">
        <v>0.185566577264688</v>
      </c>
      <c r="G523" s="1">
        <v>3.6240656244301801E-6</v>
      </c>
      <c r="H523">
        <v>0.17499906504808099</v>
      </c>
      <c r="I523" s="1">
        <v>6.3815677902734E-5</v>
      </c>
      <c r="J523">
        <v>1425639401</v>
      </c>
      <c r="K523">
        <v>166356</v>
      </c>
      <c r="L523">
        <v>2486199801</v>
      </c>
      <c r="M523">
        <v>0.174413976514561</v>
      </c>
      <c r="N523" s="1">
        <v>3.6226784737303201E-6</v>
      </c>
      <c r="O523">
        <v>0.17499990536492999</v>
      </c>
      <c r="P523" s="1">
        <v>6.3974300977783001E-5</v>
      </c>
    </row>
    <row r="524" spans="1:16" x14ac:dyDescent="0.25">
      <c r="A524" s="1">
        <v>1.5625E-5</v>
      </c>
      <c r="B524">
        <v>14.858974358974301</v>
      </c>
      <c r="C524">
        <v>26427</v>
      </c>
      <c r="D524">
        <v>7.2541387831904697E-2</v>
      </c>
      <c r="E524">
        <v>0.17350976572592899</v>
      </c>
      <c r="F524">
        <v>0.18565544932674399</v>
      </c>
      <c r="G524" s="1">
        <v>3.6022995775763998E-6</v>
      </c>
      <c r="H524">
        <v>0.17499922882948299</v>
      </c>
      <c r="I524" s="1">
        <v>6.3803920416535196E-5</v>
      </c>
      <c r="J524">
        <v>1069548900</v>
      </c>
      <c r="K524">
        <v>166356</v>
      </c>
      <c r="L524">
        <v>2486199801</v>
      </c>
      <c r="M524">
        <v>0.174413976514561</v>
      </c>
      <c r="N524" s="1">
        <v>3.6226784737303201E-6</v>
      </c>
      <c r="O524">
        <v>0.17499990536492999</v>
      </c>
      <c r="P524" s="1">
        <v>6.3974300977783001E-5</v>
      </c>
    </row>
    <row r="525" spans="1:16" x14ac:dyDescent="0.25">
      <c r="A525" t="s">
        <v>0</v>
      </c>
      <c r="B525">
        <v>15.371794871794799</v>
      </c>
      <c r="C525">
        <v>177511</v>
      </c>
      <c r="D525">
        <v>6.24699890493303E-2</v>
      </c>
      <c r="E525">
        <v>0.174364710159811</v>
      </c>
      <c r="F525">
        <v>0.18657023987099799</v>
      </c>
      <c r="G525" s="1">
        <v>3.50113026481579E-6</v>
      </c>
      <c r="H525">
        <v>0.17500004275196901</v>
      </c>
      <c r="I525" s="1">
        <v>6.3980900332127801E-5</v>
      </c>
      <c r="J525">
        <v>2556052400</v>
      </c>
    </row>
    <row r="526" spans="1:16" x14ac:dyDescent="0.25">
      <c r="A526">
        <v>1.024</v>
      </c>
      <c r="B526">
        <v>15.371794871794799</v>
      </c>
      <c r="C526">
        <v>22792</v>
      </c>
      <c r="D526">
        <v>6.8544246028349895E-2</v>
      </c>
      <c r="E526">
        <v>0.17422053011435301</v>
      </c>
      <c r="F526">
        <v>0.18641596722235801</v>
      </c>
      <c r="G526" s="1">
        <v>3.5044959042496101E-6</v>
      </c>
      <c r="H526">
        <v>0.17499972143766099</v>
      </c>
      <c r="I526" s="1">
        <v>6.3585439144334105E-5</v>
      </c>
      <c r="J526">
        <v>927399799</v>
      </c>
      <c r="K526">
        <v>177511</v>
      </c>
      <c r="L526">
        <v>2556052400</v>
      </c>
      <c r="M526">
        <v>0.174364710159811</v>
      </c>
      <c r="N526" s="1">
        <v>3.50113026481579E-6</v>
      </c>
      <c r="O526">
        <v>0.17500004275196901</v>
      </c>
      <c r="P526" s="1">
        <v>6.3980900332127801E-5</v>
      </c>
    </row>
    <row r="527" spans="1:16" x14ac:dyDescent="0.25">
      <c r="A527">
        <v>0.51200000000000001</v>
      </c>
      <c r="B527">
        <v>15.371794871794799</v>
      </c>
      <c r="C527">
        <v>22792</v>
      </c>
      <c r="D527">
        <v>6.8544246028349895E-2</v>
      </c>
      <c r="E527">
        <v>0.17422053011435301</v>
      </c>
      <c r="F527">
        <v>0.18641596722235801</v>
      </c>
      <c r="G527" s="1">
        <v>3.5044959042496101E-6</v>
      </c>
      <c r="H527">
        <v>0.17499972143766099</v>
      </c>
      <c r="I527" s="1">
        <v>6.3585439144334105E-5</v>
      </c>
      <c r="J527">
        <v>904876500</v>
      </c>
      <c r="K527">
        <v>177511</v>
      </c>
      <c r="L527">
        <v>2556052400</v>
      </c>
      <c r="M527">
        <v>0.174364710159811</v>
      </c>
      <c r="N527" s="1">
        <v>3.50113026481579E-6</v>
      </c>
      <c r="O527">
        <v>0.17500004275196901</v>
      </c>
      <c r="P527" s="1">
        <v>6.3980900332127801E-5</v>
      </c>
    </row>
    <row r="528" spans="1:16" x14ac:dyDescent="0.25">
      <c r="A528">
        <v>0.25600000000000001</v>
      </c>
      <c r="B528">
        <v>15.371794871794799</v>
      </c>
      <c r="C528">
        <v>22792</v>
      </c>
      <c r="D528">
        <v>6.8544246028349895E-2</v>
      </c>
      <c r="E528">
        <v>0.17422053011435301</v>
      </c>
      <c r="F528">
        <v>0.18641596722235801</v>
      </c>
      <c r="G528" s="1">
        <v>3.5044959042496101E-6</v>
      </c>
      <c r="H528">
        <v>0.17499972143766099</v>
      </c>
      <c r="I528" s="1">
        <v>6.3585439144334105E-5</v>
      </c>
      <c r="J528">
        <v>933008099</v>
      </c>
      <c r="K528">
        <v>177511</v>
      </c>
      <c r="L528">
        <v>2556052400</v>
      </c>
      <c r="M528">
        <v>0.174364710159811</v>
      </c>
      <c r="N528" s="1">
        <v>3.50113026481579E-6</v>
      </c>
      <c r="O528">
        <v>0.17500004275196901</v>
      </c>
      <c r="P528" s="1">
        <v>6.3980900332127801E-5</v>
      </c>
    </row>
    <row r="529" spans="1:16" x14ac:dyDescent="0.25">
      <c r="A529">
        <v>0.128</v>
      </c>
      <c r="B529">
        <v>15.371794871794799</v>
      </c>
      <c r="C529">
        <v>22792</v>
      </c>
      <c r="D529">
        <v>6.8544246028349895E-2</v>
      </c>
      <c r="E529">
        <v>0.17422053011435301</v>
      </c>
      <c r="F529">
        <v>0.18641596722235801</v>
      </c>
      <c r="G529" s="1">
        <v>3.5044959042496101E-6</v>
      </c>
      <c r="H529">
        <v>0.17499972143766099</v>
      </c>
      <c r="I529" s="1">
        <v>6.3585439144334105E-5</v>
      </c>
      <c r="J529">
        <v>1007745201</v>
      </c>
      <c r="K529">
        <v>177511</v>
      </c>
      <c r="L529">
        <v>2556052400</v>
      </c>
      <c r="M529">
        <v>0.174364710159811</v>
      </c>
      <c r="N529" s="1">
        <v>3.50113026481579E-6</v>
      </c>
      <c r="O529">
        <v>0.17500004275196901</v>
      </c>
      <c r="P529" s="1">
        <v>6.3980900332127801E-5</v>
      </c>
    </row>
    <row r="530" spans="1:16" x14ac:dyDescent="0.25">
      <c r="A530">
        <v>6.4000000000000001E-2</v>
      </c>
      <c r="B530">
        <v>15.371794871794799</v>
      </c>
      <c r="C530">
        <v>27611</v>
      </c>
      <c r="D530">
        <v>6.4227135586824094E-2</v>
      </c>
      <c r="E530">
        <v>0.173528534600877</v>
      </c>
      <c r="F530">
        <v>0.18567553202293799</v>
      </c>
      <c r="G530" s="1">
        <v>3.5051240522276902E-6</v>
      </c>
      <c r="H530">
        <v>0.17499941575244601</v>
      </c>
      <c r="I530" s="1">
        <v>6.3807797183898599E-5</v>
      </c>
      <c r="J530">
        <v>1069301800</v>
      </c>
      <c r="K530">
        <v>177511</v>
      </c>
      <c r="L530">
        <v>2556052400</v>
      </c>
      <c r="M530">
        <v>0.174364710159811</v>
      </c>
      <c r="N530" s="1">
        <v>3.50113026481579E-6</v>
      </c>
      <c r="O530">
        <v>0.17500004275196901</v>
      </c>
      <c r="P530" s="1">
        <v>6.3980900332127801E-5</v>
      </c>
    </row>
    <row r="531" spans="1:16" x14ac:dyDescent="0.25">
      <c r="A531">
        <v>3.2000000000000001E-2</v>
      </c>
      <c r="B531">
        <v>15.371794871794799</v>
      </c>
      <c r="C531">
        <v>28181</v>
      </c>
      <c r="D531">
        <v>6.6696571372757293E-2</v>
      </c>
      <c r="E531">
        <v>0.17354150656126899</v>
      </c>
      <c r="F531">
        <v>0.185689412020558</v>
      </c>
      <c r="G531" s="1">
        <v>3.4867840102981099E-6</v>
      </c>
      <c r="H531">
        <v>0.17499939810062201</v>
      </c>
      <c r="I531" s="1">
        <v>6.3681540661236094E-5</v>
      </c>
      <c r="J531">
        <v>1120347899</v>
      </c>
      <c r="K531">
        <v>177511</v>
      </c>
      <c r="L531">
        <v>2556052400</v>
      </c>
      <c r="M531">
        <v>0.174364710159811</v>
      </c>
      <c r="N531" s="1">
        <v>3.50113026481579E-6</v>
      </c>
      <c r="O531">
        <v>0.17500004275196901</v>
      </c>
      <c r="P531" s="1">
        <v>6.3980900332127801E-5</v>
      </c>
    </row>
    <row r="532" spans="1:16" x14ac:dyDescent="0.25">
      <c r="A532">
        <v>1.6E-2</v>
      </c>
      <c r="B532">
        <v>15.371794871794799</v>
      </c>
      <c r="C532">
        <v>31154</v>
      </c>
      <c r="D532">
        <v>6.8473214155016698E-2</v>
      </c>
      <c r="E532">
        <v>0.173802242652846</v>
      </c>
      <c r="F532">
        <v>0.185968399638545</v>
      </c>
      <c r="G532" s="1">
        <v>3.4962052235520898E-6</v>
      </c>
      <c r="H532">
        <v>0.17499952458597201</v>
      </c>
      <c r="I532" s="1">
        <v>6.3631254463086495E-5</v>
      </c>
      <c r="J532">
        <v>1281545500</v>
      </c>
      <c r="K532">
        <v>177511</v>
      </c>
      <c r="L532">
        <v>2556052400</v>
      </c>
      <c r="M532">
        <v>0.174364710159811</v>
      </c>
      <c r="N532" s="1">
        <v>3.50113026481579E-6</v>
      </c>
      <c r="O532">
        <v>0.17500004275196901</v>
      </c>
      <c r="P532" s="1">
        <v>6.3980900332127801E-5</v>
      </c>
    </row>
    <row r="533" spans="1:16" x14ac:dyDescent="0.25">
      <c r="A533">
        <v>8.0000000000000002E-3</v>
      </c>
      <c r="B533">
        <v>15.371794871794799</v>
      </c>
      <c r="C533">
        <v>34270</v>
      </c>
      <c r="D533">
        <v>5.6622709403956299E-2</v>
      </c>
      <c r="E533">
        <v>0.173827859968229</v>
      </c>
      <c r="F533">
        <v>0.185995810166005</v>
      </c>
      <c r="G533" s="1">
        <v>3.5176032783246201E-6</v>
      </c>
      <c r="H533">
        <v>0.17499975686462099</v>
      </c>
      <c r="I533" s="1">
        <v>6.3645404726502696E-5</v>
      </c>
      <c r="J533">
        <v>1335618700</v>
      </c>
      <c r="K533">
        <v>177511</v>
      </c>
      <c r="L533">
        <v>2556052400</v>
      </c>
      <c r="M533">
        <v>0.174364710159811</v>
      </c>
      <c r="N533" s="1">
        <v>3.50113026481579E-6</v>
      </c>
      <c r="O533">
        <v>0.17500004275196901</v>
      </c>
      <c r="P533" s="1">
        <v>6.3980900332127801E-5</v>
      </c>
    </row>
    <row r="534" spans="1:16" x14ac:dyDescent="0.25">
      <c r="A534">
        <v>4.0000000000000001E-3</v>
      </c>
      <c r="B534">
        <v>15.371794871794799</v>
      </c>
      <c r="C534">
        <v>34931</v>
      </c>
      <c r="D534">
        <v>4.7177708747438998E-2</v>
      </c>
      <c r="E534">
        <v>0.17352876318216701</v>
      </c>
      <c r="F534">
        <v>0.18567577660491799</v>
      </c>
      <c r="G534" s="1">
        <v>3.4974794210218498E-6</v>
      </c>
      <c r="H534">
        <v>0.17499966083250099</v>
      </c>
      <c r="I534" s="1">
        <v>6.3900276895461998E-5</v>
      </c>
      <c r="J534">
        <v>1679931200</v>
      </c>
      <c r="K534">
        <v>177511</v>
      </c>
      <c r="L534">
        <v>2556052400</v>
      </c>
      <c r="M534">
        <v>0.174364710159811</v>
      </c>
      <c r="N534" s="1">
        <v>3.50113026481579E-6</v>
      </c>
      <c r="O534">
        <v>0.17500004275196901</v>
      </c>
      <c r="P534" s="1">
        <v>6.3980900332127801E-5</v>
      </c>
    </row>
    <row r="535" spans="1:16" x14ac:dyDescent="0.25">
      <c r="A535">
        <v>2E-3</v>
      </c>
      <c r="B535">
        <v>15.371794871794799</v>
      </c>
      <c r="C535">
        <v>38490</v>
      </c>
      <c r="D535">
        <v>6.3215366755513105E-2</v>
      </c>
      <c r="E535">
        <v>0.174057349263605</v>
      </c>
      <c r="F535">
        <v>0.18624136371205799</v>
      </c>
      <c r="G535" s="1">
        <v>3.5019859065399301E-6</v>
      </c>
      <c r="H535">
        <v>0.17499974693508699</v>
      </c>
      <c r="I535" s="1">
        <v>6.3627075953987693E-5</v>
      </c>
      <c r="J535">
        <v>1525615600</v>
      </c>
      <c r="K535">
        <v>177511</v>
      </c>
      <c r="L535">
        <v>2556052400</v>
      </c>
      <c r="M535">
        <v>0.174364710159811</v>
      </c>
      <c r="N535" s="1">
        <v>3.50113026481579E-6</v>
      </c>
      <c r="O535">
        <v>0.17500004275196901</v>
      </c>
      <c r="P535" s="1">
        <v>6.3980900332127801E-5</v>
      </c>
    </row>
    <row r="536" spans="1:16" x14ac:dyDescent="0.25">
      <c r="A536">
        <v>1E-3</v>
      </c>
      <c r="B536">
        <v>15.371794871794799</v>
      </c>
      <c r="C536">
        <v>44976</v>
      </c>
      <c r="D536">
        <v>5.8940250103397797E-2</v>
      </c>
      <c r="E536">
        <v>0.17385371423114601</v>
      </c>
      <c r="F536">
        <v>0.18602347422732701</v>
      </c>
      <c r="G536" s="1">
        <v>3.4801988146315701E-6</v>
      </c>
      <c r="H536">
        <v>0.17499952434674401</v>
      </c>
      <c r="I536" s="1">
        <v>6.3578147001289905E-5</v>
      </c>
      <c r="J536">
        <v>1801398900</v>
      </c>
      <c r="K536">
        <v>177511</v>
      </c>
      <c r="L536">
        <v>2556052400</v>
      </c>
      <c r="M536">
        <v>0.174364710159811</v>
      </c>
      <c r="N536" s="1">
        <v>3.50113026481579E-6</v>
      </c>
      <c r="O536">
        <v>0.17500004275196901</v>
      </c>
      <c r="P536" s="1">
        <v>6.3980900332127801E-5</v>
      </c>
    </row>
    <row r="537" spans="1:16" x14ac:dyDescent="0.25">
      <c r="A537" s="1">
        <v>5.0000000000000001E-4</v>
      </c>
      <c r="B537">
        <v>15.371794871794799</v>
      </c>
      <c r="C537">
        <v>32921</v>
      </c>
      <c r="D537">
        <v>6.9444342724931399E-2</v>
      </c>
      <c r="E537">
        <v>0.17331785250787901</v>
      </c>
      <c r="F537">
        <v>0.18545010218343</v>
      </c>
      <c r="G537" s="1">
        <v>3.4929251668258602E-6</v>
      </c>
      <c r="H537">
        <v>0.17499927372613799</v>
      </c>
      <c r="I537" s="1">
        <v>6.3804816730145199E-5</v>
      </c>
      <c r="J537">
        <v>1383394700</v>
      </c>
      <c r="K537">
        <v>177511</v>
      </c>
      <c r="L537">
        <v>2556052400</v>
      </c>
      <c r="M537">
        <v>0.174364710159811</v>
      </c>
      <c r="N537" s="1">
        <v>3.50113026481579E-6</v>
      </c>
      <c r="O537">
        <v>0.17500004275196901</v>
      </c>
      <c r="P537" s="1">
        <v>6.3980900332127801E-5</v>
      </c>
    </row>
    <row r="538" spans="1:16" x14ac:dyDescent="0.25">
      <c r="A538" s="1">
        <v>2.5000000000000001E-4</v>
      </c>
      <c r="B538">
        <v>15.371794871794799</v>
      </c>
      <c r="C538">
        <v>33016</v>
      </c>
      <c r="D538">
        <v>6.6856492583455204E-2</v>
      </c>
      <c r="E538">
        <v>0.17356386747868599</v>
      </c>
      <c r="F538">
        <v>0.18571333820219399</v>
      </c>
      <c r="G538" s="1">
        <v>3.5080201207793299E-6</v>
      </c>
      <c r="H538">
        <v>0.17499942503539401</v>
      </c>
      <c r="I538" s="1">
        <v>6.3721479376050799E-5</v>
      </c>
      <c r="J538">
        <v>1459774100</v>
      </c>
      <c r="K538">
        <v>177511</v>
      </c>
      <c r="L538">
        <v>2556052400</v>
      </c>
      <c r="M538">
        <v>0.174364710159811</v>
      </c>
      <c r="N538" s="1">
        <v>3.50113026481579E-6</v>
      </c>
      <c r="O538">
        <v>0.17500004275196901</v>
      </c>
      <c r="P538" s="1">
        <v>6.3980900332127801E-5</v>
      </c>
    </row>
    <row r="539" spans="1:16" x14ac:dyDescent="0.25">
      <c r="A539" s="1">
        <v>1.25E-4</v>
      </c>
      <c r="B539">
        <v>15.371794871794799</v>
      </c>
      <c r="C539">
        <v>34011</v>
      </c>
      <c r="D539">
        <v>6.6067971485680305E-2</v>
      </c>
      <c r="E539">
        <v>0.17366100627457001</v>
      </c>
      <c r="F539">
        <v>0.18581727671379</v>
      </c>
      <c r="G539" s="1">
        <v>3.4927362163594801E-6</v>
      </c>
      <c r="H539">
        <v>0.174999560993223</v>
      </c>
      <c r="I539" s="1">
        <v>6.3825640272887504E-5</v>
      </c>
      <c r="J539">
        <v>1480507300</v>
      </c>
      <c r="K539">
        <v>177511</v>
      </c>
      <c r="L539">
        <v>2556052400</v>
      </c>
      <c r="M539">
        <v>0.174364710159811</v>
      </c>
      <c r="N539" s="1">
        <v>3.50113026481579E-6</v>
      </c>
      <c r="O539">
        <v>0.17500004275196901</v>
      </c>
      <c r="P539" s="1">
        <v>6.3980900332127801E-5</v>
      </c>
    </row>
    <row r="540" spans="1:16" x14ac:dyDescent="0.25">
      <c r="A540" s="1">
        <v>6.2500000000000001E-5</v>
      </c>
      <c r="B540">
        <v>15.371794871794799</v>
      </c>
      <c r="C540">
        <v>39612</v>
      </c>
      <c r="D540">
        <v>6.58733104218511E-2</v>
      </c>
      <c r="E540">
        <v>0.173612050755523</v>
      </c>
      <c r="F540">
        <v>0.18576489430841001</v>
      </c>
      <c r="G540" s="1">
        <v>3.4961294178015301E-6</v>
      </c>
      <c r="H540">
        <v>0.17499945056083599</v>
      </c>
      <c r="I540" s="1">
        <v>6.3785354758929495E-5</v>
      </c>
      <c r="J540">
        <v>1682485100</v>
      </c>
      <c r="K540">
        <v>177511</v>
      </c>
      <c r="L540">
        <v>2556052400</v>
      </c>
      <c r="M540">
        <v>0.174364710159811</v>
      </c>
      <c r="N540" s="1">
        <v>3.50113026481579E-6</v>
      </c>
      <c r="O540">
        <v>0.17500004275196901</v>
      </c>
      <c r="P540" s="1">
        <v>6.3980900332127801E-5</v>
      </c>
    </row>
    <row r="541" spans="1:16" x14ac:dyDescent="0.25">
      <c r="A541" s="1">
        <v>3.1250000000000001E-5</v>
      </c>
      <c r="B541">
        <v>15.371794871794799</v>
      </c>
      <c r="C541">
        <v>33443</v>
      </c>
      <c r="D541">
        <v>6.6653653616114902E-2</v>
      </c>
      <c r="E541">
        <v>0.17347939230456</v>
      </c>
      <c r="F541">
        <v>0.18562294976587901</v>
      </c>
      <c r="G541" s="1">
        <v>3.48705976704888E-6</v>
      </c>
      <c r="H541">
        <v>0.17499942970572699</v>
      </c>
      <c r="I541" s="1">
        <v>6.3744394928734495E-5</v>
      </c>
      <c r="J541">
        <v>1336718000</v>
      </c>
      <c r="K541">
        <v>177511</v>
      </c>
      <c r="L541">
        <v>2556052400</v>
      </c>
      <c r="M541">
        <v>0.174364710159811</v>
      </c>
      <c r="N541" s="1">
        <v>3.50113026481579E-6</v>
      </c>
      <c r="O541">
        <v>0.17500004275196901</v>
      </c>
      <c r="P541" s="1">
        <v>6.3980900332127801E-5</v>
      </c>
    </row>
    <row r="542" spans="1:16" x14ac:dyDescent="0.25">
      <c r="A542" s="1">
        <v>1.5625E-5</v>
      </c>
      <c r="B542">
        <v>15.371794871794799</v>
      </c>
      <c r="C542">
        <v>19828</v>
      </c>
      <c r="D542">
        <v>7.2042577288019299E-2</v>
      </c>
      <c r="E542">
        <v>0.17365183538333401</v>
      </c>
      <c r="F542">
        <v>0.185807463860168</v>
      </c>
      <c r="G542" s="1">
        <v>3.5060230463290701E-6</v>
      </c>
      <c r="H542">
        <v>0.17499931793025</v>
      </c>
      <c r="I542" s="1">
        <v>6.3789683033636305E-5</v>
      </c>
      <c r="J542">
        <v>848793600</v>
      </c>
      <c r="K542">
        <v>177511</v>
      </c>
      <c r="L542">
        <v>2556052400</v>
      </c>
      <c r="M542">
        <v>0.174364710159811</v>
      </c>
      <c r="N542" s="1">
        <v>3.50113026481579E-6</v>
      </c>
      <c r="O542">
        <v>0.17500004275196901</v>
      </c>
      <c r="P542" s="1">
        <v>6.3980900332127801E-5</v>
      </c>
    </row>
    <row r="543" spans="1:16" x14ac:dyDescent="0.25">
      <c r="A543" t="s">
        <v>0</v>
      </c>
      <c r="B543">
        <v>15.8846153846153</v>
      </c>
      <c r="C543">
        <v>184784</v>
      </c>
      <c r="D543">
        <v>6.2481784240297301E-2</v>
      </c>
      <c r="E543">
        <v>0.174266991726479</v>
      </c>
      <c r="F543">
        <v>0.186465681147332</v>
      </c>
      <c r="G543" s="1">
        <v>3.1919640405275699E-6</v>
      </c>
      <c r="H543">
        <v>0.175000151833268</v>
      </c>
      <c r="I543" s="1">
        <v>6.0171696681940901E-5</v>
      </c>
      <c r="J543">
        <v>2786229000</v>
      </c>
    </row>
    <row r="544" spans="1:16" x14ac:dyDescent="0.25">
      <c r="A544">
        <v>1.024</v>
      </c>
      <c r="B544">
        <v>15.8846153846153</v>
      </c>
      <c r="C544">
        <v>29053</v>
      </c>
      <c r="D544">
        <v>7.1308831739096301E-2</v>
      </c>
      <c r="E544">
        <v>0.17351521868957501</v>
      </c>
      <c r="F544">
        <v>0.18566128399784501</v>
      </c>
      <c r="G544" s="1">
        <v>3.1848511070076101E-6</v>
      </c>
      <c r="H544">
        <v>0.17499972618283999</v>
      </c>
      <c r="I544" s="1">
        <v>5.9945640973996098E-5</v>
      </c>
      <c r="J544">
        <v>1139634400</v>
      </c>
      <c r="K544">
        <v>184784</v>
      </c>
      <c r="L544">
        <v>2786229000</v>
      </c>
      <c r="M544">
        <v>0.174266991726479</v>
      </c>
      <c r="N544" s="1">
        <v>3.1919640405275699E-6</v>
      </c>
      <c r="O544">
        <v>0.175000151833268</v>
      </c>
      <c r="P544" s="1">
        <v>6.0171696681940901E-5</v>
      </c>
    </row>
    <row r="545" spans="1:16" x14ac:dyDescent="0.25">
      <c r="A545">
        <v>0.51200000000000001</v>
      </c>
      <c r="B545">
        <v>15.8846153846153</v>
      </c>
      <c r="C545">
        <v>29053</v>
      </c>
      <c r="D545">
        <v>7.1308831739096301E-2</v>
      </c>
      <c r="E545">
        <v>0.17351521868957501</v>
      </c>
      <c r="F545">
        <v>0.18566128399784501</v>
      </c>
      <c r="G545" s="1">
        <v>3.1848511070076101E-6</v>
      </c>
      <c r="H545">
        <v>0.17499972618283999</v>
      </c>
      <c r="I545" s="1">
        <v>5.9945640973996098E-5</v>
      </c>
      <c r="J545">
        <v>1182387001</v>
      </c>
      <c r="K545">
        <v>184784</v>
      </c>
      <c r="L545">
        <v>2786229000</v>
      </c>
      <c r="M545">
        <v>0.174266991726479</v>
      </c>
      <c r="N545" s="1">
        <v>3.1919640405275699E-6</v>
      </c>
      <c r="O545">
        <v>0.175000151833268</v>
      </c>
      <c r="P545" s="1">
        <v>6.0171696681940901E-5</v>
      </c>
    </row>
    <row r="546" spans="1:16" x14ac:dyDescent="0.25">
      <c r="A546">
        <v>0.25600000000000001</v>
      </c>
      <c r="B546">
        <v>15.8846153846153</v>
      </c>
      <c r="C546">
        <v>29053</v>
      </c>
      <c r="D546">
        <v>7.1308831739096301E-2</v>
      </c>
      <c r="E546">
        <v>0.17351521868957501</v>
      </c>
      <c r="F546">
        <v>0.18566128399784501</v>
      </c>
      <c r="G546" s="1">
        <v>3.1848511070076101E-6</v>
      </c>
      <c r="H546">
        <v>0.17499972618283999</v>
      </c>
      <c r="I546" s="1">
        <v>5.9945640973996098E-5</v>
      </c>
      <c r="J546">
        <v>1176451100</v>
      </c>
      <c r="K546">
        <v>184784</v>
      </c>
      <c r="L546">
        <v>2786229000</v>
      </c>
      <c r="M546">
        <v>0.174266991726479</v>
      </c>
      <c r="N546" s="1">
        <v>3.1919640405275699E-6</v>
      </c>
      <c r="O546">
        <v>0.175000151833268</v>
      </c>
      <c r="P546" s="1">
        <v>6.0171696681940901E-5</v>
      </c>
    </row>
    <row r="547" spans="1:16" x14ac:dyDescent="0.25">
      <c r="A547">
        <v>0.128</v>
      </c>
      <c r="B547">
        <v>15.8846153846153</v>
      </c>
      <c r="C547">
        <v>29053</v>
      </c>
      <c r="D547">
        <v>7.1308831739096301E-2</v>
      </c>
      <c r="E547">
        <v>0.17351521868957501</v>
      </c>
      <c r="F547">
        <v>0.18566128399784501</v>
      </c>
      <c r="G547" s="1">
        <v>3.1848511070076101E-6</v>
      </c>
      <c r="H547">
        <v>0.17499972618283999</v>
      </c>
      <c r="I547" s="1">
        <v>5.9945640973996098E-5</v>
      </c>
      <c r="J547">
        <v>1106419300</v>
      </c>
      <c r="K547">
        <v>184784</v>
      </c>
      <c r="L547">
        <v>2786229000</v>
      </c>
      <c r="M547">
        <v>0.174266991726479</v>
      </c>
      <c r="N547" s="1">
        <v>3.1919640405275699E-6</v>
      </c>
      <c r="O547">
        <v>0.175000151833268</v>
      </c>
      <c r="P547" s="1">
        <v>6.0171696681940901E-5</v>
      </c>
    </row>
    <row r="548" spans="1:16" x14ac:dyDescent="0.25">
      <c r="A548">
        <v>6.4000000000000001E-2</v>
      </c>
      <c r="B548">
        <v>15.8846153846153</v>
      </c>
      <c r="C548">
        <v>33320</v>
      </c>
      <c r="D548">
        <v>6.8474753480776196E-2</v>
      </c>
      <c r="E548">
        <v>0.174011569835339</v>
      </c>
      <c r="F548">
        <v>0.186192379723813</v>
      </c>
      <c r="G548" s="1">
        <v>3.1945285985379699E-6</v>
      </c>
      <c r="H548">
        <v>0.17499994254364801</v>
      </c>
      <c r="I548" s="1">
        <v>5.9899383735261899E-5</v>
      </c>
      <c r="J548">
        <v>1368797199</v>
      </c>
      <c r="K548">
        <v>184784</v>
      </c>
      <c r="L548">
        <v>2786229000</v>
      </c>
      <c r="M548">
        <v>0.174266991726479</v>
      </c>
      <c r="N548" s="1">
        <v>3.1919640405275699E-6</v>
      </c>
      <c r="O548">
        <v>0.175000151833268</v>
      </c>
      <c r="P548" s="1">
        <v>6.0171696681940901E-5</v>
      </c>
    </row>
    <row r="549" spans="1:16" x14ac:dyDescent="0.25">
      <c r="A549">
        <v>3.2000000000000001E-2</v>
      </c>
      <c r="B549">
        <v>15.8846153846153</v>
      </c>
      <c r="C549">
        <v>33320</v>
      </c>
      <c r="D549">
        <v>6.8474753480776196E-2</v>
      </c>
      <c r="E549">
        <v>0.174011569835339</v>
      </c>
      <c r="F549">
        <v>0.186192379723813</v>
      </c>
      <c r="G549" s="1">
        <v>3.1945285985379699E-6</v>
      </c>
      <c r="H549">
        <v>0.17499994254364801</v>
      </c>
      <c r="I549" s="1">
        <v>5.9899383735261899E-5</v>
      </c>
      <c r="J549">
        <v>1328322100</v>
      </c>
      <c r="K549">
        <v>184784</v>
      </c>
      <c r="L549">
        <v>2786229000</v>
      </c>
      <c r="M549">
        <v>0.174266991726479</v>
      </c>
      <c r="N549" s="1">
        <v>3.1919640405275699E-6</v>
      </c>
      <c r="O549">
        <v>0.175000151833268</v>
      </c>
      <c r="P549" s="1">
        <v>6.0171696681940901E-5</v>
      </c>
    </row>
    <row r="550" spans="1:16" x14ac:dyDescent="0.25">
      <c r="A550">
        <v>1.6E-2</v>
      </c>
      <c r="B550">
        <v>15.8846153846153</v>
      </c>
      <c r="C550">
        <v>25025</v>
      </c>
      <c r="D550">
        <v>6.9007197663066802E-2</v>
      </c>
      <c r="E550">
        <v>0.17374723309429799</v>
      </c>
      <c r="F550">
        <v>0.18590953941089799</v>
      </c>
      <c r="G550" s="1">
        <v>3.1958036526558098E-6</v>
      </c>
      <c r="H550">
        <v>0.174999900413325</v>
      </c>
      <c r="I550" s="1">
        <v>6.0158554116541499E-5</v>
      </c>
      <c r="J550">
        <v>989141701</v>
      </c>
      <c r="K550">
        <v>184784</v>
      </c>
      <c r="L550">
        <v>2786229000</v>
      </c>
      <c r="M550">
        <v>0.174266991726479</v>
      </c>
      <c r="N550" s="1">
        <v>3.1919640405275699E-6</v>
      </c>
      <c r="O550">
        <v>0.175000151833268</v>
      </c>
      <c r="P550" s="1">
        <v>6.0171696681940901E-5</v>
      </c>
    </row>
    <row r="551" spans="1:16" x14ac:dyDescent="0.25">
      <c r="A551">
        <v>8.0000000000000002E-3</v>
      </c>
      <c r="B551">
        <v>15.8846153846153</v>
      </c>
      <c r="C551">
        <v>37641</v>
      </c>
      <c r="D551">
        <v>5.6513833574199097E-2</v>
      </c>
      <c r="E551">
        <v>0.17341509541193501</v>
      </c>
      <c r="F551">
        <v>0.18555415209077</v>
      </c>
      <c r="G551" s="1">
        <v>3.18980248109612E-6</v>
      </c>
      <c r="H551">
        <v>0.17499927088424799</v>
      </c>
      <c r="I551" s="1">
        <v>5.9847853439090297E-5</v>
      </c>
      <c r="J551">
        <v>1613449300</v>
      </c>
      <c r="K551">
        <v>184784</v>
      </c>
      <c r="L551">
        <v>2786229000</v>
      </c>
      <c r="M551">
        <v>0.174266991726479</v>
      </c>
      <c r="N551" s="1">
        <v>3.1919640405275699E-6</v>
      </c>
      <c r="O551">
        <v>0.175000151833268</v>
      </c>
      <c r="P551" s="1">
        <v>6.0171696681940901E-5</v>
      </c>
    </row>
    <row r="552" spans="1:16" x14ac:dyDescent="0.25">
      <c r="A552">
        <v>4.0000000000000001E-3</v>
      </c>
      <c r="B552">
        <v>15.8846153846153</v>
      </c>
      <c r="C552">
        <v>33886</v>
      </c>
      <c r="D552">
        <v>5.6070407011047901E-2</v>
      </c>
      <c r="E552">
        <v>0.17383872173927301</v>
      </c>
      <c r="F552">
        <v>0.18600743226102201</v>
      </c>
      <c r="G552" s="1">
        <v>3.1869744114843002E-6</v>
      </c>
      <c r="H552">
        <v>0.1750000774098</v>
      </c>
      <c r="I552" s="1">
        <v>6.00062640343796E-5</v>
      </c>
      <c r="J552">
        <v>1316965301</v>
      </c>
      <c r="K552">
        <v>184784</v>
      </c>
      <c r="L552">
        <v>2786229000</v>
      </c>
      <c r="M552">
        <v>0.174266991726479</v>
      </c>
      <c r="N552" s="1">
        <v>3.1919640405275699E-6</v>
      </c>
      <c r="O552">
        <v>0.175000151833268</v>
      </c>
      <c r="P552" s="1">
        <v>6.0171696681940901E-5</v>
      </c>
    </row>
    <row r="553" spans="1:16" x14ac:dyDescent="0.25">
      <c r="A553">
        <v>2E-3</v>
      </c>
      <c r="B553">
        <v>15.8846153846153</v>
      </c>
      <c r="C553">
        <v>44343</v>
      </c>
      <c r="D553">
        <v>6.2635011013049594E-2</v>
      </c>
      <c r="E553">
        <v>0.17346778579788799</v>
      </c>
      <c r="F553">
        <v>0.18561053080373999</v>
      </c>
      <c r="G553" s="1">
        <v>3.18973308632841E-6</v>
      </c>
      <c r="H553">
        <v>0.174999583618377</v>
      </c>
      <c r="I553" s="1">
        <v>6.0089873544321398E-5</v>
      </c>
      <c r="J553">
        <v>1748581600</v>
      </c>
      <c r="K553">
        <v>184784</v>
      </c>
      <c r="L553">
        <v>2786229000</v>
      </c>
      <c r="M553">
        <v>0.174266991726479</v>
      </c>
      <c r="N553" s="1">
        <v>3.1919640405275699E-6</v>
      </c>
      <c r="O553">
        <v>0.175000151833268</v>
      </c>
      <c r="P553" s="1">
        <v>6.0171696681940901E-5</v>
      </c>
    </row>
    <row r="554" spans="1:16" x14ac:dyDescent="0.25">
      <c r="A554">
        <v>1E-3</v>
      </c>
      <c r="B554">
        <v>15.8846153846153</v>
      </c>
      <c r="C554">
        <v>48252</v>
      </c>
      <c r="D554">
        <v>5.6086700666131001E-2</v>
      </c>
      <c r="E554">
        <v>0.173643897470807</v>
      </c>
      <c r="F554">
        <v>0.18579897029376399</v>
      </c>
      <c r="G554" s="1">
        <v>3.18302699237049E-6</v>
      </c>
      <c r="H554">
        <v>0.17499968342521</v>
      </c>
      <c r="I554" s="1">
        <v>5.9950110033857202E-5</v>
      </c>
      <c r="J554">
        <v>2083534299</v>
      </c>
      <c r="K554">
        <v>184784</v>
      </c>
      <c r="L554">
        <v>2786229000</v>
      </c>
      <c r="M554">
        <v>0.174266991726479</v>
      </c>
      <c r="N554" s="1">
        <v>3.1919640405275699E-6</v>
      </c>
      <c r="O554">
        <v>0.175000151833268</v>
      </c>
      <c r="P554" s="1">
        <v>6.0171696681940901E-5</v>
      </c>
    </row>
    <row r="555" spans="1:16" x14ac:dyDescent="0.25">
      <c r="A555" s="1">
        <v>5.0000000000000001E-4</v>
      </c>
      <c r="B555">
        <v>15.8846153846153</v>
      </c>
      <c r="C555">
        <v>39062</v>
      </c>
      <c r="D555">
        <v>6.7331435394338002E-2</v>
      </c>
      <c r="E555">
        <v>0.173621777275696</v>
      </c>
      <c r="F555">
        <v>0.18577530168499501</v>
      </c>
      <c r="G555" s="1">
        <v>3.1726040400359402E-6</v>
      </c>
      <c r="H555">
        <v>0.174999698160925</v>
      </c>
      <c r="I555" s="1">
        <v>6.0043848974006697E-5</v>
      </c>
      <c r="J555">
        <v>1491936200</v>
      </c>
      <c r="K555">
        <v>184784</v>
      </c>
      <c r="L555">
        <v>2786229000</v>
      </c>
      <c r="M555">
        <v>0.174266991726479</v>
      </c>
      <c r="N555" s="1">
        <v>3.1919640405275699E-6</v>
      </c>
      <c r="O555">
        <v>0.175000151833268</v>
      </c>
      <c r="P555" s="1">
        <v>6.0171696681940901E-5</v>
      </c>
    </row>
    <row r="556" spans="1:16" x14ac:dyDescent="0.25">
      <c r="A556" s="1">
        <v>2.5000000000000001E-4</v>
      </c>
      <c r="B556">
        <v>15.8846153846153</v>
      </c>
      <c r="C556">
        <v>5302</v>
      </c>
      <c r="D556">
        <v>7.2090847943750494E-2</v>
      </c>
      <c r="E556">
        <v>0.17395274838416999</v>
      </c>
      <c r="F556">
        <v>0.186129440771062</v>
      </c>
      <c r="G556" s="1">
        <v>3.1928055438390501E-6</v>
      </c>
      <c r="H556">
        <v>0.17499983716700901</v>
      </c>
      <c r="I556" s="1">
        <v>6.0088835196453397E-5</v>
      </c>
      <c r="J556">
        <v>214664400</v>
      </c>
      <c r="K556">
        <v>184784</v>
      </c>
      <c r="L556">
        <v>2786229000</v>
      </c>
      <c r="M556">
        <v>0.174266991726479</v>
      </c>
      <c r="N556" s="1">
        <v>3.1919640405275699E-6</v>
      </c>
      <c r="O556">
        <v>0.175000151833268</v>
      </c>
      <c r="P556" s="1">
        <v>6.0171696681940901E-5</v>
      </c>
    </row>
    <row r="557" spans="1:16" x14ac:dyDescent="0.25">
      <c r="A557" s="1">
        <v>1.25E-4</v>
      </c>
      <c r="B557">
        <v>15.8846153846153</v>
      </c>
      <c r="C557">
        <v>30568</v>
      </c>
      <c r="D557">
        <v>6.6788374962696101E-2</v>
      </c>
      <c r="E557">
        <v>0.17379168326498301</v>
      </c>
      <c r="F557">
        <v>0.185957101093532</v>
      </c>
      <c r="G557" s="1">
        <v>3.1991070471582002E-6</v>
      </c>
      <c r="H557">
        <v>0.17499959775194701</v>
      </c>
      <c r="I557" s="1">
        <v>6.0003331045518399E-5</v>
      </c>
      <c r="J557">
        <v>1245115099</v>
      </c>
      <c r="K557">
        <v>184784</v>
      </c>
      <c r="L557">
        <v>2786229000</v>
      </c>
      <c r="M557">
        <v>0.174266991726479</v>
      </c>
      <c r="N557" s="1">
        <v>3.1919640405275699E-6</v>
      </c>
      <c r="O557">
        <v>0.175000151833268</v>
      </c>
      <c r="P557" s="1">
        <v>6.0171696681940901E-5</v>
      </c>
    </row>
    <row r="558" spans="1:16" x14ac:dyDescent="0.25">
      <c r="A558" s="1">
        <v>6.2500000000000001E-5</v>
      </c>
      <c r="B558">
        <v>15.8846153846153</v>
      </c>
      <c r="C558">
        <v>27507</v>
      </c>
      <c r="D558">
        <v>6.7860444924544697E-2</v>
      </c>
      <c r="E558">
        <v>0.17388300611341001</v>
      </c>
      <c r="F558">
        <v>0.18605481654134901</v>
      </c>
      <c r="G558" s="1">
        <v>3.19231567036393E-6</v>
      </c>
      <c r="H558">
        <v>0.17499972154278901</v>
      </c>
      <c r="I558" s="1">
        <v>6.0000966908334203E-5</v>
      </c>
      <c r="J558">
        <v>1174340299</v>
      </c>
      <c r="K558">
        <v>184784</v>
      </c>
      <c r="L558">
        <v>2786229000</v>
      </c>
      <c r="M558">
        <v>0.174266991726479</v>
      </c>
      <c r="N558" s="1">
        <v>3.1919640405275699E-6</v>
      </c>
      <c r="O558">
        <v>0.175000151833268</v>
      </c>
      <c r="P558" s="1">
        <v>6.0171696681940901E-5</v>
      </c>
    </row>
    <row r="559" spans="1:16" x14ac:dyDescent="0.25">
      <c r="A559" s="1">
        <v>3.1250000000000001E-5</v>
      </c>
      <c r="B559">
        <v>15.8846153846153</v>
      </c>
      <c r="C559">
        <v>40329</v>
      </c>
      <c r="D559">
        <v>6.7952310512214301E-2</v>
      </c>
      <c r="E559">
        <v>0.17354873441125601</v>
      </c>
      <c r="F559">
        <v>0.18569714582004401</v>
      </c>
      <c r="G559" s="1">
        <v>3.17937478455654E-6</v>
      </c>
      <c r="H559">
        <v>0.17499969261236401</v>
      </c>
      <c r="I559" s="1">
        <v>5.9990410392171899E-5</v>
      </c>
      <c r="J559">
        <v>2075098499</v>
      </c>
      <c r="K559">
        <v>184784</v>
      </c>
      <c r="L559">
        <v>2786229000</v>
      </c>
      <c r="M559">
        <v>0.174266991726479</v>
      </c>
      <c r="N559" s="1">
        <v>3.1919640405275699E-6</v>
      </c>
      <c r="O559">
        <v>0.175000151833268</v>
      </c>
      <c r="P559" s="1">
        <v>6.0171696681940901E-5</v>
      </c>
    </row>
    <row r="560" spans="1:16" x14ac:dyDescent="0.25">
      <c r="A560" s="1">
        <v>1.5625E-5</v>
      </c>
      <c r="B560">
        <v>15.8846153846153</v>
      </c>
      <c r="C560">
        <v>34336</v>
      </c>
      <c r="D560">
        <v>6.7180124763247806E-2</v>
      </c>
      <c r="E560">
        <v>0.173491672685225</v>
      </c>
      <c r="F560">
        <v>0.18563608977319099</v>
      </c>
      <c r="G560" s="1">
        <v>3.1868742995655402E-6</v>
      </c>
      <c r="H560">
        <v>0.174999764969757</v>
      </c>
      <c r="I560" s="1">
        <v>6.0089981082966603E-5</v>
      </c>
      <c r="J560">
        <v>1316408901</v>
      </c>
      <c r="K560">
        <v>184784</v>
      </c>
      <c r="L560">
        <v>2786229000</v>
      </c>
      <c r="M560">
        <v>0.174266991726479</v>
      </c>
      <c r="N560" s="1">
        <v>3.1919640405275699E-6</v>
      </c>
      <c r="O560">
        <v>0.175000151833268</v>
      </c>
      <c r="P560" s="1">
        <v>6.0171696681940901E-5</v>
      </c>
    </row>
    <row r="561" spans="1:16" x14ac:dyDescent="0.25">
      <c r="A561" t="s">
        <v>0</v>
      </c>
      <c r="B561">
        <v>16.397435897435798</v>
      </c>
      <c r="C561">
        <v>167423</v>
      </c>
      <c r="D561">
        <v>6.9284834026601197E-2</v>
      </c>
      <c r="E561">
        <v>0.174315279604079</v>
      </c>
      <c r="F561">
        <v>0.18651734917636401</v>
      </c>
      <c r="G561" s="1">
        <v>3.0918035241467301E-6</v>
      </c>
      <c r="H561">
        <v>0.17500066182776799</v>
      </c>
      <c r="I561" s="1">
        <v>6.0215622687273799E-5</v>
      </c>
      <c r="J561">
        <v>2477955201</v>
      </c>
    </row>
    <row r="562" spans="1:16" x14ac:dyDescent="0.25">
      <c r="A562">
        <v>1.024</v>
      </c>
      <c r="B562">
        <v>16.397435897435798</v>
      </c>
      <c r="C562">
        <v>30173</v>
      </c>
      <c r="D562">
        <v>6.8260458494809106E-2</v>
      </c>
      <c r="E562">
        <v>0.173548438949745</v>
      </c>
      <c r="F562">
        <v>0.185696829676227</v>
      </c>
      <c r="G562" s="1">
        <v>3.0721834721747499E-6</v>
      </c>
      <c r="H562">
        <v>0.17499980588879099</v>
      </c>
      <c r="I562" s="1">
        <v>5.99524645888149E-5</v>
      </c>
      <c r="J562">
        <v>1337583700</v>
      </c>
      <c r="K562">
        <v>167423</v>
      </c>
      <c r="L562">
        <v>2477955201</v>
      </c>
      <c r="M562">
        <v>0.174315279604079</v>
      </c>
      <c r="N562" s="1">
        <v>3.0918035241467301E-6</v>
      </c>
      <c r="O562">
        <v>0.17500066182776799</v>
      </c>
      <c r="P562" s="1">
        <v>6.0215622687273799E-5</v>
      </c>
    </row>
    <row r="563" spans="1:16" x14ac:dyDescent="0.25">
      <c r="A563">
        <v>0.51200000000000001</v>
      </c>
      <c r="B563">
        <v>16.397435897435798</v>
      </c>
      <c r="C563">
        <v>30173</v>
      </c>
      <c r="D563">
        <v>6.8260458494809106E-2</v>
      </c>
      <c r="E563">
        <v>0.173548438949745</v>
      </c>
      <c r="F563">
        <v>0.185696829676227</v>
      </c>
      <c r="G563" s="1">
        <v>3.0721834721747499E-6</v>
      </c>
      <c r="H563">
        <v>0.17499980588879099</v>
      </c>
      <c r="I563" s="1">
        <v>5.99524645888149E-5</v>
      </c>
      <c r="J563">
        <v>1477656900</v>
      </c>
      <c r="K563">
        <v>167423</v>
      </c>
      <c r="L563">
        <v>2477955201</v>
      </c>
      <c r="M563">
        <v>0.174315279604079</v>
      </c>
      <c r="N563" s="1">
        <v>3.0918035241467301E-6</v>
      </c>
      <c r="O563">
        <v>0.17500066182776799</v>
      </c>
      <c r="P563" s="1">
        <v>6.0215622687273799E-5</v>
      </c>
    </row>
    <row r="564" spans="1:16" x14ac:dyDescent="0.25">
      <c r="A564">
        <v>0.25600000000000001</v>
      </c>
      <c r="B564">
        <v>16.397435897435798</v>
      </c>
      <c r="C564">
        <v>30173</v>
      </c>
      <c r="D564">
        <v>6.8260458494809106E-2</v>
      </c>
      <c r="E564">
        <v>0.173548438949745</v>
      </c>
      <c r="F564">
        <v>0.185696829676227</v>
      </c>
      <c r="G564" s="1">
        <v>3.0721834721747499E-6</v>
      </c>
      <c r="H564">
        <v>0.17499980588879099</v>
      </c>
      <c r="I564" s="1">
        <v>5.99524645888149E-5</v>
      </c>
      <c r="J564">
        <v>1261324499</v>
      </c>
      <c r="K564">
        <v>167423</v>
      </c>
      <c r="L564">
        <v>2477955201</v>
      </c>
      <c r="M564">
        <v>0.174315279604079</v>
      </c>
      <c r="N564" s="1">
        <v>3.0918035241467301E-6</v>
      </c>
      <c r="O564">
        <v>0.17500066182776799</v>
      </c>
      <c r="P564" s="1">
        <v>6.0215622687273799E-5</v>
      </c>
    </row>
    <row r="565" spans="1:16" x14ac:dyDescent="0.25">
      <c r="A565">
        <v>0.128</v>
      </c>
      <c r="B565">
        <v>16.397435897435798</v>
      </c>
      <c r="C565">
        <v>30173</v>
      </c>
      <c r="D565">
        <v>6.8260458494809106E-2</v>
      </c>
      <c r="E565">
        <v>0.173548438949745</v>
      </c>
      <c r="F565">
        <v>0.185696829676227</v>
      </c>
      <c r="G565" s="1">
        <v>3.0721834721747499E-6</v>
      </c>
      <c r="H565">
        <v>0.17499980588879099</v>
      </c>
      <c r="I565" s="1">
        <v>5.99524645888149E-5</v>
      </c>
      <c r="J565">
        <v>1290113500</v>
      </c>
      <c r="K565">
        <v>167423</v>
      </c>
      <c r="L565">
        <v>2477955201</v>
      </c>
      <c r="M565">
        <v>0.174315279604079</v>
      </c>
      <c r="N565" s="1">
        <v>3.0918035241467301E-6</v>
      </c>
      <c r="O565">
        <v>0.17500066182776799</v>
      </c>
      <c r="P565" s="1">
        <v>6.0215622687273799E-5</v>
      </c>
    </row>
    <row r="566" spans="1:16" x14ac:dyDescent="0.25">
      <c r="A566">
        <v>6.4000000000000001E-2</v>
      </c>
      <c r="B566">
        <v>16.397435897435798</v>
      </c>
      <c r="C566">
        <v>32422</v>
      </c>
      <c r="D566">
        <v>6.6856199751907902E-2</v>
      </c>
      <c r="E566">
        <v>0.174066716776929</v>
      </c>
      <c r="F566">
        <v>0.18625138695131399</v>
      </c>
      <c r="G566" s="1">
        <v>3.0836433183023499E-6</v>
      </c>
      <c r="H566">
        <v>0.17500001838149301</v>
      </c>
      <c r="I566" s="1">
        <v>5.9741169654214501E-5</v>
      </c>
      <c r="J566">
        <v>1276230300</v>
      </c>
      <c r="K566">
        <v>167423</v>
      </c>
      <c r="L566">
        <v>2477955201</v>
      </c>
      <c r="M566">
        <v>0.174315279604079</v>
      </c>
      <c r="N566" s="1">
        <v>3.0918035241467301E-6</v>
      </c>
      <c r="O566">
        <v>0.17500066182776799</v>
      </c>
      <c r="P566" s="1">
        <v>6.0215622687273799E-5</v>
      </c>
    </row>
    <row r="567" spans="1:16" x14ac:dyDescent="0.25">
      <c r="A567">
        <v>3.2000000000000001E-2</v>
      </c>
      <c r="B567">
        <v>16.397435897435798</v>
      </c>
      <c r="C567">
        <v>32422</v>
      </c>
      <c r="D567">
        <v>6.6856199751907902E-2</v>
      </c>
      <c r="E567">
        <v>0.174066716776929</v>
      </c>
      <c r="F567">
        <v>0.18625138695131399</v>
      </c>
      <c r="G567" s="1">
        <v>3.0836433183023499E-6</v>
      </c>
      <c r="H567">
        <v>0.17500001838149301</v>
      </c>
      <c r="I567" s="1">
        <v>5.9741169654214501E-5</v>
      </c>
      <c r="J567">
        <v>1357895400</v>
      </c>
      <c r="K567">
        <v>167423</v>
      </c>
      <c r="L567">
        <v>2477955201</v>
      </c>
      <c r="M567">
        <v>0.174315279604079</v>
      </c>
      <c r="N567" s="1">
        <v>3.0918035241467301E-6</v>
      </c>
      <c r="O567">
        <v>0.17500066182776799</v>
      </c>
      <c r="P567" s="1">
        <v>6.0215622687273799E-5</v>
      </c>
    </row>
    <row r="568" spans="1:16" x14ac:dyDescent="0.25">
      <c r="A568">
        <v>1.6E-2</v>
      </c>
      <c r="B568">
        <v>16.397435897435798</v>
      </c>
      <c r="C568">
        <v>33717</v>
      </c>
      <c r="D568">
        <v>6.8263985083282103E-2</v>
      </c>
      <c r="E568">
        <v>0.173452786891379</v>
      </c>
      <c r="F568">
        <v>0.18559448197377501</v>
      </c>
      <c r="G568" s="1">
        <v>3.0816574370096102E-6</v>
      </c>
      <c r="H568">
        <v>0.17499990202066901</v>
      </c>
      <c r="I568" s="1">
        <v>5.9878075703297199E-5</v>
      </c>
      <c r="J568">
        <v>1360520900</v>
      </c>
      <c r="K568">
        <v>167423</v>
      </c>
      <c r="L568">
        <v>2477955201</v>
      </c>
      <c r="M568">
        <v>0.174315279604079</v>
      </c>
      <c r="N568" s="1">
        <v>3.0918035241467301E-6</v>
      </c>
      <c r="O568">
        <v>0.17500066182776799</v>
      </c>
      <c r="P568" s="1">
        <v>6.0215622687273799E-5</v>
      </c>
    </row>
    <row r="569" spans="1:16" x14ac:dyDescent="0.25">
      <c r="A569">
        <v>8.0000000000000002E-3</v>
      </c>
      <c r="B569">
        <v>16.397435897435798</v>
      </c>
      <c r="C569">
        <v>32462</v>
      </c>
      <c r="D569">
        <v>5.7160729247856701E-2</v>
      </c>
      <c r="E569">
        <v>0.17372405266206301</v>
      </c>
      <c r="F569">
        <v>0.18588473634840799</v>
      </c>
      <c r="G569" s="1">
        <v>3.0788684101112898E-6</v>
      </c>
      <c r="H569">
        <v>0.174999843710232</v>
      </c>
      <c r="I569" s="1">
        <v>5.9859695675722497E-5</v>
      </c>
      <c r="J569">
        <v>1389271701</v>
      </c>
      <c r="K569">
        <v>167423</v>
      </c>
      <c r="L569">
        <v>2477955201</v>
      </c>
      <c r="M569">
        <v>0.174315279604079</v>
      </c>
      <c r="N569" s="1">
        <v>3.0918035241467301E-6</v>
      </c>
      <c r="O569">
        <v>0.17500066182776799</v>
      </c>
      <c r="P569" s="1">
        <v>6.0215622687273799E-5</v>
      </c>
    </row>
    <row r="570" spans="1:16" x14ac:dyDescent="0.25">
      <c r="A570">
        <v>4.0000000000000001E-3</v>
      </c>
      <c r="B570">
        <v>16.397435897435798</v>
      </c>
      <c r="C570">
        <v>26366</v>
      </c>
      <c r="D570">
        <v>5.6834171097317698E-2</v>
      </c>
      <c r="E570">
        <v>0.17394961679660301</v>
      </c>
      <c r="F570">
        <v>0.18612608997236499</v>
      </c>
      <c r="G570" s="1">
        <v>3.07966243434654E-6</v>
      </c>
      <c r="H570">
        <v>0.175000070182175</v>
      </c>
      <c r="I570" s="1">
        <v>5.9880783198833E-5</v>
      </c>
      <c r="J570">
        <v>1110942399</v>
      </c>
      <c r="K570">
        <v>167423</v>
      </c>
      <c r="L570">
        <v>2477955201</v>
      </c>
      <c r="M570">
        <v>0.174315279604079</v>
      </c>
      <c r="N570" s="1">
        <v>3.0918035241467301E-6</v>
      </c>
      <c r="O570">
        <v>0.17500066182776799</v>
      </c>
      <c r="P570" s="1">
        <v>6.0215622687273799E-5</v>
      </c>
    </row>
    <row r="571" spans="1:16" x14ac:dyDescent="0.25">
      <c r="A571">
        <v>2E-3</v>
      </c>
      <c r="B571">
        <v>16.397435897435798</v>
      </c>
      <c r="C571">
        <v>38028</v>
      </c>
      <c r="D571">
        <v>5.3985155216521502E-2</v>
      </c>
      <c r="E571">
        <v>0.17402818792609601</v>
      </c>
      <c r="F571">
        <v>0.186210161080923</v>
      </c>
      <c r="G571" s="1">
        <v>3.0840045198710002E-6</v>
      </c>
      <c r="H571">
        <v>0.17500037546903899</v>
      </c>
      <c r="I571" s="1">
        <v>5.99781386241841E-5</v>
      </c>
      <c r="J571">
        <v>1742320000</v>
      </c>
      <c r="K571">
        <v>167423</v>
      </c>
      <c r="L571">
        <v>2477955201</v>
      </c>
      <c r="M571">
        <v>0.174315279604079</v>
      </c>
      <c r="N571" s="1">
        <v>3.0918035241467301E-6</v>
      </c>
      <c r="O571">
        <v>0.17500066182776799</v>
      </c>
      <c r="P571" s="1">
        <v>6.0215622687273799E-5</v>
      </c>
    </row>
    <row r="572" spans="1:16" x14ac:dyDescent="0.25">
      <c r="A572">
        <v>1E-3</v>
      </c>
      <c r="B572">
        <v>16.397435897435798</v>
      </c>
      <c r="C572">
        <v>36239</v>
      </c>
      <c r="D572">
        <v>5.6833179112564101E-2</v>
      </c>
      <c r="E572">
        <v>0.173838057097328</v>
      </c>
      <c r="F572">
        <v>0.18600672109414099</v>
      </c>
      <c r="G572" s="1">
        <v>3.0819316059193999E-6</v>
      </c>
      <c r="H572">
        <v>0.17500016092173201</v>
      </c>
      <c r="I572" s="1">
        <v>5.97995871997871E-5</v>
      </c>
      <c r="J572">
        <v>1447307201</v>
      </c>
      <c r="K572">
        <v>167423</v>
      </c>
      <c r="L572">
        <v>2477955201</v>
      </c>
      <c r="M572">
        <v>0.174315279604079</v>
      </c>
      <c r="N572" s="1">
        <v>3.0918035241467301E-6</v>
      </c>
      <c r="O572">
        <v>0.17500066182776799</v>
      </c>
      <c r="P572" s="1">
        <v>6.0215622687273799E-5</v>
      </c>
    </row>
    <row r="573" spans="1:16" x14ac:dyDescent="0.25">
      <c r="A573" s="1">
        <v>5.0000000000000001E-4</v>
      </c>
      <c r="B573">
        <v>16.397435897435798</v>
      </c>
      <c r="C573">
        <v>36812</v>
      </c>
      <c r="D573">
        <v>6.7503434416678998E-2</v>
      </c>
      <c r="E573">
        <v>0.173584318688385</v>
      </c>
      <c r="F573">
        <v>0.185735220996572</v>
      </c>
      <c r="G573" s="1">
        <v>3.0728334503848901E-6</v>
      </c>
      <c r="H573">
        <v>0.17500017802315501</v>
      </c>
      <c r="I573" s="1">
        <v>5.97954930263984E-5</v>
      </c>
      <c r="J573">
        <v>1501838600</v>
      </c>
      <c r="K573">
        <v>167423</v>
      </c>
      <c r="L573">
        <v>2477955201</v>
      </c>
      <c r="M573">
        <v>0.174315279604079</v>
      </c>
      <c r="N573" s="1">
        <v>3.0918035241467301E-6</v>
      </c>
      <c r="O573">
        <v>0.17500066182776799</v>
      </c>
      <c r="P573" s="1">
        <v>6.0215622687273799E-5</v>
      </c>
    </row>
    <row r="574" spans="1:16" x14ac:dyDescent="0.25">
      <c r="A574" s="1">
        <v>2.5000000000000001E-4</v>
      </c>
      <c r="B574">
        <v>16.397435897435798</v>
      </c>
      <c r="C574">
        <v>32359</v>
      </c>
      <c r="D574">
        <v>6.7566373373554603E-2</v>
      </c>
      <c r="E574">
        <v>0.173648227299323</v>
      </c>
      <c r="F574">
        <v>0.185803603210276</v>
      </c>
      <c r="G574" s="1">
        <v>3.0921334837064001E-6</v>
      </c>
      <c r="H574">
        <v>0.17500003403544101</v>
      </c>
      <c r="I574" s="1">
        <v>6.0193003146638201E-5</v>
      </c>
      <c r="J574">
        <v>1317830799</v>
      </c>
      <c r="K574">
        <v>167423</v>
      </c>
      <c r="L574">
        <v>2477955201</v>
      </c>
      <c r="M574">
        <v>0.174315279604079</v>
      </c>
      <c r="N574" s="1">
        <v>3.0918035241467301E-6</v>
      </c>
      <c r="O574">
        <v>0.17500066182776799</v>
      </c>
      <c r="P574" s="1">
        <v>6.0215622687273799E-5</v>
      </c>
    </row>
    <row r="575" spans="1:16" x14ac:dyDescent="0.25">
      <c r="A575" s="1">
        <v>1.25E-4</v>
      </c>
      <c r="B575">
        <v>16.397435897435798</v>
      </c>
      <c r="C575">
        <v>41901</v>
      </c>
      <c r="D575">
        <v>6.6977944775297393E-2</v>
      </c>
      <c r="E575">
        <v>0.17356061580613</v>
      </c>
      <c r="F575">
        <v>0.18570985891255901</v>
      </c>
      <c r="G575" s="1">
        <v>3.07034201030287E-6</v>
      </c>
      <c r="H575">
        <v>0.17499974944935201</v>
      </c>
      <c r="I575" s="1">
        <v>6.0050565712404197E-5</v>
      </c>
      <c r="J575">
        <v>1643122300</v>
      </c>
      <c r="K575">
        <v>167423</v>
      </c>
      <c r="L575">
        <v>2477955201</v>
      </c>
      <c r="M575">
        <v>0.174315279604079</v>
      </c>
      <c r="N575" s="1">
        <v>3.0918035241467301E-6</v>
      </c>
      <c r="O575">
        <v>0.17500066182776799</v>
      </c>
      <c r="P575" s="1">
        <v>6.0215622687273799E-5</v>
      </c>
    </row>
    <row r="576" spans="1:16" x14ac:dyDescent="0.25">
      <c r="A576" s="1">
        <v>6.2500000000000001E-5</v>
      </c>
      <c r="B576">
        <v>16.397435897435798</v>
      </c>
      <c r="C576">
        <v>42852</v>
      </c>
      <c r="D576">
        <v>6.7311618657479297E-2</v>
      </c>
      <c r="E576">
        <v>0.173843067473758</v>
      </c>
      <c r="F576">
        <v>0.186012082196921</v>
      </c>
      <c r="G576" s="1">
        <v>3.0818031282464601E-6</v>
      </c>
      <c r="H576">
        <v>0.17500006863689599</v>
      </c>
      <c r="I576" s="1">
        <v>6.0001960633766602E-5</v>
      </c>
      <c r="J576">
        <v>1690361900</v>
      </c>
      <c r="K576">
        <v>167423</v>
      </c>
      <c r="L576">
        <v>2477955201</v>
      </c>
      <c r="M576">
        <v>0.174315279604079</v>
      </c>
      <c r="N576" s="1">
        <v>3.0918035241467301E-6</v>
      </c>
      <c r="O576">
        <v>0.17500066182776799</v>
      </c>
      <c r="P576" s="1">
        <v>6.0215622687273799E-5</v>
      </c>
    </row>
    <row r="577" spans="1:16" x14ac:dyDescent="0.25">
      <c r="A577" s="1">
        <v>3.1250000000000001E-5</v>
      </c>
      <c r="B577">
        <v>16.397435897435798</v>
      </c>
      <c r="C577">
        <v>29097</v>
      </c>
      <c r="D577">
        <v>6.9744464479977994E-2</v>
      </c>
      <c r="E577">
        <v>0.17342542790965099</v>
      </c>
      <c r="F577">
        <v>0.185565207863327</v>
      </c>
      <c r="G577" s="1">
        <v>3.0881782308589401E-6</v>
      </c>
      <c r="H577">
        <v>0.17499951380659401</v>
      </c>
      <c r="I577" s="1">
        <v>5.9967949079294698E-5</v>
      </c>
      <c r="J577">
        <v>1246356999</v>
      </c>
      <c r="K577">
        <v>167423</v>
      </c>
      <c r="L577">
        <v>2477955201</v>
      </c>
      <c r="M577">
        <v>0.174315279604079</v>
      </c>
      <c r="N577" s="1">
        <v>3.0918035241467301E-6</v>
      </c>
      <c r="O577">
        <v>0.17500066182776799</v>
      </c>
      <c r="P577" s="1">
        <v>6.0215622687273799E-5</v>
      </c>
    </row>
    <row r="578" spans="1:16" x14ac:dyDescent="0.25">
      <c r="A578" s="1">
        <v>1.5625E-5</v>
      </c>
      <c r="B578">
        <v>16.397435897435798</v>
      </c>
      <c r="C578">
        <v>43599</v>
      </c>
      <c r="D578">
        <v>5.6938325674868999E-2</v>
      </c>
      <c r="E578">
        <v>0.173996176203883</v>
      </c>
      <c r="F578">
        <v>0.18617590853815399</v>
      </c>
      <c r="G578" s="1">
        <v>3.0667705634979102E-6</v>
      </c>
      <c r="H578">
        <v>0.175000076275073</v>
      </c>
      <c r="I578" s="1">
        <v>5.9908480801305002E-5</v>
      </c>
      <c r="J578">
        <v>1743421601</v>
      </c>
      <c r="K578">
        <v>167423</v>
      </c>
      <c r="L578">
        <v>2477955201</v>
      </c>
      <c r="M578">
        <v>0.174315279604079</v>
      </c>
      <c r="N578" s="1">
        <v>3.0918035241467301E-6</v>
      </c>
      <c r="O578">
        <v>0.17500066182776799</v>
      </c>
      <c r="P578" s="1">
        <v>6.0215622687273799E-5</v>
      </c>
    </row>
    <row r="579" spans="1:16" x14ac:dyDescent="0.25">
      <c r="A579" t="s">
        <v>0</v>
      </c>
      <c r="B579">
        <v>16.910256410256402</v>
      </c>
      <c r="C579">
        <v>210314</v>
      </c>
      <c r="D579">
        <v>6.3275722563283704E-2</v>
      </c>
      <c r="E579">
        <v>0.17433100353531</v>
      </c>
      <c r="F579">
        <v>0.186534173782781</v>
      </c>
      <c r="G579" s="1">
        <v>2.8230378845695002E-6</v>
      </c>
      <c r="H579">
        <v>0.175000647818747</v>
      </c>
      <c r="I579" s="1">
        <v>5.6681883409590998E-5</v>
      </c>
      <c r="J579">
        <v>3038695300</v>
      </c>
    </row>
    <row r="580" spans="1:16" x14ac:dyDescent="0.25">
      <c r="A580">
        <v>1.024</v>
      </c>
      <c r="B580">
        <v>16.910256410256402</v>
      </c>
      <c r="C580">
        <v>32006</v>
      </c>
      <c r="D580">
        <v>6.8253580617533796E-2</v>
      </c>
      <c r="E580">
        <v>0.17349817682657601</v>
      </c>
      <c r="F580">
        <v>0.185643049204436</v>
      </c>
      <c r="G580" s="1">
        <v>2.8120154714206199E-6</v>
      </c>
      <c r="H580">
        <v>0.17499993123306901</v>
      </c>
      <c r="I580" s="1">
        <v>5.6552917263554503E-5</v>
      </c>
      <c r="J580">
        <v>1287853800</v>
      </c>
      <c r="K580">
        <v>210314</v>
      </c>
      <c r="L580">
        <v>3038695300</v>
      </c>
      <c r="M580">
        <v>0.17433100353531</v>
      </c>
      <c r="N580" s="1">
        <v>2.8230378845695002E-6</v>
      </c>
      <c r="O580">
        <v>0.175000647818747</v>
      </c>
      <c r="P580" s="1">
        <v>5.6681883409590998E-5</v>
      </c>
    </row>
    <row r="581" spans="1:16" x14ac:dyDescent="0.25">
      <c r="A581">
        <v>0.51200000000000001</v>
      </c>
      <c r="B581">
        <v>16.910256410256402</v>
      </c>
      <c r="C581">
        <v>32006</v>
      </c>
      <c r="D581">
        <v>6.8253580617533796E-2</v>
      </c>
      <c r="E581">
        <v>0.17349817682657601</v>
      </c>
      <c r="F581">
        <v>0.185643049204436</v>
      </c>
      <c r="G581" s="1">
        <v>2.8120154714206199E-6</v>
      </c>
      <c r="H581">
        <v>0.17499993123306901</v>
      </c>
      <c r="I581" s="1">
        <v>5.6552917263554503E-5</v>
      </c>
      <c r="J581">
        <v>1266397900</v>
      </c>
      <c r="K581">
        <v>210314</v>
      </c>
      <c r="L581">
        <v>3038695300</v>
      </c>
      <c r="M581">
        <v>0.17433100353531</v>
      </c>
      <c r="N581" s="1">
        <v>2.8230378845695002E-6</v>
      </c>
      <c r="O581">
        <v>0.175000647818747</v>
      </c>
      <c r="P581" s="1">
        <v>5.6681883409590998E-5</v>
      </c>
    </row>
    <row r="582" spans="1:16" x14ac:dyDescent="0.25">
      <c r="A582">
        <v>0.25600000000000001</v>
      </c>
      <c r="B582">
        <v>16.910256410256402</v>
      </c>
      <c r="C582">
        <v>32006</v>
      </c>
      <c r="D582">
        <v>6.8253580617533796E-2</v>
      </c>
      <c r="E582">
        <v>0.17349817682657601</v>
      </c>
      <c r="F582">
        <v>0.185643049204436</v>
      </c>
      <c r="G582" s="1">
        <v>2.8120154714206199E-6</v>
      </c>
      <c r="H582">
        <v>0.17499993123306901</v>
      </c>
      <c r="I582" s="1">
        <v>5.6552917263554503E-5</v>
      </c>
      <c r="J582">
        <v>1532438500</v>
      </c>
      <c r="K582">
        <v>210314</v>
      </c>
      <c r="L582">
        <v>3038695300</v>
      </c>
      <c r="M582">
        <v>0.17433100353531</v>
      </c>
      <c r="N582" s="1">
        <v>2.8230378845695002E-6</v>
      </c>
      <c r="O582">
        <v>0.175000647818747</v>
      </c>
      <c r="P582" s="1">
        <v>5.6681883409590998E-5</v>
      </c>
    </row>
    <row r="583" spans="1:16" x14ac:dyDescent="0.25">
      <c r="A583">
        <v>0.128</v>
      </c>
      <c r="B583">
        <v>16.910256410256402</v>
      </c>
      <c r="C583">
        <v>32006</v>
      </c>
      <c r="D583">
        <v>6.8253580617533796E-2</v>
      </c>
      <c r="E583">
        <v>0.17349817682657601</v>
      </c>
      <c r="F583">
        <v>0.185643049204436</v>
      </c>
      <c r="G583" s="1">
        <v>2.8120154714206199E-6</v>
      </c>
      <c r="H583">
        <v>0.17499993123306901</v>
      </c>
      <c r="I583" s="1">
        <v>5.6552917263554503E-5</v>
      </c>
      <c r="J583">
        <v>1270206101</v>
      </c>
      <c r="K583">
        <v>210314</v>
      </c>
      <c r="L583">
        <v>3038695300</v>
      </c>
      <c r="M583">
        <v>0.17433100353531</v>
      </c>
      <c r="N583" s="1">
        <v>2.8230378845695002E-6</v>
      </c>
      <c r="O583">
        <v>0.175000647818747</v>
      </c>
      <c r="P583" s="1">
        <v>5.6681883409590998E-5</v>
      </c>
    </row>
    <row r="584" spans="1:16" x14ac:dyDescent="0.25">
      <c r="A584">
        <v>6.4000000000000001E-2</v>
      </c>
      <c r="B584">
        <v>16.910256410256402</v>
      </c>
      <c r="C584">
        <v>31400</v>
      </c>
      <c r="D584">
        <v>6.9791664783761601E-2</v>
      </c>
      <c r="E584">
        <v>0.17408762627722499</v>
      </c>
      <c r="F584">
        <v>0.18627376011663099</v>
      </c>
      <c r="G584" s="1">
        <v>2.8010288926627598E-6</v>
      </c>
      <c r="H584">
        <v>0.17500028394165101</v>
      </c>
      <c r="I584" s="1">
        <v>5.6221595556274302E-5</v>
      </c>
      <c r="J584">
        <v>1210593400</v>
      </c>
      <c r="K584">
        <v>210314</v>
      </c>
      <c r="L584">
        <v>3038695300</v>
      </c>
      <c r="M584">
        <v>0.17433100353531</v>
      </c>
      <c r="N584" s="1">
        <v>2.8230378845695002E-6</v>
      </c>
      <c r="O584">
        <v>0.175000647818747</v>
      </c>
      <c r="P584" s="1">
        <v>5.6681883409590998E-5</v>
      </c>
    </row>
    <row r="585" spans="1:16" x14ac:dyDescent="0.25">
      <c r="A585">
        <v>3.2000000000000001E-2</v>
      </c>
      <c r="B585">
        <v>16.910256410256402</v>
      </c>
      <c r="C585">
        <v>31400</v>
      </c>
      <c r="D585">
        <v>6.9791664783761601E-2</v>
      </c>
      <c r="E585">
        <v>0.17408762627722499</v>
      </c>
      <c r="F585">
        <v>0.18627376011663099</v>
      </c>
      <c r="G585" s="1">
        <v>2.8010288926627598E-6</v>
      </c>
      <c r="H585">
        <v>0.17500028394165101</v>
      </c>
      <c r="I585" s="1">
        <v>5.6221595556274302E-5</v>
      </c>
      <c r="J585">
        <v>1269838800</v>
      </c>
      <c r="K585">
        <v>210314</v>
      </c>
      <c r="L585">
        <v>3038695300</v>
      </c>
      <c r="M585">
        <v>0.17433100353531</v>
      </c>
      <c r="N585" s="1">
        <v>2.8230378845695002E-6</v>
      </c>
      <c r="O585">
        <v>0.175000647818747</v>
      </c>
      <c r="P585" s="1">
        <v>5.6681883409590998E-5</v>
      </c>
    </row>
    <row r="586" spans="1:16" x14ac:dyDescent="0.25">
      <c r="A586">
        <v>1.6E-2</v>
      </c>
      <c r="B586">
        <v>16.910256410256402</v>
      </c>
      <c r="C586">
        <v>39937</v>
      </c>
      <c r="D586">
        <v>6.8460092257185107E-2</v>
      </c>
      <c r="E586">
        <v>0.173578554014582</v>
      </c>
      <c r="F586">
        <v>0.18572905279560301</v>
      </c>
      <c r="G586" s="1">
        <v>2.8202065290028299E-6</v>
      </c>
      <c r="H586">
        <v>0.175000043467579</v>
      </c>
      <c r="I586" s="1">
        <v>5.6473344668095598E-5</v>
      </c>
      <c r="J586">
        <v>1530401900</v>
      </c>
      <c r="K586">
        <v>210314</v>
      </c>
      <c r="L586">
        <v>3038695300</v>
      </c>
      <c r="M586">
        <v>0.17433100353531</v>
      </c>
      <c r="N586" s="1">
        <v>2.8230378845695002E-6</v>
      </c>
      <c r="O586">
        <v>0.175000647818747</v>
      </c>
      <c r="P586" s="1">
        <v>5.6681883409590998E-5</v>
      </c>
    </row>
    <row r="587" spans="1:16" x14ac:dyDescent="0.25">
      <c r="A587">
        <v>8.0000000000000002E-3</v>
      </c>
      <c r="B587">
        <v>16.910256410256402</v>
      </c>
      <c r="C587">
        <v>36438</v>
      </c>
      <c r="D587">
        <v>5.4805910180999499E-2</v>
      </c>
      <c r="E587">
        <v>0.17362903795234699</v>
      </c>
      <c r="F587">
        <v>0.185783070609011</v>
      </c>
      <c r="G587" s="1">
        <v>2.8107019501844E-6</v>
      </c>
      <c r="H587">
        <v>0.17500029916989901</v>
      </c>
      <c r="I587" s="1">
        <v>5.64852528938114E-5</v>
      </c>
      <c r="J587">
        <v>1656902699</v>
      </c>
      <c r="K587">
        <v>210314</v>
      </c>
      <c r="L587">
        <v>3038695300</v>
      </c>
      <c r="M587">
        <v>0.17433100353531</v>
      </c>
      <c r="N587" s="1">
        <v>2.8230378845695002E-6</v>
      </c>
      <c r="O587">
        <v>0.175000647818747</v>
      </c>
      <c r="P587" s="1">
        <v>5.6681883409590998E-5</v>
      </c>
    </row>
    <row r="588" spans="1:16" x14ac:dyDescent="0.25">
      <c r="A588">
        <v>4.0000000000000001E-3</v>
      </c>
      <c r="B588">
        <v>16.910256410256402</v>
      </c>
      <c r="C588">
        <v>39860</v>
      </c>
      <c r="D588">
        <v>6.39044512376086E-2</v>
      </c>
      <c r="E588">
        <v>0.17358152987480099</v>
      </c>
      <c r="F588">
        <v>0.185732236966037</v>
      </c>
      <c r="G588" s="1">
        <v>2.8155169877752599E-6</v>
      </c>
      <c r="H588">
        <v>0.17500016126492199</v>
      </c>
      <c r="I588" s="1">
        <v>5.6471512010991E-5</v>
      </c>
      <c r="J588">
        <v>1513868300</v>
      </c>
      <c r="K588">
        <v>210314</v>
      </c>
      <c r="L588">
        <v>3038695300</v>
      </c>
      <c r="M588">
        <v>0.17433100353531</v>
      </c>
      <c r="N588" s="1">
        <v>2.8230378845695002E-6</v>
      </c>
      <c r="O588">
        <v>0.175000647818747</v>
      </c>
      <c r="P588" s="1">
        <v>5.6681883409590998E-5</v>
      </c>
    </row>
    <row r="589" spans="1:16" x14ac:dyDescent="0.25">
      <c r="A589">
        <v>2E-3</v>
      </c>
      <c r="B589">
        <v>16.910256410256402</v>
      </c>
      <c r="C589">
        <v>52606</v>
      </c>
      <c r="D589">
        <v>5.98690634730593E-2</v>
      </c>
      <c r="E589">
        <v>0.174119591293288</v>
      </c>
      <c r="F589">
        <v>0.186307962683818</v>
      </c>
      <c r="G589" s="1">
        <v>2.81261317378045E-6</v>
      </c>
      <c r="H589">
        <v>0.175000614747019</v>
      </c>
      <c r="I589" s="1">
        <v>5.6379127135763299E-5</v>
      </c>
      <c r="J589">
        <v>2074004299</v>
      </c>
      <c r="K589">
        <v>210314</v>
      </c>
      <c r="L589">
        <v>3038695300</v>
      </c>
      <c r="M589">
        <v>0.17433100353531</v>
      </c>
      <c r="N589" s="1">
        <v>2.8230378845695002E-6</v>
      </c>
      <c r="O589">
        <v>0.175000647818747</v>
      </c>
      <c r="P589" s="1">
        <v>5.6681883409590998E-5</v>
      </c>
    </row>
    <row r="590" spans="1:16" x14ac:dyDescent="0.25">
      <c r="A590">
        <v>1E-3</v>
      </c>
      <c r="B590">
        <v>16.910256410256402</v>
      </c>
      <c r="C590">
        <v>47616</v>
      </c>
      <c r="D590">
        <v>4.81665171369145E-2</v>
      </c>
      <c r="E590">
        <v>0.17361007015972599</v>
      </c>
      <c r="F590">
        <v>0.18576277507090699</v>
      </c>
      <c r="G590" s="1">
        <v>2.8154018445469801E-6</v>
      </c>
      <c r="H590">
        <v>0.175000115092316</v>
      </c>
      <c r="I590" s="1">
        <v>5.6541585645001603E-5</v>
      </c>
      <c r="J590">
        <v>1880853700</v>
      </c>
      <c r="K590">
        <v>210314</v>
      </c>
      <c r="L590">
        <v>3038695300</v>
      </c>
      <c r="M590">
        <v>0.17433100353531</v>
      </c>
      <c r="N590" s="1">
        <v>2.8230378845695002E-6</v>
      </c>
      <c r="O590">
        <v>0.175000647818747</v>
      </c>
      <c r="P590" s="1">
        <v>5.6681883409590998E-5</v>
      </c>
    </row>
    <row r="591" spans="1:16" x14ac:dyDescent="0.25">
      <c r="A591" s="1">
        <v>5.0000000000000001E-4</v>
      </c>
      <c r="B591">
        <v>16.910256410256402</v>
      </c>
      <c r="C591">
        <v>33947</v>
      </c>
      <c r="D591">
        <v>6.9084291014637894E-2</v>
      </c>
      <c r="E591">
        <v>0.17337707300021299</v>
      </c>
      <c r="F591">
        <v>0.18551346811022801</v>
      </c>
      <c r="G591" s="1">
        <v>2.8285561169960599E-6</v>
      </c>
      <c r="H591">
        <v>0.17500026641579899</v>
      </c>
      <c r="I591" s="1">
        <v>5.6609715068659402E-5</v>
      </c>
      <c r="J591">
        <v>1364710200</v>
      </c>
      <c r="K591">
        <v>210314</v>
      </c>
      <c r="L591">
        <v>3038695300</v>
      </c>
      <c r="M591">
        <v>0.17433100353531</v>
      </c>
      <c r="N591" s="1">
        <v>2.8230378845695002E-6</v>
      </c>
      <c r="O591">
        <v>0.175000647818747</v>
      </c>
      <c r="P591" s="1">
        <v>5.6681883409590998E-5</v>
      </c>
    </row>
    <row r="592" spans="1:16" x14ac:dyDescent="0.25">
      <c r="A592" s="1">
        <v>2.5000000000000001E-4</v>
      </c>
      <c r="B592">
        <v>16.910256410256402</v>
      </c>
      <c r="C592">
        <v>53571</v>
      </c>
      <c r="D592">
        <v>6.2800592769089503E-2</v>
      </c>
      <c r="E592">
        <v>0.173620307211967</v>
      </c>
      <c r="F592">
        <v>0.185773728716804</v>
      </c>
      <c r="G592" s="1">
        <v>2.8088255263347599E-6</v>
      </c>
      <c r="H592">
        <v>0.17499996344515101</v>
      </c>
      <c r="I592" s="1">
        <v>5.6532652312469997E-5</v>
      </c>
      <c r="J592">
        <v>2142428100</v>
      </c>
      <c r="K592">
        <v>210314</v>
      </c>
      <c r="L592">
        <v>3038695300</v>
      </c>
      <c r="M592">
        <v>0.17433100353531</v>
      </c>
      <c r="N592" s="1">
        <v>2.8230378845695002E-6</v>
      </c>
      <c r="O592">
        <v>0.175000647818747</v>
      </c>
      <c r="P592" s="1">
        <v>5.6681883409590998E-5</v>
      </c>
    </row>
    <row r="593" spans="1:16" x14ac:dyDescent="0.25">
      <c r="A593" s="1">
        <v>1.25E-4</v>
      </c>
      <c r="B593">
        <v>16.910256410256402</v>
      </c>
      <c r="C593">
        <v>41085</v>
      </c>
      <c r="D593">
        <v>6.6164311377559598E-2</v>
      </c>
      <c r="E593">
        <v>0.173639671183862</v>
      </c>
      <c r="F593">
        <v>0.18579444816673199</v>
      </c>
      <c r="G593" s="1">
        <v>2.8298595459719198E-6</v>
      </c>
      <c r="H593">
        <v>0.17500035427358401</v>
      </c>
      <c r="I593" s="1">
        <v>5.6514518317329603E-5</v>
      </c>
      <c r="J593">
        <v>1566275000</v>
      </c>
      <c r="K593">
        <v>210314</v>
      </c>
      <c r="L593">
        <v>3038695300</v>
      </c>
      <c r="M593">
        <v>0.17433100353531</v>
      </c>
      <c r="N593" s="1">
        <v>2.8230378845695002E-6</v>
      </c>
      <c r="O593">
        <v>0.175000647818747</v>
      </c>
      <c r="P593" s="1">
        <v>5.6681883409590998E-5</v>
      </c>
    </row>
    <row r="594" spans="1:16" x14ac:dyDescent="0.25">
      <c r="A594" s="1">
        <v>6.2500000000000001E-5</v>
      </c>
      <c r="B594">
        <v>16.910256410256402</v>
      </c>
      <c r="C594">
        <v>42312</v>
      </c>
      <c r="D594">
        <v>6.7287725333696605E-2</v>
      </c>
      <c r="E594">
        <v>0.17351725728643599</v>
      </c>
      <c r="F594">
        <v>0.185663465296487</v>
      </c>
      <c r="G594" s="1">
        <v>2.8231805049849701E-6</v>
      </c>
      <c r="H594">
        <v>0.175000007393742</v>
      </c>
      <c r="I594" s="1">
        <v>5.6435890460341298E-5</v>
      </c>
      <c r="J594">
        <v>1701179200</v>
      </c>
      <c r="K594">
        <v>210314</v>
      </c>
      <c r="L594">
        <v>3038695300</v>
      </c>
      <c r="M594">
        <v>0.17433100353531</v>
      </c>
      <c r="N594" s="1">
        <v>2.8230378845695002E-6</v>
      </c>
      <c r="O594">
        <v>0.175000647818747</v>
      </c>
      <c r="P594" s="1">
        <v>5.6681883409590998E-5</v>
      </c>
    </row>
    <row r="595" spans="1:16" x14ac:dyDescent="0.25">
      <c r="A595" s="1">
        <v>3.1250000000000001E-5</v>
      </c>
      <c r="B595">
        <v>16.910256410256402</v>
      </c>
      <c r="C595">
        <v>29345</v>
      </c>
      <c r="D595">
        <v>6.8986205920260099E-2</v>
      </c>
      <c r="E595">
        <v>0.173711249665253</v>
      </c>
      <c r="F595">
        <v>0.18587103714181999</v>
      </c>
      <c r="G595" s="1">
        <v>2.8157555017616E-6</v>
      </c>
      <c r="H595">
        <v>0.17500013684872201</v>
      </c>
      <c r="I595" s="1">
        <v>5.6355733848410802E-5</v>
      </c>
      <c r="J595">
        <v>1173181599</v>
      </c>
      <c r="K595">
        <v>210314</v>
      </c>
      <c r="L595">
        <v>3038695300</v>
      </c>
      <c r="M595">
        <v>0.17433100353531</v>
      </c>
      <c r="N595" s="1">
        <v>2.8230378845695002E-6</v>
      </c>
      <c r="O595">
        <v>0.175000647818747</v>
      </c>
      <c r="P595" s="1">
        <v>5.6681883409590998E-5</v>
      </c>
    </row>
    <row r="596" spans="1:16" x14ac:dyDescent="0.25">
      <c r="A596" s="1">
        <v>1.5625E-5</v>
      </c>
      <c r="B596">
        <v>16.910256410256402</v>
      </c>
      <c r="C596">
        <v>21544</v>
      </c>
      <c r="D596">
        <v>7.10194115020443E-2</v>
      </c>
      <c r="E596">
        <v>0.17359492730836901</v>
      </c>
      <c r="F596">
        <v>0.185746572219955</v>
      </c>
      <c r="G596" s="1">
        <v>2.8163629177124698E-6</v>
      </c>
      <c r="H596">
        <v>0.175000280889056</v>
      </c>
      <c r="I596" s="1">
        <v>5.64084170817321E-5</v>
      </c>
      <c r="J596">
        <v>869916200</v>
      </c>
      <c r="K596">
        <v>210314</v>
      </c>
      <c r="L596">
        <v>3038695300</v>
      </c>
      <c r="M596">
        <v>0.17433100353531</v>
      </c>
      <c r="N596" s="1">
        <v>2.8230378845695002E-6</v>
      </c>
      <c r="O596">
        <v>0.175000647818747</v>
      </c>
      <c r="P596" s="1">
        <v>5.6681883409590998E-5</v>
      </c>
    </row>
    <row r="597" spans="1:16" x14ac:dyDescent="0.25">
      <c r="A597" t="s">
        <v>0</v>
      </c>
      <c r="B597">
        <v>17.423076923076898</v>
      </c>
      <c r="C597">
        <v>220236</v>
      </c>
      <c r="D597">
        <v>6.2452553511387197E-2</v>
      </c>
      <c r="E597">
        <v>0.17437033450852699</v>
      </c>
      <c r="F597">
        <v>0.18657625792412399</v>
      </c>
      <c r="G597" s="1">
        <v>2.7408295553699101E-6</v>
      </c>
      <c r="H597">
        <v>0.17500103269092901</v>
      </c>
      <c r="I597" s="1">
        <v>5.6620886264512499E-5</v>
      </c>
      <c r="J597">
        <v>3190510201</v>
      </c>
    </row>
    <row r="598" spans="1:16" x14ac:dyDescent="0.25">
      <c r="A598">
        <v>1.024</v>
      </c>
      <c r="B598">
        <v>17.423076923076898</v>
      </c>
      <c r="C598">
        <v>25646</v>
      </c>
      <c r="D598">
        <v>6.53349615209083E-2</v>
      </c>
      <c r="E598">
        <v>0.17347045063805999</v>
      </c>
      <c r="F598">
        <v>0.185613382182724</v>
      </c>
      <c r="G598" s="1">
        <v>2.7271840588038998E-6</v>
      </c>
      <c r="H598">
        <v>0.17500052398139501</v>
      </c>
      <c r="I598" s="1">
        <v>5.6520985575236997E-5</v>
      </c>
      <c r="J598">
        <v>1021088001</v>
      </c>
      <c r="K598">
        <v>220236</v>
      </c>
      <c r="L598">
        <v>3190510201</v>
      </c>
      <c r="M598">
        <v>0.17437033450852699</v>
      </c>
      <c r="N598" s="1">
        <v>2.7408295553699101E-6</v>
      </c>
      <c r="O598">
        <v>0.17500103269092901</v>
      </c>
      <c r="P598" s="1">
        <v>5.6620886264512499E-5</v>
      </c>
    </row>
    <row r="599" spans="1:16" x14ac:dyDescent="0.25">
      <c r="A599">
        <v>0.51200000000000001</v>
      </c>
      <c r="B599">
        <v>17.423076923076898</v>
      </c>
      <c r="C599">
        <v>25646</v>
      </c>
      <c r="D599">
        <v>6.53349615209083E-2</v>
      </c>
      <c r="E599">
        <v>0.17347045063805999</v>
      </c>
      <c r="F599">
        <v>0.185613382182724</v>
      </c>
      <c r="G599" s="1">
        <v>2.7271840588038998E-6</v>
      </c>
      <c r="H599">
        <v>0.17500052398139501</v>
      </c>
      <c r="I599" s="1">
        <v>5.6520985575236997E-5</v>
      </c>
      <c r="J599">
        <v>1005187399</v>
      </c>
      <c r="K599">
        <v>220236</v>
      </c>
      <c r="L599">
        <v>3190510201</v>
      </c>
      <c r="M599">
        <v>0.17437033450852699</v>
      </c>
      <c r="N599" s="1">
        <v>2.7408295553699101E-6</v>
      </c>
      <c r="O599">
        <v>0.17500103269092901</v>
      </c>
      <c r="P599" s="1">
        <v>5.6620886264512499E-5</v>
      </c>
    </row>
    <row r="600" spans="1:16" x14ac:dyDescent="0.25">
      <c r="A600">
        <v>0.25600000000000001</v>
      </c>
      <c r="B600">
        <v>17.423076923076898</v>
      </c>
      <c r="C600">
        <v>25646</v>
      </c>
      <c r="D600">
        <v>6.53349615209083E-2</v>
      </c>
      <c r="E600">
        <v>0.17347045063805999</v>
      </c>
      <c r="F600">
        <v>0.185613382182724</v>
      </c>
      <c r="G600" s="1">
        <v>2.7271840588038998E-6</v>
      </c>
      <c r="H600">
        <v>0.17500052398139501</v>
      </c>
      <c r="I600" s="1">
        <v>5.6520985575236997E-5</v>
      </c>
      <c r="J600">
        <v>1116127999</v>
      </c>
      <c r="K600">
        <v>220236</v>
      </c>
      <c r="L600">
        <v>3190510201</v>
      </c>
      <c r="M600">
        <v>0.17437033450852699</v>
      </c>
      <c r="N600" s="1">
        <v>2.7408295553699101E-6</v>
      </c>
      <c r="O600">
        <v>0.17500103269092901</v>
      </c>
      <c r="P600" s="1">
        <v>5.6620886264512499E-5</v>
      </c>
    </row>
    <row r="601" spans="1:16" x14ac:dyDescent="0.25">
      <c r="A601">
        <v>0.128</v>
      </c>
      <c r="B601">
        <v>17.423076923076898</v>
      </c>
      <c r="C601">
        <v>23929</v>
      </c>
      <c r="D601">
        <v>6.5837991095466994E-2</v>
      </c>
      <c r="E601">
        <v>0.173629047465861</v>
      </c>
      <c r="F601">
        <v>0.185783080788471</v>
      </c>
      <c r="G601" s="1">
        <v>2.72684998520178E-6</v>
      </c>
      <c r="H601">
        <v>0.175000682204422</v>
      </c>
      <c r="I601" s="1">
        <v>5.6428776640266098E-5</v>
      </c>
      <c r="J601">
        <v>946999700</v>
      </c>
      <c r="K601">
        <v>220236</v>
      </c>
      <c r="L601">
        <v>3190510201</v>
      </c>
      <c r="M601">
        <v>0.17437033450852699</v>
      </c>
      <c r="N601" s="1">
        <v>2.7408295553699101E-6</v>
      </c>
      <c r="O601">
        <v>0.17500103269092901</v>
      </c>
      <c r="P601" s="1">
        <v>5.6620886264512499E-5</v>
      </c>
    </row>
    <row r="602" spans="1:16" x14ac:dyDescent="0.25">
      <c r="A602">
        <v>6.4000000000000001E-2</v>
      </c>
      <c r="B602">
        <v>17.423076923076898</v>
      </c>
      <c r="C602">
        <v>33092</v>
      </c>
      <c r="D602">
        <v>6.6295629834825301E-2</v>
      </c>
      <c r="E602">
        <v>0.17403061897663799</v>
      </c>
      <c r="F602">
        <v>0.186212762305003</v>
      </c>
      <c r="G602" s="1">
        <v>2.7431146334966299E-6</v>
      </c>
      <c r="H602">
        <v>0.17500050704505099</v>
      </c>
      <c r="I602" s="1">
        <v>5.6321888827450197E-5</v>
      </c>
      <c r="J602">
        <v>1332271801</v>
      </c>
      <c r="K602">
        <v>220236</v>
      </c>
      <c r="L602">
        <v>3190510201</v>
      </c>
      <c r="M602">
        <v>0.17437033450852699</v>
      </c>
      <c r="N602" s="1">
        <v>2.7408295553699101E-6</v>
      </c>
      <c r="O602">
        <v>0.17500103269092901</v>
      </c>
      <c r="P602" s="1">
        <v>5.6620886264512499E-5</v>
      </c>
    </row>
    <row r="603" spans="1:16" x14ac:dyDescent="0.25">
      <c r="A603">
        <v>3.2000000000000001E-2</v>
      </c>
      <c r="B603">
        <v>17.423076923076898</v>
      </c>
      <c r="C603">
        <v>33092</v>
      </c>
      <c r="D603">
        <v>6.6295629834825301E-2</v>
      </c>
      <c r="E603">
        <v>0.17403061897663799</v>
      </c>
      <c r="F603">
        <v>0.186212762305003</v>
      </c>
      <c r="G603" s="1">
        <v>2.7431146334966299E-6</v>
      </c>
      <c r="H603">
        <v>0.17500050704505099</v>
      </c>
      <c r="I603" s="1">
        <v>5.6321888827450197E-5</v>
      </c>
      <c r="J603">
        <v>1354728900</v>
      </c>
      <c r="K603">
        <v>220236</v>
      </c>
      <c r="L603">
        <v>3190510201</v>
      </c>
      <c r="M603">
        <v>0.17437033450852699</v>
      </c>
      <c r="N603" s="1">
        <v>2.7408295553699101E-6</v>
      </c>
      <c r="O603">
        <v>0.17500103269092901</v>
      </c>
      <c r="P603" s="1">
        <v>5.6620886264512499E-5</v>
      </c>
    </row>
    <row r="604" spans="1:16" x14ac:dyDescent="0.25">
      <c r="A604">
        <v>1.6E-2</v>
      </c>
      <c r="B604">
        <v>17.423076923076898</v>
      </c>
      <c r="C604">
        <v>33481</v>
      </c>
      <c r="D604">
        <v>6.5885036448752002E-2</v>
      </c>
      <c r="E604">
        <v>0.17384001759359499</v>
      </c>
      <c r="F604">
        <v>0.186008818825147</v>
      </c>
      <c r="G604" s="1">
        <v>2.7207324761469002E-6</v>
      </c>
      <c r="H604">
        <v>0.17500035721915599</v>
      </c>
      <c r="I604" s="1">
        <v>5.6326890107114401E-5</v>
      </c>
      <c r="J604">
        <v>1341144899</v>
      </c>
      <c r="K604">
        <v>220236</v>
      </c>
      <c r="L604">
        <v>3190510201</v>
      </c>
      <c r="M604">
        <v>0.17437033450852699</v>
      </c>
      <c r="N604" s="1">
        <v>2.7408295553699101E-6</v>
      </c>
      <c r="O604">
        <v>0.17500103269092901</v>
      </c>
      <c r="P604" s="1">
        <v>5.6620886264512499E-5</v>
      </c>
    </row>
    <row r="605" spans="1:16" x14ac:dyDescent="0.25">
      <c r="A605">
        <v>8.0000000000000002E-3</v>
      </c>
      <c r="B605">
        <v>17.423076923076898</v>
      </c>
      <c r="C605">
        <v>49433</v>
      </c>
      <c r="D605">
        <v>6.6254885080703804E-2</v>
      </c>
      <c r="E605">
        <v>0.17379531105068499</v>
      </c>
      <c r="F605">
        <v>0.18596098282423301</v>
      </c>
      <c r="G605" s="1">
        <v>2.7381784897806401E-6</v>
      </c>
      <c r="H605">
        <v>0.175000372170068</v>
      </c>
      <c r="I605" s="1">
        <v>5.6379570764726101E-5</v>
      </c>
      <c r="J605">
        <v>2014756099</v>
      </c>
      <c r="K605">
        <v>220236</v>
      </c>
      <c r="L605">
        <v>3190510201</v>
      </c>
      <c r="M605">
        <v>0.17437033450852699</v>
      </c>
      <c r="N605" s="1">
        <v>2.7408295553699101E-6</v>
      </c>
      <c r="O605">
        <v>0.17500103269092901</v>
      </c>
      <c r="P605" s="1">
        <v>5.6620886264512499E-5</v>
      </c>
    </row>
    <row r="606" spans="1:16" x14ac:dyDescent="0.25">
      <c r="A606">
        <v>4.0000000000000001E-3</v>
      </c>
      <c r="B606">
        <v>17.423076923076898</v>
      </c>
      <c r="C606">
        <v>41787</v>
      </c>
      <c r="D606">
        <v>6.4117860095209506E-2</v>
      </c>
      <c r="E606">
        <v>0.17368107155967799</v>
      </c>
      <c r="F606">
        <v>0.18583874656885499</v>
      </c>
      <c r="G606" s="1">
        <v>2.7436747083164899E-6</v>
      </c>
      <c r="H606">
        <v>0.17500055572225101</v>
      </c>
      <c r="I606" s="1">
        <v>5.6647614141678798E-5</v>
      </c>
      <c r="J606">
        <v>1712829699</v>
      </c>
      <c r="K606">
        <v>220236</v>
      </c>
      <c r="L606">
        <v>3190510201</v>
      </c>
      <c r="M606">
        <v>0.17437033450852699</v>
      </c>
      <c r="N606" s="1">
        <v>2.7408295553699101E-6</v>
      </c>
      <c r="O606">
        <v>0.17500103269092901</v>
      </c>
      <c r="P606" s="1">
        <v>5.6620886264512499E-5</v>
      </c>
    </row>
    <row r="607" spans="1:16" x14ac:dyDescent="0.25">
      <c r="A607">
        <v>2E-3</v>
      </c>
      <c r="B607">
        <v>17.423076923076898</v>
      </c>
      <c r="C607">
        <v>29571</v>
      </c>
      <c r="D607">
        <v>6.6092080255539601E-2</v>
      </c>
      <c r="E607">
        <v>0.173549882719649</v>
      </c>
      <c r="F607">
        <v>0.18569837451002399</v>
      </c>
      <c r="G607" s="1">
        <v>2.7196108123850299E-6</v>
      </c>
      <c r="H607">
        <v>0.175000253578357</v>
      </c>
      <c r="I607" s="1">
        <v>5.6372471058956302E-5</v>
      </c>
      <c r="J607">
        <v>1260340400</v>
      </c>
      <c r="K607">
        <v>220236</v>
      </c>
      <c r="L607">
        <v>3190510201</v>
      </c>
      <c r="M607">
        <v>0.17437033450852699</v>
      </c>
      <c r="N607" s="1">
        <v>2.7408295553699101E-6</v>
      </c>
      <c r="O607">
        <v>0.17500103269092901</v>
      </c>
      <c r="P607" s="1">
        <v>5.6620886264512499E-5</v>
      </c>
    </row>
    <row r="608" spans="1:16" x14ac:dyDescent="0.25">
      <c r="A608">
        <v>1E-3</v>
      </c>
      <c r="B608">
        <v>17.423076923076898</v>
      </c>
      <c r="C608">
        <v>42005</v>
      </c>
      <c r="D608">
        <v>5.4528407581746499E-2</v>
      </c>
      <c r="E608">
        <v>0.17377103536400701</v>
      </c>
      <c r="F608">
        <v>0.18593500783948799</v>
      </c>
      <c r="G608" s="1">
        <v>2.7440519115295898E-6</v>
      </c>
      <c r="H608">
        <v>0.17500068067742799</v>
      </c>
      <c r="I608" s="1">
        <v>5.6484018853462699E-5</v>
      </c>
      <c r="J608">
        <v>1680769099</v>
      </c>
      <c r="K608">
        <v>220236</v>
      </c>
      <c r="L608">
        <v>3190510201</v>
      </c>
      <c r="M608">
        <v>0.17437033450852699</v>
      </c>
      <c r="N608" s="1">
        <v>2.7408295553699101E-6</v>
      </c>
      <c r="O608">
        <v>0.17500103269092901</v>
      </c>
      <c r="P608" s="1">
        <v>5.6620886264512499E-5</v>
      </c>
    </row>
    <row r="609" spans="1:16" x14ac:dyDescent="0.25">
      <c r="A609" s="1">
        <v>5.0000000000000001E-4</v>
      </c>
      <c r="B609">
        <v>17.423076923076898</v>
      </c>
      <c r="C609">
        <v>37738</v>
      </c>
      <c r="D609">
        <v>5.3517177237740701E-2</v>
      </c>
      <c r="E609">
        <v>0.173723409545988</v>
      </c>
      <c r="F609">
        <v>0.18588404821420701</v>
      </c>
      <c r="G609" s="1">
        <v>2.7313937144834899E-6</v>
      </c>
      <c r="H609">
        <v>0.17500053454095801</v>
      </c>
      <c r="I609" s="1">
        <v>5.65140165024474E-5</v>
      </c>
      <c r="J609">
        <v>1539460800</v>
      </c>
      <c r="K609">
        <v>220236</v>
      </c>
      <c r="L609">
        <v>3190510201</v>
      </c>
      <c r="M609">
        <v>0.17437033450852699</v>
      </c>
      <c r="N609" s="1">
        <v>2.7408295553699101E-6</v>
      </c>
      <c r="O609">
        <v>0.17500103269092901</v>
      </c>
      <c r="P609" s="1">
        <v>5.6620886264512499E-5</v>
      </c>
    </row>
    <row r="610" spans="1:16" x14ac:dyDescent="0.25">
      <c r="A610" s="1">
        <v>2.5000000000000001E-4</v>
      </c>
      <c r="B610">
        <v>17.423076923076898</v>
      </c>
      <c r="C610">
        <v>17903</v>
      </c>
      <c r="D610">
        <v>6.8538776727429196E-2</v>
      </c>
      <c r="E610">
        <v>0.173866062181151</v>
      </c>
      <c r="F610">
        <v>0.18603668653383101</v>
      </c>
      <c r="G610" s="1">
        <v>2.7243823707556702E-6</v>
      </c>
      <c r="H610">
        <v>0.17500015818051701</v>
      </c>
      <c r="I610" s="1">
        <v>5.6297389530648202E-5</v>
      </c>
      <c r="J610">
        <v>723009899</v>
      </c>
      <c r="K610">
        <v>220236</v>
      </c>
      <c r="L610">
        <v>3190510201</v>
      </c>
      <c r="M610">
        <v>0.17437033450852699</v>
      </c>
      <c r="N610" s="1">
        <v>2.7408295553699101E-6</v>
      </c>
      <c r="O610">
        <v>0.17500103269092901</v>
      </c>
      <c r="P610" s="1">
        <v>5.6620886264512499E-5</v>
      </c>
    </row>
    <row r="611" spans="1:16" x14ac:dyDescent="0.25">
      <c r="A611" s="1">
        <v>1.25E-4</v>
      </c>
      <c r="B611">
        <v>17.423076923076898</v>
      </c>
      <c r="C611">
        <v>41345</v>
      </c>
      <c r="D611">
        <v>6.9604341548526502E-2</v>
      </c>
      <c r="E611">
        <v>0.17367181077514299</v>
      </c>
      <c r="F611">
        <v>0.18582883752940399</v>
      </c>
      <c r="G611" s="1">
        <v>2.73385555066285E-6</v>
      </c>
      <c r="H611">
        <v>0.17500029378630699</v>
      </c>
      <c r="I611" s="1">
        <v>5.6441513709866397E-5</v>
      </c>
      <c r="J611">
        <v>1722272000</v>
      </c>
      <c r="K611">
        <v>220236</v>
      </c>
      <c r="L611">
        <v>3190510201</v>
      </c>
      <c r="M611">
        <v>0.17437033450852699</v>
      </c>
      <c r="N611" s="1">
        <v>2.7408295553699101E-6</v>
      </c>
      <c r="O611">
        <v>0.17500103269092901</v>
      </c>
      <c r="P611" s="1">
        <v>5.6620886264512499E-5</v>
      </c>
    </row>
    <row r="612" spans="1:16" x14ac:dyDescent="0.25">
      <c r="A612" s="1">
        <v>6.2500000000000001E-5</v>
      </c>
      <c r="B612">
        <v>17.423076923076898</v>
      </c>
      <c r="C612">
        <v>42436</v>
      </c>
      <c r="D612">
        <v>6.7373925190281E-2</v>
      </c>
      <c r="E612">
        <v>0.17379609739609</v>
      </c>
      <c r="F612">
        <v>0.18596182421381699</v>
      </c>
      <c r="G612" s="1">
        <v>2.7377012335461001E-6</v>
      </c>
      <c r="H612">
        <v>0.17500036366134999</v>
      </c>
      <c r="I612" s="1">
        <v>5.6491454630592197E-5</v>
      </c>
      <c r="J612">
        <v>1830627899</v>
      </c>
      <c r="K612">
        <v>220236</v>
      </c>
      <c r="L612">
        <v>3190510201</v>
      </c>
      <c r="M612">
        <v>0.17437033450852699</v>
      </c>
      <c r="N612" s="1">
        <v>2.7408295553699101E-6</v>
      </c>
      <c r="O612">
        <v>0.17500103269092901</v>
      </c>
      <c r="P612" s="1">
        <v>5.6620886264512499E-5</v>
      </c>
    </row>
    <row r="613" spans="1:16" x14ac:dyDescent="0.25">
      <c r="A613" s="1">
        <v>3.1250000000000001E-5</v>
      </c>
      <c r="B613">
        <v>17.423076923076898</v>
      </c>
      <c r="C613">
        <v>33434</v>
      </c>
      <c r="D613">
        <v>6.7797808538944002E-2</v>
      </c>
      <c r="E613">
        <v>0.17370730012445801</v>
      </c>
      <c r="F613">
        <v>0.18586681113317</v>
      </c>
      <c r="G613" s="1">
        <v>2.7312076675556301E-6</v>
      </c>
      <c r="H613">
        <v>0.175000092466923</v>
      </c>
      <c r="I613" s="1">
        <v>5.6449631536549701E-5</v>
      </c>
      <c r="J613">
        <v>1541858000</v>
      </c>
      <c r="K613">
        <v>220236</v>
      </c>
      <c r="L613">
        <v>3190510201</v>
      </c>
      <c r="M613">
        <v>0.17437033450852699</v>
      </c>
      <c r="N613" s="1">
        <v>2.7408295553699101E-6</v>
      </c>
      <c r="O613">
        <v>0.17500103269092901</v>
      </c>
      <c r="P613" s="1">
        <v>5.6620886264512499E-5</v>
      </c>
    </row>
    <row r="614" spans="1:16" x14ac:dyDescent="0.25">
      <c r="A614" s="1">
        <v>1.5625E-5</v>
      </c>
      <c r="B614">
        <v>17.423076923076898</v>
      </c>
      <c r="C614">
        <v>41515</v>
      </c>
      <c r="D614">
        <v>6.9166187694675696E-2</v>
      </c>
      <c r="E614">
        <v>0.17349077884046199</v>
      </c>
      <c r="F614">
        <v>0.18563513335929399</v>
      </c>
      <c r="G614" s="1">
        <v>2.7444671301113299E-6</v>
      </c>
      <c r="H614">
        <v>0.175000539528853</v>
      </c>
      <c r="I614" s="1">
        <v>5.6670452855183702E-5</v>
      </c>
      <c r="J614">
        <v>1846263001</v>
      </c>
      <c r="K614">
        <v>220236</v>
      </c>
      <c r="L614">
        <v>3190510201</v>
      </c>
      <c r="M614">
        <v>0.17437033450852699</v>
      </c>
      <c r="N614" s="1">
        <v>2.7408295553699101E-6</v>
      </c>
      <c r="O614">
        <v>0.17500103269092901</v>
      </c>
      <c r="P614" s="1">
        <v>5.6620886264512499E-5</v>
      </c>
    </row>
    <row r="615" spans="1:16" x14ac:dyDescent="0.25">
      <c r="A615" t="s">
        <v>0</v>
      </c>
      <c r="B615">
        <v>17.935897435897399</v>
      </c>
      <c r="C615">
        <v>240381</v>
      </c>
      <c r="D615">
        <v>6.2344290463316299E-2</v>
      </c>
      <c r="E615">
        <v>0.174387264632577</v>
      </c>
      <c r="F615">
        <v>0.18659437315685701</v>
      </c>
      <c r="G615" s="1">
        <v>2.5069426643486899E-6</v>
      </c>
      <c r="H615">
        <v>0.175001196679031</v>
      </c>
      <c r="I615" s="1">
        <v>5.3302390985720897E-5</v>
      </c>
      <c r="J615">
        <v>3638899299</v>
      </c>
    </row>
    <row r="616" spans="1:16" x14ac:dyDescent="0.25">
      <c r="A616">
        <v>1.024</v>
      </c>
      <c r="B616">
        <v>17.935897435897399</v>
      </c>
      <c r="C616">
        <v>31460</v>
      </c>
      <c r="D616">
        <v>6.6322482697508206E-2</v>
      </c>
      <c r="E616">
        <v>0.17357094005340801</v>
      </c>
      <c r="F616">
        <v>0.18572090585714601</v>
      </c>
      <c r="G616" s="1">
        <v>2.5039524011172201E-6</v>
      </c>
      <c r="H616">
        <v>0.17500035809315301</v>
      </c>
      <c r="I616" s="1">
        <v>5.30383188975254E-5</v>
      </c>
      <c r="J616">
        <v>1242248500</v>
      </c>
      <c r="K616">
        <v>240381</v>
      </c>
      <c r="L616">
        <v>3638899299</v>
      </c>
      <c r="M616">
        <v>0.174387264632577</v>
      </c>
      <c r="N616" s="1">
        <v>2.5069426643486899E-6</v>
      </c>
      <c r="O616">
        <v>0.175001196679031</v>
      </c>
      <c r="P616" s="1">
        <v>5.3302390985720897E-5</v>
      </c>
    </row>
    <row r="617" spans="1:16" x14ac:dyDescent="0.25">
      <c r="A617">
        <v>0.51200000000000001</v>
      </c>
      <c r="B617">
        <v>17.935897435897399</v>
      </c>
      <c r="C617">
        <v>31460</v>
      </c>
      <c r="D617">
        <v>6.6322482697508206E-2</v>
      </c>
      <c r="E617">
        <v>0.17357094005340801</v>
      </c>
      <c r="F617">
        <v>0.18572090585714601</v>
      </c>
      <c r="G617" s="1">
        <v>2.5039524011172201E-6</v>
      </c>
      <c r="H617">
        <v>0.17500035809315301</v>
      </c>
      <c r="I617" s="1">
        <v>5.30383188975254E-5</v>
      </c>
      <c r="J617">
        <v>1290552600</v>
      </c>
      <c r="K617">
        <v>240381</v>
      </c>
      <c r="L617">
        <v>3638899299</v>
      </c>
      <c r="M617">
        <v>0.174387264632577</v>
      </c>
      <c r="N617" s="1">
        <v>2.5069426643486899E-6</v>
      </c>
      <c r="O617">
        <v>0.175001196679031</v>
      </c>
      <c r="P617" s="1">
        <v>5.3302390985720897E-5</v>
      </c>
    </row>
    <row r="618" spans="1:16" x14ac:dyDescent="0.25">
      <c r="A618">
        <v>0.25600000000000001</v>
      </c>
      <c r="B618">
        <v>17.935897435897399</v>
      </c>
      <c r="C618">
        <v>31460</v>
      </c>
      <c r="D618">
        <v>6.6322482697508206E-2</v>
      </c>
      <c r="E618">
        <v>0.17357094005340801</v>
      </c>
      <c r="F618">
        <v>0.18572090585714601</v>
      </c>
      <c r="G618" s="1">
        <v>2.5039524011172201E-6</v>
      </c>
      <c r="H618">
        <v>0.17500035809315301</v>
      </c>
      <c r="I618" s="1">
        <v>5.30383188975254E-5</v>
      </c>
      <c r="J618">
        <v>1248317600</v>
      </c>
      <c r="K618">
        <v>240381</v>
      </c>
      <c r="L618">
        <v>3638899299</v>
      </c>
      <c r="M618">
        <v>0.174387264632577</v>
      </c>
      <c r="N618" s="1">
        <v>2.5069426643486899E-6</v>
      </c>
      <c r="O618">
        <v>0.175001196679031</v>
      </c>
      <c r="P618" s="1">
        <v>5.3302390985720897E-5</v>
      </c>
    </row>
    <row r="619" spans="1:16" x14ac:dyDescent="0.25">
      <c r="A619">
        <v>0.128</v>
      </c>
      <c r="B619">
        <v>17.935897435897399</v>
      </c>
      <c r="C619">
        <v>31460</v>
      </c>
      <c r="D619">
        <v>6.6322482697508206E-2</v>
      </c>
      <c r="E619">
        <v>0.17357094005340801</v>
      </c>
      <c r="F619">
        <v>0.18572090585714601</v>
      </c>
      <c r="G619" s="1">
        <v>2.5039524011172201E-6</v>
      </c>
      <c r="H619">
        <v>0.17500035809315301</v>
      </c>
      <c r="I619" s="1">
        <v>5.30383188975254E-5</v>
      </c>
      <c r="J619">
        <v>1255290600</v>
      </c>
      <c r="K619">
        <v>240381</v>
      </c>
      <c r="L619">
        <v>3638899299</v>
      </c>
      <c r="M619">
        <v>0.174387264632577</v>
      </c>
      <c r="N619" s="1">
        <v>2.5069426643486899E-6</v>
      </c>
      <c r="O619">
        <v>0.175001196679031</v>
      </c>
      <c r="P619" s="1">
        <v>5.3302390985720897E-5</v>
      </c>
    </row>
    <row r="620" spans="1:16" x14ac:dyDescent="0.25">
      <c r="A620">
        <v>6.4000000000000001E-2</v>
      </c>
      <c r="B620">
        <v>17.935897435897399</v>
      </c>
      <c r="C620">
        <v>36870</v>
      </c>
      <c r="D620">
        <v>6.7056792551333899E-2</v>
      </c>
      <c r="E620">
        <v>0.174188672530495</v>
      </c>
      <c r="F620">
        <v>0.186381879607629</v>
      </c>
      <c r="G620" s="1">
        <v>2.5102452032577101E-6</v>
      </c>
      <c r="H620">
        <v>0.175000983601937</v>
      </c>
      <c r="I620" s="1">
        <v>5.3040216316047201E-5</v>
      </c>
      <c r="J620">
        <v>1457802700</v>
      </c>
      <c r="K620">
        <v>240381</v>
      </c>
      <c r="L620">
        <v>3638899299</v>
      </c>
      <c r="M620">
        <v>0.174387264632577</v>
      </c>
      <c r="N620" s="1">
        <v>2.5069426643486899E-6</v>
      </c>
      <c r="O620">
        <v>0.175001196679031</v>
      </c>
      <c r="P620" s="1">
        <v>5.3302390985720897E-5</v>
      </c>
    </row>
    <row r="621" spans="1:16" x14ac:dyDescent="0.25">
      <c r="A621">
        <v>3.2000000000000001E-2</v>
      </c>
      <c r="B621">
        <v>17.935897435897399</v>
      </c>
      <c r="C621">
        <v>36870</v>
      </c>
      <c r="D621">
        <v>6.7056792551333899E-2</v>
      </c>
      <c r="E621">
        <v>0.174188672530495</v>
      </c>
      <c r="F621">
        <v>0.186381879607629</v>
      </c>
      <c r="G621" s="1">
        <v>2.5102452032577101E-6</v>
      </c>
      <c r="H621">
        <v>0.175000983601937</v>
      </c>
      <c r="I621" s="1">
        <v>5.3040216316047201E-5</v>
      </c>
      <c r="J621">
        <v>1458707600</v>
      </c>
      <c r="K621">
        <v>240381</v>
      </c>
      <c r="L621">
        <v>3638899299</v>
      </c>
      <c r="M621">
        <v>0.174387264632577</v>
      </c>
      <c r="N621" s="1">
        <v>2.5069426643486899E-6</v>
      </c>
      <c r="O621">
        <v>0.175001196679031</v>
      </c>
      <c r="P621" s="1">
        <v>5.3302390985720897E-5</v>
      </c>
    </row>
    <row r="622" spans="1:16" x14ac:dyDescent="0.25">
      <c r="A622">
        <v>1.6E-2</v>
      </c>
      <c r="B622">
        <v>17.935897435897399</v>
      </c>
      <c r="C622">
        <v>28601</v>
      </c>
      <c r="D622">
        <v>6.7640118350342296E-2</v>
      </c>
      <c r="E622">
        <v>0.17353656054076899</v>
      </c>
      <c r="F622">
        <v>0.18568411977862201</v>
      </c>
      <c r="G622" s="1">
        <v>2.4928058583450998E-6</v>
      </c>
      <c r="H622">
        <v>0.17500052319904999</v>
      </c>
      <c r="I622" s="1">
        <v>5.3150166424709698E-5</v>
      </c>
      <c r="J622">
        <v>1153189800</v>
      </c>
      <c r="K622">
        <v>240381</v>
      </c>
      <c r="L622">
        <v>3638899299</v>
      </c>
      <c r="M622">
        <v>0.174387264632577</v>
      </c>
      <c r="N622" s="1">
        <v>2.5069426643486899E-6</v>
      </c>
      <c r="O622">
        <v>0.175001196679031</v>
      </c>
      <c r="P622" s="1">
        <v>5.3302390985720897E-5</v>
      </c>
    </row>
    <row r="623" spans="1:16" x14ac:dyDescent="0.25">
      <c r="A623">
        <v>8.0000000000000002E-3</v>
      </c>
      <c r="B623">
        <v>17.935897435897399</v>
      </c>
      <c r="C623">
        <v>45846</v>
      </c>
      <c r="D623">
        <v>6.8293297016233101E-2</v>
      </c>
      <c r="E623">
        <v>0.173484233368882</v>
      </c>
      <c r="F623">
        <v>0.18562812970470399</v>
      </c>
      <c r="G623" s="1">
        <v>2.50151549124888E-6</v>
      </c>
      <c r="H623">
        <v>0.17500055125144301</v>
      </c>
      <c r="I623" s="1">
        <v>5.3151810996567502E-5</v>
      </c>
      <c r="J623">
        <v>1821696299</v>
      </c>
      <c r="K623">
        <v>240381</v>
      </c>
      <c r="L623">
        <v>3638899299</v>
      </c>
      <c r="M623">
        <v>0.174387264632577</v>
      </c>
      <c r="N623" s="1">
        <v>2.5069426643486899E-6</v>
      </c>
      <c r="O623">
        <v>0.175001196679031</v>
      </c>
      <c r="P623" s="1">
        <v>5.3302390985720897E-5</v>
      </c>
    </row>
    <row r="624" spans="1:16" x14ac:dyDescent="0.25">
      <c r="A624">
        <v>4.0000000000000001E-3</v>
      </c>
      <c r="B624">
        <v>17.935897435897399</v>
      </c>
      <c r="C624">
        <v>60179</v>
      </c>
      <c r="D624">
        <v>6.3454917812418701E-2</v>
      </c>
      <c r="E624">
        <v>0.174148752549352</v>
      </c>
      <c r="F624">
        <v>0.186339165227806</v>
      </c>
      <c r="G624" s="1">
        <v>2.4891627626866202E-6</v>
      </c>
      <c r="H624">
        <v>0.17500095834924501</v>
      </c>
      <c r="I624" s="1">
        <v>5.2904981315474898E-5</v>
      </c>
      <c r="J624">
        <v>2299593700</v>
      </c>
      <c r="K624">
        <v>240381</v>
      </c>
      <c r="L624">
        <v>3638899299</v>
      </c>
      <c r="M624">
        <v>0.174387264632577</v>
      </c>
      <c r="N624" s="1">
        <v>2.5069426643486899E-6</v>
      </c>
      <c r="O624">
        <v>0.175001196679031</v>
      </c>
      <c r="P624" s="1">
        <v>5.3302390985720897E-5</v>
      </c>
    </row>
    <row r="625" spans="1:16" x14ac:dyDescent="0.25">
      <c r="A625">
        <v>2E-3</v>
      </c>
      <c r="B625">
        <v>17.935897435897399</v>
      </c>
      <c r="C625">
        <v>26878</v>
      </c>
      <c r="D625">
        <v>6.6806505142207401E-2</v>
      </c>
      <c r="E625">
        <v>0.17396573818962599</v>
      </c>
      <c r="F625">
        <v>0.18614333986289999</v>
      </c>
      <c r="G625" s="1">
        <v>2.5058621151430299E-6</v>
      </c>
      <c r="H625">
        <v>0.17500078147673201</v>
      </c>
      <c r="I625" s="1">
        <v>5.3245829719044003E-5</v>
      </c>
      <c r="J625">
        <v>1129023800</v>
      </c>
      <c r="K625">
        <v>240381</v>
      </c>
      <c r="L625">
        <v>3638899299</v>
      </c>
      <c r="M625">
        <v>0.174387264632577</v>
      </c>
      <c r="N625" s="1">
        <v>2.5069426643486899E-6</v>
      </c>
      <c r="O625">
        <v>0.175001196679031</v>
      </c>
      <c r="P625" s="1">
        <v>5.3302390985720897E-5</v>
      </c>
    </row>
    <row r="626" spans="1:16" x14ac:dyDescent="0.25">
      <c r="A626">
        <v>1E-3</v>
      </c>
      <c r="B626">
        <v>17.935897435897399</v>
      </c>
      <c r="C626">
        <v>47936</v>
      </c>
      <c r="D626">
        <v>5.3236610569685497E-2</v>
      </c>
      <c r="E626">
        <v>0.17371272414257399</v>
      </c>
      <c r="F626">
        <v>0.18587261483255399</v>
      </c>
      <c r="G626" s="1">
        <v>2.5060387001674101E-6</v>
      </c>
      <c r="H626">
        <v>0.17500066441319401</v>
      </c>
      <c r="I626" s="1">
        <v>5.3195477158708698E-5</v>
      </c>
      <c r="J626">
        <v>1857020400</v>
      </c>
      <c r="K626">
        <v>240381</v>
      </c>
      <c r="L626">
        <v>3638899299</v>
      </c>
      <c r="M626">
        <v>0.174387264632577</v>
      </c>
      <c r="N626" s="1">
        <v>2.5069426643486899E-6</v>
      </c>
      <c r="O626">
        <v>0.175001196679031</v>
      </c>
      <c r="P626" s="1">
        <v>5.3302390985720897E-5</v>
      </c>
    </row>
    <row r="627" spans="1:16" x14ac:dyDescent="0.25">
      <c r="A627" s="1">
        <v>5.0000000000000001E-4</v>
      </c>
      <c r="B627">
        <v>17.935897435897399</v>
      </c>
      <c r="C627">
        <v>53806</v>
      </c>
      <c r="D627">
        <v>5.0516207946912001E-2</v>
      </c>
      <c r="E627">
        <v>0.17347286765237699</v>
      </c>
      <c r="F627">
        <v>0.18561596838804301</v>
      </c>
      <c r="G627" s="1">
        <v>2.5114877713616702E-6</v>
      </c>
      <c r="H627">
        <v>0.17500045346349699</v>
      </c>
      <c r="I627" s="1">
        <v>5.32041938716139E-5</v>
      </c>
      <c r="J627">
        <v>2290931901</v>
      </c>
      <c r="K627">
        <v>240381</v>
      </c>
      <c r="L627">
        <v>3638899299</v>
      </c>
      <c r="M627">
        <v>0.174387264632577</v>
      </c>
      <c r="N627" s="1">
        <v>2.5069426643486899E-6</v>
      </c>
      <c r="O627">
        <v>0.175001196679031</v>
      </c>
      <c r="P627" s="1">
        <v>5.3302390985720897E-5</v>
      </c>
    </row>
    <row r="628" spans="1:16" x14ac:dyDescent="0.25">
      <c r="A628" s="1">
        <v>2.5000000000000001E-4</v>
      </c>
      <c r="B628">
        <v>17.935897435897399</v>
      </c>
      <c r="C628">
        <v>14309</v>
      </c>
      <c r="D628">
        <v>7.0257303324537501E-2</v>
      </c>
      <c r="E628">
        <v>0.17317871518959699</v>
      </c>
      <c r="F628">
        <v>0.18530122525286899</v>
      </c>
      <c r="G628" s="1">
        <v>2.4877590394933801E-6</v>
      </c>
      <c r="H628">
        <v>0.17500030619545401</v>
      </c>
      <c r="I628" s="1">
        <v>5.3134257745920103E-5</v>
      </c>
      <c r="J628">
        <v>546142500</v>
      </c>
      <c r="K628">
        <v>240381</v>
      </c>
      <c r="L628">
        <v>3638899299</v>
      </c>
      <c r="M628">
        <v>0.174387264632577</v>
      </c>
      <c r="N628" s="1">
        <v>2.5069426643486899E-6</v>
      </c>
      <c r="O628">
        <v>0.175001196679031</v>
      </c>
      <c r="P628" s="1">
        <v>5.3302390985720897E-5</v>
      </c>
    </row>
    <row r="629" spans="1:16" x14ac:dyDescent="0.25">
      <c r="A629" s="1">
        <v>1.25E-4</v>
      </c>
      <c r="B629">
        <v>17.935897435897399</v>
      </c>
      <c r="C629">
        <v>42362</v>
      </c>
      <c r="D629">
        <v>6.7708215818107806E-2</v>
      </c>
      <c r="E629">
        <v>0.17383229809013601</v>
      </c>
      <c r="F629">
        <v>0.18600055895644599</v>
      </c>
      <c r="G629" s="1">
        <v>2.5006274288474901E-6</v>
      </c>
      <c r="H629">
        <v>0.17500059616646901</v>
      </c>
      <c r="I629" s="1">
        <v>5.30125063598682E-5</v>
      </c>
      <c r="J629">
        <v>1700568100</v>
      </c>
      <c r="K629">
        <v>240381</v>
      </c>
      <c r="L629">
        <v>3638899299</v>
      </c>
      <c r="M629">
        <v>0.174387264632577</v>
      </c>
      <c r="N629" s="1">
        <v>2.5069426643486899E-6</v>
      </c>
      <c r="O629">
        <v>0.175001196679031</v>
      </c>
      <c r="P629" s="1">
        <v>5.3302390985720897E-5</v>
      </c>
    </row>
    <row r="630" spans="1:16" x14ac:dyDescent="0.25">
      <c r="A630" s="1">
        <v>6.2500000000000001E-5</v>
      </c>
      <c r="B630">
        <v>17.935897435897399</v>
      </c>
      <c r="C630">
        <v>43163</v>
      </c>
      <c r="D630">
        <v>6.6686889109172906E-2</v>
      </c>
      <c r="E630">
        <v>0.17393294775408599</v>
      </c>
      <c r="F630">
        <v>0.18610825409687201</v>
      </c>
      <c r="G630" s="1">
        <v>2.4985969838131599E-6</v>
      </c>
      <c r="H630">
        <v>0.17500044387352501</v>
      </c>
      <c r="I630" s="1">
        <v>5.3054276499222597E-5</v>
      </c>
      <c r="J630">
        <v>1662832501</v>
      </c>
      <c r="K630">
        <v>240381</v>
      </c>
      <c r="L630">
        <v>3638899299</v>
      </c>
      <c r="M630">
        <v>0.174387264632577</v>
      </c>
      <c r="N630" s="1">
        <v>2.5069426643486899E-6</v>
      </c>
      <c r="O630">
        <v>0.175001196679031</v>
      </c>
      <c r="P630" s="1">
        <v>5.3302390985720897E-5</v>
      </c>
    </row>
    <row r="631" spans="1:16" x14ac:dyDescent="0.25">
      <c r="A631" s="1">
        <v>3.1250000000000001E-5</v>
      </c>
      <c r="B631">
        <v>17.935897435897399</v>
      </c>
      <c r="C631">
        <v>45545</v>
      </c>
      <c r="D631">
        <v>6.3973722479031506E-2</v>
      </c>
      <c r="E631">
        <v>0.17386214266820799</v>
      </c>
      <c r="F631">
        <v>0.18603249265498301</v>
      </c>
      <c r="G631" s="1">
        <v>2.5024027262565598E-6</v>
      </c>
      <c r="H631">
        <v>0.175000716899117</v>
      </c>
      <c r="I631" s="1">
        <v>5.3045263445112199E-5</v>
      </c>
      <c r="J631">
        <v>2018401901</v>
      </c>
      <c r="K631">
        <v>240381</v>
      </c>
      <c r="L631">
        <v>3638899299</v>
      </c>
      <c r="M631">
        <v>0.174387264632577</v>
      </c>
      <c r="N631" s="1">
        <v>2.5069426643486899E-6</v>
      </c>
      <c r="O631">
        <v>0.175001196679031</v>
      </c>
      <c r="P631" s="1">
        <v>5.3302390985720897E-5</v>
      </c>
    </row>
    <row r="632" spans="1:16" x14ac:dyDescent="0.25">
      <c r="A632" s="1">
        <v>1.5625E-5</v>
      </c>
      <c r="B632">
        <v>17.935897435897399</v>
      </c>
      <c r="C632">
        <v>35771</v>
      </c>
      <c r="D632">
        <v>6.7532654785725094E-2</v>
      </c>
      <c r="E632">
        <v>0.17352121591355199</v>
      </c>
      <c r="F632">
        <v>0.18566770102749999</v>
      </c>
      <c r="G632" s="1">
        <v>2.50477710467267E-6</v>
      </c>
      <c r="H632">
        <v>0.17500049614413701</v>
      </c>
      <c r="I632" s="1">
        <v>5.31316541500404E-5</v>
      </c>
      <c r="J632">
        <v>1458537800</v>
      </c>
      <c r="K632">
        <v>240381</v>
      </c>
      <c r="L632">
        <v>3638899299</v>
      </c>
      <c r="M632">
        <v>0.174387264632577</v>
      </c>
      <c r="N632" s="1">
        <v>2.5069426643486899E-6</v>
      </c>
      <c r="O632">
        <v>0.175001196679031</v>
      </c>
      <c r="P632" s="1">
        <v>5.3302390985720897E-5</v>
      </c>
    </row>
    <row r="633" spans="1:16" x14ac:dyDescent="0.25">
      <c r="A633" t="s">
        <v>0</v>
      </c>
      <c r="B633">
        <v>18.448717948717899</v>
      </c>
      <c r="C633">
        <v>253723</v>
      </c>
      <c r="D633">
        <v>6.2306151208947003E-2</v>
      </c>
      <c r="E633">
        <v>0.17435088038808899</v>
      </c>
      <c r="F633">
        <v>0.18655544201525501</v>
      </c>
      <c r="G633" s="1">
        <v>2.4345075749221401E-6</v>
      </c>
      <c r="H633">
        <v>0.17500164026708701</v>
      </c>
      <c r="I633" s="1">
        <v>5.3297569823981702E-5</v>
      </c>
      <c r="J633">
        <v>3864162000</v>
      </c>
    </row>
    <row r="634" spans="1:16" x14ac:dyDescent="0.25">
      <c r="A634">
        <v>1.024</v>
      </c>
      <c r="B634">
        <v>18.448717948717899</v>
      </c>
      <c r="C634">
        <v>34966</v>
      </c>
      <c r="D634">
        <v>6.8177552867436597E-2</v>
      </c>
      <c r="E634">
        <v>0.173608253388257</v>
      </c>
      <c r="F634">
        <v>0.18576083112543501</v>
      </c>
      <c r="G634" s="1">
        <v>2.4279492544243502E-6</v>
      </c>
      <c r="H634">
        <v>0.175000885826429</v>
      </c>
      <c r="I634" s="1">
        <v>5.3219486567704598E-5</v>
      </c>
      <c r="J634">
        <v>1395470500</v>
      </c>
      <c r="K634">
        <v>253723</v>
      </c>
      <c r="L634">
        <v>3864162000</v>
      </c>
      <c r="M634">
        <v>0.17435088038808899</v>
      </c>
      <c r="N634" s="1">
        <v>2.4345075749221401E-6</v>
      </c>
      <c r="O634">
        <v>0.17500164026708701</v>
      </c>
      <c r="P634" s="1">
        <v>5.3297569823981702E-5</v>
      </c>
    </row>
    <row r="635" spans="1:16" x14ac:dyDescent="0.25">
      <c r="A635">
        <v>0.51200000000000001</v>
      </c>
      <c r="B635">
        <v>18.448717948717899</v>
      </c>
      <c r="C635">
        <v>34966</v>
      </c>
      <c r="D635">
        <v>6.8177552867436597E-2</v>
      </c>
      <c r="E635">
        <v>0.173608253388257</v>
      </c>
      <c r="F635">
        <v>0.18576083112543501</v>
      </c>
      <c r="G635" s="1">
        <v>2.4279492544243502E-6</v>
      </c>
      <c r="H635">
        <v>0.175000885826429</v>
      </c>
      <c r="I635" s="1">
        <v>5.3219486567704598E-5</v>
      </c>
      <c r="J635">
        <v>1490049801</v>
      </c>
      <c r="K635">
        <v>253723</v>
      </c>
      <c r="L635">
        <v>3864162000</v>
      </c>
      <c r="M635">
        <v>0.17435088038808899</v>
      </c>
      <c r="N635" s="1">
        <v>2.4345075749221401E-6</v>
      </c>
      <c r="O635">
        <v>0.17500164026708701</v>
      </c>
      <c r="P635" s="1">
        <v>5.3297569823981702E-5</v>
      </c>
    </row>
    <row r="636" spans="1:16" x14ac:dyDescent="0.25">
      <c r="A636">
        <v>0.25600000000000001</v>
      </c>
      <c r="B636">
        <v>18.448717948717899</v>
      </c>
      <c r="C636">
        <v>34966</v>
      </c>
      <c r="D636">
        <v>6.8177552867436597E-2</v>
      </c>
      <c r="E636">
        <v>0.173608253388257</v>
      </c>
      <c r="F636">
        <v>0.18576083112543501</v>
      </c>
      <c r="G636" s="1">
        <v>2.4279492544243502E-6</v>
      </c>
      <c r="H636">
        <v>0.175000885826429</v>
      </c>
      <c r="I636" s="1">
        <v>5.3219486567704598E-5</v>
      </c>
      <c r="J636">
        <v>1404352400</v>
      </c>
      <c r="K636">
        <v>253723</v>
      </c>
      <c r="L636">
        <v>3864162000</v>
      </c>
      <c r="M636">
        <v>0.17435088038808899</v>
      </c>
      <c r="N636" s="1">
        <v>2.4345075749221401E-6</v>
      </c>
      <c r="O636">
        <v>0.17500164026708701</v>
      </c>
      <c r="P636" s="1">
        <v>5.3297569823981702E-5</v>
      </c>
    </row>
    <row r="637" spans="1:16" x14ac:dyDescent="0.25">
      <c r="A637">
        <v>0.128</v>
      </c>
      <c r="B637">
        <v>18.448717948717899</v>
      </c>
      <c r="C637">
        <v>34966</v>
      </c>
      <c r="D637">
        <v>6.8177552867436597E-2</v>
      </c>
      <c r="E637">
        <v>0.173608253388257</v>
      </c>
      <c r="F637">
        <v>0.18576083112543501</v>
      </c>
      <c r="G637" s="1">
        <v>2.4279492544243502E-6</v>
      </c>
      <c r="H637">
        <v>0.175000885826429</v>
      </c>
      <c r="I637" s="1">
        <v>5.3219486567704598E-5</v>
      </c>
      <c r="J637">
        <v>1564211200</v>
      </c>
      <c r="K637">
        <v>253723</v>
      </c>
      <c r="L637">
        <v>3864162000</v>
      </c>
      <c r="M637">
        <v>0.17435088038808899</v>
      </c>
      <c r="N637" s="1">
        <v>2.4345075749221401E-6</v>
      </c>
      <c r="O637">
        <v>0.17500164026708701</v>
      </c>
      <c r="P637" s="1">
        <v>5.3297569823981702E-5</v>
      </c>
    </row>
    <row r="638" spans="1:16" x14ac:dyDescent="0.25">
      <c r="A638">
        <v>6.4000000000000001E-2</v>
      </c>
      <c r="B638">
        <v>18.448717948717899</v>
      </c>
      <c r="C638">
        <v>32059</v>
      </c>
      <c r="D638">
        <v>6.6513950718484399E-2</v>
      </c>
      <c r="E638">
        <v>0.17425353008592201</v>
      </c>
      <c r="F638">
        <v>0.18645127719193599</v>
      </c>
      <c r="G638" s="1">
        <v>2.4236564591939501E-6</v>
      </c>
      <c r="H638">
        <v>0.175000420861539</v>
      </c>
      <c r="I638" s="1">
        <v>5.2930657083443303E-5</v>
      </c>
      <c r="J638">
        <v>1296201900</v>
      </c>
      <c r="K638">
        <v>253723</v>
      </c>
      <c r="L638">
        <v>3864162000</v>
      </c>
      <c r="M638">
        <v>0.17435088038808899</v>
      </c>
      <c r="N638" s="1">
        <v>2.4345075749221401E-6</v>
      </c>
      <c r="O638">
        <v>0.17500164026708701</v>
      </c>
      <c r="P638" s="1">
        <v>5.3297569823981702E-5</v>
      </c>
    </row>
    <row r="639" spans="1:16" x14ac:dyDescent="0.25">
      <c r="A639">
        <v>3.2000000000000001E-2</v>
      </c>
      <c r="B639">
        <v>18.448717948717899</v>
      </c>
      <c r="C639">
        <v>32059</v>
      </c>
      <c r="D639">
        <v>6.6513950718484399E-2</v>
      </c>
      <c r="E639">
        <v>0.17425353008592201</v>
      </c>
      <c r="F639">
        <v>0.18645127719193599</v>
      </c>
      <c r="G639" s="1">
        <v>2.4236564591939501E-6</v>
      </c>
      <c r="H639">
        <v>0.175000420861539</v>
      </c>
      <c r="I639" s="1">
        <v>5.2930657083443303E-5</v>
      </c>
      <c r="J639">
        <v>1369719000</v>
      </c>
      <c r="K639">
        <v>253723</v>
      </c>
      <c r="L639">
        <v>3864162000</v>
      </c>
      <c r="M639">
        <v>0.17435088038808899</v>
      </c>
      <c r="N639" s="1">
        <v>2.4345075749221401E-6</v>
      </c>
      <c r="O639">
        <v>0.17500164026708701</v>
      </c>
      <c r="P639" s="1">
        <v>5.3297569823981702E-5</v>
      </c>
    </row>
    <row r="640" spans="1:16" x14ac:dyDescent="0.25">
      <c r="A640">
        <v>1.6E-2</v>
      </c>
      <c r="B640">
        <v>18.448717948717899</v>
      </c>
      <c r="C640">
        <v>41852</v>
      </c>
      <c r="D640">
        <v>6.6964825634926006E-2</v>
      </c>
      <c r="E640">
        <v>0.17357596489751101</v>
      </c>
      <c r="F640">
        <v>0.18572628244033701</v>
      </c>
      <c r="G640" s="1">
        <v>2.4395114905373298E-6</v>
      </c>
      <c r="H640">
        <v>0.17500083719446499</v>
      </c>
      <c r="I640" s="1">
        <v>5.3176055102302197E-5</v>
      </c>
      <c r="J640">
        <v>1650861501</v>
      </c>
      <c r="K640">
        <v>253723</v>
      </c>
      <c r="L640">
        <v>3864162000</v>
      </c>
      <c r="M640">
        <v>0.17435088038808899</v>
      </c>
      <c r="N640" s="1">
        <v>2.4345075749221401E-6</v>
      </c>
      <c r="O640">
        <v>0.17500164026708701</v>
      </c>
      <c r="P640" s="1">
        <v>5.3297569823981702E-5</v>
      </c>
    </row>
    <row r="641" spans="1:16" x14ac:dyDescent="0.25">
      <c r="A641">
        <v>8.0000000000000002E-3</v>
      </c>
      <c r="B641">
        <v>18.448717948717899</v>
      </c>
      <c r="C641">
        <v>52882</v>
      </c>
      <c r="D641">
        <v>6.5447740669442395E-2</v>
      </c>
      <c r="E641">
        <v>0.17404948350919</v>
      </c>
      <c r="F641">
        <v>0.18623294735483301</v>
      </c>
      <c r="G641" s="1">
        <v>2.4475766352005602E-6</v>
      </c>
      <c r="H641">
        <v>0.17500080980183999</v>
      </c>
      <c r="I641" s="1">
        <v>5.3172780484870599E-5</v>
      </c>
      <c r="J641">
        <v>2147567001</v>
      </c>
      <c r="K641">
        <v>253723</v>
      </c>
      <c r="L641">
        <v>3864162000</v>
      </c>
      <c r="M641">
        <v>0.17435088038808899</v>
      </c>
      <c r="N641" s="1">
        <v>2.4345075749221401E-6</v>
      </c>
      <c r="O641">
        <v>0.17500164026708701</v>
      </c>
      <c r="P641" s="1">
        <v>5.3297569823981702E-5</v>
      </c>
    </row>
    <row r="642" spans="1:16" x14ac:dyDescent="0.25">
      <c r="A642">
        <v>4.0000000000000001E-3</v>
      </c>
      <c r="B642">
        <v>18.448717948717899</v>
      </c>
      <c r="C642">
        <v>42836</v>
      </c>
      <c r="D642">
        <v>6.3985036915239907E-2</v>
      </c>
      <c r="E642">
        <v>0.17364664626682</v>
      </c>
      <c r="F642">
        <v>0.18580191150549699</v>
      </c>
      <c r="G642" s="1">
        <v>2.4327343614016698E-6</v>
      </c>
      <c r="H642">
        <v>0.17500074149940201</v>
      </c>
      <c r="I642" s="1">
        <v>5.3057963848348198E-5</v>
      </c>
      <c r="J642">
        <v>1687485500</v>
      </c>
      <c r="K642">
        <v>253723</v>
      </c>
      <c r="L642">
        <v>3864162000</v>
      </c>
      <c r="M642">
        <v>0.17435088038808899</v>
      </c>
      <c r="N642" s="1">
        <v>2.4345075749221401E-6</v>
      </c>
      <c r="O642">
        <v>0.17500164026708701</v>
      </c>
      <c r="P642" s="1">
        <v>5.3297569823981702E-5</v>
      </c>
    </row>
    <row r="643" spans="1:16" x14ac:dyDescent="0.25">
      <c r="A643">
        <v>2E-3</v>
      </c>
      <c r="B643">
        <v>18.448717948717899</v>
      </c>
      <c r="C643">
        <v>48367</v>
      </c>
      <c r="D643">
        <v>6.4778866827655296E-2</v>
      </c>
      <c r="E643">
        <v>0.173622525624538</v>
      </c>
      <c r="F643">
        <v>0.18577610241825501</v>
      </c>
      <c r="G643" s="1">
        <v>2.42880179018856E-6</v>
      </c>
      <c r="H643">
        <v>0.175000862986777</v>
      </c>
      <c r="I643" s="1">
        <v>5.3085158582045503E-5</v>
      </c>
      <c r="J643">
        <v>2083072600</v>
      </c>
      <c r="K643">
        <v>253723</v>
      </c>
      <c r="L643">
        <v>3864162000</v>
      </c>
      <c r="M643">
        <v>0.17435088038808899</v>
      </c>
      <c r="N643" s="1">
        <v>2.4345075749221401E-6</v>
      </c>
      <c r="O643">
        <v>0.17500164026708701</v>
      </c>
      <c r="P643" s="1">
        <v>5.3297569823981702E-5</v>
      </c>
    </row>
    <row r="644" spans="1:16" x14ac:dyDescent="0.25">
      <c r="A644">
        <v>1E-3</v>
      </c>
      <c r="B644">
        <v>18.448717948717899</v>
      </c>
      <c r="C644">
        <v>47198</v>
      </c>
      <c r="D644">
        <v>5.4091116176364799E-2</v>
      </c>
      <c r="E644">
        <v>0.17411307938575599</v>
      </c>
      <c r="F644">
        <v>0.18630099494275901</v>
      </c>
      <c r="G644" s="1">
        <v>2.4548952625713601E-6</v>
      </c>
      <c r="H644">
        <v>0.17500108407811099</v>
      </c>
      <c r="I644" s="1">
        <v>5.3250799420473903E-5</v>
      </c>
      <c r="J644">
        <v>2045101000</v>
      </c>
      <c r="K644">
        <v>253723</v>
      </c>
      <c r="L644">
        <v>3864162000</v>
      </c>
      <c r="M644">
        <v>0.17435088038808899</v>
      </c>
      <c r="N644" s="1">
        <v>2.4345075749221401E-6</v>
      </c>
      <c r="O644">
        <v>0.17500164026708701</v>
      </c>
      <c r="P644" s="1">
        <v>5.3297569823981702E-5</v>
      </c>
    </row>
    <row r="645" spans="1:16" x14ac:dyDescent="0.25">
      <c r="A645" s="1">
        <v>5.0000000000000001E-4</v>
      </c>
      <c r="B645">
        <v>18.448717948717899</v>
      </c>
      <c r="C645">
        <v>46252</v>
      </c>
      <c r="D645">
        <v>6.4648245829613399E-2</v>
      </c>
      <c r="E645">
        <v>0.17359541043496499</v>
      </c>
      <c r="F645">
        <v>0.18574708916541299</v>
      </c>
      <c r="G645" s="1">
        <v>2.43434013053045E-6</v>
      </c>
      <c r="H645">
        <v>0.175000958388317</v>
      </c>
      <c r="I645" s="1">
        <v>5.31486454279118E-5</v>
      </c>
      <c r="J645">
        <v>1829646299</v>
      </c>
      <c r="K645">
        <v>253723</v>
      </c>
      <c r="L645">
        <v>3864162000</v>
      </c>
      <c r="M645">
        <v>0.17435088038808899</v>
      </c>
      <c r="N645" s="1">
        <v>2.4345075749221401E-6</v>
      </c>
      <c r="O645">
        <v>0.17500164026708701</v>
      </c>
      <c r="P645" s="1">
        <v>5.3297569823981702E-5</v>
      </c>
    </row>
    <row r="646" spans="1:16" x14ac:dyDescent="0.25">
      <c r="A646" s="1">
        <v>2.5000000000000001E-4</v>
      </c>
      <c r="B646">
        <v>18.448717948717899</v>
      </c>
      <c r="C646">
        <v>30536</v>
      </c>
      <c r="D646">
        <v>6.6815583862858394E-2</v>
      </c>
      <c r="E646">
        <v>0.17405288552404899</v>
      </c>
      <c r="F646">
        <v>0.18623658751073299</v>
      </c>
      <c r="G646" s="1">
        <v>2.4292336073261602E-6</v>
      </c>
      <c r="H646">
        <v>0.175000897674186</v>
      </c>
      <c r="I646" s="1">
        <v>5.2929036915441401E-5</v>
      </c>
      <c r="J646">
        <v>1290568900</v>
      </c>
      <c r="K646">
        <v>253723</v>
      </c>
      <c r="L646">
        <v>3864162000</v>
      </c>
      <c r="M646">
        <v>0.17435088038808899</v>
      </c>
      <c r="N646" s="1">
        <v>2.4345075749221401E-6</v>
      </c>
      <c r="O646">
        <v>0.17500164026708701</v>
      </c>
      <c r="P646" s="1">
        <v>5.3297569823981702E-5</v>
      </c>
    </row>
    <row r="647" spans="1:16" x14ac:dyDescent="0.25">
      <c r="A647" s="1">
        <v>1.25E-4</v>
      </c>
      <c r="B647">
        <v>18.448717948717899</v>
      </c>
      <c r="C647">
        <v>49922</v>
      </c>
      <c r="D647">
        <v>6.6284183078907294E-2</v>
      </c>
      <c r="E647">
        <v>0.17373819075549499</v>
      </c>
      <c r="F647">
        <v>0.18589986410838</v>
      </c>
      <c r="G647" s="1">
        <v>2.4192383147880701E-6</v>
      </c>
      <c r="H647">
        <v>0.17500067246148801</v>
      </c>
      <c r="I647" s="1">
        <v>5.2989152173116898E-5</v>
      </c>
      <c r="J647">
        <v>1974016800</v>
      </c>
      <c r="K647">
        <v>253723</v>
      </c>
      <c r="L647">
        <v>3864162000</v>
      </c>
      <c r="M647">
        <v>0.17435088038808899</v>
      </c>
      <c r="N647" s="1">
        <v>2.4345075749221401E-6</v>
      </c>
      <c r="O647">
        <v>0.17500164026708701</v>
      </c>
      <c r="P647" s="1">
        <v>5.3297569823981702E-5</v>
      </c>
    </row>
    <row r="648" spans="1:16" x14ac:dyDescent="0.25">
      <c r="A648" s="1">
        <v>6.2500000000000001E-5</v>
      </c>
      <c r="B648">
        <v>18.448717948717899</v>
      </c>
      <c r="C648">
        <v>55526</v>
      </c>
      <c r="D648">
        <v>6.5090928430715997E-2</v>
      </c>
      <c r="E648">
        <v>0.17398262331370601</v>
      </c>
      <c r="F648">
        <v>0.18616140694566599</v>
      </c>
      <c r="G648" s="1">
        <v>2.41997799887982E-6</v>
      </c>
      <c r="H648">
        <v>0.175000853447765</v>
      </c>
      <c r="I648" s="1">
        <v>5.2984336573915798E-5</v>
      </c>
      <c r="J648">
        <v>2351849800</v>
      </c>
      <c r="K648">
        <v>253723</v>
      </c>
      <c r="L648">
        <v>3864162000</v>
      </c>
      <c r="M648">
        <v>0.17435088038808899</v>
      </c>
      <c r="N648" s="1">
        <v>2.4345075749221401E-6</v>
      </c>
      <c r="O648">
        <v>0.17500164026708701</v>
      </c>
      <c r="P648" s="1">
        <v>5.3297569823981702E-5</v>
      </c>
    </row>
    <row r="649" spans="1:16" x14ac:dyDescent="0.25">
      <c r="A649" s="1">
        <v>3.1250000000000001E-5</v>
      </c>
      <c r="B649">
        <v>18.448717948717899</v>
      </c>
      <c r="C649">
        <v>18333</v>
      </c>
      <c r="D649">
        <v>7.07809832193044E-2</v>
      </c>
      <c r="E649">
        <v>0.173888124419531</v>
      </c>
      <c r="F649">
        <v>0.18606029312889799</v>
      </c>
      <c r="G649" s="1">
        <v>2.4328625232161701E-6</v>
      </c>
      <c r="H649">
        <v>0.175000841312486</v>
      </c>
      <c r="I649" s="1">
        <v>5.3230871835827202E-5</v>
      </c>
      <c r="J649">
        <v>1021002200</v>
      </c>
      <c r="K649">
        <v>253723</v>
      </c>
      <c r="L649">
        <v>3864162000</v>
      </c>
      <c r="M649">
        <v>0.17435088038808899</v>
      </c>
      <c r="N649" s="1">
        <v>2.4345075749221401E-6</v>
      </c>
      <c r="O649">
        <v>0.17500164026708701</v>
      </c>
      <c r="P649" s="1">
        <v>5.3297569823981702E-5</v>
      </c>
    </row>
    <row r="650" spans="1:16" x14ac:dyDescent="0.25">
      <c r="A650" s="1">
        <v>1.5625E-5</v>
      </c>
      <c r="B650">
        <v>18.448717948717899</v>
      </c>
      <c r="C650">
        <v>59096</v>
      </c>
      <c r="D650">
        <v>6.5421833980794097E-2</v>
      </c>
      <c r="E650">
        <v>0.173993959558331</v>
      </c>
      <c r="F650">
        <v>0.18617353672741499</v>
      </c>
      <c r="G650" s="1">
        <v>2.4235238653136299E-6</v>
      </c>
      <c r="H650">
        <v>0.175000782427812</v>
      </c>
      <c r="I650" s="1">
        <v>5.2940627386767299E-5</v>
      </c>
      <c r="J650">
        <v>2574547400</v>
      </c>
      <c r="K650">
        <v>253723</v>
      </c>
      <c r="L650">
        <v>3864162000</v>
      </c>
      <c r="M650">
        <v>0.17435088038808899</v>
      </c>
      <c r="N650" s="1">
        <v>2.4345075749221401E-6</v>
      </c>
      <c r="O650">
        <v>0.17500164026708701</v>
      </c>
      <c r="P650" s="1">
        <v>5.3297569823981702E-5</v>
      </c>
    </row>
    <row r="651" spans="1:16" x14ac:dyDescent="0.25">
      <c r="A651" t="s">
        <v>0</v>
      </c>
      <c r="B651">
        <v>18.9615384615384</v>
      </c>
      <c r="C651">
        <v>261730</v>
      </c>
      <c r="D651">
        <v>6.23565782623079E-2</v>
      </c>
      <c r="E651">
        <v>0.17451384964092301</v>
      </c>
      <c r="F651">
        <v>0.18672981911578801</v>
      </c>
      <c r="G651" s="1">
        <v>2.2299857111995802E-6</v>
      </c>
      <c r="H651">
        <v>0.17500152131952401</v>
      </c>
      <c r="I651" s="1">
        <v>5.0123548060909401E-5</v>
      </c>
      <c r="J651">
        <v>3868756700</v>
      </c>
    </row>
    <row r="652" spans="1:16" x14ac:dyDescent="0.25">
      <c r="A652">
        <v>1.024</v>
      </c>
      <c r="B652">
        <v>18.9615384615384</v>
      </c>
      <c r="C652">
        <v>37664</v>
      </c>
      <c r="D652">
        <v>6.8174292473324294E-2</v>
      </c>
      <c r="E652">
        <v>0.17367163390733101</v>
      </c>
      <c r="F652">
        <v>0.185828648280844</v>
      </c>
      <c r="G652" s="1">
        <v>2.2145674691276199E-6</v>
      </c>
      <c r="H652">
        <v>0.17500118248364099</v>
      </c>
      <c r="I652" s="1">
        <v>5.0037256275367398E-5</v>
      </c>
      <c r="J652">
        <v>1435225101</v>
      </c>
      <c r="K652">
        <v>261730</v>
      </c>
      <c r="L652">
        <v>3868756700</v>
      </c>
      <c r="M652">
        <v>0.17451384964092301</v>
      </c>
      <c r="N652" s="1">
        <v>2.2299857111995802E-6</v>
      </c>
      <c r="O652">
        <v>0.17500152131952401</v>
      </c>
      <c r="P652" s="1">
        <v>5.0123548060909401E-5</v>
      </c>
    </row>
    <row r="653" spans="1:16" x14ac:dyDescent="0.25">
      <c r="A653">
        <v>0.51200000000000001</v>
      </c>
      <c r="B653">
        <v>18.9615384615384</v>
      </c>
      <c r="C653">
        <v>37664</v>
      </c>
      <c r="D653">
        <v>6.8174292473324294E-2</v>
      </c>
      <c r="E653">
        <v>0.17367163390733101</v>
      </c>
      <c r="F653">
        <v>0.185828648280844</v>
      </c>
      <c r="G653" s="1">
        <v>2.2145674691276199E-6</v>
      </c>
      <c r="H653">
        <v>0.17500118248364099</v>
      </c>
      <c r="I653" s="1">
        <v>5.0037256275367398E-5</v>
      </c>
      <c r="J653">
        <v>1598248001</v>
      </c>
      <c r="K653">
        <v>261730</v>
      </c>
      <c r="L653">
        <v>3868756700</v>
      </c>
      <c r="M653">
        <v>0.17451384964092301</v>
      </c>
      <c r="N653" s="1">
        <v>2.2299857111995802E-6</v>
      </c>
      <c r="O653">
        <v>0.17500152131952401</v>
      </c>
      <c r="P653" s="1">
        <v>5.0123548060909401E-5</v>
      </c>
    </row>
    <row r="654" spans="1:16" x14ac:dyDescent="0.25">
      <c r="A654">
        <v>0.25600000000000001</v>
      </c>
      <c r="B654">
        <v>18.9615384615384</v>
      </c>
      <c r="C654">
        <v>37664</v>
      </c>
      <c r="D654">
        <v>6.8174292473324294E-2</v>
      </c>
      <c r="E654">
        <v>0.17367163390733101</v>
      </c>
      <c r="F654">
        <v>0.185828648280844</v>
      </c>
      <c r="G654" s="1">
        <v>2.2145674691276199E-6</v>
      </c>
      <c r="H654">
        <v>0.17500118248364099</v>
      </c>
      <c r="I654" s="1">
        <v>5.0037256275367398E-5</v>
      </c>
      <c r="J654">
        <v>1462982700</v>
      </c>
      <c r="K654">
        <v>261730</v>
      </c>
      <c r="L654">
        <v>3868756700</v>
      </c>
      <c r="M654">
        <v>0.17451384964092301</v>
      </c>
      <c r="N654" s="1">
        <v>2.2299857111995802E-6</v>
      </c>
      <c r="O654">
        <v>0.17500152131952401</v>
      </c>
      <c r="P654" s="1">
        <v>5.0123548060909401E-5</v>
      </c>
    </row>
    <row r="655" spans="1:16" x14ac:dyDescent="0.25">
      <c r="A655">
        <v>0.128</v>
      </c>
      <c r="B655">
        <v>18.9615384615384</v>
      </c>
      <c r="C655">
        <v>37664</v>
      </c>
      <c r="D655">
        <v>6.8174292473324294E-2</v>
      </c>
      <c r="E655">
        <v>0.17367163390733101</v>
      </c>
      <c r="F655">
        <v>0.185828648280844</v>
      </c>
      <c r="G655" s="1">
        <v>2.2145674691276199E-6</v>
      </c>
      <c r="H655">
        <v>0.17500118248364099</v>
      </c>
      <c r="I655" s="1">
        <v>5.0037256275367398E-5</v>
      </c>
      <c r="J655">
        <v>1510795400</v>
      </c>
      <c r="K655">
        <v>261730</v>
      </c>
      <c r="L655">
        <v>3868756700</v>
      </c>
      <c r="M655">
        <v>0.17451384964092301</v>
      </c>
      <c r="N655" s="1">
        <v>2.2299857111995802E-6</v>
      </c>
      <c r="O655">
        <v>0.17500152131952401</v>
      </c>
      <c r="P655" s="1">
        <v>5.0123548060909401E-5</v>
      </c>
    </row>
    <row r="656" spans="1:16" x14ac:dyDescent="0.25">
      <c r="A656">
        <v>6.4000000000000001E-2</v>
      </c>
      <c r="B656">
        <v>18.9615384615384</v>
      </c>
      <c r="C656">
        <v>21019</v>
      </c>
      <c r="D656">
        <v>6.8684555475426304E-2</v>
      </c>
      <c r="E656">
        <v>0.173669631750722</v>
      </c>
      <c r="F656">
        <v>0.18582650597327199</v>
      </c>
      <c r="G656" s="1">
        <v>2.2279704184890998E-6</v>
      </c>
      <c r="H656">
        <v>0.175001334454992</v>
      </c>
      <c r="I656" s="1">
        <v>5.0096110807927798E-5</v>
      </c>
      <c r="J656">
        <v>815471200</v>
      </c>
      <c r="K656">
        <v>261730</v>
      </c>
      <c r="L656">
        <v>3868756700</v>
      </c>
      <c r="M656">
        <v>0.17451384964092301</v>
      </c>
      <c r="N656" s="1">
        <v>2.2299857111995802E-6</v>
      </c>
      <c r="O656">
        <v>0.17500152131952401</v>
      </c>
      <c r="P656" s="1">
        <v>5.0123548060909401E-5</v>
      </c>
    </row>
    <row r="657" spans="1:16" x14ac:dyDescent="0.25">
      <c r="A657">
        <v>3.2000000000000001E-2</v>
      </c>
      <c r="B657">
        <v>18.9615384615384</v>
      </c>
      <c r="C657">
        <v>42106</v>
      </c>
      <c r="D657">
        <v>6.4927179159048998E-2</v>
      </c>
      <c r="E657">
        <v>0.17338476619957499</v>
      </c>
      <c r="F657">
        <v>0.18552169983354599</v>
      </c>
      <c r="G657" s="1">
        <v>2.2210115405152302E-6</v>
      </c>
      <c r="H657">
        <v>0.17500102930712599</v>
      </c>
      <c r="I657" s="1">
        <v>4.9966087330414102E-5</v>
      </c>
      <c r="J657">
        <v>1757721200</v>
      </c>
      <c r="K657">
        <v>261730</v>
      </c>
      <c r="L657">
        <v>3868756700</v>
      </c>
      <c r="M657">
        <v>0.17451384964092301</v>
      </c>
      <c r="N657" s="1">
        <v>2.2299857111995802E-6</v>
      </c>
      <c r="O657">
        <v>0.17500152131952401</v>
      </c>
      <c r="P657" s="1">
        <v>5.0123548060909401E-5</v>
      </c>
    </row>
    <row r="658" spans="1:16" x14ac:dyDescent="0.25">
      <c r="A658">
        <v>1.6E-2</v>
      </c>
      <c r="B658">
        <v>18.9615384615384</v>
      </c>
      <c r="C658">
        <v>35797</v>
      </c>
      <c r="D658">
        <v>6.7370831856959898E-2</v>
      </c>
      <c r="E658">
        <v>0.174090802328914</v>
      </c>
      <c r="F658">
        <v>0.18627715849193799</v>
      </c>
      <c r="G658" s="1">
        <v>2.2285923261256002E-6</v>
      </c>
      <c r="H658">
        <v>0.17500109336325501</v>
      </c>
      <c r="I658" s="1">
        <v>4.9987710437858202E-5</v>
      </c>
      <c r="J658">
        <v>1666104301</v>
      </c>
      <c r="K658">
        <v>261730</v>
      </c>
      <c r="L658">
        <v>3868756700</v>
      </c>
      <c r="M658">
        <v>0.17451384964092301</v>
      </c>
      <c r="N658" s="1">
        <v>2.2299857111995802E-6</v>
      </c>
      <c r="O658">
        <v>0.17500152131952401</v>
      </c>
      <c r="P658" s="1">
        <v>5.0123548060909401E-5</v>
      </c>
    </row>
    <row r="659" spans="1:16" x14ac:dyDescent="0.25">
      <c r="A659">
        <v>8.0000000000000002E-3</v>
      </c>
      <c r="B659">
        <v>18.9615384615384</v>
      </c>
      <c r="C659">
        <v>53159</v>
      </c>
      <c r="D659">
        <v>6.6643572295773196E-2</v>
      </c>
      <c r="E659">
        <v>0.173610804620143</v>
      </c>
      <c r="F659">
        <v>0.18576356094355301</v>
      </c>
      <c r="G659" s="1">
        <v>2.2275127826154502E-6</v>
      </c>
      <c r="H659">
        <v>0.175000603851899</v>
      </c>
      <c r="I659" s="1">
        <v>5.0011419730999902E-5</v>
      </c>
      <c r="J659">
        <v>2236573999</v>
      </c>
      <c r="K659">
        <v>261730</v>
      </c>
      <c r="L659">
        <v>3868756700</v>
      </c>
      <c r="M659">
        <v>0.17451384964092301</v>
      </c>
      <c r="N659" s="1">
        <v>2.2299857111995802E-6</v>
      </c>
      <c r="O659">
        <v>0.17500152131952401</v>
      </c>
      <c r="P659" s="1">
        <v>5.0123548060909401E-5</v>
      </c>
    </row>
    <row r="660" spans="1:16" x14ac:dyDescent="0.25">
      <c r="A660">
        <v>4.0000000000000001E-3</v>
      </c>
      <c r="B660">
        <v>18.9615384615384</v>
      </c>
      <c r="C660">
        <v>52234</v>
      </c>
      <c r="D660">
        <v>6.8039053204259195E-2</v>
      </c>
      <c r="E660">
        <v>0.17374186974137101</v>
      </c>
      <c r="F660">
        <v>0.185903800623267</v>
      </c>
      <c r="G660" s="1">
        <v>2.21496112795538E-6</v>
      </c>
      <c r="H660">
        <v>0.17500075430027101</v>
      </c>
      <c r="I660" s="1">
        <v>5.0013393605729997E-5</v>
      </c>
      <c r="J660">
        <v>2096122501</v>
      </c>
      <c r="K660">
        <v>261730</v>
      </c>
      <c r="L660">
        <v>3868756700</v>
      </c>
      <c r="M660">
        <v>0.17451384964092301</v>
      </c>
      <c r="N660" s="1">
        <v>2.2299857111995802E-6</v>
      </c>
      <c r="O660">
        <v>0.17500152131952401</v>
      </c>
      <c r="P660" s="1">
        <v>5.0123548060909401E-5</v>
      </c>
    </row>
    <row r="661" spans="1:16" x14ac:dyDescent="0.25">
      <c r="A661">
        <v>2E-3</v>
      </c>
      <c r="B661">
        <v>18.9615384615384</v>
      </c>
      <c r="C661">
        <v>64669</v>
      </c>
      <c r="D661">
        <v>6.1667311656240002E-2</v>
      </c>
      <c r="E661">
        <v>0.17375463464250099</v>
      </c>
      <c r="F661">
        <v>0.185917459067476</v>
      </c>
      <c r="G661" s="1">
        <v>2.2230359436048402E-6</v>
      </c>
      <c r="H661">
        <v>0.17500079785881201</v>
      </c>
      <c r="I661" s="1">
        <v>5.0045862452585097E-5</v>
      </c>
      <c r="J661">
        <v>2824507700</v>
      </c>
      <c r="K661">
        <v>261730</v>
      </c>
      <c r="L661">
        <v>3868756700</v>
      </c>
      <c r="M661">
        <v>0.17451384964092301</v>
      </c>
      <c r="N661" s="1">
        <v>2.2299857111995802E-6</v>
      </c>
      <c r="O661">
        <v>0.17500152131952401</v>
      </c>
      <c r="P661" s="1">
        <v>5.0123548060909401E-5</v>
      </c>
    </row>
    <row r="662" spans="1:16" x14ac:dyDescent="0.25">
      <c r="A662">
        <v>1E-3</v>
      </c>
      <c r="B662">
        <v>18.9615384615384</v>
      </c>
      <c r="C662">
        <v>48861</v>
      </c>
      <c r="D662">
        <v>5.4597505615956499E-2</v>
      </c>
      <c r="E662">
        <v>0.17357909194687901</v>
      </c>
      <c r="F662">
        <v>0.18572962838316101</v>
      </c>
      <c r="G662" s="1">
        <v>2.21966312430321E-6</v>
      </c>
      <c r="H662">
        <v>0.17500092148746299</v>
      </c>
      <c r="I662" s="1">
        <v>4.9975838920947801E-5</v>
      </c>
      <c r="J662">
        <v>1877760700</v>
      </c>
      <c r="K662">
        <v>261730</v>
      </c>
      <c r="L662">
        <v>3868756700</v>
      </c>
      <c r="M662">
        <v>0.17451384964092301</v>
      </c>
      <c r="N662" s="1">
        <v>2.2299857111995802E-6</v>
      </c>
      <c r="O662">
        <v>0.17500152131952401</v>
      </c>
      <c r="P662" s="1">
        <v>5.0123548060909401E-5</v>
      </c>
    </row>
    <row r="663" spans="1:16" x14ac:dyDescent="0.25">
      <c r="A663" s="1">
        <v>5.0000000000000001E-4</v>
      </c>
      <c r="B663">
        <v>18.9615384615384</v>
      </c>
      <c r="C663">
        <v>63625</v>
      </c>
      <c r="D663">
        <v>6.5387856552635501E-2</v>
      </c>
      <c r="E663">
        <v>0.17335198216116099</v>
      </c>
      <c r="F663">
        <v>0.185486620912443</v>
      </c>
      <c r="G663" s="1">
        <v>2.2319353212285599E-6</v>
      </c>
      <c r="H663">
        <v>0.17500083616533901</v>
      </c>
      <c r="I663" s="1">
        <v>4.9972427636839902E-5</v>
      </c>
      <c r="J663">
        <v>2763534600</v>
      </c>
      <c r="K663">
        <v>261730</v>
      </c>
      <c r="L663">
        <v>3868756700</v>
      </c>
      <c r="M663">
        <v>0.17451384964092301</v>
      </c>
      <c r="N663" s="1">
        <v>2.2299857111995802E-6</v>
      </c>
      <c r="O663">
        <v>0.17500152131952401</v>
      </c>
      <c r="P663" s="1">
        <v>5.0123548060909401E-5</v>
      </c>
    </row>
    <row r="664" spans="1:16" x14ac:dyDescent="0.25">
      <c r="A664" s="1">
        <v>2.5000000000000001E-4</v>
      </c>
      <c r="B664">
        <v>18.9615384615384</v>
      </c>
      <c r="C664">
        <v>53819</v>
      </c>
      <c r="D664">
        <v>6.7485160029007202E-2</v>
      </c>
      <c r="E664">
        <v>0.17389856107391999</v>
      </c>
      <c r="F664">
        <v>0.186071460349095</v>
      </c>
      <c r="G664" s="1">
        <v>2.2249995225709299E-6</v>
      </c>
      <c r="H664">
        <v>0.17500112112689301</v>
      </c>
      <c r="I664" s="1">
        <v>4.9950141527566001E-5</v>
      </c>
      <c r="J664">
        <v>2511795500</v>
      </c>
      <c r="K664">
        <v>261730</v>
      </c>
      <c r="L664">
        <v>3868756700</v>
      </c>
      <c r="M664">
        <v>0.17451384964092301</v>
      </c>
      <c r="N664" s="1">
        <v>2.2299857111995802E-6</v>
      </c>
      <c r="O664">
        <v>0.17500152131952401</v>
      </c>
      <c r="P664" s="1">
        <v>5.0123548060909401E-5</v>
      </c>
    </row>
    <row r="665" spans="1:16" x14ac:dyDescent="0.25">
      <c r="A665" s="1">
        <v>1.25E-4</v>
      </c>
      <c r="B665">
        <v>18.9615384615384</v>
      </c>
      <c r="C665">
        <v>44634</v>
      </c>
      <c r="D665">
        <v>6.7413447366774695E-2</v>
      </c>
      <c r="E665">
        <v>0.173427397984356</v>
      </c>
      <c r="F665">
        <v>0.185567315843261</v>
      </c>
      <c r="G665" s="1">
        <v>2.2249901214243999E-6</v>
      </c>
      <c r="H665">
        <v>0.175000989851852</v>
      </c>
      <c r="I665" s="1">
        <v>4.9980633401168001E-5</v>
      </c>
      <c r="J665">
        <v>1910246900</v>
      </c>
      <c r="K665">
        <v>261730</v>
      </c>
      <c r="L665">
        <v>3868756700</v>
      </c>
      <c r="M665">
        <v>0.17451384964092301</v>
      </c>
      <c r="N665" s="1">
        <v>2.2299857111995802E-6</v>
      </c>
      <c r="O665">
        <v>0.17500152131952401</v>
      </c>
      <c r="P665" s="1">
        <v>5.0123548060909401E-5</v>
      </c>
    </row>
    <row r="666" spans="1:16" x14ac:dyDescent="0.25">
      <c r="A666" s="1">
        <v>6.2500000000000001E-5</v>
      </c>
      <c r="B666">
        <v>18.9615384615384</v>
      </c>
      <c r="C666">
        <v>22415</v>
      </c>
      <c r="D666">
        <v>6.9492278488088199E-2</v>
      </c>
      <c r="E666">
        <v>0.173749168036678</v>
      </c>
      <c r="F666">
        <v>0.18591160979924601</v>
      </c>
      <c r="G666" s="1">
        <v>2.2309374368978299E-6</v>
      </c>
      <c r="H666">
        <v>0.17500082608945799</v>
      </c>
      <c r="I666" s="1">
        <v>5.0003625037395202E-5</v>
      </c>
      <c r="J666">
        <v>907105400</v>
      </c>
      <c r="K666">
        <v>261730</v>
      </c>
      <c r="L666">
        <v>3868756700</v>
      </c>
      <c r="M666">
        <v>0.17451384964092301</v>
      </c>
      <c r="N666" s="1">
        <v>2.2299857111995802E-6</v>
      </c>
      <c r="O666">
        <v>0.17500152131952401</v>
      </c>
      <c r="P666" s="1">
        <v>5.0123548060909401E-5</v>
      </c>
    </row>
    <row r="667" spans="1:16" x14ac:dyDescent="0.25">
      <c r="A667" s="1">
        <v>3.1250000000000001E-5</v>
      </c>
      <c r="B667">
        <v>18.9615384615384</v>
      </c>
      <c r="C667">
        <v>39691</v>
      </c>
      <c r="D667">
        <v>6.7133832563201101E-2</v>
      </c>
      <c r="E667">
        <v>0.17375771278238999</v>
      </c>
      <c r="F667">
        <v>0.18592075267715699</v>
      </c>
      <c r="G667" s="1">
        <v>2.2292001130574899E-6</v>
      </c>
      <c r="H667">
        <v>0.17500096531284501</v>
      </c>
      <c r="I667" s="1">
        <v>5.0013051594999998E-5</v>
      </c>
      <c r="J667">
        <v>1554453500</v>
      </c>
      <c r="K667">
        <v>261730</v>
      </c>
      <c r="L667">
        <v>3868756700</v>
      </c>
      <c r="M667">
        <v>0.17451384964092301</v>
      </c>
      <c r="N667" s="1">
        <v>2.2299857111995802E-6</v>
      </c>
      <c r="O667">
        <v>0.17500152131952401</v>
      </c>
      <c r="P667" s="1">
        <v>5.0123548060909401E-5</v>
      </c>
    </row>
    <row r="668" spans="1:16" x14ac:dyDescent="0.25">
      <c r="A668" s="1">
        <v>1.5625E-5</v>
      </c>
      <c r="B668">
        <v>18.9615384615384</v>
      </c>
      <c r="C668">
        <v>42432</v>
      </c>
      <c r="D668">
        <v>7.0069895603840804E-2</v>
      </c>
      <c r="E668">
        <v>0.17410730560635099</v>
      </c>
      <c r="F668">
        <v>0.18629481699879599</v>
      </c>
      <c r="G668" s="1">
        <v>2.2324352748626E-6</v>
      </c>
      <c r="H668">
        <v>0.17500095690033601</v>
      </c>
      <c r="I668" s="1">
        <v>4.9912232462368303E-5</v>
      </c>
      <c r="J668">
        <v>1712479299</v>
      </c>
      <c r="K668">
        <v>261730</v>
      </c>
      <c r="L668">
        <v>3868756700</v>
      </c>
      <c r="M668">
        <v>0.17451384964092301</v>
      </c>
      <c r="N668" s="1">
        <v>2.2299857111995802E-6</v>
      </c>
      <c r="O668">
        <v>0.17500152131952401</v>
      </c>
      <c r="P668" s="1">
        <v>5.0123548060909401E-5</v>
      </c>
    </row>
    <row r="669" spans="1:16" x14ac:dyDescent="0.25">
      <c r="A669" t="s">
        <v>0</v>
      </c>
      <c r="B669">
        <v>19.4743589743589</v>
      </c>
      <c r="C669">
        <v>235881</v>
      </c>
      <c r="D669">
        <v>6.9151007047457094E-2</v>
      </c>
      <c r="E669">
        <v>0.174377239472219</v>
      </c>
      <c r="F669">
        <v>0.18658364623527399</v>
      </c>
      <c r="G669" s="1">
        <v>2.1729335898945601E-6</v>
      </c>
      <c r="H669">
        <v>0.17500170446793101</v>
      </c>
      <c r="I669" s="1">
        <v>5.0180218328688398E-5</v>
      </c>
      <c r="J669">
        <v>3429046801</v>
      </c>
    </row>
    <row r="670" spans="1:16" x14ac:dyDescent="0.25">
      <c r="A670">
        <v>1.024</v>
      </c>
      <c r="B670">
        <v>19.4743589743589</v>
      </c>
      <c r="C670">
        <v>38861</v>
      </c>
      <c r="D670">
        <v>6.7057440807401503E-2</v>
      </c>
      <c r="E670">
        <v>0.17415653937352901</v>
      </c>
      <c r="F670">
        <v>0.18634749712967699</v>
      </c>
      <c r="G670" s="1">
        <v>2.1537623148271098E-6</v>
      </c>
      <c r="H670">
        <v>0.175001020056334</v>
      </c>
      <c r="I670" s="1">
        <v>4.9763228239650498E-5</v>
      </c>
      <c r="J670">
        <v>1620839200</v>
      </c>
      <c r="K670">
        <v>235881</v>
      </c>
      <c r="L670">
        <v>3429046801</v>
      </c>
      <c r="M670">
        <v>0.174377239472219</v>
      </c>
      <c r="N670" s="1">
        <v>2.1729335898945601E-6</v>
      </c>
      <c r="O670">
        <v>0.17500170446793101</v>
      </c>
      <c r="P670" s="1">
        <v>5.0180218328688398E-5</v>
      </c>
    </row>
    <row r="671" spans="1:16" x14ac:dyDescent="0.25">
      <c r="A671">
        <v>0.51200000000000001</v>
      </c>
      <c r="B671">
        <v>19.4743589743589</v>
      </c>
      <c r="C671">
        <v>38861</v>
      </c>
      <c r="D671">
        <v>6.7057440807401503E-2</v>
      </c>
      <c r="E671">
        <v>0.17415653937352901</v>
      </c>
      <c r="F671">
        <v>0.18634749712967699</v>
      </c>
      <c r="G671" s="1">
        <v>2.1537623148271098E-6</v>
      </c>
      <c r="H671">
        <v>0.175001020056334</v>
      </c>
      <c r="I671" s="1">
        <v>4.9763228239650498E-5</v>
      </c>
      <c r="J671">
        <v>1528814300</v>
      </c>
      <c r="K671">
        <v>235881</v>
      </c>
      <c r="L671">
        <v>3429046801</v>
      </c>
      <c r="M671">
        <v>0.174377239472219</v>
      </c>
      <c r="N671" s="1">
        <v>2.1729335898945601E-6</v>
      </c>
      <c r="O671">
        <v>0.17500170446793101</v>
      </c>
      <c r="P671" s="1">
        <v>5.0180218328688398E-5</v>
      </c>
    </row>
    <row r="672" spans="1:16" x14ac:dyDescent="0.25">
      <c r="A672">
        <v>0.25600000000000001</v>
      </c>
      <c r="B672">
        <v>19.4743589743589</v>
      </c>
      <c r="C672">
        <v>38861</v>
      </c>
      <c r="D672">
        <v>6.7057440807401503E-2</v>
      </c>
      <c r="E672">
        <v>0.17415653937352901</v>
      </c>
      <c r="F672">
        <v>0.18634749712967699</v>
      </c>
      <c r="G672" s="1">
        <v>2.1537623148271098E-6</v>
      </c>
      <c r="H672">
        <v>0.175001020056334</v>
      </c>
      <c r="I672" s="1">
        <v>4.9763228239650498E-5</v>
      </c>
      <c r="J672">
        <v>1708671599</v>
      </c>
      <c r="K672">
        <v>235881</v>
      </c>
      <c r="L672">
        <v>3429046801</v>
      </c>
      <c r="M672">
        <v>0.174377239472219</v>
      </c>
      <c r="N672" s="1">
        <v>2.1729335898945601E-6</v>
      </c>
      <c r="O672">
        <v>0.17500170446793101</v>
      </c>
      <c r="P672" s="1">
        <v>5.0180218328688398E-5</v>
      </c>
    </row>
    <row r="673" spans="1:16" x14ac:dyDescent="0.25">
      <c r="A673">
        <v>0.128</v>
      </c>
      <c r="B673">
        <v>19.4743589743589</v>
      </c>
      <c r="C673">
        <v>38861</v>
      </c>
      <c r="D673">
        <v>6.7057440807401503E-2</v>
      </c>
      <c r="E673">
        <v>0.17415653937352901</v>
      </c>
      <c r="F673">
        <v>0.18634749712967699</v>
      </c>
      <c r="G673" s="1">
        <v>2.1537623148271098E-6</v>
      </c>
      <c r="H673">
        <v>0.175001020056334</v>
      </c>
      <c r="I673" s="1">
        <v>4.9763228239650498E-5</v>
      </c>
      <c r="J673">
        <v>1526533301</v>
      </c>
      <c r="K673">
        <v>235881</v>
      </c>
      <c r="L673">
        <v>3429046801</v>
      </c>
      <c r="M673">
        <v>0.174377239472219</v>
      </c>
      <c r="N673" s="1">
        <v>2.1729335898945601E-6</v>
      </c>
      <c r="O673">
        <v>0.17500170446793101</v>
      </c>
      <c r="P673" s="1">
        <v>5.0180218328688398E-5</v>
      </c>
    </row>
    <row r="674" spans="1:16" x14ac:dyDescent="0.25">
      <c r="A674">
        <v>6.4000000000000001E-2</v>
      </c>
      <c r="B674">
        <v>19.4743589743589</v>
      </c>
      <c r="C674">
        <v>38285</v>
      </c>
      <c r="D674">
        <v>6.9616326718308794E-2</v>
      </c>
      <c r="E674">
        <v>0.17400748441105199</v>
      </c>
      <c r="F674">
        <v>0.18618800831982599</v>
      </c>
      <c r="G674" s="1">
        <v>2.15880794934841E-6</v>
      </c>
      <c r="H674">
        <v>0.17500073146092199</v>
      </c>
      <c r="I674" s="1">
        <v>4.9757976317216801E-5</v>
      </c>
      <c r="J674">
        <v>1590743700</v>
      </c>
      <c r="K674">
        <v>235881</v>
      </c>
      <c r="L674">
        <v>3429046801</v>
      </c>
      <c r="M674">
        <v>0.174377239472219</v>
      </c>
      <c r="N674" s="1">
        <v>2.1729335898945601E-6</v>
      </c>
      <c r="O674">
        <v>0.17500170446793101</v>
      </c>
      <c r="P674" s="1">
        <v>5.0180218328688398E-5</v>
      </c>
    </row>
    <row r="675" spans="1:16" x14ac:dyDescent="0.25">
      <c r="A675">
        <v>3.2000000000000001E-2</v>
      </c>
      <c r="B675">
        <v>19.4743589743589</v>
      </c>
      <c r="C675">
        <v>40877</v>
      </c>
      <c r="D675">
        <v>6.7642556973201803E-2</v>
      </c>
      <c r="E675">
        <v>0.173917063024464</v>
      </c>
      <c r="F675">
        <v>0.18609125743617699</v>
      </c>
      <c r="G675" s="1">
        <v>2.15947974058217E-6</v>
      </c>
      <c r="H675">
        <v>0.17500110173498801</v>
      </c>
      <c r="I675" s="1">
        <v>4.9855601475089898E-5</v>
      </c>
      <c r="J675">
        <v>1596193101</v>
      </c>
      <c r="K675">
        <v>235881</v>
      </c>
      <c r="L675">
        <v>3429046801</v>
      </c>
      <c r="M675">
        <v>0.174377239472219</v>
      </c>
      <c r="N675" s="1">
        <v>2.1729335898945601E-6</v>
      </c>
      <c r="O675">
        <v>0.17500170446793101</v>
      </c>
      <c r="P675" s="1">
        <v>5.0180218328688398E-5</v>
      </c>
    </row>
    <row r="676" spans="1:16" x14ac:dyDescent="0.25">
      <c r="A676">
        <v>1.6E-2</v>
      </c>
      <c r="B676">
        <v>19.4743589743589</v>
      </c>
      <c r="C676">
        <v>45111</v>
      </c>
      <c r="D676">
        <v>6.8233434116960701E-2</v>
      </c>
      <c r="E676">
        <v>0.17367242287694701</v>
      </c>
      <c r="F676">
        <v>0.185829492478333</v>
      </c>
      <c r="G676" s="1">
        <v>2.1678943023517498E-6</v>
      </c>
      <c r="H676">
        <v>0.17500123798890199</v>
      </c>
      <c r="I676" s="1">
        <v>5.0004380854552198E-5</v>
      </c>
      <c r="J676">
        <v>1875275900</v>
      </c>
      <c r="K676">
        <v>235881</v>
      </c>
      <c r="L676">
        <v>3429046801</v>
      </c>
      <c r="M676">
        <v>0.174377239472219</v>
      </c>
      <c r="N676" s="1">
        <v>2.1729335898945601E-6</v>
      </c>
      <c r="O676">
        <v>0.17500170446793101</v>
      </c>
      <c r="P676" s="1">
        <v>5.0180218328688398E-5</v>
      </c>
    </row>
    <row r="677" spans="1:16" x14ac:dyDescent="0.25">
      <c r="A677">
        <v>8.0000000000000002E-3</v>
      </c>
      <c r="B677">
        <v>19.4743589743589</v>
      </c>
      <c r="C677">
        <v>37248</v>
      </c>
      <c r="D677">
        <v>6.82369967261168E-2</v>
      </c>
      <c r="E677">
        <v>0.173769479410151</v>
      </c>
      <c r="F677">
        <v>0.18593334296886199</v>
      </c>
      <c r="G677" s="1">
        <v>2.1800642077684998E-6</v>
      </c>
      <c r="H677">
        <v>0.17500133093183301</v>
      </c>
      <c r="I677" s="1">
        <v>5.0162815343197003E-5</v>
      </c>
      <c r="J677">
        <v>1464992999</v>
      </c>
      <c r="K677">
        <v>235881</v>
      </c>
      <c r="L677">
        <v>3429046801</v>
      </c>
      <c r="M677">
        <v>0.174377239472219</v>
      </c>
      <c r="N677" s="1">
        <v>2.1729335898945601E-6</v>
      </c>
      <c r="O677">
        <v>0.17500170446793101</v>
      </c>
      <c r="P677" s="1">
        <v>5.0180218328688398E-5</v>
      </c>
    </row>
    <row r="678" spans="1:16" x14ac:dyDescent="0.25">
      <c r="A678">
        <v>4.0000000000000001E-3</v>
      </c>
      <c r="B678">
        <v>19.4743589743589</v>
      </c>
      <c r="C678">
        <v>57803</v>
      </c>
      <c r="D678">
        <v>6.5872093203140594E-2</v>
      </c>
      <c r="E678">
        <v>0.173759394730824</v>
      </c>
      <c r="F678">
        <v>0.18592255236198099</v>
      </c>
      <c r="G678" s="1">
        <v>2.1707234426626698E-6</v>
      </c>
      <c r="H678">
        <v>0.17500138740940099</v>
      </c>
      <c r="I678" s="1">
        <v>4.9996066378139903E-5</v>
      </c>
      <c r="J678">
        <v>2273561801</v>
      </c>
      <c r="K678">
        <v>235881</v>
      </c>
      <c r="L678">
        <v>3429046801</v>
      </c>
      <c r="M678">
        <v>0.174377239472219</v>
      </c>
      <c r="N678" s="1">
        <v>2.1729335898945601E-6</v>
      </c>
      <c r="O678">
        <v>0.17500170446793101</v>
      </c>
      <c r="P678" s="1">
        <v>5.0180218328688398E-5</v>
      </c>
    </row>
    <row r="679" spans="1:16" x14ac:dyDescent="0.25">
      <c r="A679">
        <v>2E-3</v>
      </c>
      <c r="B679">
        <v>19.4743589743589</v>
      </c>
      <c r="C679">
        <v>70338</v>
      </c>
      <c r="D679">
        <v>6.02758141731429E-2</v>
      </c>
      <c r="E679">
        <v>0.173831745110512</v>
      </c>
      <c r="F679">
        <v>0.185999967268248</v>
      </c>
      <c r="G679" s="1">
        <v>2.1707906397439E-6</v>
      </c>
      <c r="H679">
        <v>0.175001548586428</v>
      </c>
      <c r="I679" s="1">
        <v>5.0055884012984099E-5</v>
      </c>
      <c r="J679">
        <v>2899566800</v>
      </c>
      <c r="K679">
        <v>235881</v>
      </c>
      <c r="L679">
        <v>3429046801</v>
      </c>
      <c r="M679">
        <v>0.174377239472219</v>
      </c>
      <c r="N679" s="1">
        <v>2.1729335898945601E-6</v>
      </c>
      <c r="O679">
        <v>0.17500170446793101</v>
      </c>
      <c r="P679" s="1">
        <v>5.0180218328688398E-5</v>
      </c>
    </row>
    <row r="680" spans="1:16" x14ac:dyDescent="0.25">
      <c r="A680">
        <v>1E-3</v>
      </c>
      <c r="B680">
        <v>19.4743589743589</v>
      </c>
      <c r="C680">
        <v>52093</v>
      </c>
      <c r="D680">
        <v>5.6481238533554003E-2</v>
      </c>
      <c r="E680">
        <v>0.17398062755129701</v>
      </c>
      <c r="F680">
        <v>0.18615927147988801</v>
      </c>
      <c r="G680" s="1">
        <v>2.1734499286996099E-6</v>
      </c>
      <c r="H680">
        <v>0.17500118311332899</v>
      </c>
      <c r="I680" s="1">
        <v>5.0162732448905399E-5</v>
      </c>
      <c r="J680">
        <v>2182162600</v>
      </c>
      <c r="K680">
        <v>235881</v>
      </c>
      <c r="L680">
        <v>3429046801</v>
      </c>
      <c r="M680">
        <v>0.174377239472219</v>
      </c>
      <c r="N680" s="1">
        <v>2.1729335898945601E-6</v>
      </c>
      <c r="O680">
        <v>0.17500170446793101</v>
      </c>
      <c r="P680" s="1">
        <v>5.0180218328688398E-5</v>
      </c>
    </row>
    <row r="681" spans="1:16" x14ac:dyDescent="0.25">
      <c r="A681" s="1">
        <v>5.0000000000000001E-4</v>
      </c>
      <c r="B681">
        <v>19.4743589743589</v>
      </c>
      <c r="C681">
        <v>47773</v>
      </c>
      <c r="D681">
        <v>6.8047240790851796E-2</v>
      </c>
      <c r="E681">
        <v>0.17387142864263999</v>
      </c>
      <c r="F681">
        <v>0.18604242864762499</v>
      </c>
      <c r="G681" s="1">
        <v>2.1650700061659402E-6</v>
      </c>
      <c r="H681">
        <v>0.175001073973024</v>
      </c>
      <c r="I681" s="1">
        <v>4.9851120864301397E-5</v>
      </c>
      <c r="J681">
        <v>1931427600</v>
      </c>
      <c r="K681">
        <v>235881</v>
      </c>
      <c r="L681">
        <v>3429046801</v>
      </c>
      <c r="M681">
        <v>0.174377239472219</v>
      </c>
      <c r="N681" s="1">
        <v>2.1729335898945601E-6</v>
      </c>
      <c r="O681">
        <v>0.17500170446793101</v>
      </c>
      <c r="P681" s="1">
        <v>5.0180218328688398E-5</v>
      </c>
    </row>
    <row r="682" spans="1:16" x14ac:dyDescent="0.25">
      <c r="A682" s="1">
        <v>2.5000000000000001E-4</v>
      </c>
      <c r="B682">
        <v>19.4743589743589</v>
      </c>
      <c r="C682">
        <v>57361</v>
      </c>
      <c r="D682">
        <v>6.5820882485969096E-2</v>
      </c>
      <c r="E682">
        <v>0.17397874032687199</v>
      </c>
      <c r="F682">
        <v>0.18615725214975301</v>
      </c>
      <c r="G682" s="1">
        <v>2.1550665631475602E-6</v>
      </c>
      <c r="H682">
        <v>0.175000945580705</v>
      </c>
      <c r="I682" s="1">
        <v>4.98472449935272E-5</v>
      </c>
      <c r="J682">
        <v>2271113500</v>
      </c>
      <c r="K682">
        <v>235881</v>
      </c>
      <c r="L682">
        <v>3429046801</v>
      </c>
      <c r="M682">
        <v>0.174377239472219</v>
      </c>
      <c r="N682" s="1">
        <v>2.1729335898945601E-6</v>
      </c>
      <c r="O682">
        <v>0.17500170446793101</v>
      </c>
      <c r="P682" s="1">
        <v>5.0180218328688398E-5</v>
      </c>
    </row>
    <row r="683" spans="1:16" x14ac:dyDescent="0.25">
      <c r="A683" s="1">
        <v>1.25E-4</v>
      </c>
      <c r="B683">
        <v>19.4743589743589</v>
      </c>
      <c r="C683">
        <v>59978</v>
      </c>
      <c r="D683">
        <v>6.3771017373946803E-2</v>
      </c>
      <c r="E683">
        <v>0.17385003957680001</v>
      </c>
      <c r="F683">
        <v>0.18601954234717599</v>
      </c>
      <c r="G683" s="1">
        <v>2.1715594988869201E-6</v>
      </c>
      <c r="H683">
        <v>0.175001196613222</v>
      </c>
      <c r="I683" s="1">
        <v>5.0081657497328701E-5</v>
      </c>
      <c r="J683">
        <v>2863153900</v>
      </c>
      <c r="K683">
        <v>235881</v>
      </c>
      <c r="L683">
        <v>3429046801</v>
      </c>
      <c r="M683">
        <v>0.174377239472219</v>
      </c>
      <c r="N683" s="1">
        <v>2.1729335898945601E-6</v>
      </c>
      <c r="O683">
        <v>0.17500170446793101</v>
      </c>
      <c r="P683" s="1">
        <v>5.0180218328688398E-5</v>
      </c>
    </row>
    <row r="684" spans="1:16" x14ac:dyDescent="0.25">
      <c r="A684" s="1">
        <v>6.2500000000000001E-5</v>
      </c>
      <c r="B684">
        <v>19.4743589743589</v>
      </c>
      <c r="C684">
        <v>67024</v>
      </c>
      <c r="D684">
        <v>6.3826434640633006E-2</v>
      </c>
      <c r="E684">
        <v>0.17357702373363901</v>
      </c>
      <c r="F684">
        <v>0.18572741539499399</v>
      </c>
      <c r="G684" s="1">
        <v>2.15951179860507E-6</v>
      </c>
      <c r="H684">
        <v>0.17500116769132401</v>
      </c>
      <c r="I684" s="1">
        <v>5.0037387119758798E-5</v>
      </c>
      <c r="J684">
        <v>3018879500</v>
      </c>
      <c r="K684">
        <v>235881</v>
      </c>
      <c r="L684">
        <v>3429046801</v>
      </c>
      <c r="M684">
        <v>0.174377239472219</v>
      </c>
      <c r="N684" s="1">
        <v>2.1729335898945601E-6</v>
      </c>
      <c r="O684">
        <v>0.17500170446793101</v>
      </c>
      <c r="P684" s="1">
        <v>5.0180218328688398E-5</v>
      </c>
    </row>
    <row r="685" spans="1:16" x14ac:dyDescent="0.25">
      <c r="A685" s="1">
        <v>3.1250000000000001E-5</v>
      </c>
      <c r="B685">
        <v>19.4743589743589</v>
      </c>
      <c r="C685">
        <v>47790</v>
      </c>
      <c r="D685">
        <v>6.8361363114738796E-2</v>
      </c>
      <c r="E685">
        <v>0.17373448534278399</v>
      </c>
      <c r="F685">
        <v>0.185895899316779</v>
      </c>
      <c r="G685" s="1">
        <v>2.1709328296148898E-6</v>
      </c>
      <c r="H685">
        <v>0.175000983842903</v>
      </c>
      <c r="I685" s="1">
        <v>4.9927183461225702E-5</v>
      </c>
      <c r="J685">
        <v>2060186700</v>
      </c>
      <c r="K685">
        <v>235881</v>
      </c>
      <c r="L685">
        <v>3429046801</v>
      </c>
      <c r="M685">
        <v>0.174377239472219</v>
      </c>
      <c r="N685" s="1">
        <v>2.1729335898945601E-6</v>
      </c>
      <c r="O685">
        <v>0.17500170446793101</v>
      </c>
      <c r="P685" s="1">
        <v>5.0180218328688398E-5</v>
      </c>
    </row>
    <row r="686" spans="1:16" x14ac:dyDescent="0.25">
      <c r="A686" s="1">
        <v>1.5625E-5</v>
      </c>
      <c r="B686">
        <v>19.4743589743589</v>
      </c>
      <c r="C686">
        <v>51628</v>
      </c>
      <c r="D686">
        <v>6.8570618668966299E-2</v>
      </c>
      <c r="E686">
        <v>0.174055795913371</v>
      </c>
      <c r="F686">
        <v>0.18623970162730699</v>
      </c>
      <c r="G686" s="1">
        <v>2.1683697976060401E-6</v>
      </c>
      <c r="H686">
        <v>0.175001084599337</v>
      </c>
      <c r="I686" s="1">
        <v>5.0038473676899602E-5</v>
      </c>
      <c r="J686">
        <v>2099565400</v>
      </c>
      <c r="K686">
        <v>235881</v>
      </c>
      <c r="L686">
        <v>3429046801</v>
      </c>
      <c r="M686">
        <v>0.174377239472219</v>
      </c>
      <c r="N686" s="1">
        <v>2.1729335898945601E-6</v>
      </c>
      <c r="O686">
        <v>0.17500170446793101</v>
      </c>
      <c r="P686" s="1">
        <v>5.0180218328688398E-5</v>
      </c>
    </row>
    <row r="687" spans="1:16" x14ac:dyDescent="0.25">
      <c r="A687" t="s">
        <v>0</v>
      </c>
      <c r="B687">
        <v>19.9871794871794</v>
      </c>
      <c r="C687">
        <v>291529</v>
      </c>
      <c r="D687">
        <v>6.2257650554334999E-2</v>
      </c>
      <c r="E687">
        <v>0.17457925503318</v>
      </c>
      <c r="F687">
        <v>0.18679980288550199</v>
      </c>
      <c r="G687" s="1">
        <v>1.9909383972560501E-6</v>
      </c>
      <c r="H687">
        <v>0.175001841072111</v>
      </c>
      <c r="I687" s="1">
        <v>4.72079409004753E-5</v>
      </c>
      <c r="J687">
        <v>4709682800</v>
      </c>
    </row>
    <row r="688" spans="1:16" x14ac:dyDescent="0.25">
      <c r="A688">
        <v>1.024</v>
      </c>
      <c r="B688">
        <v>19.9871794871794</v>
      </c>
      <c r="C688">
        <v>39197</v>
      </c>
      <c r="D688">
        <v>7.0213076705933006E-2</v>
      </c>
      <c r="E688">
        <v>0.17376615479621901</v>
      </c>
      <c r="F688">
        <v>0.185929785631955</v>
      </c>
      <c r="G688" s="1">
        <v>1.9919173478433101E-6</v>
      </c>
      <c r="H688">
        <v>0.17500117669369</v>
      </c>
      <c r="I688" s="1">
        <v>4.7096116394711799E-5</v>
      </c>
      <c r="J688">
        <v>1728953901</v>
      </c>
      <c r="K688">
        <v>291529</v>
      </c>
      <c r="L688">
        <v>4709682800</v>
      </c>
      <c r="M688">
        <v>0.17457925503318</v>
      </c>
      <c r="N688" s="1">
        <v>1.9909383972560501E-6</v>
      </c>
      <c r="O688">
        <v>0.175001841072111</v>
      </c>
      <c r="P688" s="1">
        <v>4.72079409004753E-5</v>
      </c>
    </row>
    <row r="689" spans="1:16" x14ac:dyDescent="0.25">
      <c r="A689">
        <v>0.51200000000000001</v>
      </c>
      <c r="B689">
        <v>19.9871794871794</v>
      </c>
      <c r="C689">
        <v>39197</v>
      </c>
      <c r="D689">
        <v>7.0213076705933006E-2</v>
      </c>
      <c r="E689">
        <v>0.17376615479621901</v>
      </c>
      <c r="F689">
        <v>0.185929785631955</v>
      </c>
      <c r="G689" s="1">
        <v>1.9919173478433101E-6</v>
      </c>
      <c r="H689">
        <v>0.17500117669369</v>
      </c>
      <c r="I689" s="1">
        <v>4.7096116394711799E-5</v>
      </c>
      <c r="J689">
        <v>1596858099</v>
      </c>
      <c r="K689">
        <v>291529</v>
      </c>
      <c r="L689">
        <v>4709682800</v>
      </c>
      <c r="M689">
        <v>0.17457925503318</v>
      </c>
      <c r="N689" s="1">
        <v>1.9909383972560501E-6</v>
      </c>
      <c r="O689">
        <v>0.175001841072111</v>
      </c>
      <c r="P689" s="1">
        <v>4.72079409004753E-5</v>
      </c>
    </row>
    <row r="690" spans="1:16" x14ac:dyDescent="0.25">
      <c r="A690">
        <v>0.25600000000000001</v>
      </c>
      <c r="B690">
        <v>19.9871794871794</v>
      </c>
      <c r="C690">
        <v>39197</v>
      </c>
      <c r="D690">
        <v>7.0213076705933006E-2</v>
      </c>
      <c r="E690">
        <v>0.17376615479621901</v>
      </c>
      <c r="F690">
        <v>0.185929785631955</v>
      </c>
      <c r="G690" s="1">
        <v>1.9919173478433101E-6</v>
      </c>
      <c r="H690">
        <v>0.17500117669369</v>
      </c>
      <c r="I690" s="1">
        <v>4.7096116394711799E-5</v>
      </c>
      <c r="J690">
        <v>1677209800</v>
      </c>
      <c r="K690">
        <v>291529</v>
      </c>
      <c r="L690">
        <v>4709682800</v>
      </c>
      <c r="M690">
        <v>0.17457925503318</v>
      </c>
      <c r="N690" s="1">
        <v>1.9909383972560501E-6</v>
      </c>
      <c r="O690">
        <v>0.175001841072111</v>
      </c>
      <c r="P690" s="1">
        <v>4.72079409004753E-5</v>
      </c>
    </row>
    <row r="691" spans="1:16" x14ac:dyDescent="0.25">
      <c r="A691">
        <v>0.128</v>
      </c>
      <c r="B691">
        <v>19.9871794871794</v>
      </c>
      <c r="C691">
        <v>39197</v>
      </c>
      <c r="D691">
        <v>7.0213076705933006E-2</v>
      </c>
      <c r="E691">
        <v>0.17376615479621901</v>
      </c>
      <c r="F691">
        <v>0.185929785631955</v>
      </c>
      <c r="G691" s="1">
        <v>1.9919173478433101E-6</v>
      </c>
      <c r="H691">
        <v>0.17500117669369</v>
      </c>
      <c r="I691" s="1">
        <v>4.7096116394711799E-5</v>
      </c>
      <c r="J691">
        <v>1570348400</v>
      </c>
      <c r="K691">
        <v>291529</v>
      </c>
      <c r="L691">
        <v>4709682800</v>
      </c>
      <c r="M691">
        <v>0.17457925503318</v>
      </c>
      <c r="N691" s="1">
        <v>1.9909383972560501E-6</v>
      </c>
      <c r="O691">
        <v>0.175001841072111</v>
      </c>
      <c r="P691" s="1">
        <v>4.72079409004753E-5</v>
      </c>
    </row>
    <row r="692" spans="1:16" x14ac:dyDescent="0.25">
      <c r="A692">
        <v>6.4000000000000001E-2</v>
      </c>
      <c r="B692">
        <v>19.9871794871794</v>
      </c>
      <c r="C692">
        <v>36704</v>
      </c>
      <c r="D692">
        <v>6.7016751852539899E-2</v>
      </c>
      <c r="E692">
        <v>0.173610350699754</v>
      </c>
      <c r="F692">
        <v>0.185763075248737</v>
      </c>
      <c r="G692" s="1">
        <v>1.9858404777250901E-6</v>
      </c>
      <c r="H692">
        <v>0.17500082433088501</v>
      </c>
      <c r="I692" s="1">
        <v>4.7112116177373703E-5</v>
      </c>
      <c r="J692">
        <v>1545845400</v>
      </c>
      <c r="K692">
        <v>291529</v>
      </c>
      <c r="L692">
        <v>4709682800</v>
      </c>
      <c r="M692">
        <v>0.17457925503318</v>
      </c>
      <c r="N692" s="1">
        <v>1.9909383972560501E-6</v>
      </c>
      <c r="O692">
        <v>0.175001841072111</v>
      </c>
      <c r="P692" s="1">
        <v>4.72079409004753E-5</v>
      </c>
    </row>
    <row r="693" spans="1:16" x14ac:dyDescent="0.25">
      <c r="A693">
        <v>3.2000000000000001E-2</v>
      </c>
      <c r="B693">
        <v>19.9871794871794</v>
      </c>
      <c r="C693">
        <v>38035</v>
      </c>
      <c r="D693">
        <v>6.6492782028321595E-2</v>
      </c>
      <c r="E693">
        <v>0.17369006330933701</v>
      </c>
      <c r="F693">
        <v>0.18584836774099001</v>
      </c>
      <c r="G693" s="1">
        <v>1.9927524281815302E-6</v>
      </c>
      <c r="H693">
        <v>0.17500121873586499</v>
      </c>
      <c r="I693" s="1">
        <v>4.7027618037913099E-5</v>
      </c>
      <c r="J693">
        <v>1484204900</v>
      </c>
      <c r="K693">
        <v>291529</v>
      </c>
      <c r="L693">
        <v>4709682800</v>
      </c>
      <c r="M693">
        <v>0.17457925503318</v>
      </c>
      <c r="N693" s="1">
        <v>1.9909383972560501E-6</v>
      </c>
      <c r="O693">
        <v>0.175001841072111</v>
      </c>
      <c r="P693" s="1">
        <v>4.72079409004753E-5</v>
      </c>
    </row>
    <row r="694" spans="1:16" x14ac:dyDescent="0.25">
      <c r="A694">
        <v>1.6E-2</v>
      </c>
      <c r="B694">
        <v>19.9871794871794</v>
      </c>
      <c r="C694">
        <v>40882</v>
      </c>
      <c r="D694">
        <v>6.5996853137102393E-2</v>
      </c>
      <c r="E694">
        <v>0.174145446410473</v>
      </c>
      <c r="F694">
        <v>0.186335627659206</v>
      </c>
      <c r="G694" s="1">
        <v>1.98005264329115E-6</v>
      </c>
      <c r="H694">
        <v>0.17500119406286499</v>
      </c>
      <c r="I694" s="1">
        <v>4.6928846941250302E-5</v>
      </c>
      <c r="J694">
        <v>1685081001</v>
      </c>
      <c r="K694">
        <v>291529</v>
      </c>
      <c r="L694">
        <v>4709682800</v>
      </c>
      <c r="M694">
        <v>0.17457925503318</v>
      </c>
      <c r="N694" s="1">
        <v>1.9909383972560501E-6</v>
      </c>
      <c r="O694">
        <v>0.175001841072111</v>
      </c>
      <c r="P694" s="1">
        <v>4.72079409004753E-5</v>
      </c>
    </row>
    <row r="695" spans="1:16" x14ac:dyDescent="0.25">
      <c r="A695">
        <v>8.0000000000000002E-3</v>
      </c>
      <c r="B695">
        <v>19.9871794871794</v>
      </c>
      <c r="C695">
        <v>42566</v>
      </c>
      <c r="D695">
        <v>6.5697485473237394E-2</v>
      </c>
      <c r="E695">
        <v>0.17411157854547399</v>
      </c>
      <c r="F695">
        <v>0.186299389043657</v>
      </c>
      <c r="G695" s="1">
        <v>1.9874676174258498E-6</v>
      </c>
      <c r="H695">
        <v>0.17500129609932999</v>
      </c>
      <c r="I695" s="1">
        <v>4.6965583521670797E-5</v>
      </c>
      <c r="J695">
        <v>1717292000</v>
      </c>
      <c r="K695">
        <v>291529</v>
      </c>
      <c r="L695">
        <v>4709682800</v>
      </c>
      <c r="M695">
        <v>0.17457925503318</v>
      </c>
      <c r="N695" s="1">
        <v>1.9909383972560501E-6</v>
      </c>
      <c r="O695">
        <v>0.175001841072111</v>
      </c>
      <c r="P695" s="1">
        <v>4.72079409004753E-5</v>
      </c>
    </row>
    <row r="696" spans="1:16" x14ac:dyDescent="0.25">
      <c r="A696">
        <v>4.0000000000000001E-3</v>
      </c>
      <c r="B696">
        <v>19.9871794871794</v>
      </c>
      <c r="C696">
        <v>73605</v>
      </c>
      <c r="D696">
        <v>5.9362864983256498E-2</v>
      </c>
      <c r="E696">
        <v>0.173525946306678</v>
      </c>
      <c r="F696">
        <v>0.18567276254814599</v>
      </c>
      <c r="G696" s="1">
        <v>1.9830907998508102E-6</v>
      </c>
      <c r="H696">
        <v>0.17500111842558799</v>
      </c>
      <c r="I696" s="1">
        <v>4.7127400670415897E-5</v>
      </c>
      <c r="J696">
        <v>2984473399</v>
      </c>
      <c r="K696">
        <v>291529</v>
      </c>
      <c r="L696">
        <v>4709682800</v>
      </c>
      <c r="M696">
        <v>0.17457925503318</v>
      </c>
      <c r="N696" s="1">
        <v>1.9909383972560501E-6</v>
      </c>
      <c r="O696">
        <v>0.175001841072111</v>
      </c>
      <c r="P696" s="1">
        <v>4.72079409004753E-5</v>
      </c>
    </row>
    <row r="697" spans="1:16" x14ac:dyDescent="0.25">
      <c r="A697">
        <v>2E-3</v>
      </c>
      <c r="B697">
        <v>19.9871794871794</v>
      </c>
      <c r="C697">
        <v>67677</v>
      </c>
      <c r="D697">
        <v>6.0553790059434703E-2</v>
      </c>
      <c r="E697">
        <v>0.17369234276487799</v>
      </c>
      <c r="F697">
        <v>0.185850806758419</v>
      </c>
      <c r="G697" s="1">
        <v>1.9865135423291398E-6</v>
      </c>
      <c r="H697">
        <v>0.17500092119937499</v>
      </c>
      <c r="I697" s="1">
        <v>4.6946416025077297E-5</v>
      </c>
      <c r="J697">
        <v>2772408699</v>
      </c>
      <c r="K697">
        <v>291529</v>
      </c>
      <c r="L697">
        <v>4709682800</v>
      </c>
      <c r="M697">
        <v>0.17457925503318</v>
      </c>
      <c r="N697" s="1">
        <v>1.9909383972560501E-6</v>
      </c>
      <c r="O697">
        <v>0.175001841072111</v>
      </c>
      <c r="P697" s="1">
        <v>4.72079409004753E-5</v>
      </c>
    </row>
    <row r="698" spans="1:16" x14ac:dyDescent="0.25">
      <c r="A698">
        <v>1E-3</v>
      </c>
      <c r="B698">
        <v>19.9871794871794</v>
      </c>
      <c r="C698">
        <v>55209</v>
      </c>
      <c r="D698">
        <v>5.5130234646499798E-2</v>
      </c>
      <c r="E698">
        <v>0.173758401407972</v>
      </c>
      <c r="F698">
        <v>0.18592148950653001</v>
      </c>
      <c r="G698" s="1">
        <v>1.98601330281267E-6</v>
      </c>
      <c r="H698">
        <v>0.17500096855515099</v>
      </c>
      <c r="I698" s="1">
        <v>4.7061614590513202E-5</v>
      </c>
      <c r="J698">
        <v>2242721201</v>
      </c>
      <c r="K698">
        <v>291529</v>
      </c>
      <c r="L698">
        <v>4709682800</v>
      </c>
      <c r="M698">
        <v>0.17457925503318</v>
      </c>
      <c r="N698" s="1">
        <v>1.9909383972560501E-6</v>
      </c>
      <c r="O698">
        <v>0.175001841072111</v>
      </c>
      <c r="P698" s="1">
        <v>4.72079409004753E-5</v>
      </c>
    </row>
    <row r="699" spans="1:16" x14ac:dyDescent="0.25">
      <c r="A699" s="1">
        <v>5.0000000000000001E-4</v>
      </c>
      <c r="B699">
        <v>19.9871794871794</v>
      </c>
      <c r="C699">
        <v>53334</v>
      </c>
      <c r="D699">
        <v>6.5624843513469006E-2</v>
      </c>
      <c r="E699">
        <v>0.17346009978896501</v>
      </c>
      <c r="F699">
        <v>0.18560230677419201</v>
      </c>
      <c r="G699" s="1">
        <v>1.97966051468378E-6</v>
      </c>
      <c r="H699">
        <v>0.175001058108778</v>
      </c>
      <c r="I699" s="1">
        <v>4.7019732259685103E-5</v>
      </c>
      <c r="J699">
        <v>2164855300</v>
      </c>
      <c r="K699">
        <v>291529</v>
      </c>
      <c r="L699">
        <v>4709682800</v>
      </c>
      <c r="M699">
        <v>0.17457925503318</v>
      </c>
      <c r="N699" s="1">
        <v>1.9909383972560501E-6</v>
      </c>
      <c r="O699">
        <v>0.175001841072111</v>
      </c>
      <c r="P699" s="1">
        <v>4.72079409004753E-5</v>
      </c>
    </row>
    <row r="700" spans="1:16" x14ac:dyDescent="0.25">
      <c r="A700" s="1">
        <v>2.5000000000000001E-4</v>
      </c>
      <c r="B700">
        <v>19.9871794871794</v>
      </c>
      <c r="C700">
        <v>46898</v>
      </c>
      <c r="D700">
        <v>6.7386847039981906E-2</v>
      </c>
      <c r="E700">
        <v>0.173310138644069</v>
      </c>
      <c r="F700">
        <v>0.185441848349154</v>
      </c>
      <c r="G700" s="1">
        <v>1.9806232596508702E-6</v>
      </c>
      <c r="H700">
        <v>0.175001228540593</v>
      </c>
      <c r="I700" s="1">
        <v>4.7131802808742403E-5</v>
      </c>
      <c r="J700">
        <v>1886050101</v>
      </c>
      <c r="K700">
        <v>291529</v>
      </c>
      <c r="L700">
        <v>4709682800</v>
      </c>
      <c r="M700">
        <v>0.17457925503318</v>
      </c>
      <c r="N700" s="1">
        <v>1.9909383972560501E-6</v>
      </c>
      <c r="O700">
        <v>0.175001841072111</v>
      </c>
      <c r="P700" s="1">
        <v>4.72079409004753E-5</v>
      </c>
    </row>
    <row r="701" spans="1:16" x14ac:dyDescent="0.25">
      <c r="A701" s="1">
        <v>1.25E-4</v>
      </c>
      <c r="B701">
        <v>19.9871794871794</v>
      </c>
      <c r="C701">
        <v>47045</v>
      </c>
      <c r="D701">
        <v>6.5349484641861896E-2</v>
      </c>
      <c r="E701">
        <v>0.173510625832937</v>
      </c>
      <c r="F701">
        <v>0.18565636964124299</v>
      </c>
      <c r="G701" s="1">
        <v>1.9854792733808802E-6</v>
      </c>
      <c r="H701">
        <v>0.175001193385632</v>
      </c>
      <c r="I701" s="1">
        <v>4.7073769643049699E-5</v>
      </c>
      <c r="J701">
        <v>1881321800</v>
      </c>
      <c r="K701">
        <v>291529</v>
      </c>
      <c r="L701">
        <v>4709682800</v>
      </c>
      <c r="M701">
        <v>0.17457925503318</v>
      </c>
      <c r="N701" s="1">
        <v>1.9909383972560501E-6</v>
      </c>
      <c r="O701">
        <v>0.175001841072111</v>
      </c>
      <c r="P701" s="1">
        <v>4.72079409004753E-5</v>
      </c>
    </row>
    <row r="702" spans="1:16" x14ac:dyDescent="0.25">
      <c r="A702" s="1">
        <v>6.2500000000000001E-5</v>
      </c>
      <c r="B702">
        <v>19.9871794871794</v>
      </c>
      <c r="C702">
        <v>48254</v>
      </c>
      <c r="D702">
        <v>6.6692731414302903E-2</v>
      </c>
      <c r="E702">
        <v>0.17393483016865099</v>
      </c>
      <c r="F702">
        <v>0.18611026828045699</v>
      </c>
      <c r="G702" s="1">
        <v>1.9858551653095802E-6</v>
      </c>
      <c r="H702">
        <v>0.17500112083771199</v>
      </c>
      <c r="I702" s="1">
        <v>4.7043456089464098E-5</v>
      </c>
      <c r="J702">
        <v>2058192401</v>
      </c>
      <c r="K702">
        <v>291529</v>
      </c>
      <c r="L702">
        <v>4709682800</v>
      </c>
      <c r="M702">
        <v>0.17457925503318</v>
      </c>
      <c r="N702" s="1">
        <v>1.9909383972560501E-6</v>
      </c>
      <c r="O702">
        <v>0.175001841072111</v>
      </c>
      <c r="P702" s="1">
        <v>4.72079409004753E-5</v>
      </c>
    </row>
    <row r="703" spans="1:16" x14ac:dyDescent="0.25">
      <c r="A703" s="1">
        <v>3.1250000000000001E-5</v>
      </c>
      <c r="B703">
        <v>19.9871794871794</v>
      </c>
      <c r="C703">
        <v>31147</v>
      </c>
      <c r="D703">
        <v>7.0088306038591897E-2</v>
      </c>
      <c r="E703">
        <v>0.17358238560634401</v>
      </c>
      <c r="F703">
        <v>0.185733152598788</v>
      </c>
      <c r="G703" s="1">
        <v>1.9821841876765902E-6</v>
      </c>
      <c r="H703">
        <v>0.17500134127709499</v>
      </c>
      <c r="I703" s="1">
        <v>4.7111447046858499E-5</v>
      </c>
      <c r="J703">
        <v>1223133700</v>
      </c>
      <c r="K703">
        <v>291529</v>
      </c>
      <c r="L703">
        <v>4709682800</v>
      </c>
      <c r="M703">
        <v>0.17457925503318</v>
      </c>
      <c r="N703" s="1">
        <v>1.9909383972560501E-6</v>
      </c>
      <c r="O703">
        <v>0.175001841072111</v>
      </c>
      <c r="P703" s="1">
        <v>4.72079409004753E-5</v>
      </c>
    </row>
    <row r="704" spans="1:16" x14ac:dyDescent="0.25">
      <c r="A704" s="1">
        <v>1.5625E-5</v>
      </c>
      <c r="B704">
        <v>19.9871794871794</v>
      </c>
      <c r="C704">
        <v>55971</v>
      </c>
      <c r="D704">
        <v>6.85902300086699E-2</v>
      </c>
      <c r="E704">
        <v>0.17354537866973799</v>
      </c>
      <c r="F704">
        <v>0.18569355517661901</v>
      </c>
      <c r="G704" s="1">
        <v>1.9852683717513898E-6</v>
      </c>
      <c r="H704">
        <v>0.175001204243595</v>
      </c>
      <c r="I704" s="1">
        <v>4.6968859544054098E-5</v>
      </c>
      <c r="J704">
        <v>2266712699</v>
      </c>
      <c r="K704">
        <v>291529</v>
      </c>
      <c r="L704">
        <v>4709682800</v>
      </c>
      <c r="M704">
        <v>0.17457925503318</v>
      </c>
      <c r="N704" s="1">
        <v>1.9909383972560501E-6</v>
      </c>
      <c r="O704">
        <v>0.175001841072111</v>
      </c>
      <c r="P704" s="1">
        <v>4.72079409004753E-5</v>
      </c>
    </row>
    <row r="705" spans="1:16" x14ac:dyDescent="0.25">
      <c r="A705" t="s">
        <v>0</v>
      </c>
      <c r="B705">
        <v>20.499999999999901</v>
      </c>
      <c r="C705">
        <v>259754</v>
      </c>
      <c r="D705">
        <v>6.9059397429354297E-2</v>
      </c>
      <c r="E705">
        <v>0.17452343579655799</v>
      </c>
      <c r="F705">
        <v>0.18674007630231701</v>
      </c>
      <c r="G705" s="1">
        <v>1.9391378089927901E-6</v>
      </c>
      <c r="H705">
        <v>0.17500172155041399</v>
      </c>
      <c r="I705" s="1">
        <v>4.7128042303553401E-5</v>
      </c>
      <c r="J705">
        <v>3751793699</v>
      </c>
    </row>
    <row r="706" spans="1:16" x14ac:dyDescent="0.25">
      <c r="A706">
        <v>1.024</v>
      </c>
      <c r="B706">
        <v>20.499999999999901</v>
      </c>
      <c r="C706">
        <v>33874</v>
      </c>
      <c r="D706">
        <v>7.1310618179941901E-2</v>
      </c>
      <c r="E706">
        <v>0.17356040579855</v>
      </c>
      <c r="F706">
        <v>0.185709634204449</v>
      </c>
      <c r="G706" s="1">
        <v>1.9316596084895102E-6</v>
      </c>
      <c r="H706">
        <v>0.17500103321394</v>
      </c>
      <c r="I706" s="1">
        <v>4.6962508877689297E-5</v>
      </c>
      <c r="J706">
        <v>1391660301</v>
      </c>
      <c r="K706">
        <v>259754</v>
      </c>
      <c r="L706">
        <v>3751793699</v>
      </c>
      <c r="M706">
        <v>0.17452343579655799</v>
      </c>
      <c r="N706" s="1">
        <v>1.9391378089927901E-6</v>
      </c>
      <c r="O706">
        <v>0.17500172155041399</v>
      </c>
      <c r="P706" s="1">
        <v>4.7128042303553401E-5</v>
      </c>
    </row>
    <row r="707" spans="1:16" x14ac:dyDescent="0.25">
      <c r="A707">
        <v>0.51200000000000001</v>
      </c>
      <c r="B707">
        <v>20.499999999999901</v>
      </c>
      <c r="C707">
        <v>33874</v>
      </c>
      <c r="D707">
        <v>7.1310618179941901E-2</v>
      </c>
      <c r="E707">
        <v>0.17356040579855</v>
      </c>
      <c r="F707">
        <v>0.185709634204449</v>
      </c>
      <c r="G707" s="1">
        <v>1.9316596084895102E-6</v>
      </c>
      <c r="H707">
        <v>0.17500103321394</v>
      </c>
      <c r="I707" s="1">
        <v>4.6962508877689297E-5</v>
      </c>
      <c r="J707">
        <v>1323779300</v>
      </c>
      <c r="K707">
        <v>259754</v>
      </c>
      <c r="L707">
        <v>3751793699</v>
      </c>
      <c r="M707">
        <v>0.17452343579655799</v>
      </c>
      <c r="N707" s="1">
        <v>1.9391378089927901E-6</v>
      </c>
      <c r="O707">
        <v>0.17500172155041399</v>
      </c>
      <c r="P707" s="1">
        <v>4.7128042303553401E-5</v>
      </c>
    </row>
    <row r="708" spans="1:16" x14ac:dyDescent="0.25">
      <c r="A708">
        <v>0.25600000000000001</v>
      </c>
      <c r="B708">
        <v>20.499999999999901</v>
      </c>
      <c r="C708">
        <v>33874</v>
      </c>
      <c r="D708">
        <v>7.1310618179941901E-2</v>
      </c>
      <c r="E708">
        <v>0.17356040579855</v>
      </c>
      <c r="F708">
        <v>0.185709634204449</v>
      </c>
      <c r="G708" s="1">
        <v>1.9316596084895102E-6</v>
      </c>
      <c r="H708">
        <v>0.17500103321394</v>
      </c>
      <c r="I708" s="1">
        <v>4.6962508877689297E-5</v>
      </c>
      <c r="J708">
        <v>1408138100</v>
      </c>
      <c r="K708">
        <v>259754</v>
      </c>
      <c r="L708">
        <v>3751793699</v>
      </c>
      <c r="M708">
        <v>0.17452343579655799</v>
      </c>
      <c r="N708" s="1">
        <v>1.9391378089927901E-6</v>
      </c>
      <c r="O708">
        <v>0.17500172155041399</v>
      </c>
      <c r="P708" s="1">
        <v>4.7128042303553401E-5</v>
      </c>
    </row>
    <row r="709" spans="1:16" x14ac:dyDescent="0.25">
      <c r="A709">
        <v>0.128</v>
      </c>
      <c r="B709">
        <v>20.499999999999901</v>
      </c>
      <c r="C709">
        <v>33874</v>
      </c>
      <c r="D709">
        <v>7.1310618179941901E-2</v>
      </c>
      <c r="E709">
        <v>0.17356040579855</v>
      </c>
      <c r="F709">
        <v>0.185709634204449</v>
      </c>
      <c r="G709" s="1">
        <v>1.9316596084895102E-6</v>
      </c>
      <c r="H709">
        <v>0.17500103321394</v>
      </c>
      <c r="I709" s="1">
        <v>4.6962508877689297E-5</v>
      </c>
      <c r="J709">
        <v>1329044800</v>
      </c>
      <c r="K709">
        <v>259754</v>
      </c>
      <c r="L709">
        <v>3751793699</v>
      </c>
      <c r="M709">
        <v>0.17452343579655799</v>
      </c>
      <c r="N709" s="1">
        <v>1.9391378089927901E-6</v>
      </c>
      <c r="O709">
        <v>0.17500172155041399</v>
      </c>
      <c r="P709" s="1">
        <v>4.7128042303553401E-5</v>
      </c>
    </row>
    <row r="710" spans="1:16" x14ac:dyDescent="0.25">
      <c r="A710">
        <v>6.4000000000000001E-2</v>
      </c>
      <c r="B710">
        <v>20.499999999999901</v>
      </c>
      <c r="C710">
        <v>39903</v>
      </c>
      <c r="D710">
        <v>6.6716347498351203E-2</v>
      </c>
      <c r="E710">
        <v>0.17423853398717801</v>
      </c>
      <c r="F710">
        <v>0.18643523136628001</v>
      </c>
      <c r="G710" s="1">
        <v>1.9337147270093101E-6</v>
      </c>
      <c r="H710">
        <v>0.17500136291329799</v>
      </c>
      <c r="I710" s="1">
        <v>4.6920361164485998E-5</v>
      </c>
      <c r="J710">
        <v>1664172800</v>
      </c>
      <c r="K710">
        <v>259754</v>
      </c>
      <c r="L710">
        <v>3751793699</v>
      </c>
      <c r="M710">
        <v>0.17452343579655799</v>
      </c>
      <c r="N710" s="1">
        <v>1.9391378089927901E-6</v>
      </c>
      <c r="O710">
        <v>0.17500172155041399</v>
      </c>
      <c r="P710" s="1">
        <v>4.7128042303553401E-5</v>
      </c>
    </row>
    <row r="711" spans="1:16" x14ac:dyDescent="0.25">
      <c r="A711">
        <v>3.2000000000000001E-2</v>
      </c>
      <c r="B711">
        <v>20.499999999999901</v>
      </c>
      <c r="C711">
        <v>40985</v>
      </c>
      <c r="D711">
        <v>6.7121702958893401E-2</v>
      </c>
      <c r="E711">
        <v>0.17395281102068999</v>
      </c>
      <c r="F711">
        <v>0.18612950779213799</v>
      </c>
      <c r="G711" s="1">
        <v>1.95145797476925E-6</v>
      </c>
      <c r="H711">
        <v>0.17500145023309399</v>
      </c>
      <c r="I711" s="1">
        <v>4.7102359678819901E-5</v>
      </c>
      <c r="J711">
        <v>1572793500</v>
      </c>
      <c r="K711">
        <v>259754</v>
      </c>
      <c r="L711">
        <v>3751793699</v>
      </c>
      <c r="M711">
        <v>0.17452343579655799</v>
      </c>
      <c r="N711" s="1">
        <v>1.9391378089927901E-6</v>
      </c>
      <c r="O711">
        <v>0.17500172155041399</v>
      </c>
      <c r="P711" s="1">
        <v>4.7128042303553401E-5</v>
      </c>
    </row>
    <row r="712" spans="1:16" x14ac:dyDescent="0.25">
      <c r="A712">
        <v>1.6E-2</v>
      </c>
      <c r="B712">
        <v>20.499999999999901</v>
      </c>
      <c r="C712">
        <v>52973</v>
      </c>
      <c r="D712">
        <v>6.7010674497355704E-2</v>
      </c>
      <c r="E712">
        <v>0.173906185874145</v>
      </c>
      <c r="F712">
        <v>0.186079618885336</v>
      </c>
      <c r="G712" s="1">
        <v>1.94025659966401E-6</v>
      </c>
      <c r="H712">
        <v>0.175001225408429</v>
      </c>
      <c r="I712" s="1">
        <v>4.7141979394184298E-5</v>
      </c>
      <c r="J712">
        <v>2190993100</v>
      </c>
      <c r="K712">
        <v>259754</v>
      </c>
      <c r="L712">
        <v>3751793699</v>
      </c>
      <c r="M712">
        <v>0.17452343579655799</v>
      </c>
      <c r="N712" s="1">
        <v>1.9391378089927901E-6</v>
      </c>
      <c r="O712">
        <v>0.17500172155041399</v>
      </c>
      <c r="P712" s="1">
        <v>4.7128042303553401E-5</v>
      </c>
    </row>
    <row r="713" spans="1:16" x14ac:dyDescent="0.25">
      <c r="A713">
        <v>8.0000000000000002E-3</v>
      </c>
      <c r="B713">
        <v>20.499999999999901</v>
      </c>
      <c r="C713">
        <v>45428</v>
      </c>
      <c r="D713">
        <v>6.7446681011867002E-2</v>
      </c>
      <c r="E713">
        <v>0.17367512272820701</v>
      </c>
      <c r="F713">
        <v>0.18583238131918101</v>
      </c>
      <c r="G713" s="1">
        <v>1.9369964933402198E-6</v>
      </c>
      <c r="H713">
        <v>0.17500119756948701</v>
      </c>
      <c r="I713" s="1">
        <v>4.6975843133118203E-5</v>
      </c>
      <c r="J713">
        <v>1941213700</v>
      </c>
      <c r="K713">
        <v>259754</v>
      </c>
      <c r="L713">
        <v>3751793699</v>
      </c>
      <c r="M713">
        <v>0.17452343579655799</v>
      </c>
      <c r="N713" s="1">
        <v>1.9391378089927901E-6</v>
      </c>
      <c r="O713">
        <v>0.17500172155041399</v>
      </c>
      <c r="P713" s="1">
        <v>4.7128042303553401E-5</v>
      </c>
    </row>
    <row r="714" spans="1:16" x14ac:dyDescent="0.25">
      <c r="A714">
        <v>4.0000000000000001E-3</v>
      </c>
      <c r="B714">
        <v>20.499999999999901</v>
      </c>
      <c r="C714">
        <v>75061</v>
      </c>
      <c r="D714">
        <v>6.3414249604197503E-2</v>
      </c>
      <c r="E714">
        <v>0.173942632593614</v>
      </c>
      <c r="F714">
        <v>0.18611861687516701</v>
      </c>
      <c r="G714" s="1">
        <v>1.9378039352591001E-6</v>
      </c>
      <c r="H714">
        <v>0.17500112528419101</v>
      </c>
      <c r="I714" s="1">
        <v>4.6870762922314703E-5</v>
      </c>
      <c r="J714">
        <v>2966435599</v>
      </c>
      <c r="K714">
        <v>259754</v>
      </c>
      <c r="L714">
        <v>3751793699</v>
      </c>
      <c r="M714">
        <v>0.17452343579655799</v>
      </c>
      <c r="N714" s="1">
        <v>1.9391378089927901E-6</v>
      </c>
      <c r="O714">
        <v>0.17500172155041399</v>
      </c>
      <c r="P714" s="1">
        <v>4.7128042303553401E-5</v>
      </c>
    </row>
    <row r="715" spans="1:16" x14ac:dyDescent="0.25">
      <c r="A715">
        <v>2E-3</v>
      </c>
      <c r="B715">
        <v>20.499999999999901</v>
      </c>
      <c r="C715">
        <v>89237</v>
      </c>
      <c r="D715">
        <v>5.8278980290892797E-2</v>
      </c>
      <c r="E715">
        <v>0.17381026178886</v>
      </c>
      <c r="F715">
        <v>0.18597698011408101</v>
      </c>
      <c r="G715" s="1">
        <v>1.9346613536752599E-6</v>
      </c>
      <c r="H715">
        <v>0.17500112149659899</v>
      </c>
      <c r="I715" s="1">
        <v>4.6941104593744998E-5</v>
      </c>
      <c r="J715">
        <v>3543883700</v>
      </c>
      <c r="K715">
        <v>259754</v>
      </c>
      <c r="L715">
        <v>3751793699</v>
      </c>
      <c r="M715">
        <v>0.17452343579655799</v>
      </c>
      <c r="N715" s="1">
        <v>1.9391378089927901E-6</v>
      </c>
      <c r="O715">
        <v>0.17500172155041399</v>
      </c>
      <c r="P715" s="1">
        <v>4.7128042303553401E-5</v>
      </c>
    </row>
    <row r="716" spans="1:16" x14ac:dyDescent="0.25">
      <c r="A716">
        <v>1E-3</v>
      </c>
      <c r="B716">
        <v>20.499999999999901</v>
      </c>
      <c r="C716">
        <v>59219</v>
      </c>
      <c r="D716">
        <v>5.4215195050416699E-2</v>
      </c>
      <c r="E716">
        <v>0.17377004010378999</v>
      </c>
      <c r="F716">
        <v>0.185933942911055</v>
      </c>
      <c r="G716" s="1">
        <v>1.9412455057876699E-6</v>
      </c>
      <c r="H716">
        <v>0.17500126937914701</v>
      </c>
      <c r="I716" s="1">
        <v>4.7089010543609499E-5</v>
      </c>
      <c r="J716">
        <v>2441855700</v>
      </c>
      <c r="K716">
        <v>259754</v>
      </c>
      <c r="L716">
        <v>3751793699</v>
      </c>
      <c r="M716">
        <v>0.17452343579655799</v>
      </c>
      <c r="N716" s="1">
        <v>1.9391378089927901E-6</v>
      </c>
      <c r="O716">
        <v>0.17500172155041399</v>
      </c>
      <c r="P716" s="1">
        <v>4.7128042303553401E-5</v>
      </c>
    </row>
    <row r="717" spans="1:16" x14ac:dyDescent="0.25">
      <c r="A717" s="1">
        <v>5.0000000000000001E-4</v>
      </c>
      <c r="B717">
        <v>20.499999999999901</v>
      </c>
      <c r="C717">
        <v>55951</v>
      </c>
      <c r="D717">
        <v>6.4472057979139602E-2</v>
      </c>
      <c r="E717">
        <v>0.173716087906543</v>
      </c>
      <c r="F717">
        <v>0.18587621406000099</v>
      </c>
      <c r="G717" s="1">
        <v>1.9343234343160902E-6</v>
      </c>
      <c r="H717">
        <v>0.175001361163445</v>
      </c>
      <c r="I717" s="1">
        <v>4.6965592442299498E-5</v>
      </c>
      <c r="J717">
        <v>2176994500</v>
      </c>
      <c r="K717">
        <v>259754</v>
      </c>
      <c r="L717">
        <v>3751793699</v>
      </c>
      <c r="M717">
        <v>0.17452343579655799</v>
      </c>
      <c r="N717" s="1">
        <v>1.9391378089927901E-6</v>
      </c>
      <c r="O717">
        <v>0.17500172155041399</v>
      </c>
      <c r="P717" s="1">
        <v>4.7128042303553401E-5</v>
      </c>
    </row>
    <row r="718" spans="1:16" x14ac:dyDescent="0.25">
      <c r="A718" s="1">
        <v>2.5000000000000001E-4</v>
      </c>
      <c r="B718">
        <v>20.499999999999901</v>
      </c>
      <c r="C718">
        <v>52200</v>
      </c>
      <c r="D718">
        <v>6.7465685374584902E-2</v>
      </c>
      <c r="E718">
        <v>0.173838302829606</v>
      </c>
      <c r="F718">
        <v>0.18600698402767801</v>
      </c>
      <c r="G718" s="1">
        <v>1.9372942173245798E-6</v>
      </c>
      <c r="H718">
        <v>0.17500137654887901</v>
      </c>
      <c r="I718" s="1">
        <v>4.71226501779801E-5</v>
      </c>
      <c r="J718">
        <v>2170723800</v>
      </c>
      <c r="K718">
        <v>259754</v>
      </c>
      <c r="L718">
        <v>3751793699</v>
      </c>
      <c r="M718">
        <v>0.17452343579655799</v>
      </c>
      <c r="N718" s="1">
        <v>1.9391378089927901E-6</v>
      </c>
      <c r="O718">
        <v>0.17500172155041399</v>
      </c>
      <c r="P718" s="1">
        <v>4.7128042303553401E-5</v>
      </c>
    </row>
    <row r="719" spans="1:16" x14ac:dyDescent="0.25">
      <c r="A719" s="1">
        <v>1.25E-4</v>
      </c>
      <c r="B719">
        <v>20.499999999999901</v>
      </c>
      <c r="C719">
        <v>63786</v>
      </c>
      <c r="D719">
        <v>6.5952644085534196E-2</v>
      </c>
      <c r="E719">
        <v>0.173624808761177</v>
      </c>
      <c r="F719">
        <v>0.18577854537446001</v>
      </c>
      <c r="G719" s="1">
        <v>1.9357054374391498E-6</v>
      </c>
      <c r="H719">
        <v>0.175001032569258</v>
      </c>
      <c r="I719" s="1">
        <v>4.7094655656654898E-5</v>
      </c>
      <c r="J719">
        <v>2582755000</v>
      </c>
      <c r="K719">
        <v>259754</v>
      </c>
      <c r="L719">
        <v>3751793699</v>
      </c>
      <c r="M719">
        <v>0.17452343579655799</v>
      </c>
      <c r="N719" s="1">
        <v>1.9391378089927901E-6</v>
      </c>
      <c r="O719">
        <v>0.17500172155041399</v>
      </c>
      <c r="P719" s="1">
        <v>4.7128042303553401E-5</v>
      </c>
    </row>
    <row r="720" spans="1:16" x14ac:dyDescent="0.25">
      <c r="A720" s="1">
        <v>6.2500000000000001E-5</v>
      </c>
      <c r="B720">
        <v>20.499999999999901</v>
      </c>
      <c r="C720">
        <v>56443</v>
      </c>
      <c r="D720">
        <v>6.6067575119095598E-2</v>
      </c>
      <c r="E720">
        <v>0.17358441579443901</v>
      </c>
      <c r="F720">
        <v>0.18573532490004899</v>
      </c>
      <c r="G720" s="1">
        <v>1.9388022167721099E-6</v>
      </c>
      <c r="H720">
        <v>0.175001370800068</v>
      </c>
      <c r="I720" s="1">
        <v>4.70707306187102E-5</v>
      </c>
      <c r="J720">
        <v>2238933600</v>
      </c>
      <c r="K720">
        <v>259754</v>
      </c>
      <c r="L720">
        <v>3751793699</v>
      </c>
      <c r="M720">
        <v>0.17452343579655799</v>
      </c>
      <c r="N720" s="1">
        <v>1.9391378089927901E-6</v>
      </c>
      <c r="O720">
        <v>0.17500172155041399</v>
      </c>
      <c r="P720" s="1">
        <v>4.7128042303553401E-5</v>
      </c>
    </row>
    <row r="721" spans="1:16" x14ac:dyDescent="0.25">
      <c r="A721" s="1">
        <v>3.1250000000000001E-5</v>
      </c>
      <c r="B721">
        <v>20.499999999999901</v>
      </c>
      <c r="C721">
        <v>50744</v>
      </c>
      <c r="D721">
        <v>6.6134627327992801E-2</v>
      </c>
      <c r="E721">
        <v>0.17358276318607199</v>
      </c>
      <c r="F721">
        <v>0.18573355660909699</v>
      </c>
      <c r="G721" s="1">
        <v>1.94292781841021E-6</v>
      </c>
      <c r="H721">
        <v>0.175001366604187</v>
      </c>
      <c r="I721" s="1">
        <v>4.71149101169574E-5</v>
      </c>
      <c r="J721">
        <v>1970071800</v>
      </c>
      <c r="K721">
        <v>259754</v>
      </c>
      <c r="L721">
        <v>3751793699</v>
      </c>
      <c r="M721">
        <v>0.17452343579655799</v>
      </c>
      <c r="N721" s="1">
        <v>1.9391378089927901E-6</v>
      </c>
      <c r="O721">
        <v>0.17500172155041399</v>
      </c>
      <c r="P721" s="1">
        <v>4.7128042303553401E-5</v>
      </c>
    </row>
    <row r="722" spans="1:16" x14ac:dyDescent="0.25">
      <c r="A722" s="1">
        <v>1.5625E-5</v>
      </c>
      <c r="B722">
        <v>20.499999999999901</v>
      </c>
      <c r="C722">
        <v>37471</v>
      </c>
      <c r="D722">
        <v>6.8686681028180402E-2</v>
      </c>
      <c r="E722">
        <v>0.17419534497758701</v>
      </c>
      <c r="F722">
        <v>0.18638901912601799</v>
      </c>
      <c r="G722" s="1">
        <v>1.9372859767496898E-6</v>
      </c>
      <c r="H722">
        <v>0.175001521116807</v>
      </c>
      <c r="I722" s="1">
        <v>4.7025807737187003E-5</v>
      </c>
      <c r="J722">
        <v>1665939800</v>
      </c>
      <c r="K722">
        <v>259754</v>
      </c>
      <c r="L722">
        <v>3751793699</v>
      </c>
      <c r="M722">
        <v>0.17452343579655799</v>
      </c>
      <c r="N722" s="1">
        <v>1.9391378089927901E-6</v>
      </c>
      <c r="O722">
        <v>0.17500172155041399</v>
      </c>
      <c r="P722" s="1">
        <v>4.7128042303553401E-5</v>
      </c>
    </row>
  </sheetData>
  <dataConsolidate/>
  <mergeCells count="1">
    <mergeCell ref="K1:P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iterations_time_eps_0.01-refere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Krokant Black</cp:lastModifiedBy>
  <dcterms:created xsi:type="dcterms:W3CDTF">2022-08-05T15:33:22Z</dcterms:created>
  <dcterms:modified xsi:type="dcterms:W3CDTF">2022-08-08T13:10:48Z</dcterms:modified>
</cp:coreProperties>
</file>