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3\"/>
    </mc:Choice>
  </mc:AlternateContent>
  <xr:revisionPtr revIDLastSave="0" documentId="13_ncr:1_{95B138A4-8226-4BA5-946F-CE60E0A55AC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AA32" i="1" a="1"/>
  <c r="AV37" i="1" a="1"/>
  <c r="AC22" i="1" a="1"/>
  <c r="AY11" i="1" a="1"/>
  <c r="AU11" i="1" a="1"/>
  <c r="U37" i="1" a="1"/>
  <c r="AT35" i="1" a="1"/>
  <c r="AG23" i="1" a="1"/>
  <c r="Y21" i="1" a="1"/>
  <c r="X14" i="1" a="1"/>
  <c r="T18" i="1" a="1"/>
  <c r="AS21" i="1" a="1"/>
  <c r="AB23" i="1" a="1"/>
  <c r="BA25" i="1" a="1"/>
  <c r="Y36" i="1" a="1"/>
  <c r="AL6" i="1" a="1"/>
  <c r="Y12" i="1" a="1"/>
  <c r="BB34" i="1" a="1"/>
  <c r="AN24" i="1" a="1"/>
  <c r="V18" i="1" a="1"/>
  <c r="AT33" i="1" a="1"/>
  <c r="AJ36" i="1" a="1"/>
  <c r="Z18" i="1" a="1"/>
  <c r="AZ16" i="1" a="1"/>
  <c r="W19" i="1" a="1"/>
  <c r="AS27" i="1" a="1"/>
  <c r="BD5" i="1" a="1"/>
  <c r="AD18" i="1" a="1"/>
  <c r="Z36" i="1" a="1"/>
  <c r="BB12" i="1" a="1"/>
  <c r="W20" i="1" a="1"/>
  <c r="S13" i="1" a="1"/>
  <c r="AZ25" i="1" a="1"/>
  <c r="AC36" i="1" a="1"/>
  <c r="AB35" i="1" a="1"/>
  <c r="BE37" i="1" a="1"/>
  <c r="AL22" i="1" a="1"/>
  <c r="AC19" i="1" a="1"/>
  <c r="AB15" i="1" a="1"/>
  <c r="AQ3" i="1" a="1"/>
  <c r="BA7" i="1" a="1"/>
  <c r="AF9" i="1" a="1"/>
  <c r="BA30" i="1" a="1"/>
  <c r="BE29" i="1" a="1"/>
  <c r="AZ7" i="1" a="1"/>
  <c r="AH34" i="1" a="1"/>
  <c r="AA21" i="1" a="1"/>
  <c r="AB4" i="1" a="1"/>
  <c r="AV29" i="1" a="1"/>
  <c r="AH38" i="1" a="1"/>
  <c r="BF20" i="1" a="1"/>
  <c r="AR7" i="1" a="1"/>
  <c r="BA35" i="1" a="1"/>
  <c r="AH37" i="1" a="1"/>
  <c r="AK2" i="1" a="1"/>
  <c r="AH20" i="1" a="1"/>
  <c r="BD15" i="1" a="1"/>
  <c r="BE20" i="1" a="1"/>
  <c r="AH23" i="1" a="1"/>
  <c r="AB30" i="1" a="1"/>
  <c r="AW12" i="1" a="1"/>
  <c r="AQ39" i="1" a="1"/>
  <c r="AI5" i="1" a="1"/>
  <c r="BF29" i="1" a="1"/>
  <c r="AU17" i="1" a="1"/>
  <c r="AT32" i="1" a="1"/>
  <c r="AK32" i="1" a="1"/>
  <c r="AR37" i="1" a="1"/>
  <c r="T8" i="1" a="1"/>
  <c r="V28" i="1" a="1"/>
  <c r="AL14" i="1" a="1"/>
  <c r="AC3" i="1" a="1"/>
  <c r="BC28" i="1" a="1"/>
  <c r="AY23" i="1" a="1"/>
  <c r="AR19" i="1" a="1"/>
  <c r="AT3" i="1" a="1"/>
  <c r="AS16" i="1" a="1"/>
  <c r="U30" i="1" a="1"/>
  <c r="Z20" i="1" a="1"/>
  <c r="AK4" i="1" a="1"/>
  <c r="AB11" i="1" a="1"/>
  <c r="BA3" i="1" a="1"/>
  <c r="BF30" i="1" a="1"/>
  <c r="Y39" i="1" a="1"/>
  <c r="BA24" i="1" a="1"/>
  <c r="AY17" i="1" a="1"/>
  <c r="AJ39" i="1" a="1"/>
  <c r="Z2" i="1" a="1"/>
  <c r="AB18" i="1" a="1"/>
  <c r="AS25" i="1" a="1"/>
  <c r="AT4" i="1" a="1"/>
  <c r="BE8" i="1" a="1"/>
  <c r="AF13" i="1" a="1"/>
  <c r="AB27" i="1" a="1"/>
  <c r="T31" i="1" a="1"/>
  <c r="AL7" i="1" a="1"/>
  <c r="AP22" i="1" a="1"/>
  <c r="AA10" i="1" a="1"/>
  <c r="AS23" i="1" a="1"/>
  <c r="AY31" i="1" a="1"/>
  <c r="W33" i="1" a="1"/>
  <c r="BE3" i="1" a="1"/>
  <c r="Y31" i="1" a="1"/>
  <c r="AO4" i="1" a="1"/>
  <c r="T28" i="1" a="1"/>
  <c r="BA14" i="1" a="1"/>
  <c r="BE6" i="1" a="1"/>
  <c r="AC27" i="1" a="1"/>
  <c r="AO2" i="1" a="1"/>
  <c r="BB3" i="1" a="1"/>
  <c r="AA7" i="1" a="1"/>
  <c r="AA20" i="1" a="1"/>
  <c r="X13" i="1" a="1"/>
  <c r="BC10" i="1" a="1"/>
  <c r="X34" i="1" a="1"/>
  <c r="AS17" i="1" a="1"/>
  <c r="AF32" i="1" a="1"/>
  <c r="AI32" i="1" a="1"/>
  <c r="AS39" i="1" a="1"/>
  <c r="Z16" i="1" a="1"/>
  <c r="AP15" i="1" a="1"/>
  <c r="AR29" i="1" a="1"/>
  <c r="AM28" i="1" a="1"/>
  <c r="AF15" i="1" a="1"/>
  <c r="AX27" i="1" a="1"/>
  <c r="AF33" i="1" a="1"/>
  <c r="BA12" i="1" a="1"/>
  <c r="AU21" i="1" a="1"/>
  <c r="AL4" i="1" a="1"/>
  <c r="AT10" i="1" a="1"/>
  <c r="AT37" i="1" a="1"/>
  <c r="AG29" i="1" a="1"/>
  <c r="AG31" i="1" a="1"/>
  <c r="AY9" i="1" a="1"/>
  <c r="AU30" i="1" a="1"/>
  <c r="BE5" i="1" a="1"/>
  <c r="T33" i="1" a="1"/>
  <c r="AW33" i="1" a="1"/>
  <c r="AE22" i="1" a="1"/>
  <c r="Z13" i="1" a="1"/>
  <c r="AL16" i="1" a="1"/>
  <c r="Z26" i="1" a="1"/>
  <c r="AX11" i="1" a="1"/>
  <c r="AQ4" i="1" a="1"/>
  <c r="BB26" i="1" a="1"/>
  <c r="AO22" i="1" a="1"/>
  <c r="AA12" i="1" a="1"/>
  <c r="AX18" i="1" a="1"/>
  <c r="AT23" i="1" a="1"/>
  <c r="T29" i="1" a="1"/>
  <c r="BF14" i="1" a="1"/>
  <c r="Z19" i="1" a="1"/>
  <c r="AO9" i="1" a="1"/>
  <c r="BA11" i="1" a="1"/>
  <c r="BA21" i="1" a="1"/>
  <c r="AY2" i="1" a="1"/>
  <c r="AI30" i="1" a="1"/>
  <c r="AW9" i="1" a="1"/>
  <c r="BF39" i="1" a="1"/>
  <c r="AK36" i="1" a="1"/>
  <c r="Y7" i="1" a="1"/>
  <c r="AN20" i="1" a="1"/>
  <c r="U20" i="1" a="1"/>
  <c r="AT27" i="1" a="1"/>
  <c r="AM4" i="1" a="1"/>
  <c r="AL8" i="1" a="1"/>
  <c r="AD37" i="1" a="1"/>
  <c r="AG26" i="1" a="1"/>
  <c r="BA26" i="1" a="1"/>
  <c r="AW38" i="1" a="1"/>
  <c r="AB6" i="1" a="1"/>
  <c r="X23" i="1" a="1"/>
  <c r="AP35" i="1" a="1"/>
  <c r="BE36" i="1" a="1"/>
  <c r="BA4" i="1" a="1"/>
  <c r="AA17" i="1" a="1"/>
  <c r="BA23" i="1" a="1"/>
  <c r="V10" i="1" a="1"/>
  <c r="AG20" i="1" a="1"/>
  <c r="AD4" i="1" a="1"/>
  <c r="X17" i="1" a="1"/>
  <c r="AU4" i="1" a="1"/>
  <c r="AG33" i="1" a="1"/>
  <c r="BD24" i="1" a="1"/>
  <c r="AR21" i="1" a="1"/>
  <c r="AZ19" i="1" a="1"/>
  <c r="X30" i="1" a="1"/>
  <c r="AA38" i="1" a="1"/>
  <c r="Z25" i="1" a="1"/>
  <c r="AL25" i="1" a="1"/>
  <c r="AI38" i="1" a="1"/>
  <c r="AJ10" i="1" a="1"/>
  <c r="AN28" i="1" a="1"/>
  <c r="AY29" i="1" a="1"/>
  <c r="AH22" i="1" a="1"/>
  <c r="AU12" i="1" a="1"/>
  <c r="BA15" i="1" a="1"/>
  <c r="BB39" i="1" a="1"/>
  <c r="AC30" i="1" a="1"/>
  <c r="AB10" i="1" a="1"/>
  <c r="AJ32" i="1" a="1"/>
  <c r="AC15" i="1" a="1"/>
  <c r="AR9" i="1" a="1"/>
  <c r="AC21" i="1" a="1"/>
  <c r="Y24" i="1" a="1"/>
  <c r="BB17" i="1" a="1"/>
  <c r="AC11" i="1" a="1"/>
  <c r="AM38" i="1" a="1"/>
  <c r="X33" i="1" a="1"/>
  <c r="U23" i="1" a="1"/>
  <c r="AZ31" i="1" a="1"/>
  <c r="AH25" i="1" a="1"/>
  <c r="AT25" i="1" a="1"/>
  <c r="AX35" i="1" a="1"/>
  <c r="AW8" i="1" a="1"/>
  <c r="AY4" i="1" a="1"/>
  <c r="AQ5" i="1" a="1"/>
  <c r="AE8" i="1" a="1"/>
  <c r="AU15" i="1" a="1"/>
  <c r="AA26" i="1" a="1"/>
  <c r="AR35" i="1" a="1"/>
  <c r="AM12" i="1" a="1"/>
  <c r="AR13" i="1" a="1"/>
  <c r="AD6" i="1" a="1"/>
  <c r="BA33" i="1" a="1"/>
  <c r="AD39" i="1" a="1"/>
  <c r="BD29" i="1" a="1"/>
  <c r="AO3" i="1" a="1"/>
  <c r="AM16" i="1" a="1"/>
  <c r="BF21" i="1" a="1"/>
  <c r="S5" i="1" a="1"/>
  <c r="AT34" i="1" a="1"/>
  <c r="AL38" i="1" a="1"/>
  <c r="AJ17" i="1" a="1"/>
  <c r="T22" i="1" a="1"/>
  <c r="BC8" i="1" a="1"/>
  <c r="AJ14" i="1" a="1"/>
  <c r="AH15" i="1" a="1"/>
  <c r="AD29" i="1" a="1"/>
  <c r="AG39" i="1" a="1"/>
  <c r="AZ4" i="1" a="1"/>
  <c r="AX19" i="1" a="1"/>
  <c r="AO19" i="1" a="1"/>
  <c r="Y14" i="1" a="1"/>
  <c r="AN38" i="1" a="1"/>
  <c r="AZ22" i="1" a="1"/>
  <c r="AE3" i="1" a="1"/>
  <c r="Y29" i="1" a="1"/>
  <c r="W32" i="1" a="1"/>
  <c r="AU16" i="1" a="1"/>
  <c r="S17" i="1" a="1"/>
  <c r="AY18" i="1" a="1"/>
  <c r="AV26" i="1" a="1"/>
  <c r="AG13" i="1" a="1"/>
  <c r="BA5" i="1" a="1"/>
  <c r="AZ11" i="1" a="1"/>
  <c r="AC6" i="1" a="1"/>
  <c r="AZ26" i="1" a="1"/>
  <c r="W26" i="1" a="1"/>
  <c r="AM39" i="1" a="1"/>
  <c r="AS3" i="1" a="1"/>
  <c r="AS8" i="1" a="1"/>
  <c r="AK30" i="1" a="1"/>
  <c r="AJ15" i="1" a="1"/>
  <c r="AO35" i="1" a="1"/>
  <c r="BD37" i="1" a="1"/>
  <c r="BE22" i="1" a="1"/>
  <c r="AN7" i="1" a="1"/>
  <c r="AT16" i="1" a="1"/>
  <c r="AR32" i="1" a="1"/>
  <c r="AG24" i="1" a="1"/>
  <c r="AM27" i="1" a="1"/>
  <c r="AC32" i="1" a="1"/>
  <c r="V15" i="1" a="1"/>
  <c r="BE14" i="1" a="1"/>
  <c r="AB13" i="1" a="1"/>
  <c r="AC16" i="1" a="1"/>
  <c r="AZ32" i="1" a="1"/>
  <c r="S38" i="1" a="1"/>
  <c r="AR14" i="1" a="1"/>
  <c r="AI15" i="1" a="1"/>
  <c r="AX17" i="1" a="1"/>
  <c r="AR11" i="1" a="1"/>
  <c r="AC24" i="1" a="1"/>
  <c r="Z6" i="1" a="1"/>
  <c r="BA16" i="1" a="1"/>
  <c r="AS32" i="1" a="1"/>
  <c r="AL18" i="1" a="1"/>
  <c r="BF16" i="1" a="1"/>
  <c r="AN33" i="1" a="1"/>
  <c r="AM5" i="1" a="1"/>
  <c r="S2" i="1" a="1"/>
  <c r="S18" i="1" a="1"/>
  <c r="AU29" i="1" a="1"/>
  <c r="S20" i="1" a="1"/>
  <c r="AB8" i="1" a="1"/>
  <c r="AF7" i="1" a="1"/>
  <c r="S4" i="1" a="1"/>
  <c r="Z31" i="1" a="1"/>
  <c r="AO18" i="1" a="1"/>
  <c r="AB37" i="1" a="1"/>
  <c r="BD16" i="1" a="1"/>
  <c r="W11" i="1" a="1"/>
  <c r="AP38" i="1" a="1"/>
  <c r="AN22" i="1" a="1"/>
  <c r="AV9" i="1" a="1"/>
  <c r="AI23" i="1" a="1"/>
  <c r="AQ33" i="1" a="1"/>
  <c r="W24" i="1" a="1"/>
  <c r="T37" i="1" a="1"/>
  <c r="AS10" i="1" a="1"/>
  <c r="AE17" i="1" a="1"/>
  <c r="AE5" i="1" a="1"/>
  <c r="AH18" i="1" a="1"/>
  <c r="AS37" i="1" a="1"/>
  <c r="AV35" i="1" a="1"/>
  <c r="S36" i="1" a="1"/>
  <c r="AG12" i="1" a="1"/>
  <c r="BF12" i="1" a="1"/>
  <c r="AY5" i="1" a="1"/>
  <c r="BC26" i="1" a="1"/>
  <c r="W6" i="1" a="1"/>
  <c r="AH19" i="1" a="1"/>
  <c r="AP13" i="1" a="1"/>
  <c r="AM24" i="1" a="1"/>
  <c r="AK24" i="1" a="1"/>
  <c r="AF23" i="1" a="1"/>
  <c r="BB35" i="1" a="1"/>
  <c r="Y38" i="1" a="1"/>
  <c r="BB31" i="1" a="1"/>
  <c r="W18" i="1" a="1"/>
  <c r="AF29" i="1" a="1"/>
  <c r="AZ13" i="1" a="1"/>
  <c r="AQ18" i="1" a="1"/>
  <c r="Z5" i="1" a="1"/>
  <c r="AA30" i="1" a="1"/>
  <c r="AE31" i="1" a="1"/>
  <c r="AD9" i="1" a="1"/>
  <c r="BF13" i="1" a="1"/>
  <c r="AV2" i="1" a="1"/>
  <c r="AU26" i="1" a="1"/>
  <c r="U18" i="1" a="1"/>
  <c r="AW39" i="1" a="1"/>
  <c r="BD2" i="1" a="1"/>
  <c r="AH30" i="1" a="1"/>
  <c r="BE21" i="1" a="1"/>
  <c r="AX25" i="1" a="1"/>
  <c r="AV27" i="1" a="1"/>
  <c r="AC38" i="1" a="1"/>
  <c r="Y5" i="1" a="1"/>
  <c r="AC9" i="1" a="1"/>
  <c r="BB19" i="1" a="1"/>
  <c r="AR12" i="1" a="1"/>
  <c r="AS5" i="1" a="1"/>
  <c r="AN29" i="1" a="1"/>
  <c r="S32" i="1" a="1"/>
  <c r="AU27" i="1" a="1"/>
  <c r="AE2" i="1" a="1"/>
  <c r="AG25" i="1" a="1"/>
  <c r="AW10" i="1" a="1"/>
  <c r="S39" i="1" a="1"/>
  <c r="AI8" i="1" a="1"/>
  <c r="AJ25" i="1" a="1"/>
  <c r="AU24" i="1" a="1"/>
  <c r="AA37" i="1" a="1"/>
  <c r="W13" i="1" a="1"/>
  <c r="AO24" i="1" a="1"/>
  <c r="AX21" i="1" a="1"/>
  <c r="BD7" i="1" a="1"/>
  <c r="V14" i="1" a="1"/>
  <c r="AP31" i="1" a="1"/>
  <c r="AQ31" i="1" a="1"/>
  <c r="AI2" i="1" a="1"/>
  <c r="AU32" i="1" a="1"/>
  <c r="AO38" i="1" a="1"/>
  <c r="AN9" i="1" a="1"/>
  <c r="W4" i="1" a="1"/>
  <c r="AW16" i="1" a="1"/>
  <c r="AS35" i="1" a="1"/>
  <c r="W15" i="1" a="1"/>
  <c r="AX28" i="1" a="1"/>
  <c r="BA39" i="1" a="1"/>
  <c r="U13" i="1" a="1"/>
  <c r="AJ12" i="1" a="1"/>
  <c r="AH5" i="1" a="1"/>
  <c r="T19" i="1" a="1"/>
  <c r="AQ24" i="1" a="1"/>
  <c r="AE23" i="1" a="1"/>
  <c r="AE39" i="1" a="1"/>
  <c r="AU10" i="1" a="1"/>
  <c r="AB22" i="1" a="1"/>
  <c r="S9" i="1" a="1"/>
  <c r="AB24" i="1" a="1"/>
  <c r="AR34" i="1" a="1"/>
  <c r="AI10" i="1" a="1"/>
  <c r="BE19" i="1" a="1"/>
  <c r="AD35" i="1" a="1"/>
  <c r="AZ37" i="1" a="1"/>
  <c r="BE31" i="1" a="1"/>
  <c r="BA20" i="1" a="1"/>
  <c r="AE11" i="1" a="1"/>
  <c r="AX8" i="1" a="1"/>
  <c r="BF9" i="1" a="1"/>
  <c r="T30" i="1" a="1"/>
  <c r="AP36" i="1" a="1"/>
  <c r="V7" i="1" a="1"/>
  <c r="BD11" i="1" a="1"/>
  <c r="AW7" i="1" a="1"/>
  <c r="AR33" i="1" a="1"/>
  <c r="BC22" i="1" a="1"/>
  <c r="AI31" i="1" a="1"/>
  <c r="AV22" i="1" a="1"/>
  <c r="T11" i="1" a="1"/>
  <c r="AL33" i="1" a="1"/>
  <c r="AG11" i="1" a="1"/>
  <c r="BB25" i="1" a="1"/>
  <c r="AU3" i="1" a="1"/>
  <c r="X3" i="1" a="1"/>
  <c r="S6" i="1" a="1"/>
  <c r="T26" i="1" a="1"/>
  <c r="AS29" i="1" a="1"/>
  <c r="Z17" i="1" a="1"/>
  <c r="AR17" i="1" a="1"/>
  <c r="AL15" i="1" a="1"/>
  <c r="AO28" i="1" a="1"/>
  <c r="AF35" i="1" a="1"/>
  <c r="V38" i="1" a="1"/>
  <c r="AJ29" i="1" a="1"/>
  <c r="BD4" i="1" a="1"/>
  <c r="AX30" i="1" a="1"/>
  <c r="V3" i="1" a="1"/>
  <c r="AK27" i="1" a="1"/>
  <c r="AQ37" i="1" a="1"/>
  <c r="T20" i="1" a="1"/>
  <c r="AK26" i="1" a="1"/>
  <c r="BB38" i="1" a="1"/>
  <c r="AF18" i="1" a="1"/>
  <c r="AB12" i="1" a="1"/>
  <c r="Y19" i="1" a="1"/>
  <c r="AJ27" i="1" a="1"/>
  <c r="V8" i="1" a="1"/>
  <c r="BB18" i="1" a="1"/>
  <c r="AI27" i="1" a="1"/>
  <c r="AK17" i="1" a="1"/>
  <c r="AI16" i="1" a="1"/>
  <c r="AP21" i="1" a="1"/>
  <c r="AO31" i="1" a="1"/>
  <c r="AZ28" i="1" a="1"/>
  <c r="AL28" i="1" a="1"/>
  <c r="AW5" i="1" a="1"/>
  <c r="AH10" i="1" a="1"/>
  <c r="AP8" i="1" a="1"/>
  <c r="Y25" i="1" a="1"/>
  <c r="BC29" i="1" a="1"/>
  <c r="BF28" i="1" a="1"/>
  <c r="AU31" i="1" a="1"/>
  <c r="AH11" i="1" a="1"/>
  <c r="X20" i="1" a="1"/>
  <c r="AO39" i="1" a="1"/>
  <c r="Y30" i="1" a="1"/>
  <c r="AL19" i="1" a="1"/>
  <c r="X11" i="1" a="1"/>
  <c r="AP27" i="1" a="1"/>
  <c r="AR22" i="1" a="1"/>
  <c r="AT19" i="1" a="1"/>
  <c r="AD5" i="1" a="1"/>
  <c r="BD30" i="1" a="1"/>
  <c r="Z39" i="1" a="1"/>
  <c r="AR15" i="1" a="1"/>
  <c r="S29" i="1" a="1"/>
  <c r="T27" i="1" a="1"/>
  <c r="AF36" i="1" a="1"/>
  <c r="AR3" i="1" a="1"/>
  <c r="V35" i="1" a="1"/>
  <c r="V32" i="1" a="1"/>
  <c r="AD12" i="1" a="1"/>
  <c r="AT21" i="1" a="1"/>
  <c r="AK14" i="1" a="1"/>
  <c r="AS9" i="1" a="1"/>
  <c r="AX16" i="1" a="1"/>
  <c r="AB2" i="1" a="1"/>
  <c r="AP33" i="1" a="1"/>
  <c r="AA8" i="1" a="1"/>
  <c r="W35" i="1" a="1"/>
  <c r="AJ21" i="1" a="1"/>
  <c r="AP29" i="1" a="1"/>
  <c r="AL9" i="1" a="1"/>
  <c r="AO7" i="1" a="1"/>
  <c r="AY27" i="1" a="1"/>
  <c r="AY30" i="1" a="1"/>
  <c r="BF33" i="1" a="1"/>
  <c r="W22" i="1" a="1"/>
  <c r="Y18" i="1" a="1"/>
  <c r="AF27" i="1" a="1"/>
  <c r="AI26" i="1" a="1"/>
  <c r="AH17" i="1" a="1"/>
  <c r="Y2" i="1" a="1"/>
  <c r="AX33" i="1" a="1"/>
  <c r="AA39" i="1" a="1"/>
  <c r="X29" i="1" a="1"/>
  <c r="AI28" i="1" a="1"/>
  <c r="AA36" i="1" a="1"/>
  <c r="AS13" i="1" a="1"/>
  <c r="AF31" i="1" a="1"/>
  <c r="AH16" i="1" a="1"/>
  <c r="AB19" i="1" a="1"/>
  <c r="AC17" i="1" a="1"/>
  <c r="W39" i="1" a="1"/>
  <c r="AM7" i="1" a="1"/>
  <c r="AP7" i="1" a="1"/>
  <c r="X19" i="1" a="1"/>
  <c r="BA28" i="1" a="1"/>
  <c r="AE38" i="1" a="1"/>
  <c r="Y10" i="1" a="1"/>
  <c r="AX14" i="1" a="1"/>
  <c r="AV6" i="1" a="1"/>
  <c r="AI33" i="1" a="1"/>
  <c r="BB11" i="1" a="1"/>
  <c r="BD20" i="1" a="1"/>
  <c r="AM8" i="1" a="1"/>
  <c r="T12" i="1" a="1"/>
  <c r="AO17" i="1" a="1"/>
  <c r="AJ4" i="1" a="1"/>
  <c r="AS24" i="1" a="1"/>
  <c r="W12" i="1" a="1"/>
  <c r="AH28" i="1" a="1"/>
  <c r="BE4" i="1" a="1"/>
  <c r="BE30" i="1" a="1"/>
  <c r="AQ10" i="1" a="1"/>
  <c r="AR10" i="1" a="1"/>
  <c r="AZ36" i="1" a="1"/>
  <c r="AW25" i="1" a="1"/>
  <c r="AS7" i="1" a="1"/>
  <c r="AP19" i="1" a="1"/>
  <c r="AN19" i="1" a="1"/>
  <c r="S30" i="1" a="1"/>
  <c r="BE39" i="1" a="1"/>
  <c r="AM30" i="1" a="1"/>
  <c r="AX4" i="1" a="1"/>
  <c r="AG16" i="1" a="1"/>
  <c r="AA19" i="1" a="1"/>
  <c r="AO21" i="1" a="1"/>
  <c r="AE32" i="1" a="1"/>
  <c r="U24" i="1" a="1"/>
  <c r="AU39" i="1" a="1"/>
  <c r="AP5" i="1" a="1"/>
  <c r="AY8" i="1" a="1"/>
  <c r="Y28" i="1" a="1"/>
  <c r="Z7" i="1" a="1"/>
  <c r="AF30" i="1" a="1"/>
  <c r="AI29" i="1" a="1"/>
  <c r="AX34" i="1" a="1"/>
  <c r="AH8" i="1" a="1"/>
  <c r="BF23" i="1" a="1"/>
  <c r="AC2" i="1" a="1"/>
  <c r="AN17" i="1" a="1"/>
  <c r="U4" i="1" a="1"/>
  <c r="U26" i="1" a="1"/>
  <c r="Y34" i="1" a="1"/>
  <c r="AZ14" i="1" a="1"/>
  <c r="BA22" i="1" a="1"/>
  <c r="W29" i="1" a="1"/>
  <c r="X25" i="1" a="1"/>
  <c r="BC2" i="1" a="1"/>
  <c r="AX10" i="1" a="1"/>
  <c r="W28" i="1" a="1"/>
  <c r="BC37" i="1" a="1"/>
  <c r="BC38" i="1" a="1"/>
  <c r="AV7" i="1" a="1"/>
  <c r="AV19" i="1" a="1"/>
  <c r="V30" i="1" a="1"/>
  <c r="BD27" i="1" a="1"/>
  <c r="AW15" i="1" a="1"/>
  <c r="Y3" i="1" a="1"/>
  <c r="AV25" i="1" a="1"/>
  <c r="AM31" i="1" a="1"/>
  <c r="BC34" i="1" a="1"/>
  <c r="Z34" i="1" a="1"/>
  <c r="AY7" i="1" a="1"/>
  <c r="T16" i="1" a="1"/>
  <c r="AC33" i="1" a="1"/>
  <c r="BD31" i="1" a="1"/>
  <c r="AQ16" i="1" a="1"/>
  <c r="AT2" i="1" a="1"/>
  <c r="AO25" i="1" a="1"/>
  <c r="AY13" i="1" a="1"/>
  <c r="AE20" i="1" a="1"/>
  <c r="AY6" i="1" a="1"/>
  <c r="AI13" i="1" a="1"/>
  <c r="AE19" i="1" a="1"/>
  <c r="AN18" i="1" a="1"/>
  <c r="BA27" i="1" a="1"/>
  <c r="AL35" i="1" a="1"/>
  <c r="AN31" i="1" a="1"/>
  <c r="AN5" i="1" a="1"/>
  <c r="BD18" i="1" a="1"/>
  <c r="AK12" i="1" a="1"/>
  <c r="X6" i="1" a="1"/>
  <c r="BF25" i="1" a="1"/>
  <c r="AK33" i="1" a="1"/>
  <c r="AR18" i="1" a="1"/>
  <c r="AY33" i="1" a="1"/>
  <c r="Y17" i="1" a="1"/>
  <c r="V31" i="1" a="1"/>
  <c r="AR5" i="1" a="1"/>
  <c r="U17" i="1" a="1"/>
  <c r="AL31" i="1" a="1"/>
  <c r="AX26" i="1" a="1"/>
  <c r="AV14" i="1" a="1"/>
  <c r="AO20" i="1" a="1"/>
  <c r="AW4" i="1" a="1"/>
  <c r="AQ8" i="1" a="1"/>
  <c r="S28" i="1" a="1"/>
  <c r="AP34" i="1" a="1"/>
  <c r="AC26" i="1" a="1"/>
  <c r="T21" i="1" a="1"/>
  <c r="AM13" i="1" a="1"/>
  <c r="AC4" i="1" a="1"/>
  <c r="AN32" i="1" a="1"/>
  <c r="AX32" i="1" a="1"/>
  <c r="AB7" i="1" a="1"/>
  <c r="BB15" i="1" a="1"/>
  <c r="AV15" i="1" a="1"/>
  <c r="Z37" i="1" a="1"/>
  <c r="BD23" i="1" a="1"/>
  <c r="AA23" i="1" a="1"/>
  <c r="BC31" i="1" a="1"/>
  <c r="Z22" i="1" a="1"/>
  <c r="AD14" i="1" a="1"/>
  <c r="AM26" i="1" a="1"/>
  <c r="AC23" i="1" a="1"/>
  <c r="AG6" i="1" a="1"/>
  <c r="AL29" i="1" a="1"/>
  <c r="AJ31" i="1" a="1"/>
  <c r="X39" i="1" a="1"/>
  <c r="AA4" i="1" a="1"/>
  <c r="AE13" i="1" a="1"/>
  <c r="AR30" i="1" a="1"/>
  <c r="BD13" i="1" a="1"/>
  <c r="X21" i="1" a="1"/>
  <c r="AR4" i="1" a="1"/>
  <c r="AX9" i="1" a="1"/>
  <c r="AI21" i="1" a="1"/>
  <c r="AN4" i="1" a="1"/>
  <c r="AO33" i="1" a="1"/>
  <c r="X7" i="1" a="1"/>
  <c r="BC33" i="1" a="1"/>
  <c r="BC5" i="1" a="1"/>
  <c r="AA24" i="1" a="1"/>
  <c r="AH13" i="1" a="1"/>
  <c r="AU2" i="1" a="1"/>
  <c r="AI35" i="1" a="1"/>
  <c r="BF26" i="1" a="1"/>
  <c r="AL21" i="1" a="1"/>
  <c r="AG8" i="1" a="1"/>
  <c r="AF28" i="1" a="1"/>
  <c r="AV39" i="1" a="1"/>
  <c r="BC12" i="1" a="1"/>
  <c r="AK20" i="1" a="1"/>
  <c r="AX37" i="1" a="1"/>
  <c r="AF8" i="1" a="1"/>
  <c r="AQ12" i="1" a="1"/>
  <c r="AZ15" i="1" a="1"/>
  <c r="BC30" i="1" a="1"/>
  <c r="AE15" i="1" a="1"/>
  <c r="AV12" i="1" a="1"/>
  <c r="Y37" i="1" a="1"/>
  <c r="AE37" i="1" a="1"/>
  <c r="AK28" i="1" a="1"/>
  <c r="AR23" i="1" a="1"/>
  <c r="AR26" i="1" a="1"/>
  <c r="AU25" i="1" a="1"/>
  <c r="AR39" i="1" a="1"/>
  <c r="AM17" i="1" a="1"/>
  <c r="BC17" i="1" a="1"/>
  <c r="W3" i="1" a="1"/>
  <c r="T13" i="1" a="1"/>
  <c r="AG32" i="1" a="1"/>
  <c r="AT31" i="1" a="1"/>
  <c r="AC29" i="1" a="1"/>
  <c r="Y8" i="1" a="1"/>
  <c r="AU19" i="1" a="1"/>
  <c r="AX38" i="1" a="1"/>
  <c r="AV28" i="1" a="1"/>
  <c r="AZ3" i="1" a="1"/>
  <c r="AK25" i="1" a="1"/>
  <c r="AF38" i="1" a="1"/>
  <c r="AM19" i="1" a="1"/>
  <c r="BF6" i="1" a="1"/>
  <c r="AW19" i="1" a="1"/>
  <c r="AA35" i="1" a="1"/>
  <c r="AO10" i="1" a="1"/>
  <c r="BA6" i="1" a="1"/>
  <c r="AV4" i="1" a="1"/>
  <c r="AP28" i="1" a="1"/>
  <c r="Y22" i="1" a="1"/>
  <c r="Z10" i="1" a="1"/>
  <c r="AX13" i="1" a="1"/>
  <c r="W2" i="1" a="1"/>
  <c r="AI7" i="1" a="1"/>
  <c r="AS12" i="1" a="1"/>
  <c r="AE36" i="1" a="1"/>
  <c r="AM23" i="1" a="1"/>
  <c r="AD20" i="1" a="1"/>
  <c r="W25" i="1" a="1"/>
  <c r="AS36" i="1" a="1"/>
  <c r="AM18" i="1" a="1"/>
  <c r="BE12" i="1" a="1"/>
  <c r="S10" i="1" a="1"/>
  <c r="X8" i="1" a="1"/>
  <c r="AM35" i="1" a="1"/>
  <c r="AW30" i="1" a="1"/>
  <c r="AZ27" i="1" a="1"/>
  <c r="AB9" i="1" a="1"/>
  <c r="AT8" i="1" a="1"/>
  <c r="T4" i="1" a="1"/>
  <c r="AL26" i="1" a="1"/>
  <c r="AH7" i="1" a="1"/>
  <c r="AS34" i="1" a="1"/>
  <c r="X9" i="1" a="1"/>
  <c r="AG15" i="1" a="1"/>
  <c r="Y11" i="1" a="1"/>
  <c r="AZ23" i="1" a="1"/>
  <c r="AJ18" i="1" a="1"/>
  <c r="AV21" i="1" a="1"/>
  <c r="AD32" i="1" a="1"/>
  <c r="U38" i="1" a="1"/>
  <c r="AQ19" i="1" a="1"/>
  <c r="BC18" i="1" a="1"/>
  <c r="BC27" i="1" a="1"/>
  <c r="Y26" i="1" a="1"/>
  <c r="V20" i="1" a="1"/>
  <c r="X26" i="1" a="1"/>
  <c r="AM37" i="1" a="1"/>
  <c r="V33" i="1" a="1"/>
  <c r="AN23" i="1" a="1"/>
  <c r="Y9" i="1" a="1"/>
  <c r="AX3" i="1" a="1"/>
  <c r="AB21" i="1" a="1"/>
  <c r="BC4" i="1" a="1"/>
  <c r="AC18" i="1" a="1"/>
  <c r="AF17" i="1" a="1"/>
  <c r="AH6" i="1" a="1"/>
  <c r="AL32" i="1" a="1"/>
  <c r="AB29" i="1" a="1"/>
  <c r="AQ7" i="1" a="1"/>
  <c r="Z35" i="1" a="1"/>
  <c r="BD21" i="1" a="1"/>
  <c r="BD25" i="1" a="1"/>
  <c r="X5" i="1" a="1"/>
  <c r="AM29" i="1" a="1"/>
  <c r="AQ29" i="1" a="1"/>
  <c r="AM22" i="1" a="1"/>
  <c r="AX2" i="1" a="1"/>
  <c r="X15" i="1" a="1"/>
  <c r="AW35" i="1" a="1"/>
  <c r="BE7" i="1" a="1"/>
  <c r="AC5" i="1" a="1"/>
  <c r="AL11" i="1" a="1"/>
  <c r="S24" i="1" a="1"/>
  <c r="BE9" i="1" a="1"/>
  <c r="BE10" i="1" a="1"/>
  <c r="W5" i="1" a="1"/>
  <c r="U32" i="1" a="1"/>
  <c r="T5" i="1" a="1"/>
  <c r="AA16" i="1" a="1"/>
  <c r="BB9" i="1" a="1"/>
  <c r="AK29" i="1" a="1"/>
  <c r="AB31" i="1" a="1"/>
  <c r="AX23" i="1" a="1"/>
  <c r="AH32" i="1" a="1"/>
  <c r="BE38" i="1" a="1"/>
  <c r="AY22" i="1" a="1"/>
  <c r="AN13" i="1" a="1"/>
  <c r="BB33" i="1" a="1"/>
  <c r="AF2" i="1" a="1"/>
  <c r="W14" i="1" a="1"/>
  <c r="V25" i="1" a="1"/>
  <c r="BF37" i="1" a="1"/>
  <c r="AU8" i="1" a="1"/>
  <c r="AD16" i="1" a="1"/>
  <c r="AO6" i="1" a="1"/>
  <c r="AF19" i="1" a="1"/>
  <c r="AZ39" i="1" a="1"/>
  <c r="T34" i="1" a="1"/>
  <c r="AJ33" i="1" a="1"/>
  <c r="BD33" i="1" a="1"/>
  <c r="BA10" i="1" a="1"/>
  <c r="U29" i="1" a="1"/>
  <c r="AD15" i="1" a="1"/>
  <c r="AH9" i="1" a="1"/>
  <c r="AZ20" i="1" a="1"/>
  <c r="AY24" i="1" a="1"/>
  <c r="V26" i="1" a="1"/>
  <c r="AL30" i="1" a="1"/>
  <c r="AL10" i="1" a="1"/>
  <c r="BA19" i="1" a="1"/>
  <c r="AK13" i="1" a="1"/>
  <c r="AU34" i="1" a="1"/>
  <c r="AY3" i="1" a="1"/>
  <c r="AO13" i="1" a="1"/>
  <c r="AN39" i="1" a="1"/>
  <c r="BA37" i="1" a="1"/>
  <c r="AU33" i="1" a="1"/>
  <c r="BA36" i="1" a="1"/>
  <c r="AI22" i="1" a="1"/>
  <c r="AH12" i="1" a="1"/>
  <c r="V13" i="1" a="1"/>
  <c r="AN2" i="1" a="1"/>
  <c r="AT20" i="1" a="1"/>
  <c r="AV8" i="1" a="1"/>
  <c r="AH35" i="1" a="1"/>
  <c r="AQ30" i="1" a="1"/>
  <c r="W21" i="1" a="1"/>
  <c r="AV18" i="1" a="1"/>
  <c r="BE24" i="1" a="1"/>
  <c r="AJ34" i="1" a="1"/>
  <c r="AS11" i="1" a="1"/>
  <c r="AA28" i="1" a="1"/>
  <c r="AD13" i="1" a="1"/>
  <c r="AU13" i="1" a="1"/>
  <c r="AZ6" i="1" a="1"/>
  <c r="AA25" i="1" a="1"/>
  <c r="AZ29" i="1" a="1"/>
  <c r="AJ3" i="1" a="1"/>
  <c r="U11" i="1" a="1"/>
  <c r="BA31" i="1" a="1"/>
  <c r="AP32" i="1" a="1"/>
  <c r="AH29" i="1" a="1"/>
  <c r="AJ9" i="1" a="1"/>
  <c r="BB14" i="1" a="1"/>
  <c r="U34" i="1" a="1"/>
  <c r="AL39" i="1" a="1"/>
  <c r="AA5" i="1" a="1"/>
  <c r="AF37" i="1" a="1"/>
  <c r="Z8" i="1" a="1"/>
  <c r="AS2" i="1" a="1"/>
  <c r="AX36" i="1" a="1"/>
  <c r="AJ37" i="1" a="1"/>
  <c r="U7" i="1" a="1"/>
  <c r="AI39" i="1" a="1"/>
  <c r="V9" i="1" a="1"/>
  <c r="Z9" i="1" a="1"/>
  <c r="Y20" i="1" a="1"/>
  <c r="AC13" i="1" a="1"/>
  <c r="U31" i="1" a="1"/>
  <c r="BF5" i="1" a="1"/>
  <c r="AY25" i="1" a="1"/>
  <c r="BC25" i="1" a="1"/>
  <c r="S31" i="1" a="1"/>
  <c r="BB2" i="1" a="1"/>
  <c r="BB20" i="1" a="1"/>
  <c r="AP39" i="1" a="1"/>
  <c r="Z23" i="1" a="1"/>
  <c r="BF31" i="1" a="1"/>
  <c r="AM36" i="1" a="1"/>
  <c r="AK34" i="1" a="1"/>
  <c r="AJ8" i="1" a="1"/>
  <c r="AN34" i="1" a="1"/>
  <c r="Y13" i="1" a="1"/>
  <c r="AT13" i="1" a="1"/>
  <c r="AJ5" i="1" a="1"/>
  <c r="U25" i="1" a="1"/>
  <c r="Y27" i="1" a="1"/>
  <c r="AB14" i="1" a="1"/>
  <c r="AR20" i="1" a="1"/>
  <c r="AH3" i="1" a="1"/>
  <c r="AG28" i="1" a="1"/>
  <c r="AU7" i="1" a="1"/>
  <c r="AQ35" i="1" a="1"/>
  <c r="X4" i="1" a="1"/>
  <c r="AR25" i="1" a="1"/>
  <c r="Y16" i="1" a="1"/>
  <c r="AN16" i="1" a="1"/>
  <c r="AV34" i="1" a="1"/>
  <c r="AS33" i="1" a="1"/>
  <c r="BF15" i="1" a="1"/>
  <c r="AX7" i="1" a="1"/>
  <c r="AF6" i="1" a="1"/>
  <c r="W7" i="1" a="1"/>
  <c r="AQ23" i="1" a="1"/>
  <c r="AE29" i="1" a="1"/>
  <c r="AK39" i="1" a="1"/>
  <c r="X12" i="1" a="1"/>
  <c r="AM21" i="1" a="1"/>
  <c r="AT17" i="1" a="1"/>
  <c r="AA34" i="1" a="1"/>
  <c r="AK5" i="1" a="1"/>
  <c r="AI24" i="1" a="1"/>
  <c r="BE35" i="1" a="1"/>
  <c r="AS30" i="1" a="1"/>
  <c r="AZ10" i="1" a="1"/>
  <c r="BB13" i="1" a="1"/>
  <c r="X36" i="1" a="1"/>
  <c r="AI34" i="1" a="1"/>
  <c r="AH2" i="1" a="1"/>
  <c r="T3" i="1" a="1"/>
  <c r="AV36" i="1" a="1"/>
  <c r="AJ22" i="1" a="1"/>
  <c r="BD9" i="1" a="1"/>
  <c r="AE14" i="1" a="1"/>
  <c r="AF5" i="1" a="1"/>
  <c r="AH33" i="1" a="1"/>
  <c r="BD22" i="1" a="1"/>
  <c r="AB34" i="1" a="1"/>
  <c r="AR2" i="1" a="1"/>
  <c r="BB30" i="1" a="1"/>
  <c r="AA15" i="1" a="1"/>
  <c r="AA22" i="1" a="1"/>
  <c r="AM14" i="1" a="1"/>
  <c r="AK9" i="1" a="1"/>
  <c r="AN14" i="1" a="1"/>
  <c r="AQ26" i="1" a="1"/>
  <c r="AG27" i="1" a="1"/>
  <c r="W23" i="1" a="1"/>
  <c r="BD6" i="1" a="1"/>
  <c r="AM15" i="1" a="1"/>
  <c r="BF19" i="1" a="1"/>
  <c r="AN36" i="1" a="1"/>
  <c r="AB5" i="1" a="1"/>
  <c r="AA11" i="1" a="1"/>
  <c r="AS4" i="1" a="1"/>
  <c r="AZ33" i="1" a="1"/>
  <c r="AN37" i="1" a="1"/>
  <c r="X24" i="1" a="1"/>
  <c r="BB29" i="1" a="1"/>
  <c r="BE18" i="1" a="1"/>
  <c r="AR8" i="1" a="1"/>
  <c r="AQ14" i="1" a="1"/>
  <c r="BB5" i="1" a="1"/>
  <c r="T15" i="1" a="1"/>
  <c r="U12" i="1" a="1"/>
  <c r="AC12" i="1" a="1"/>
  <c r="BA17" i="1" a="1"/>
  <c r="AB17" i="1" a="1"/>
  <c r="AZ21" i="1" a="1"/>
  <c r="AV23" i="1" a="1"/>
  <c r="BE17" i="1" a="1"/>
  <c r="BB4" i="1" a="1"/>
  <c r="AR6" i="1" a="1"/>
  <c r="AO14" i="1" a="1"/>
  <c r="AL27" i="1" a="1"/>
  <c r="AZ5" i="1" a="1"/>
  <c r="AG36" i="1" a="1"/>
  <c r="AK11" i="1" a="1"/>
  <c r="AH31" i="1" a="1"/>
  <c r="AG2" i="1" a="1"/>
  <c r="AJ6" i="1" a="1"/>
  <c r="X35" i="1" a="1"/>
  <c r="AT6" i="1" a="1"/>
  <c r="V22" i="1" a="1"/>
  <c r="AL24" i="1" a="1"/>
  <c r="AX22" i="1" a="1"/>
  <c r="BA29" i="1" a="1"/>
  <c r="AI20" i="1" a="1"/>
  <c r="BF32" i="1" a="1"/>
  <c r="AC28" i="1" a="1"/>
  <c r="T9" i="1" a="1"/>
  <c r="AC20" i="1" a="1"/>
  <c r="W30" i="1" a="1"/>
  <c r="AH27" i="1" a="1"/>
  <c r="AU22" i="1" a="1"/>
  <c r="AL3" i="1" a="1"/>
  <c r="AO27" i="1" a="1"/>
  <c r="AU38" i="1" a="1"/>
  <c r="AZ12" i="1" a="1"/>
  <c r="AU20" i="1" a="1"/>
  <c r="S22" i="1" a="1"/>
  <c r="AE6" i="1" a="1"/>
  <c r="AG17" i="1" a="1"/>
  <c r="AE10" i="1" a="1"/>
  <c r="AY14" i="1" a="1"/>
  <c r="AT15" i="1" a="1"/>
  <c r="U3" i="1" a="1"/>
  <c r="AI25" i="1" a="1"/>
  <c r="AC35" i="1" a="1"/>
  <c r="AC37" i="1" a="1"/>
  <c r="AO26" i="1" a="1"/>
  <c r="AQ15" i="1" a="1"/>
  <c r="BD17" i="1" a="1"/>
  <c r="AA13" i="1" a="1"/>
  <c r="AI11" i="1" a="1"/>
  <c r="S25" i="1" a="1"/>
  <c r="AJ11" i="1" a="1"/>
  <c r="BC36" i="1" a="1"/>
  <c r="AL23" i="1" a="1"/>
  <c r="AM6" i="1" a="1"/>
  <c r="AS19" i="1" a="1"/>
  <c r="AV5" i="1" a="1"/>
  <c r="U28" i="1" a="1"/>
  <c r="AT22" i="1" a="1"/>
  <c r="AE35" i="1" a="1"/>
  <c r="AG19" i="1" a="1"/>
  <c r="AL5" i="1" a="1"/>
  <c r="AN12" i="1" a="1"/>
  <c r="AG7" i="1" a="1"/>
  <c r="AW28" i="1" a="1"/>
  <c r="AR36" i="1" a="1"/>
  <c r="AC39" i="1" a="1"/>
  <c r="AE12" i="1" a="1"/>
  <c r="AF4" i="1" a="1"/>
  <c r="AS15" i="1" a="1"/>
  <c r="AJ20" i="1" a="1"/>
  <c r="AB3" i="1" a="1"/>
  <c r="BE2" i="1" a="1"/>
  <c r="AG5" i="1" a="1"/>
  <c r="AG4" i="1" a="1"/>
  <c r="AU5" i="1" a="1"/>
  <c r="U36" i="1" a="1"/>
  <c r="V27" i="1" a="1"/>
  <c r="U22" i="1" a="1"/>
  <c r="BE32" i="1" a="1"/>
  <c r="BA38" i="1" a="1"/>
  <c r="AV17" i="1" a="1"/>
  <c r="Z27" i="1" a="1"/>
  <c r="AL13" i="1" a="1"/>
  <c r="U10" i="1" a="1"/>
  <c r="AS38" i="1" a="1"/>
  <c r="AZ35" i="1" a="1"/>
  <c r="BD19" i="1" a="1"/>
  <c r="V2" i="1" a="1"/>
  <c r="S33" i="1" a="1"/>
  <c r="AB16" i="1" a="1"/>
  <c r="AJ13" i="1" a="1"/>
  <c r="AE18" i="1" a="1"/>
  <c r="BE16" i="1" a="1"/>
  <c r="AK37" i="1" a="1"/>
  <c r="BA8" i="1" a="1"/>
  <c r="Z14" i="1" a="1"/>
  <c r="AD28" i="1" a="1"/>
  <c r="T24" i="1" a="1"/>
  <c r="AE34" i="1" a="1"/>
  <c r="AF16" i="1" a="1"/>
  <c r="BB6" i="1" a="1"/>
  <c r="U5" i="1" a="1"/>
  <c r="AT39" i="1" a="1"/>
  <c r="AJ28" i="1" a="1"/>
  <c r="S11" i="1" a="1"/>
  <c r="T2" i="1" a="1"/>
  <c r="T36" i="1" a="1"/>
  <c r="AC34" i="1" a="1"/>
  <c r="AO29" i="1" a="1"/>
  <c r="AU14" i="1" a="1"/>
  <c r="AO5" i="1" a="1"/>
  <c r="AM9" i="1" a="1"/>
  <c r="AP24" i="1" a="1"/>
  <c r="V24" i="1" a="1"/>
  <c r="AP9" i="1" a="1"/>
  <c r="AY35" i="1" a="1"/>
  <c r="AL36" i="1" a="1"/>
  <c r="BB22" i="1" a="1"/>
  <c r="Z12" i="1" a="1"/>
  <c r="X22" i="1" a="1"/>
  <c r="AY19" i="1" a="1"/>
  <c r="AP37" i="1" a="1"/>
  <c r="AD21" i="1" a="1"/>
  <c r="AU23" i="1" a="1"/>
  <c r="AE16" i="1" a="1"/>
  <c r="U27" i="1" a="1"/>
  <c r="V12" i="1" a="1"/>
  <c r="AP12" i="1" a="1"/>
  <c r="Z28" i="1" a="1"/>
  <c r="AO16" i="1" a="1"/>
  <c r="AG14" i="1" a="1"/>
  <c r="BB36" i="1" a="1"/>
  <c r="AK3" i="1" a="1"/>
  <c r="AA29" i="1" a="1"/>
  <c r="AU6" i="1" a="1"/>
  <c r="AE21" i="1" a="1"/>
  <c r="W9" i="1" a="1"/>
  <c r="BE13" i="1" a="1"/>
  <c r="S23" i="1" a="1"/>
  <c r="X27" i="1" a="1"/>
  <c r="AK16" i="1" a="1"/>
  <c r="AT11" i="1" a="1"/>
  <c r="AP2" i="1" a="1"/>
  <c r="W37" i="1" a="1"/>
  <c r="T6" i="1" a="1"/>
  <c r="S26" i="1" a="1"/>
  <c r="AN30" i="1" a="1"/>
  <c r="AB33" i="1" a="1"/>
  <c r="Z29" i="1" a="1"/>
  <c r="AS28" i="1" a="1"/>
  <c r="Y4" i="1" a="1"/>
  <c r="AA18" i="1" a="1"/>
  <c r="BC16" i="1" a="1"/>
  <c r="AQ13" i="1" a="1"/>
  <c r="V19" i="1" a="1"/>
  <c r="AY28" i="1" a="1"/>
  <c r="AD25" i="1" a="1"/>
  <c r="AY20" i="1" a="1"/>
  <c r="AQ6" i="1" a="1"/>
  <c r="BB37" i="1" a="1"/>
  <c r="AM11" i="1" a="1"/>
  <c r="BB21" i="1" a="1"/>
  <c r="AM2" i="1" a="1"/>
  <c r="AM25" i="1" a="1"/>
  <c r="AG30" i="1" a="1"/>
  <c r="BF8" i="1" a="1"/>
  <c r="AI17" i="1" a="1"/>
  <c r="AL37" i="1" a="1"/>
  <c r="BE26" i="1" a="1"/>
  <c r="AW3" i="1" a="1"/>
  <c r="AT36" i="1" a="1"/>
  <c r="AT9" i="1" a="1"/>
  <c r="AU18" i="1" a="1"/>
  <c r="AJ30" i="1" a="1"/>
  <c r="S19" i="1" a="1"/>
  <c r="AV24" i="1" a="1"/>
  <c r="Y23" i="1" a="1"/>
  <c r="AW31" i="1" a="1"/>
  <c r="AP16" i="1" a="1"/>
  <c r="AF10" i="1" a="1"/>
  <c r="AD30" i="1" a="1"/>
  <c r="BC3" i="1" a="1"/>
  <c r="V21" i="1" a="1"/>
  <c r="AE26" i="1" a="1"/>
  <c r="AC7" i="1" a="1"/>
  <c r="AG37" i="1" a="1"/>
  <c r="U33" i="1" a="1"/>
  <c r="AH21" i="1" a="1"/>
  <c r="AP20" i="1" a="1"/>
  <c r="AY37" i="1" a="1"/>
  <c r="AY39" i="1" a="1"/>
  <c r="AT5" i="1" a="1"/>
  <c r="V39" i="1" a="1"/>
  <c r="AZ2" i="1" a="1"/>
  <c r="AQ36" i="1" a="1"/>
  <c r="AV20" i="1" a="1"/>
  <c r="AO11" i="1" a="1"/>
  <c r="AP11" i="1" a="1"/>
  <c r="BC15" i="1" a="1"/>
  <c r="AF25" i="1" a="1"/>
  <c r="U9" i="1" a="1"/>
  <c r="BA18" i="1" a="1"/>
  <c r="AP26" i="1" a="1"/>
  <c r="AD8" i="1" a="1"/>
  <c r="AC14" i="1" a="1"/>
  <c r="AA6" i="1" a="1"/>
  <c r="AX29" i="1" a="1"/>
  <c r="Z33" i="1" a="1"/>
  <c r="AG3" i="1" a="1"/>
  <c r="AY32" i="1" a="1"/>
  <c r="AF26" i="1" a="1"/>
  <c r="AY36" i="1" a="1"/>
  <c r="AB38" i="1" a="1"/>
  <c r="AD38" i="1" a="1"/>
  <c r="U8" i="1" a="1"/>
  <c r="BD36" i="1" a="1"/>
  <c r="AI12" i="1" a="1"/>
  <c r="AY34" i="1" a="1"/>
  <c r="AV10" i="1" a="1"/>
  <c r="AC25" i="1" a="1"/>
  <c r="AT7" i="1" a="1"/>
  <c r="AA31" i="1" a="1"/>
  <c r="AB26" i="1" a="1"/>
  <c r="AK23" i="1" a="1"/>
  <c r="S14" i="1" a="1"/>
  <c r="AO36" i="1" a="1"/>
  <c r="AM20" i="1" a="1"/>
  <c r="AI14" i="1" a="1"/>
  <c r="AD33" i="1" a="1"/>
  <c r="AV30" i="1" a="1"/>
  <c r="X18" i="1" a="1"/>
  <c r="AT38" i="1" a="1"/>
  <c r="AI18" i="1" a="1"/>
  <c r="AB36" i="1" a="1"/>
  <c r="AR27" i="1" a="1"/>
  <c r="AW23" i="1" a="1"/>
  <c r="T39" i="1" a="1"/>
  <c r="BF38" i="1" a="1"/>
  <c r="BC32" i="1" a="1"/>
  <c r="AW13" i="1" a="1"/>
  <c r="T38" i="1" a="1"/>
  <c r="S37" i="1" a="1"/>
  <c r="AG18" i="1" a="1"/>
  <c r="AA2" i="1" a="1"/>
  <c r="AA9" i="1" a="1"/>
  <c r="AW37" i="1" a="1"/>
  <c r="AN35" i="1" a="1"/>
  <c r="BE28" i="1" a="1"/>
  <c r="BB32" i="1" a="1"/>
  <c r="U16" i="1" a="1"/>
  <c r="BD35" i="1" a="1"/>
  <c r="AG22" i="1" a="1"/>
  <c r="AG9" i="1" a="1"/>
  <c r="Z38" i="1" a="1"/>
  <c r="AX24" i="1" a="1"/>
  <c r="AQ32" i="1" a="1"/>
  <c r="AJ35" i="1" a="1"/>
  <c r="AD31" i="1" a="1"/>
  <c r="AZ18" i="1" a="1"/>
  <c r="AH36" i="1" a="1"/>
  <c r="AK10" i="1" a="1"/>
  <c r="V16" i="1" a="1"/>
  <c r="AI37" i="1" a="1"/>
  <c r="AP23" i="1" a="1"/>
  <c r="W38" i="1" a="1"/>
  <c r="BB23" i="1" a="1"/>
  <c r="AE4" i="1" a="1"/>
  <c r="AE7" i="1" a="1"/>
  <c r="AK19" i="1" a="1"/>
  <c r="BF10" i="1" a="1"/>
  <c r="BD26" i="1" a="1"/>
  <c r="AR16" i="1" a="1"/>
  <c r="AW2" i="1" a="1"/>
  <c r="BF4" i="1" a="1"/>
  <c r="AF24" i="1" a="1"/>
  <c r="T10" i="1" a="1"/>
  <c r="AV13" i="1" a="1"/>
  <c r="BF24" i="1" a="1"/>
  <c r="AW14" i="1" a="1"/>
  <c r="BA13" i="1" a="1"/>
  <c r="AG35" i="1" a="1"/>
  <c r="S12" i="1" a="1"/>
  <c r="BD3" i="1" a="1"/>
  <c r="AP30" i="1" a="1"/>
  <c r="AN21" i="1" a="1"/>
  <c r="AQ34" i="1" a="1"/>
  <c r="BD14" i="1" a="1"/>
  <c r="AB28" i="1" a="1"/>
  <c r="AB39" i="1" a="1"/>
  <c r="AP25" i="1" a="1"/>
  <c r="Y15" i="1" a="1"/>
  <c r="AZ17" i="1" a="1"/>
  <c r="AX12" i="1" a="1"/>
  <c r="AY12" i="1" a="1"/>
  <c r="AF21" i="1" a="1"/>
  <c r="AM33" i="1" a="1"/>
  <c r="BA32" i="1" a="1"/>
  <c r="AV31" i="1" a="1"/>
  <c r="BF22" i="1" a="1"/>
  <c r="AY21" i="1" a="1"/>
  <c r="BF11" i="1" a="1"/>
  <c r="AH14" i="1" a="1"/>
  <c r="BB10" i="1" a="1"/>
  <c r="AK35" i="1" a="1"/>
  <c r="BA2" i="1" a="1"/>
  <c r="AF14" i="1" a="1"/>
  <c r="AI36" i="1" a="1"/>
  <c r="AX31" i="1" a="1"/>
  <c r="AW21" i="1" a="1"/>
  <c r="BF2" i="1" a="1"/>
  <c r="AL17" i="1" a="1"/>
  <c r="AP17" i="1" a="1"/>
  <c r="AU36" i="1" a="1"/>
  <c r="BF18" i="1" a="1"/>
  <c r="AU28" i="1" a="1"/>
  <c r="AN3" i="1" a="1"/>
  <c r="AQ22" i="1" a="1"/>
  <c r="U35" i="1" a="1"/>
  <c r="AO30" i="1" a="1"/>
  <c r="AV32" i="1" a="1"/>
  <c r="AZ38" i="1" a="1"/>
  <c r="AI4" i="1" a="1"/>
  <c r="AI19" i="1" a="1"/>
  <c r="AD17" i="1" a="1"/>
  <c r="AZ8" i="1" a="1"/>
  <c r="BC6" i="1" a="1"/>
  <c r="AN15" i="1" a="1"/>
  <c r="S21" i="1" a="1"/>
  <c r="AX15" i="1" a="1"/>
  <c r="T25" i="1" a="1"/>
  <c r="BC23" i="1" a="1"/>
  <c r="X37" i="1" a="1"/>
  <c r="AE25" i="1" a="1"/>
  <c r="Z21" i="1" a="1"/>
  <c r="AT29" i="1" a="1"/>
  <c r="Z4" i="1" a="1"/>
  <c r="AI3" i="1" a="1"/>
  <c r="U21" i="1" a="1"/>
  <c r="Z11" i="1" a="1"/>
  <c r="BE25" i="1" a="1"/>
  <c r="AQ20" i="1" a="1"/>
  <c r="AG21" i="1" a="1"/>
  <c r="AS31" i="1" a="1"/>
  <c r="W27" i="1" a="1"/>
  <c r="AY38" i="1" a="1"/>
  <c r="AB25" i="1" a="1"/>
  <c r="AV3" i="1" a="1"/>
  <c r="AP10" i="1" a="1"/>
  <c r="AM10" i="1" a="1"/>
  <c r="AQ28" i="1" a="1"/>
  <c r="AK31" i="1" a="1"/>
  <c r="AN6" i="1" a="1"/>
  <c r="W36" i="1" a="1"/>
  <c r="AU9" i="1" a="1"/>
  <c r="AH26" i="1" a="1"/>
  <c r="BC11" i="1" a="1"/>
  <c r="AU37" i="1" a="1"/>
  <c r="AH24" i="1" a="1"/>
  <c r="BB16" i="1" a="1"/>
  <c r="BF35" i="1" a="1"/>
  <c r="BC35" i="1" a="1"/>
  <c r="AT14" i="1" a="1"/>
  <c r="AP4" i="1" a="1"/>
  <c r="U14" i="1" a="1"/>
  <c r="AK15" i="1" a="1"/>
  <c r="BF34" i="1" a="1"/>
  <c r="S3" i="1" a="1"/>
  <c r="AE33" i="1" a="1"/>
  <c r="BB28" i="1" a="1"/>
  <c r="AO34" i="1" a="1"/>
  <c r="AF3" i="1" a="1"/>
  <c r="BA9" i="1" a="1"/>
  <c r="BB24" i="1" a="1"/>
  <c r="Y33" i="1" a="1"/>
  <c r="AQ11" i="1" a="1"/>
  <c r="AT12" i="1" a="1"/>
  <c r="U2" i="1" a="1"/>
  <c r="W8" i="1" a="1"/>
  <c r="AE30" i="1" a="1"/>
  <c r="AZ24" i="1" a="1"/>
  <c r="AG34" i="1" a="1"/>
  <c r="Z30" i="1" a="1"/>
  <c r="AE27" i="1" a="1"/>
  <c r="AJ38" i="1" a="1"/>
  <c r="T32" i="1" a="1"/>
  <c r="AW18" i="1" a="1"/>
  <c r="Z3" i="1" a="1"/>
  <c r="AD22" i="1" a="1"/>
  <c r="AQ27" i="1" a="1"/>
  <c r="Y35" i="1" a="1"/>
  <c r="BC9" i="1" a="1"/>
  <c r="BE33" i="1" a="1"/>
  <c r="AS6" i="1" a="1"/>
  <c r="AJ19" i="1" a="1"/>
  <c r="AK6" i="1" a="1"/>
  <c r="Z32" i="1" a="1"/>
  <c r="AO15" i="1" a="1"/>
  <c r="AW20" i="1" a="1"/>
  <c r="AO32" i="1" a="1"/>
  <c r="BF36" i="1" a="1"/>
  <c r="AN27" i="1" a="1"/>
  <c r="S8" i="1" a="1"/>
  <c r="W34" i="1" a="1"/>
  <c r="AS18" i="1" a="1"/>
  <c r="AO8" i="1" a="1"/>
  <c r="AW26" i="1" a="1"/>
  <c r="BC24" i="1" a="1"/>
  <c r="AW11" i="1" a="1"/>
  <c r="S7" i="1" a="1"/>
  <c r="AM32" i="1" a="1"/>
  <c r="AT24" i="1" a="1"/>
  <c r="AS14" i="1" a="1"/>
  <c r="AH4" i="1" a="1"/>
  <c r="W17" i="1" a="1"/>
  <c r="AC31" i="1" a="1"/>
  <c r="U15" i="1" a="1"/>
  <c r="X32" i="1" a="1"/>
  <c r="AL2" i="1" a="1"/>
  <c r="AQ2" i="1" a="1"/>
  <c r="BD38" i="1" a="1"/>
  <c r="Y32" i="1" a="1"/>
  <c r="V34" i="1" a="1"/>
  <c r="AI9" i="1" a="1"/>
  <c r="AE24" i="1" a="1"/>
  <c r="AA3" i="1" a="1"/>
  <c r="AF20" i="1" a="1"/>
  <c r="AY16" i="1" a="1"/>
  <c r="AW22" i="1" a="1"/>
  <c r="AA33" i="1" a="1"/>
  <c r="AM34" i="1" a="1"/>
  <c r="BE23" i="1" a="1"/>
  <c r="AV16" i="1" a="1"/>
  <c r="AD27" i="1" a="1"/>
  <c r="S27" i="1" a="1"/>
  <c r="S16" i="1" a="1"/>
  <c r="BD8" i="1" a="1"/>
  <c r="W31" i="1" a="1"/>
  <c r="AL20" i="1" a="1"/>
  <c r="BC39" i="1" a="1"/>
  <c r="BB7" i="1" a="1"/>
  <c r="BE34" i="1" a="1"/>
  <c r="AI6" i="1" a="1"/>
  <c r="AE9" i="1" a="1"/>
  <c r="AN26" i="1" a="1"/>
  <c r="AD23" i="1" a="1"/>
  <c r="BC19" i="1" a="1"/>
  <c r="X28" i="1" a="1"/>
  <c r="AB20" i="1" a="1"/>
  <c r="AO37" i="1" a="1"/>
  <c r="AW32" i="1" a="1"/>
  <c r="AD34" i="1" a="1"/>
  <c r="AN25" i="1" a="1"/>
  <c r="Z15" i="1" a="1"/>
  <c r="X2" i="1" a="1"/>
  <c r="AN11" i="1" a="1"/>
  <c r="V37" i="1" a="1"/>
  <c r="AD2" i="1" a="1"/>
  <c r="AR38" i="1" a="1"/>
  <c r="AJ23" i="1" a="1"/>
  <c r="AW27" i="1" a="1"/>
  <c r="AK18" i="1" a="1"/>
  <c r="AY26" i="1" a="1"/>
  <c r="AF39" i="1" a="1"/>
  <c r="X10" i="1" a="1"/>
  <c r="V5" i="1" a="1"/>
  <c r="AK22" i="1" a="1"/>
  <c r="BF3" i="1" a="1"/>
  <c r="AR31" i="1" a="1"/>
  <c r="W16" i="1" a="1"/>
  <c r="AD10" i="1" a="1"/>
  <c r="AR28" i="1" a="1"/>
  <c r="AF34" i="1" a="1"/>
  <c r="AO12" i="1" a="1"/>
  <c r="BD32" i="1" a="1"/>
  <c r="Z24" i="1" a="1"/>
  <c r="BB8" i="1" a="1"/>
  <c r="BE27" i="1" a="1"/>
  <c r="T7" i="1" a="1"/>
  <c r="AU35" i="1" a="1"/>
  <c r="AN8" i="1" a="1"/>
  <c r="AY15" i="1" a="1"/>
  <c r="AQ25" i="1" a="1"/>
  <c r="T35" i="1" a="1"/>
  <c r="BF27" i="1" a="1"/>
  <c r="U6" i="1" a="1"/>
  <c r="AK8" i="1" a="1"/>
  <c r="AV33" i="1" a="1"/>
  <c r="AB32" i="1" a="1"/>
  <c r="Y6" i="1" a="1"/>
  <c r="X31" i="1" a="1"/>
  <c r="S34" i="1" a="1"/>
  <c r="AW34" i="1" a="1"/>
  <c r="S15" i="1" a="1"/>
  <c r="AL34" i="1" a="1"/>
  <c r="AY10" i="1" a="1"/>
  <c r="AF22" i="1" a="1"/>
  <c r="BD39" i="1" a="1"/>
  <c r="V36" i="1" a="1"/>
  <c r="AJ26" i="1" a="1"/>
  <c r="AS20" i="1" a="1"/>
  <c r="AX5" i="1" a="1"/>
  <c r="AF11" i="1" a="1"/>
  <c r="T14" i="1" a="1"/>
  <c r="V4" i="1" a="1"/>
  <c r="V6" i="1" a="1"/>
  <c r="AD11" i="1" a="1"/>
  <c r="AK21" i="1" a="1"/>
  <c r="AS26" i="1" a="1"/>
  <c r="AD3" i="1" a="1"/>
  <c r="AT26" i="1" a="1"/>
  <c r="BD28" i="1" a="1"/>
  <c r="AO23" i="1" a="1"/>
  <c r="AG10" i="1" a="1"/>
  <c r="AD36" i="1" a="1"/>
  <c r="AQ21" i="1" a="1"/>
  <c r="BD10" i="1" a="1"/>
  <c r="BC14" i="1" a="1"/>
  <c r="AV38" i="1" a="1"/>
  <c r="AT18" i="1" a="1"/>
  <c r="AJ16" i="1" a="1"/>
  <c r="T17" i="1" a="1"/>
  <c r="AD19" i="1" a="1"/>
  <c r="BA34" i="1" a="1"/>
  <c r="AS22" i="1" a="1"/>
  <c r="BE15" i="1" a="1"/>
  <c r="BF7" i="1" a="1"/>
  <c r="AC8" i="1" a="1"/>
  <c r="AJ24" i="1" a="1"/>
  <c r="V17" i="1" a="1"/>
  <c r="AP6" i="1" a="1"/>
  <c r="AD7" i="1" a="1"/>
  <c r="AA27" i="1" a="1"/>
  <c r="AT28" i="1" a="1"/>
  <c r="AN10" i="1" a="1"/>
  <c r="BC7" i="1" a="1"/>
  <c r="AZ9" i="1" a="1"/>
  <c r="AQ38" i="1" a="1"/>
  <c r="V29" i="1" a="1"/>
  <c r="AG38" i="1" a="1"/>
  <c r="AM3" i="1" a="1"/>
  <c r="AX6" i="1" a="1"/>
  <c r="BC20" i="1" a="1"/>
  <c r="U39" i="1" a="1"/>
  <c r="AD24" i="1" a="1"/>
  <c r="S35" i="1" a="1"/>
  <c r="AZ30" i="1" a="1"/>
  <c r="AW6" i="1" a="1"/>
  <c r="AJ7" i="1" a="1"/>
  <c r="BF17" i="1" a="1"/>
  <c r="AH39" i="1" a="1"/>
  <c r="AC10" i="1" a="1"/>
  <c r="AA14" i="1" a="1"/>
  <c r="BC21" i="1" a="1"/>
  <c r="V23" i="1" a="1"/>
  <c r="AV11" i="1" a="1"/>
  <c r="AP18" i="1" a="1"/>
  <c r="AK7" i="1" a="1"/>
  <c r="U19" i="1" a="1"/>
  <c r="AF12" i="1" a="1"/>
  <c r="BC13" i="1" a="1"/>
  <c r="AW24" i="1" a="1"/>
  <c r="AD26" i="1" a="1"/>
  <c r="W10" i="1" a="1"/>
  <c r="BE11" i="1" a="1"/>
  <c r="AK38" i="1" a="1"/>
  <c r="AX39" i="1" a="1"/>
  <c r="AR24" i="1" a="1"/>
  <c r="AW29" i="1" a="1"/>
  <c r="BD34" i="1" a="1"/>
  <c r="AT30" i="1" a="1"/>
  <c r="AX20" i="1" a="1"/>
  <c r="AW17" i="1" a="1"/>
  <c r="AP14" i="1" a="1"/>
  <c r="AL12" i="1" a="1"/>
  <c r="AQ17" i="1" a="1"/>
  <c r="X16" i="1" a="1"/>
  <c r="AW36" i="1" a="1"/>
  <c r="AJ2" i="1" a="1"/>
  <c r="V11" i="1" a="1"/>
  <c r="V11" i="1" l="1"/>
  <c r="AJ2" i="1"/>
  <c r="AW36" i="1"/>
  <c r="X16" i="1"/>
  <c r="AQ17" i="1"/>
  <c r="AL12" i="1"/>
  <c r="AP14" i="1"/>
  <c r="AW17" i="1"/>
  <c r="AX20" i="1"/>
  <c r="AT30" i="1"/>
  <c r="BD34" i="1"/>
  <c r="AW29" i="1"/>
  <c r="AR24" i="1"/>
  <c r="AX39" i="1"/>
  <c r="AK38" i="1"/>
  <c r="BE11" i="1"/>
  <c r="W10" i="1"/>
  <c r="AD26" i="1"/>
  <c r="AW24" i="1"/>
  <c r="BC13" i="1"/>
  <c r="AF12" i="1"/>
  <c r="U19" i="1"/>
  <c r="AK7" i="1"/>
  <c r="AP18" i="1"/>
  <c r="AV11" i="1"/>
  <c r="V23" i="1"/>
  <c r="BC21" i="1"/>
  <c r="AA14" i="1"/>
  <c r="AC10" i="1"/>
  <c r="AH39" i="1"/>
  <c r="BF17" i="1"/>
  <c r="AJ7" i="1"/>
  <c r="AW6" i="1"/>
  <c r="AZ30" i="1"/>
  <c r="S35" i="1"/>
  <c r="AD24" i="1"/>
  <c r="U39" i="1"/>
  <c r="BC20" i="1"/>
  <c r="AX6" i="1"/>
  <c r="AM3" i="1"/>
  <c r="AG38" i="1"/>
  <c r="V29" i="1"/>
  <c r="AQ38" i="1"/>
  <c r="AZ9" i="1"/>
  <c r="BC7" i="1"/>
  <c r="AN10" i="1"/>
  <c r="AT28" i="1"/>
  <c r="AA27" i="1"/>
  <c r="AD7" i="1"/>
  <c r="AP6" i="1"/>
  <c r="V17" i="1"/>
  <c r="AJ24" i="1"/>
  <c r="AC8" i="1"/>
  <c r="BF7" i="1"/>
  <c r="BE15" i="1"/>
  <c r="AS22" i="1"/>
  <c r="BA34" i="1"/>
  <c r="AD19" i="1"/>
  <c r="T17" i="1"/>
  <c r="AJ16" i="1"/>
  <c r="AT18" i="1"/>
  <c r="AV38" i="1"/>
  <c r="BC14" i="1"/>
  <c r="BD10" i="1"/>
  <c r="AQ21" i="1"/>
  <c r="AD36" i="1"/>
  <c r="AG10" i="1"/>
  <c r="AO23" i="1"/>
  <c r="BD28" i="1"/>
  <c r="AT26" i="1"/>
  <c r="AD3" i="1"/>
  <c r="AS26" i="1"/>
  <c r="AK21" i="1"/>
  <c r="AD11" i="1"/>
  <c r="V6" i="1"/>
  <c r="V4" i="1"/>
  <c r="T14" i="1"/>
  <c r="AF11" i="1"/>
  <c r="AX5" i="1"/>
  <c r="AS20" i="1"/>
  <c r="AJ26" i="1"/>
  <c r="V36" i="1"/>
  <c r="BD39" i="1"/>
  <c r="AF22" i="1"/>
  <c r="AY10" i="1"/>
  <c r="AL34" i="1"/>
  <c r="S15" i="1"/>
  <c r="AW34" i="1"/>
  <c r="S34" i="1"/>
  <c r="X31" i="1"/>
  <c r="Y6" i="1"/>
  <c r="AB32" i="1"/>
  <c r="AV33" i="1"/>
  <c r="AK8" i="1"/>
  <c r="U6" i="1"/>
  <c r="BF27" i="1"/>
  <c r="T35" i="1"/>
  <c r="AQ25" i="1"/>
  <c r="AY15" i="1"/>
  <c r="AN8" i="1"/>
  <c r="AU35" i="1"/>
  <c r="T7" i="1"/>
  <c r="BE27" i="1"/>
  <c r="BB8" i="1"/>
  <c r="Z24" i="1"/>
  <c r="BD32" i="1"/>
  <c r="AO12" i="1"/>
  <c r="AF34" i="1"/>
  <c r="AR28" i="1"/>
  <c r="AD10" i="1"/>
  <c r="W16" i="1"/>
  <c r="AR31" i="1"/>
  <c r="BF3" i="1"/>
  <c r="AK22" i="1"/>
  <c r="V5" i="1"/>
  <c r="X10" i="1"/>
  <c r="AF39" i="1"/>
  <c r="AY26" i="1"/>
  <c r="AK18" i="1"/>
  <c r="AW27" i="1"/>
  <c r="AJ23" i="1"/>
  <c r="AR38" i="1"/>
  <c r="AD2" i="1"/>
  <c r="V37" i="1"/>
  <c r="AN11" i="1"/>
  <c r="X2" i="1"/>
  <c r="Z15" i="1"/>
  <c r="AN25" i="1"/>
  <c r="AD34" i="1"/>
  <c r="AW32" i="1"/>
  <c r="AO37" i="1"/>
  <c r="AB20" i="1"/>
  <c r="X28" i="1"/>
  <c r="BC19" i="1"/>
  <c r="AD23" i="1"/>
  <c r="AN26" i="1"/>
  <c r="AE9" i="1"/>
  <c r="AI6" i="1"/>
  <c r="BE34" i="1"/>
  <c r="BB7" i="1"/>
  <c r="BC39" i="1"/>
  <c r="AL20" i="1"/>
  <c r="W31" i="1"/>
  <c r="BD8" i="1"/>
  <c r="S16" i="1"/>
  <c r="S27" i="1"/>
  <c r="AD27" i="1"/>
  <c r="AV16" i="1"/>
  <c r="BE23" i="1"/>
  <c r="AM34" i="1"/>
  <c r="AA33" i="1"/>
  <c r="AW22" i="1"/>
  <c r="AY16" i="1"/>
  <c r="AF20" i="1"/>
  <c r="AA3" i="1"/>
  <c r="AE24" i="1"/>
  <c r="AI9" i="1"/>
  <c r="V34" i="1"/>
  <c r="Y32" i="1"/>
  <c r="BD38" i="1"/>
  <c r="AQ2" i="1"/>
  <c r="AL2" i="1"/>
  <c r="X32" i="1"/>
  <c r="U15" i="1"/>
  <c r="AC31" i="1"/>
  <c r="W17" i="1"/>
  <c r="AH4" i="1"/>
  <c r="AS14" i="1"/>
  <c r="AT24" i="1"/>
  <c r="AM32" i="1"/>
  <c r="S7" i="1"/>
  <c r="AW11" i="1"/>
  <c r="BC24" i="1"/>
  <c r="AW26" i="1"/>
  <c r="AO8" i="1"/>
  <c r="AS18" i="1"/>
  <c r="W34" i="1"/>
  <c r="S8" i="1"/>
  <c r="AN27" i="1"/>
  <c r="BF36" i="1"/>
  <c r="AO32" i="1"/>
  <c r="AW20" i="1"/>
  <c r="AO15" i="1"/>
  <c r="Z32" i="1"/>
  <c r="AK6" i="1"/>
  <c r="AJ19" i="1"/>
  <c r="AS6" i="1"/>
  <c r="BE33" i="1"/>
  <c r="BC9" i="1"/>
  <c r="Y35" i="1"/>
  <c r="AQ27" i="1"/>
  <c r="AD22" i="1"/>
  <c r="Z3" i="1"/>
  <c r="AW18" i="1"/>
  <c r="T32" i="1"/>
  <c r="AJ38" i="1"/>
  <c r="AE27" i="1"/>
  <c r="Z30" i="1"/>
  <c r="AG34" i="1"/>
  <c r="AZ24" i="1"/>
  <c r="AE30" i="1"/>
  <c r="W8" i="1"/>
  <c r="U2" i="1"/>
  <c r="AT12" i="1"/>
  <c r="AQ11" i="1"/>
  <c r="Y33" i="1"/>
  <c r="BB24" i="1"/>
  <c r="BA9" i="1"/>
  <c r="AF3" i="1"/>
  <c r="AO34" i="1"/>
  <c r="BB28" i="1"/>
  <c r="AE33" i="1"/>
  <c r="S3" i="1"/>
  <c r="BF34" i="1"/>
  <c r="AK15" i="1"/>
  <c r="U14" i="1"/>
  <c r="AP4" i="1"/>
  <c r="AT14" i="1"/>
  <c r="BC35" i="1"/>
  <c r="BF35" i="1"/>
  <c r="BB16" i="1"/>
  <c r="AH24" i="1"/>
  <c r="AU37" i="1"/>
  <c r="BC11" i="1"/>
  <c r="AH26" i="1"/>
  <c r="AU9" i="1"/>
  <c r="W36" i="1"/>
  <c r="AN6" i="1"/>
  <c r="AK31" i="1"/>
  <c r="AQ28" i="1"/>
  <c r="AM10" i="1"/>
  <c r="AP10" i="1"/>
  <c r="AV3" i="1"/>
  <c r="AB25" i="1"/>
  <c r="AY38" i="1"/>
  <c r="W27" i="1"/>
  <c r="AS31" i="1"/>
  <c r="AG21" i="1"/>
  <c r="AQ20" i="1"/>
  <c r="BE25" i="1"/>
  <c r="Z11" i="1"/>
  <c r="U21" i="1"/>
  <c r="AI3" i="1"/>
  <c r="Z4" i="1"/>
  <c r="AT29" i="1"/>
  <c r="Z21" i="1"/>
  <c r="AE25" i="1"/>
  <c r="X37" i="1"/>
  <c r="BC23" i="1"/>
  <c r="T25" i="1"/>
  <c r="AX15" i="1"/>
  <c r="S21" i="1"/>
  <c r="AN15" i="1"/>
  <c r="BC6" i="1"/>
  <c r="AZ8" i="1"/>
  <c r="AD17" i="1"/>
  <c r="AI19" i="1"/>
  <c r="AI4" i="1"/>
  <c r="AZ38" i="1"/>
  <c r="AV32" i="1"/>
  <c r="AO30" i="1"/>
  <c r="U35" i="1"/>
  <c r="AQ22" i="1"/>
  <c r="AN3" i="1"/>
  <c r="AU28" i="1"/>
  <c r="BF18" i="1"/>
  <c r="AU36" i="1"/>
  <c r="AP17" i="1"/>
  <c r="AL17" i="1"/>
  <c r="BF2" i="1"/>
  <c r="AW21" i="1"/>
  <c r="AX31" i="1"/>
  <c r="AI36" i="1"/>
  <c r="AF14" i="1"/>
  <c r="BA2" i="1"/>
  <c r="AK35" i="1"/>
  <c r="BB10" i="1"/>
  <c r="AH14" i="1"/>
  <c r="BF11" i="1"/>
  <c r="AY21" i="1"/>
  <c r="BF22" i="1"/>
  <c r="AV31" i="1"/>
  <c r="BA32" i="1"/>
  <c r="AM33" i="1"/>
  <c r="AF21" i="1"/>
  <c r="AY12" i="1"/>
  <c r="AX12" i="1"/>
  <c r="AZ17" i="1"/>
  <c r="Y15" i="1"/>
  <c r="AP25" i="1"/>
  <c r="AB39" i="1"/>
  <c r="AB28" i="1"/>
  <c r="BD14" i="1"/>
  <c r="AQ34" i="1"/>
  <c r="AN21" i="1"/>
  <c r="AP30" i="1"/>
  <c r="BD3" i="1"/>
  <c r="S12" i="1"/>
  <c r="AG35" i="1"/>
  <c r="BA13" i="1"/>
  <c r="AW14" i="1"/>
  <c r="BF24" i="1"/>
  <c r="AV13" i="1"/>
  <c r="T10" i="1"/>
  <c r="AF24" i="1"/>
  <c r="BF4" i="1"/>
  <c r="AW2" i="1"/>
  <c r="AR16" i="1"/>
  <c r="BD26" i="1"/>
  <c r="BF10" i="1"/>
  <c r="AK19" i="1"/>
  <c r="AE7" i="1"/>
  <c r="AE4" i="1"/>
  <c r="BB23" i="1"/>
  <c r="W38" i="1"/>
  <c r="AP23" i="1"/>
  <c r="AI37" i="1"/>
  <c r="V16" i="1"/>
  <c r="AK10" i="1"/>
  <c r="AH36" i="1"/>
  <c r="AZ18" i="1"/>
  <c r="AD31" i="1"/>
  <c r="AJ35" i="1"/>
  <c r="AQ32" i="1"/>
  <c r="AX24" i="1"/>
  <c r="Z38" i="1"/>
  <c r="AG9" i="1"/>
  <c r="AG22" i="1"/>
  <c r="BD35" i="1"/>
  <c r="U16" i="1"/>
  <c r="BB32" i="1"/>
  <c r="BE28" i="1"/>
  <c r="AN35" i="1"/>
  <c r="AW37" i="1"/>
  <c r="AA9" i="1"/>
  <c r="AA2" i="1"/>
  <c r="AG18" i="1"/>
  <c r="S37" i="1"/>
  <c r="T38" i="1"/>
  <c r="AW13" i="1"/>
  <c r="BC32" i="1"/>
  <c r="BF38" i="1"/>
  <c r="T39" i="1"/>
  <c r="AW23" i="1"/>
  <c r="AR27" i="1"/>
  <c r="AB36" i="1"/>
  <c r="AI18" i="1"/>
  <c r="AT38" i="1"/>
  <c r="X18" i="1"/>
  <c r="AV30" i="1"/>
  <c r="AD33" i="1"/>
  <c r="AI14" i="1"/>
  <c r="AM20" i="1"/>
  <c r="AO36" i="1"/>
  <c r="S14" i="1"/>
  <c r="AK23" i="1"/>
  <c r="AB26" i="1"/>
  <c r="AA31" i="1"/>
  <c r="AT7" i="1"/>
  <c r="AC25" i="1"/>
  <c r="AV10" i="1"/>
  <c r="AY34" i="1"/>
  <c r="AI12" i="1"/>
  <c r="BD36" i="1"/>
  <c r="U8" i="1"/>
  <c r="AD38" i="1"/>
  <c r="AB38" i="1"/>
  <c r="AY36" i="1"/>
  <c r="AF26" i="1"/>
  <c r="AY32" i="1"/>
  <c r="AG3" i="1"/>
  <c r="Z33" i="1"/>
  <c r="AX29" i="1"/>
  <c r="AA6" i="1"/>
  <c r="AC14" i="1"/>
  <c r="AD8" i="1"/>
  <c r="AP26" i="1"/>
  <c r="BA18" i="1"/>
  <c r="U9" i="1"/>
  <c r="AF25" i="1"/>
  <c r="BC15" i="1"/>
  <c r="AP11" i="1"/>
  <c r="AO11" i="1"/>
  <c r="AV20" i="1"/>
  <c r="AQ36" i="1"/>
  <c r="AZ2" i="1"/>
  <c r="V39" i="1"/>
  <c r="AT5" i="1"/>
  <c r="AY39" i="1"/>
  <c r="AY37" i="1"/>
  <c r="AP20" i="1"/>
  <c r="AH21" i="1"/>
  <c r="U33" i="1"/>
  <c r="AG37" i="1"/>
  <c r="AC7" i="1"/>
  <c r="AE26" i="1"/>
  <c r="V21" i="1"/>
  <c r="BC3" i="1"/>
  <c r="AD30" i="1"/>
  <c r="AF10" i="1"/>
  <c r="AP16" i="1"/>
  <c r="AW31" i="1"/>
  <c r="Y23" i="1"/>
  <c r="AV24" i="1"/>
  <c r="S19" i="1"/>
  <c r="AJ30" i="1"/>
  <c r="AU18" i="1"/>
  <c r="AT9" i="1"/>
  <c r="AT36" i="1"/>
  <c r="AW3" i="1"/>
  <c r="BE26" i="1"/>
  <c r="AL37" i="1"/>
  <c r="AI17" i="1"/>
  <c r="BF8" i="1"/>
  <c r="AG30" i="1"/>
  <c r="AM25" i="1"/>
  <c r="AM2" i="1"/>
  <c r="BB21" i="1"/>
  <c r="AM11" i="1"/>
  <c r="BB37" i="1"/>
  <c r="AQ6" i="1"/>
  <c r="AY20" i="1"/>
  <c r="AD25" i="1"/>
  <c r="AY28" i="1"/>
  <c r="V19" i="1"/>
  <c r="AQ13" i="1"/>
  <c r="BC16" i="1"/>
  <c r="AA18" i="1"/>
  <c r="Y4" i="1"/>
  <c r="AS28" i="1"/>
  <c r="Z29" i="1"/>
  <c r="AB33" i="1"/>
  <c r="AN30" i="1"/>
  <c r="S26" i="1"/>
  <c r="T6" i="1"/>
  <c r="W37" i="1"/>
  <c r="AP2" i="1"/>
  <c r="AT11" i="1"/>
  <c r="AK16" i="1"/>
  <c r="X27" i="1"/>
  <c r="S23" i="1"/>
  <c r="BE13" i="1"/>
  <c r="W9" i="1"/>
  <c r="AE21" i="1"/>
  <c r="AU6" i="1"/>
  <c r="AA29" i="1"/>
  <c r="AK3" i="1"/>
  <c r="BB36" i="1"/>
  <c r="AG14" i="1"/>
  <c r="AO16" i="1"/>
  <c r="Z28" i="1"/>
  <c r="AP12" i="1"/>
  <c r="V12" i="1"/>
  <c r="U27" i="1"/>
  <c r="AE16" i="1"/>
  <c r="AU23" i="1"/>
  <c r="AD21" i="1"/>
  <c r="AP37" i="1"/>
  <c r="AY19" i="1"/>
  <c r="X22" i="1"/>
  <c r="Z12" i="1"/>
  <c r="BB22" i="1"/>
  <c r="AL36" i="1"/>
  <c r="AY35" i="1"/>
  <c r="AP9" i="1"/>
  <c r="V24" i="1"/>
  <c r="AP24" i="1"/>
  <c r="AM9" i="1"/>
  <c r="AO5" i="1"/>
  <c r="AU14" i="1"/>
  <c r="AO29" i="1"/>
  <c r="AC34" i="1"/>
  <c r="T36" i="1"/>
  <c r="T2" i="1"/>
  <c r="S11" i="1"/>
  <c r="AJ28" i="1"/>
  <c r="AT39" i="1"/>
  <c r="U5" i="1"/>
  <c r="BB6" i="1"/>
  <c r="AF16" i="1"/>
  <c r="AE34" i="1"/>
  <c r="T24" i="1"/>
  <c r="AD28" i="1"/>
  <c r="Z14" i="1"/>
  <c r="BA8" i="1"/>
  <c r="AK37" i="1"/>
  <c r="BE16" i="1"/>
  <c r="AE18" i="1"/>
  <c r="AJ13" i="1"/>
  <c r="AB16" i="1"/>
  <c r="S33" i="1"/>
  <c r="V2" i="1"/>
  <c r="BD19" i="1"/>
  <c r="AZ35" i="1"/>
  <c r="AS38" i="1"/>
  <c r="U10" i="1"/>
  <c r="AL13" i="1"/>
  <c r="Z27" i="1"/>
  <c r="AV17" i="1"/>
  <c r="BA38" i="1"/>
  <c r="BE32" i="1"/>
  <c r="U22" i="1"/>
  <c r="V27" i="1"/>
  <c r="U36" i="1"/>
  <c r="AU5" i="1"/>
  <c r="AG4" i="1"/>
  <c r="AG5" i="1"/>
  <c r="BE2" i="1"/>
  <c r="AB3" i="1"/>
  <c r="AJ20" i="1"/>
  <c r="AS15" i="1"/>
  <c r="AF4" i="1"/>
  <c r="AE12" i="1"/>
  <c r="AC39" i="1"/>
  <c r="AR36" i="1"/>
  <c r="AW28" i="1"/>
  <c r="AG7" i="1"/>
  <c r="AN12" i="1"/>
  <c r="AL5" i="1"/>
  <c r="AG19" i="1"/>
  <c r="AE35" i="1"/>
  <c r="AT22" i="1"/>
  <c r="U28" i="1"/>
  <c r="AV5" i="1"/>
  <c r="AS19" i="1"/>
  <c r="AM6" i="1"/>
  <c r="AL23" i="1"/>
  <c r="BC36" i="1"/>
  <c r="AJ11" i="1"/>
  <c r="S25" i="1"/>
  <c r="AI11" i="1"/>
  <c r="AA13" i="1"/>
  <c r="BD17" i="1"/>
  <c r="AQ15" i="1"/>
  <c r="AO26" i="1"/>
  <c r="AC37" i="1"/>
  <c r="AC35" i="1"/>
  <c r="AI25" i="1"/>
  <c r="U3" i="1"/>
  <c r="AT15" i="1"/>
  <c r="AY14" i="1"/>
  <c r="AE10" i="1"/>
  <c r="AG17" i="1"/>
  <c r="AE6" i="1"/>
  <c r="S22" i="1"/>
  <c r="AU20" i="1"/>
  <c r="AZ12" i="1"/>
  <c r="AU38" i="1"/>
  <c r="AO27" i="1"/>
  <c r="AL3" i="1"/>
  <c r="AU22" i="1"/>
  <c r="AH27" i="1"/>
  <c r="W30" i="1"/>
  <c r="AC20" i="1"/>
  <c r="T9" i="1"/>
  <c r="AC28" i="1"/>
  <c r="BF32" i="1"/>
  <c r="AI20" i="1"/>
  <c r="BA29" i="1"/>
  <c r="AX22" i="1"/>
  <c r="AL24" i="1"/>
  <c r="V22" i="1"/>
  <c r="AT6" i="1"/>
  <c r="X35" i="1"/>
  <c r="AJ6" i="1"/>
  <c r="AG2" i="1"/>
  <c r="AH31" i="1"/>
  <c r="AK11" i="1"/>
  <c r="AG36" i="1"/>
  <c r="AZ5" i="1"/>
  <c r="AL27" i="1"/>
  <c r="AO14" i="1"/>
  <c r="AR6" i="1"/>
  <c r="BB4" i="1"/>
  <c r="BE17" i="1"/>
  <c r="AV23" i="1"/>
  <c r="AZ21" i="1"/>
  <c r="AB17" i="1"/>
  <c r="BA17" i="1"/>
  <c r="AC12" i="1"/>
  <c r="U12" i="1"/>
  <c r="T15" i="1"/>
  <c r="BB5" i="1"/>
  <c r="AQ14" i="1"/>
  <c r="AR8" i="1"/>
  <c r="BE18" i="1"/>
  <c r="BB29" i="1"/>
  <c r="X24" i="1"/>
  <c r="AN37" i="1"/>
  <c r="AZ33" i="1"/>
  <c r="AS4" i="1"/>
  <c r="AA11" i="1"/>
  <c r="AB5" i="1"/>
  <c r="AN36" i="1"/>
  <c r="BF19" i="1"/>
  <c r="AM15" i="1"/>
  <c r="BD6" i="1"/>
  <c r="W23" i="1"/>
  <c r="AG27" i="1"/>
  <c r="AQ26" i="1"/>
  <c r="AN14" i="1"/>
  <c r="AK9" i="1"/>
  <c r="AM14" i="1"/>
  <c r="AA22" i="1"/>
  <c r="AA15" i="1"/>
  <c r="BB30" i="1"/>
  <c r="AR2" i="1"/>
  <c r="AB34" i="1"/>
  <c r="BD22" i="1"/>
  <c r="AH33" i="1"/>
  <c r="AF5" i="1"/>
  <c r="AE14" i="1"/>
  <c r="BD9" i="1"/>
  <c r="AJ22" i="1"/>
  <c r="AV36" i="1"/>
  <c r="T3" i="1"/>
  <c r="AH2" i="1"/>
  <c r="AI34" i="1"/>
  <c r="X36" i="1"/>
  <c r="BB13" i="1"/>
  <c r="AZ10" i="1"/>
  <c r="AS30" i="1"/>
  <c r="BE35" i="1"/>
  <c r="AI24" i="1"/>
  <c r="AK5" i="1"/>
  <c r="AA34" i="1"/>
  <c r="AT17" i="1"/>
  <c r="AM21" i="1"/>
  <c r="X12" i="1"/>
  <c r="AK39" i="1"/>
  <c r="AE29" i="1"/>
  <c r="AQ23" i="1"/>
  <c r="W7" i="1"/>
  <c r="AF6" i="1"/>
  <c r="AX7" i="1"/>
  <c r="BF15" i="1"/>
  <c r="AS33" i="1"/>
  <c r="AV34" i="1"/>
  <c r="AN16" i="1"/>
  <c r="Y16" i="1"/>
  <c r="AR25" i="1"/>
  <c r="X4" i="1"/>
  <c r="AQ35" i="1"/>
  <c r="AU7" i="1"/>
  <c r="AG28" i="1"/>
  <c r="AH3" i="1"/>
  <c r="AR20" i="1"/>
  <c r="AB14" i="1"/>
  <c r="Y27" i="1"/>
  <c r="U25" i="1"/>
  <c r="AJ5" i="1"/>
  <c r="AT13" i="1"/>
  <c r="Y13" i="1"/>
  <c r="AN34" i="1"/>
  <c r="AJ8" i="1"/>
  <c r="AK34" i="1"/>
  <c r="AM36" i="1"/>
  <c r="BF31" i="1"/>
  <c r="Z23" i="1"/>
  <c r="AP39" i="1"/>
  <c r="BB20" i="1"/>
  <c r="BB2" i="1"/>
  <c r="S31" i="1"/>
  <c r="BC25" i="1"/>
  <c r="AY25" i="1"/>
  <c r="BF5" i="1"/>
  <c r="U31" i="1"/>
  <c r="AC13" i="1"/>
  <c r="Y20" i="1"/>
  <c r="Z9" i="1"/>
  <c r="V9" i="1"/>
  <c r="AI39" i="1"/>
  <c r="U7" i="1"/>
  <c r="AJ37" i="1"/>
  <c r="AX36" i="1"/>
  <c r="AS2" i="1"/>
  <c r="Z8" i="1"/>
  <c r="AF37" i="1"/>
  <c r="AA5" i="1"/>
  <c r="AL39" i="1"/>
  <c r="U34" i="1"/>
  <c r="BB14" i="1"/>
  <c r="AJ9" i="1"/>
  <c r="AH29" i="1"/>
  <c r="AP32" i="1"/>
  <c r="BA31" i="1"/>
  <c r="U11" i="1"/>
  <c r="AJ3" i="1"/>
  <c r="AZ29" i="1"/>
  <c r="AA25" i="1"/>
  <c r="AZ6" i="1"/>
  <c r="AU13" i="1"/>
  <c r="AD13" i="1"/>
  <c r="AA28" i="1"/>
  <c r="AS11" i="1"/>
  <c r="AJ34" i="1"/>
  <c r="BE24" i="1"/>
  <c r="AV18" i="1"/>
  <c r="W21" i="1"/>
  <c r="AQ30" i="1"/>
  <c r="AH35" i="1"/>
  <c r="AV8" i="1"/>
  <c r="AT20" i="1"/>
  <c r="AN2" i="1"/>
  <c r="V13" i="1"/>
  <c r="AH12" i="1"/>
  <c r="AI22" i="1"/>
  <c r="BA36" i="1"/>
  <c r="AU33" i="1"/>
  <c r="BA37" i="1"/>
  <c r="AN39" i="1"/>
  <c r="AO13" i="1"/>
  <c r="AY3" i="1"/>
  <c r="AU34" i="1"/>
  <c r="AK13" i="1"/>
  <c r="BA19" i="1"/>
  <c r="AL10" i="1"/>
  <c r="AL30" i="1"/>
  <c r="V26" i="1"/>
  <c r="AY24" i="1"/>
  <c r="AZ20" i="1"/>
  <c r="AH9" i="1"/>
  <c r="AD15" i="1"/>
  <c r="U29" i="1"/>
  <c r="BA10" i="1"/>
  <c r="BD33" i="1"/>
  <c r="AJ33" i="1"/>
  <c r="T34" i="1"/>
  <c r="AZ39" i="1"/>
  <c r="AF19" i="1"/>
  <c r="AO6" i="1"/>
  <c r="AD16" i="1"/>
  <c r="AU8" i="1"/>
  <c r="BF37" i="1"/>
  <c r="V25" i="1"/>
  <c r="W14" i="1"/>
  <c r="AF2" i="1"/>
  <c r="BB33" i="1"/>
  <c r="AN13" i="1"/>
  <c r="AY22" i="1"/>
  <c r="BE38" i="1"/>
  <c r="AH32" i="1"/>
  <c r="AX23" i="1"/>
  <c r="AB31" i="1"/>
  <c r="AK29" i="1"/>
  <c r="BB9" i="1"/>
  <c r="AA16" i="1"/>
  <c r="T5" i="1"/>
  <c r="U32" i="1"/>
  <c r="W5" i="1"/>
  <c r="BE10" i="1"/>
  <c r="BE9" i="1"/>
  <c r="S24" i="1"/>
  <c r="AL11" i="1"/>
  <c r="AC5" i="1"/>
  <c r="BE7" i="1"/>
  <c r="AW35" i="1"/>
  <c r="X15" i="1"/>
  <c r="AX2" i="1"/>
  <c r="AM22" i="1"/>
  <c r="AQ29" i="1"/>
  <c r="AM29" i="1"/>
  <c r="X5" i="1"/>
  <c r="BD25" i="1"/>
  <c r="BD21" i="1"/>
  <c r="Z35" i="1"/>
  <c r="AQ7" i="1"/>
  <c r="AB29" i="1"/>
  <c r="AL32" i="1"/>
  <c r="AH6" i="1"/>
  <c r="AF17" i="1"/>
  <c r="AC18" i="1"/>
  <c r="BC4" i="1"/>
  <c r="AB21" i="1"/>
  <c r="AX3" i="1"/>
  <c r="Y9" i="1"/>
  <c r="AN23" i="1"/>
  <c r="V33" i="1"/>
  <c r="AM37" i="1"/>
  <c r="X26" i="1"/>
  <c r="V20" i="1"/>
  <c r="Y26" i="1"/>
  <c r="BC27" i="1"/>
  <c r="BC18" i="1"/>
  <c r="AQ19" i="1"/>
  <c r="U38" i="1"/>
  <c r="AD32" i="1"/>
  <c r="AV21" i="1"/>
  <c r="AJ18" i="1"/>
  <c r="AZ23" i="1"/>
  <c r="Y11" i="1"/>
  <c r="AG15" i="1"/>
  <c r="X9" i="1"/>
  <c r="AS34" i="1"/>
  <c r="AH7" i="1"/>
  <c r="AL26" i="1"/>
  <c r="T4" i="1"/>
  <c r="AT8" i="1"/>
  <c r="AB9" i="1"/>
  <c r="AZ27" i="1"/>
  <c r="AW30" i="1"/>
  <c r="AM35" i="1"/>
  <c r="X8" i="1"/>
  <c r="S10" i="1"/>
  <c r="BE12" i="1"/>
  <c r="AM18" i="1"/>
  <c r="AS36" i="1"/>
  <c r="W25" i="1"/>
  <c r="AD20" i="1"/>
  <c r="AM23" i="1"/>
  <c r="AE36" i="1"/>
  <c r="AS12" i="1"/>
  <c r="AI7" i="1"/>
  <c r="W2" i="1"/>
  <c r="AX13" i="1"/>
  <c r="Z10" i="1"/>
  <c r="Y22" i="1"/>
  <c r="AP28" i="1"/>
  <c r="AV4" i="1"/>
  <c r="BA6" i="1"/>
  <c r="AO10" i="1"/>
  <c r="AA35" i="1"/>
  <c r="AW19" i="1"/>
  <c r="BF6" i="1"/>
  <c r="AM19" i="1"/>
  <c r="AF38" i="1"/>
  <c r="AK25" i="1"/>
  <c r="AZ3" i="1"/>
  <c r="AV28" i="1"/>
  <c r="AX38" i="1"/>
  <c r="AU19" i="1"/>
  <c r="Y8" i="1"/>
  <c r="AC29" i="1"/>
  <c r="AT31" i="1"/>
  <c r="AG32" i="1"/>
  <c r="T13" i="1"/>
  <c r="W3" i="1"/>
  <c r="BC17" i="1"/>
  <c r="AM17" i="1"/>
  <c r="AR39" i="1"/>
  <c r="AU25" i="1"/>
  <c r="AR26" i="1"/>
  <c r="AR23" i="1"/>
  <c r="AK28" i="1"/>
  <c r="AE37" i="1"/>
  <c r="Y37" i="1"/>
  <c r="AV12" i="1"/>
  <c r="AE15" i="1"/>
  <c r="BC30" i="1"/>
  <c r="AZ15" i="1"/>
  <c r="AQ12" i="1"/>
  <c r="AF8" i="1"/>
  <c r="AX37" i="1"/>
  <c r="AK20" i="1"/>
  <c r="BC12" i="1"/>
  <c r="AV39" i="1"/>
  <c r="AF28" i="1"/>
  <c r="AG8" i="1"/>
  <c r="AL21" i="1"/>
  <c r="BF26" i="1"/>
  <c r="AI35" i="1"/>
  <c r="AU2" i="1"/>
  <c r="AH13" i="1"/>
  <c r="AA24" i="1"/>
  <c r="BC5" i="1"/>
  <c r="BC33" i="1"/>
  <c r="X7" i="1"/>
  <c r="AO33" i="1"/>
  <c r="AN4" i="1"/>
  <c r="AI21" i="1"/>
  <c r="AX9" i="1"/>
  <c r="AR4" i="1"/>
  <c r="X21" i="1"/>
  <c r="BD13" i="1"/>
  <c r="AR30" i="1"/>
  <c r="AE13" i="1"/>
  <c r="AA4" i="1"/>
  <c r="X39" i="1"/>
  <c r="AJ31" i="1"/>
  <c r="AL29" i="1"/>
  <c r="AG6" i="1"/>
  <c r="AC23" i="1"/>
  <c r="AM26" i="1"/>
  <c r="AD14" i="1"/>
  <c r="Z22" i="1"/>
  <c r="BC31" i="1"/>
  <c r="AA23" i="1"/>
  <c r="BD23" i="1"/>
  <c r="Z37" i="1"/>
  <c r="AV15" i="1"/>
  <c r="BB15" i="1"/>
  <c r="AB7" i="1"/>
  <c r="AX32" i="1"/>
  <c r="AN32" i="1"/>
  <c r="AC4" i="1"/>
  <c r="AM13" i="1"/>
  <c r="T21" i="1"/>
  <c r="AC26" i="1"/>
  <c r="AP34" i="1"/>
  <c r="S28" i="1"/>
  <c r="AQ8" i="1"/>
  <c r="AW4" i="1"/>
  <c r="AO20" i="1"/>
  <c r="AV14" i="1"/>
  <c r="AX26" i="1"/>
  <c r="AL31" i="1"/>
  <c r="U17" i="1"/>
  <c r="AR5" i="1"/>
  <c r="V31" i="1"/>
  <c r="Y17" i="1"/>
  <c r="AY33" i="1"/>
  <c r="AR18" i="1"/>
  <c r="AK33" i="1"/>
  <c r="BF25" i="1"/>
  <c r="X6" i="1"/>
  <c r="AK12" i="1"/>
  <c r="BD18" i="1"/>
  <c r="AN5" i="1"/>
  <c r="AN31" i="1"/>
  <c r="AL35" i="1"/>
  <c r="BA27" i="1"/>
  <c r="AN18" i="1"/>
  <c r="AE19" i="1"/>
  <c r="AI13" i="1"/>
  <c r="AY6" i="1"/>
  <c r="AE20" i="1"/>
  <c r="AY13" i="1"/>
  <c r="AO25" i="1"/>
  <c r="AT2" i="1"/>
  <c r="AQ16" i="1"/>
  <c r="BD31" i="1"/>
  <c r="AC33" i="1"/>
  <c r="T16" i="1"/>
  <c r="AY7" i="1"/>
  <c r="Z34" i="1"/>
  <c r="BC34" i="1"/>
  <c r="AM31" i="1"/>
  <c r="AV25" i="1"/>
  <c r="Y3" i="1"/>
  <c r="AW15" i="1"/>
  <c r="BD27" i="1"/>
  <c r="V30" i="1"/>
  <c r="AV19" i="1"/>
  <c r="AV7" i="1"/>
  <c r="BC38" i="1"/>
  <c r="BC37" i="1"/>
  <c r="W28" i="1"/>
  <c r="AX10" i="1"/>
  <c r="BC2" i="1"/>
  <c r="X25" i="1"/>
  <c r="W29" i="1"/>
  <c r="BA22" i="1"/>
  <c r="AZ14" i="1"/>
  <c r="Y34" i="1"/>
  <c r="U26" i="1"/>
  <c r="U4" i="1"/>
  <c r="AN17" i="1"/>
  <c r="AC2" i="1"/>
  <c r="BF23" i="1"/>
  <c r="AH8" i="1"/>
  <c r="AX34" i="1"/>
  <c r="AI29" i="1"/>
  <c r="AF30" i="1"/>
  <c r="Z7" i="1"/>
  <c r="Y28" i="1"/>
  <c r="AY8" i="1"/>
  <c r="AP5" i="1"/>
  <c r="AU39" i="1"/>
  <c r="U24" i="1"/>
  <c r="AE32" i="1"/>
  <c r="AO21" i="1"/>
  <c r="AA19" i="1"/>
  <c r="AG16" i="1"/>
  <c r="AX4" i="1"/>
  <c r="AM30" i="1"/>
  <c r="BE39" i="1"/>
  <c r="S30" i="1"/>
  <c r="AN19" i="1"/>
  <c r="AP19" i="1"/>
  <c r="AS7" i="1"/>
  <c r="AW25" i="1"/>
  <c r="AZ36" i="1"/>
  <c r="AR10" i="1"/>
  <c r="AQ10" i="1"/>
  <c r="BE30" i="1"/>
  <c r="BE4" i="1"/>
  <c r="AH28" i="1"/>
  <c r="W12" i="1"/>
  <c r="AS24" i="1"/>
  <c r="AJ4" i="1"/>
  <c r="AO17" i="1"/>
  <c r="T12" i="1"/>
  <c r="AM8" i="1"/>
  <c r="BD20" i="1"/>
  <c r="BB11" i="1"/>
  <c r="AI33" i="1"/>
  <c r="AV6" i="1"/>
  <c r="AX14" i="1"/>
  <c r="Y10" i="1"/>
  <c r="AE38" i="1"/>
  <c r="BA28" i="1"/>
  <c r="X19" i="1"/>
  <c r="AP7" i="1"/>
  <c r="AM7" i="1"/>
  <c r="W39" i="1"/>
  <c r="AC17" i="1"/>
  <c r="AB19" i="1"/>
  <c r="AH16" i="1"/>
  <c r="AF31" i="1"/>
  <c r="AS13" i="1"/>
  <c r="AA36" i="1"/>
  <c r="AI28" i="1"/>
  <c r="X29" i="1"/>
  <c r="AA39" i="1"/>
  <c r="AX33" i="1"/>
  <c r="Y2" i="1"/>
  <c r="AH17" i="1"/>
  <c r="AI26" i="1"/>
  <c r="AF27" i="1"/>
  <c r="Y18" i="1"/>
  <c r="W22" i="1"/>
  <c r="BF33" i="1"/>
  <c r="AY30" i="1"/>
  <c r="AY27" i="1"/>
  <c r="AO7" i="1"/>
  <c r="AL9" i="1"/>
  <c r="AP29" i="1"/>
  <c r="AJ21" i="1"/>
  <c r="W35" i="1"/>
  <c r="AA8" i="1"/>
  <c r="AP33" i="1"/>
  <c r="AB2" i="1"/>
  <c r="AX16" i="1"/>
  <c r="AS9" i="1"/>
  <c r="AK14" i="1"/>
  <c r="AT21" i="1"/>
  <c r="AD12" i="1"/>
  <c r="V32" i="1"/>
  <c r="V35" i="1"/>
  <c r="AR3" i="1"/>
  <c r="AF36" i="1"/>
  <c r="T27" i="1"/>
  <c r="S29" i="1"/>
  <c r="AR15" i="1"/>
  <c r="Z39" i="1"/>
  <c r="BD30" i="1"/>
  <c r="AD5" i="1"/>
  <c r="AT19" i="1"/>
  <c r="AR22" i="1"/>
  <c r="AP27" i="1"/>
  <c r="X11" i="1"/>
  <c r="AL19" i="1"/>
  <c r="Y30" i="1"/>
  <c r="AO39" i="1"/>
  <c r="X20" i="1"/>
  <c r="AH11" i="1"/>
  <c r="AU31" i="1"/>
  <c r="BF28" i="1"/>
  <c r="BC29" i="1"/>
  <c r="Y25" i="1"/>
  <c r="AP8" i="1"/>
  <c r="AH10" i="1"/>
  <c r="AW5" i="1"/>
  <c r="AL28" i="1"/>
  <c r="AZ28" i="1"/>
  <c r="AO31" i="1"/>
  <c r="AP21" i="1"/>
  <c r="AI16" i="1"/>
  <c r="AK17" i="1"/>
  <c r="AI27" i="1"/>
  <c r="BB18" i="1"/>
  <c r="V8" i="1"/>
  <c r="AJ27" i="1"/>
  <c r="Y19" i="1"/>
  <c r="AB12" i="1"/>
  <c r="AF18" i="1"/>
  <c r="BB38" i="1"/>
  <c r="AK26" i="1"/>
  <c r="T20" i="1"/>
  <c r="AQ37" i="1"/>
  <c r="AK27" i="1"/>
  <c r="V3" i="1"/>
  <c r="AX30" i="1"/>
  <c r="BD4" i="1"/>
  <c r="AJ29" i="1"/>
  <c r="V38" i="1"/>
  <c r="AF35" i="1"/>
  <c r="AO28" i="1"/>
  <c r="AL15" i="1"/>
  <c r="AR17" i="1"/>
  <c r="Z17" i="1"/>
  <c r="AS29" i="1"/>
  <c r="T26" i="1"/>
  <c r="S6" i="1"/>
  <c r="X3" i="1"/>
  <c r="AU3" i="1"/>
  <c r="BB25" i="1"/>
  <c r="AG11" i="1"/>
  <c r="AL33" i="1"/>
  <c r="T11" i="1"/>
  <c r="AV22" i="1"/>
  <c r="AI31" i="1"/>
  <c r="BC22" i="1"/>
  <c r="AR33" i="1"/>
  <c r="AW7" i="1"/>
  <c r="BD11" i="1"/>
  <c r="V7" i="1"/>
  <c r="AP36" i="1"/>
  <c r="T30" i="1"/>
  <c r="BF9" i="1"/>
  <c r="AX8" i="1"/>
  <c r="AE11" i="1"/>
  <c r="BA20" i="1"/>
  <c r="BE31" i="1"/>
  <c r="AZ37" i="1"/>
  <c r="AD35" i="1"/>
  <c r="BE19" i="1"/>
  <c r="AI10" i="1"/>
  <c r="AR34" i="1"/>
  <c r="AB24" i="1"/>
  <c r="S9" i="1"/>
  <c r="AB22" i="1"/>
  <c r="AU10" i="1"/>
  <c r="AE39" i="1"/>
  <c r="AE23" i="1"/>
  <c r="AQ24" i="1"/>
  <c r="T19" i="1"/>
  <c r="AH5" i="1"/>
  <c r="AJ12" i="1"/>
  <c r="U13" i="1"/>
  <c r="BA39" i="1"/>
  <c r="AX28" i="1"/>
  <c r="W15" i="1"/>
  <c r="AS35" i="1"/>
  <c r="AW16" i="1"/>
  <c r="W4" i="1"/>
  <c r="AN9" i="1"/>
  <c r="AO38" i="1"/>
  <c r="AU32" i="1"/>
  <c r="AI2" i="1"/>
  <c r="AQ31" i="1"/>
  <c r="AP31" i="1"/>
  <c r="V14" i="1"/>
  <c r="BD7" i="1"/>
  <c r="AX21" i="1"/>
  <c r="AO24" i="1"/>
  <c r="W13" i="1"/>
  <c r="AA37" i="1"/>
  <c r="AU24" i="1"/>
  <c r="AJ25" i="1"/>
  <c r="AI8" i="1"/>
  <c r="S39" i="1"/>
  <c r="AW10" i="1"/>
  <c r="AG25" i="1"/>
  <c r="AE2" i="1"/>
  <c r="AU27" i="1"/>
  <c r="S32" i="1"/>
  <c r="AN29" i="1"/>
  <c r="AS5" i="1"/>
  <c r="AR12" i="1"/>
  <c r="BB19" i="1"/>
  <c r="AC9" i="1"/>
  <c r="Y5" i="1"/>
  <c r="AC38" i="1"/>
  <c r="AV27" i="1"/>
  <c r="AX25" i="1"/>
  <c r="BE21" i="1"/>
  <c r="AH30" i="1"/>
  <c r="BD2" i="1"/>
  <c r="AW39" i="1"/>
  <c r="U18" i="1"/>
  <c r="AU26" i="1"/>
  <c r="AV2" i="1"/>
  <c r="BF13" i="1"/>
  <c r="AD9" i="1"/>
  <c r="AE31" i="1"/>
  <c r="AA30" i="1"/>
  <c r="Z5" i="1"/>
  <c r="AQ18" i="1"/>
  <c r="AZ13" i="1"/>
  <c r="AF29" i="1"/>
  <c r="W18" i="1"/>
  <c r="BB31" i="1"/>
  <c r="Y38" i="1"/>
  <c r="BB35" i="1"/>
  <c r="AF23" i="1"/>
  <c r="AK24" i="1"/>
  <c r="AM24" i="1"/>
  <c r="AP13" i="1"/>
  <c r="AH19" i="1"/>
  <c r="W6" i="1"/>
  <c r="BC26" i="1"/>
  <c r="AY5" i="1"/>
  <c r="BF12" i="1"/>
  <c r="AG12" i="1"/>
  <c r="S36" i="1"/>
  <c r="AV35" i="1"/>
  <c r="AS37" i="1"/>
  <c r="AH18" i="1"/>
  <c r="AE5" i="1"/>
  <c r="AE17" i="1"/>
  <c r="AS10" i="1"/>
  <c r="T37" i="1"/>
  <c r="W24" i="1"/>
  <c r="AQ33" i="1"/>
  <c r="AI23" i="1"/>
  <c r="AV9" i="1"/>
  <c r="AN22" i="1"/>
  <c r="AP38" i="1"/>
  <c r="W11" i="1"/>
  <c r="BD16" i="1"/>
  <c r="AB37" i="1"/>
  <c r="AO18" i="1"/>
  <c r="Z31" i="1"/>
  <c r="S4" i="1"/>
  <c r="AF7" i="1"/>
  <c r="AB8" i="1"/>
  <c r="S20" i="1"/>
  <c r="AU29" i="1"/>
  <c r="S18" i="1"/>
  <c r="S2" i="1"/>
  <c r="AM5" i="1"/>
  <c r="AN33" i="1"/>
  <c r="BF16" i="1"/>
  <c r="AL18" i="1"/>
  <c r="AS32" i="1"/>
  <c r="BA16" i="1"/>
  <c r="Z6" i="1"/>
  <c r="AC24" i="1"/>
  <c r="AR11" i="1"/>
  <c r="AX17" i="1"/>
  <c r="AI15" i="1"/>
  <c r="AR14" i="1"/>
  <c r="S38" i="1"/>
  <c r="AZ32" i="1"/>
  <c r="AC16" i="1"/>
  <c r="AB13" i="1"/>
  <c r="BE14" i="1"/>
  <c r="V15" i="1"/>
  <c r="AC32" i="1"/>
  <c r="AM27" i="1"/>
  <c r="AG24" i="1"/>
  <c r="AR32" i="1"/>
  <c r="AT16" i="1"/>
  <c r="AN7" i="1"/>
  <c r="BE22" i="1"/>
  <c r="BD37" i="1"/>
  <c r="AO35" i="1"/>
  <c r="AJ15" i="1"/>
  <c r="AK30" i="1"/>
  <c r="AS8" i="1"/>
  <c r="AS3" i="1"/>
  <c r="AM39" i="1"/>
  <c r="W26" i="1"/>
  <c r="AZ26" i="1"/>
  <c r="AC6" i="1"/>
  <c r="AZ11" i="1"/>
  <c r="BA5" i="1"/>
  <c r="AG13" i="1"/>
  <c r="AV26" i="1"/>
  <c r="AY18" i="1"/>
  <c r="S17" i="1"/>
  <c r="AU16" i="1"/>
  <c r="W32" i="1"/>
  <c r="Y29" i="1"/>
  <c r="AE3" i="1"/>
  <c r="AZ22" i="1"/>
  <c r="AN38" i="1"/>
  <c r="Y14" i="1"/>
  <c r="AO19" i="1"/>
  <c r="AX19" i="1"/>
  <c r="AZ4" i="1"/>
  <c r="AG39" i="1"/>
  <c r="AD29" i="1"/>
  <c r="AH15" i="1"/>
  <c r="AJ14" i="1"/>
  <c r="BC8" i="1"/>
  <c r="T22" i="1"/>
  <c r="AJ17" i="1"/>
  <c r="AL38" i="1"/>
  <c r="AT34" i="1"/>
  <c r="S5" i="1"/>
  <c r="BF21" i="1"/>
  <c r="AM16" i="1"/>
  <c r="AO3" i="1"/>
  <c r="BD29" i="1"/>
  <c r="AD39" i="1"/>
  <c r="BA33" i="1"/>
  <c r="AD6" i="1"/>
  <c r="AR13" i="1"/>
  <c r="AM12" i="1"/>
  <c r="AR35" i="1"/>
  <c r="AA26" i="1"/>
  <c r="AU15" i="1"/>
  <c r="AE8" i="1"/>
  <c r="AQ5" i="1"/>
  <c r="AY4" i="1"/>
  <c r="AW8" i="1"/>
  <c r="AX35" i="1"/>
  <c r="AT25" i="1"/>
  <c r="AH25" i="1"/>
  <c r="AZ31" i="1"/>
  <c r="U23" i="1"/>
  <c r="X33" i="1"/>
  <c r="AM38" i="1"/>
  <c r="AC11" i="1"/>
  <c r="BB17" i="1"/>
  <c r="Y24" i="1"/>
  <c r="AC21" i="1"/>
  <c r="AR9" i="1"/>
  <c r="AC15" i="1"/>
  <c r="AJ32" i="1"/>
  <c r="AB10" i="1"/>
  <c r="AC30" i="1"/>
  <c r="BB39" i="1"/>
  <c r="BA15" i="1"/>
  <c r="AU12" i="1"/>
  <c r="AH22" i="1"/>
  <c r="AY29" i="1"/>
  <c r="AN28" i="1"/>
  <c r="AJ10" i="1"/>
  <c r="AI38" i="1"/>
  <c r="AL25" i="1"/>
  <c r="Z25" i="1"/>
  <c r="AA38" i="1"/>
  <c r="X30" i="1"/>
  <c r="AZ19" i="1"/>
  <c r="AR21" i="1"/>
  <c r="BD24" i="1"/>
  <c r="AG33" i="1"/>
  <c r="AU4" i="1"/>
  <c r="X17" i="1"/>
  <c r="AD4" i="1"/>
  <c r="AG20" i="1"/>
  <c r="V10" i="1"/>
  <c r="BA23" i="1"/>
  <c r="AA17" i="1"/>
  <c r="BA4" i="1"/>
  <c r="BE36" i="1"/>
  <c r="AP35" i="1"/>
  <c r="X23" i="1"/>
  <c r="AB6" i="1"/>
  <c r="AW38" i="1"/>
  <c r="BA26" i="1"/>
  <c r="AG26" i="1"/>
  <c r="AD37" i="1"/>
  <c r="AL8" i="1"/>
  <c r="AM4" i="1"/>
  <c r="AT27" i="1"/>
  <c r="U20" i="1"/>
  <c r="AN20" i="1"/>
  <c r="Y7" i="1"/>
  <c r="AK36" i="1"/>
  <c r="BF39" i="1"/>
  <c r="AW9" i="1"/>
  <c r="AI30" i="1"/>
  <c r="AY2" i="1"/>
  <c r="BA21" i="1"/>
  <c r="BA11" i="1"/>
  <c r="AO9" i="1"/>
  <c r="Z19" i="1"/>
  <c r="BF14" i="1"/>
  <c r="T29" i="1"/>
  <c r="AT23" i="1"/>
  <c r="AX18" i="1"/>
  <c r="AA12" i="1"/>
  <c r="AO22" i="1"/>
  <c r="BB26" i="1"/>
  <c r="AQ4" i="1"/>
  <c r="AX11" i="1"/>
  <c r="Z26" i="1"/>
  <c r="AL16" i="1"/>
  <c r="Z13" i="1"/>
  <c r="AE22" i="1"/>
  <c r="AW33" i="1"/>
  <c r="T33" i="1"/>
  <c r="BE5" i="1"/>
  <c r="AU30" i="1"/>
  <c r="AY9" i="1"/>
  <c r="AG31" i="1"/>
  <c r="AG29" i="1"/>
  <c r="AT37" i="1"/>
  <c r="AT10" i="1"/>
  <c r="AL4" i="1"/>
  <c r="AU21" i="1"/>
  <c r="BA12" i="1"/>
  <c r="AF33" i="1"/>
  <c r="AX27" i="1"/>
  <c r="AF15" i="1"/>
  <c r="AM28" i="1"/>
  <c r="AR29" i="1"/>
  <c r="AP15" i="1"/>
  <c r="Z16" i="1"/>
  <c r="AS39" i="1"/>
  <c r="AI32" i="1"/>
  <c r="AF32" i="1"/>
  <c r="AS17" i="1"/>
  <c r="X34" i="1"/>
  <c r="BC10" i="1"/>
  <c r="X13" i="1"/>
  <c r="AA20" i="1"/>
  <c r="AA7" i="1"/>
  <c r="BB3" i="1"/>
  <c r="AO2" i="1"/>
  <c r="AC27" i="1"/>
  <c r="BE6" i="1"/>
  <c r="BA14" i="1"/>
  <c r="T28" i="1"/>
  <c r="AO4" i="1"/>
  <c r="Y31" i="1"/>
  <c r="BE3" i="1"/>
  <c r="W33" i="1"/>
  <c r="AY31" i="1"/>
  <c r="AS23" i="1"/>
  <c r="AA10" i="1"/>
  <c r="AP22" i="1"/>
  <c r="AL7" i="1"/>
  <c r="T31" i="1"/>
  <c r="AB27" i="1"/>
  <c r="AF13" i="1"/>
  <c r="BE8" i="1"/>
  <c r="AT4" i="1"/>
  <c r="AS25" i="1"/>
  <c r="AB18" i="1"/>
  <c r="Z2" i="1"/>
  <c r="AJ39" i="1"/>
  <c r="AY17" i="1"/>
  <c r="BA24" i="1"/>
  <c r="Y39" i="1"/>
  <c r="BF30" i="1"/>
  <c r="BA3" i="1"/>
  <c r="AB11" i="1"/>
  <c r="AK4" i="1"/>
  <c r="Z20" i="1"/>
  <c r="U30" i="1"/>
  <c r="AS16" i="1"/>
  <c r="AT3" i="1"/>
  <c r="AR19" i="1"/>
  <c r="AY23" i="1"/>
  <c r="BC28" i="1"/>
  <c r="AC3" i="1"/>
  <c r="AL14" i="1"/>
  <c r="V28" i="1"/>
  <c r="T8" i="1"/>
  <c r="AR37" i="1"/>
  <c r="AK32" i="1"/>
  <c r="AT32" i="1"/>
  <c r="AU17" i="1"/>
  <c r="BF29" i="1"/>
  <c r="AI5" i="1"/>
  <c r="AQ39" i="1"/>
  <c r="AW12" i="1"/>
  <c r="AB30" i="1"/>
  <c r="AH23" i="1"/>
  <c r="BE20" i="1"/>
  <c r="BD15" i="1"/>
  <c r="AH20" i="1"/>
  <c r="AK2" i="1"/>
  <c r="AH37" i="1"/>
  <c r="BA35" i="1"/>
  <c r="AR7" i="1"/>
  <c r="BF20" i="1"/>
  <c r="AH38" i="1"/>
  <c r="AV29" i="1"/>
  <c r="AB4" i="1"/>
  <c r="AA21" i="1"/>
  <c r="AH34" i="1"/>
  <c r="AZ7" i="1"/>
  <c r="BE29" i="1"/>
  <c r="BA30" i="1"/>
  <c r="AF9" i="1"/>
  <c r="BA7" i="1"/>
  <c r="AQ3" i="1"/>
  <c r="AB15" i="1"/>
  <c r="AC19" i="1"/>
  <c r="AL22" i="1"/>
  <c r="BE37" i="1"/>
  <c r="AB35" i="1"/>
  <c r="AC36" i="1"/>
  <c r="AZ25" i="1"/>
  <c r="S13" i="1"/>
  <c r="W20" i="1"/>
  <c r="BB12" i="1"/>
  <c r="Z36" i="1"/>
  <c r="AD18" i="1"/>
  <c r="BD5" i="1"/>
  <c r="AS27" i="1"/>
  <c r="W19" i="1"/>
  <c r="AZ16" i="1"/>
  <c r="Z18" i="1"/>
  <c r="AJ36" i="1"/>
  <c r="AT33" i="1"/>
  <c r="V18" i="1"/>
  <c r="AN24" i="1"/>
  <c r="BB34" i="1"/>
  <c r="Y12" i="1"/>
  <c r="AL6" i="1"/>
  <c r="Y36" i="1"/>
  <c r="BA25" i="1"/>
  <c r="AB23" i="1"/>
  <c r="AS21" i="1"/>
  <c r="T18" i="1"/>
  <c r="X14" i="1"/>
  <c r="Y21" i="1"/>
  <c r="AG23" i="1"/>
  <c r="AT35" i="1"/>
  <c r="U37" i="1"/>
  <c r="AU11" i="1"/>
  <c r="AY11" i="1"/>
  <c r="AC22" i="1"/>
  <c r="AV37" i="1"/>
  <c r="AA32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<sst xmlns="http://schemas.openxmlformats.org/spreadsheetml/2006/main" count="92" uniqueCount="52">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</sst>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112</c:v>
                </c:pt>
                <c:pt idx="1">
                  <c:v>2895</c:v>
                </c:pt>
                <c:pt idx="2">
                  <c:v>7547</c:v>
                </c:pt>
                <c:pt idx="3">
                  <c:v>6136</c:v>
                </c:pt>
                <c:pt idx="4">
                  <c:v>6382</c:v>
                </c:pt>
                <c:pt idx="5">
                  <c:v>8250</c:v>
                </c:pt>
                <c:pt idx="6">
                  <c:v>9520</c:v>
                </c:pt>
                <c:pt idx="7">
                  <c:v>10967</c:v>
                </c:pt>
                <c:pt idx="8">
                  <c:v>12491</c:v>
                </c:pt>
                <c:pt idx="9">
                  <c:v>14857</c:v>
                </c:pt>
                <c:pt idx="10">
                  <c:v>17005</c:v>
                </c:pt>
                <c:pt idx="11">
                  <c:v>19015</c:v>
                </c:pt>
                <c:pt idx="12">
                  <c:v>21364</c:v>
                </c:pt>
                <c:pt idx="13">
                  <c:v>37674</c:v>
                </c:pt>
                <c:pt idx="14">
                  <c:v>42209</c:v>
                </c:pt>
                <c:pt idx="15">
                  <c:v>47627</c:v>
                </c:pt>
                <c:pt idx="16">
                  <c:v>52917</c:v>
                </c:pt>
                <c:pt idx="17">
                  <c:v>60137</c:v>
                </c:pt>
                <c:pt idx="18">
                  <c:v>65922</c:v>
                </c:pt>
                <c:pt idx="19">
                  <c:v>70355</c:v>
                </c:pt>
                <c:pt idx="20">
                  <c:v>78964</c:v>
                </c:pt>
                <c:pt idx="21">
                  <c:v>69982</c:v>
                </c:pt>
                <c:pt idx="22">
                  <c:v>91945</c:v>
                </c:pt>
                <c:pt idx="23">
                  <c:v>98496</c:v>
                </c:pt>
                <c:pt idx="24">
                  <c:v>108717</c:v>
                </c:pt>
                <c:pt idx="25">
                  <c:v>116573</c:v>
                </c:pt>
                <c:pt idx="26">
                  <c:v>124591</c:v>
                </c:pt>
                <c:pt idx="27">
                  <c:v>135863</c:v>
                </c:pt>
                <c:pt idx="28">
                  <c:v>143313</c:v>
                </c:pt>
                <c:pt idx="29">
                  <c:v>155710</c:v>
                </c:pt>
                <c:pt idx="30">
                  <c:v>165069</c:v>
                </c:pt>
                <c:pt idx="31">
                  <c:v>172639</c:v>
                </c:pt>
                <c:pt idx="32">
                  <c:v>187974</c:v>
                </c:pt>
                <c:pt idx="33">
                  <c:v>164666</c:v>
                </c:pt>
                <c:pt idx="34">
                  <c:v>194709</c:v>
                </c:pt>
                <c:pt idx="35">
                  <c:v>221669</c:v>
                </c:pt>
                <c:pt idx="36">
                  <c:v>227733</c:v>
                </c:pt>
                <c:pt idx="37">
                  <c:v>243314</c:v>
                </c:pt>
                <c:pt idx="38">
                  <c:v>257829</c:v>
                </c:pt>
                <c:pt idx="39">
                  <c:v>270046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112</c:v>
                </c:pt>
                <c:pt idx="1">
                  <c:v>2895</c:v>
                </c:pt>
                <c:pt idx="2">
                  <c:v>7547</c:v>
                </c:pt>
                <c:pt idx="3">
                  <c:v>6136</c:v>
                </c:pt>
                <c:pt idx="4">
                  <c:v>6382</c:v>
                </c:pt>
                <c:pt idx="5">
                  <c:v>8250</c:v>
                </c:pt>
                <c:pt idx="6">
                  <c:v>9520</c:v>
                </c:pt>
                <c:pt idx="7">
                  <c:v>10967</c:v>
                </c:pt>
                <c:pt idx="8">
                  <c:v>12491</c:v>
                </c:pt>
                <c:pt idx="9">
                  <c:v>14857</c:v>
                </c:pt>
                <c:pt idx="10">
                  <c:v>17005</c:v>
                </c:pt>
                <c:pt idx="11">
                  <c:v>19015</c:v>
                </c:pt>
                <c:pt idx="12">
                  <c:v>21364</c:v>
                </c:pt>
                <c:pt idx="13">
                  <c:v>37674</c:v>
                </c:pt>
                <c:pt idx="14">
                  <c:v>42209</c:v>
                </c:pt>
                <c:pt idx="15">
                  <c:v>47627</c:v>
                </c:pt>
                <c:pt idx="16">
                  <c:v>52917</c:v>
                </c:pt>
                <c:pt idx="17">
                  <c:v>60137</c:v>
                </c:pt>
                <c:pt idx="18">
                  <c:v>65922</c:v>
                </c:pt>
                <c:pt idx="19">
                  <c:v>70355</c:v>
                </c:pt>
                <c:pt idx="20">
                  <c:v>78964</c:v>
                </c:pt>
                <c:pt idx="21">
                  <c:v>69982</c:v>
                </c:pt>
                <c:pt idx="22">
                  <c:v>91945</c:v>
                </c:pt>
                <c:pt idx="23">
                  <c:v>98496</c:v>
                </c:pt>
                <c:pt idx="24">
                  <c:v>108717</c:v>
                </c:pt>
                <c:pt idx="25">
                  <c:v>116573</c:v>
                </c:pt>
                <c:pt idx="26">
                  <c:v>124591</c:v>
                </c:pt>
                <c:pt idx="27">
                  <c:v>135863</c:v>
                </c:pt>
                <c:pt idx="28">
                  <c:v>143313</c:v>
                </c:pt>
                <c:pt idx="29">
                  <c:v>155710</c:v>
                </c:pt>
                <c:pt idx="30">
                  <c:v>165069</c:v>
                </c:pt>
                <c:pt idx="31">
                  <c:v>172639</c:v>
                </c:pt>
                <c:pt idx="32">
                  <c:v>187974</c:v>
                </c:pt>
                <c:pt idx="33">
                  <c:v>164666</c:v>
                </c:pt>
                <c:pt idx="34">
                  <c:v>194709</c:v>
                </c:pt>
                <c:pt idx="35">
                  <c:v>221669</c:v>
                </c:pt>
                <c:pt idx="36">
                  <c:v>227733</c:v>
                </c:pt>
                <c:pt idx="37">
                  <c:v>243314</c:v>
                </c:pt>
                <c:pt idx="38">
                  <c:v>257829</c:v>
                </c:pt>
                <c:pt idx="39">
                  <c:v>270046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4</c:v>
                </c:pt>
                <c:pt idx="1">
                  <c:v>376</c:v>
                </c:pt>
                <c:pt idx="2">
                  <c:v>1095</c:v>
                </c:pt>
                <c:pt idx="3">
                  <c:v>1050</c:v>
                </c:pt>
                <c:pt idx="4">
                  <c:v>814</c:v>
                </c:pt>
                <c:pt idx="5">
                  <c:v>737</c:v>
                </c:pt>
                <c:pt idx="6">
                  <c:v>836</c:v>
                </c:pt>
                <c:pt idx="7">
                  <c:v>884</c:v>
                </c:pt>
                <c:pt idx="8">
                  <c:v>1546</c:v>
                </c:pt>
                <c:pt idx="9">
                  <c:v>786</c:v>
                </c:pt>
                <c:pt idx="10">
                  <c:v>854</c:v>
                </c:pt>
                <c:pt idx="11">
                  <c:v>3446</c:v>
                </c:pt>
                <c:pt idx="12">
                  <c:v>4150</c:v>
                </c:pt>
                <c:pt idx="13">
                  <c:v>7292</c:v>
                </c:pt>
                <c:pt idx="14">
                  <c:v>938</c:v>
                </c:pt>
                <c:pt idx="15">
                  <c:v>1136</c:v>
                </c:pt>
                <c:pt idx="16">
                  <c:v>7859</c:v>
                </c:pt>
                <c:pt idx="17">
                  <c:v>5519</c:v>
                </c:pt>
                <c:pt idx="18">
                  <c:v>10772</c:v>
                </c:pt>
                <c:pt idx="19">
                  <c:v>7716</c:v>
                </c:pt>
                <c:pt idx="20">
                  <c:v>10038</c:v>
                </c:pt>
                <c:pt idx="21">
                  <c:v>13603</c:v>
                </c:pt>
                <c:pt idx="22">
                  <c:v>13826</c:v>
                </c:pt>
                <c:pt idx="23">
                  <c:v>16611</c:v>
                </c:pt>
                <c:pt idx="24">
                  <c:v>1834</c:v>
                </c:pt>
                <c:pt idx="25">
                  <c:v>22989</c:v>
                </c:pt>
                <c:pt idx="26">
                  <c:v>19741</c:v>
                </c:pt>
                <c:pt idx="27">
                  <c:v>23802</c:v>
                </c:pt>
                <c:pt idx="28">
                  <c:v>27065</c:v>
                </c:pt>
                <c:pt idx="29">
                  <c:v>26732</c:v>
                </c:pt>
                <c:pt idx="30">
                  <c:v>11793</c:v>
                </c:pt>
                <c:pt idx="31">
                  <c:v>27143</c:v>
                </c:pt>
                <c:pt idx="32">
                  <c:v>42598</c:v>
                </c:pt>
                <c:pt idx="33">
                  <c:v>32751</c:v>
                </c:pt>
                <c:pt idx="34">
                  <c:v>40709</c:v>
                </c:pt>
                <c:pt idx="35">
                  <c:v>52476</c:v>
                </c:pt>
                <c:pt idx="36">
                  <c:v>29250</c:v>
                </c:pt>
                <c:pt idx="37">
                  <c:v>24310</c:v>
                </c:pt>
                <c:pt idx="38">
                  <c:v>30093</c:v>
                </c:pt>
                <c:pt idx="39">
                  <c:v>37726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4</c:v>
                </c:pt>
                <c:pt idx="1">
                  <c:v>376</c:v>
                </c:pt>
                <c:pt idx="2">
                  <c:v>1095</c:v>
                </c:pt>
                <c:pt idx="3">
                  <c:v>1050</c:v>
                </c:pt>
                <c:pt idx="4">
                  <c:v>814</c:v>
                </c:pt>
                <c:pt idx="5">
                  <c:v>737</c:v>
                </c:pt>
                <c:pt idx="6">
                  <c:v>836</c:v>
                </c:pt>
                <c:pt idx="7">
                  <c:v>884</c:v>
                </c:pt>
                <c:pt idx="8">
                  <c:v>1546</c:v>
                </c:pt>
                <c:pt idx="9">
                  <c:v>786</c:v>
                </c:pt>
                <c:pt idx="10">
                  <c:v>854</c:v>
                </c:pt>
                <c:pt idx="11">
                  <c:v>3446</c:v>
                </c:pt>
                <c:pt idx="12">
                  <c:v>4150</c:v>
                </c:pt>
                <c:pt idx="13">
                  <c:v>7292</c:v>
                </c:pt>
                <c:pt idx="14">
                  <c:v>938</c:v>
                </c:pt>
                <c:pt idx="15">
                  <c:v>1136</c:v>
                </c:pt>
                <c:pt idx="16">
                  <c:v>7859</c:v>
                </c:pt>
                <c:pt idx="17">
                  <c:v>5519</c:v>
                </c:pt>
                <c:pt idx="18">
                  <c:v>10772</c:v>
                </c:pt>
                <c:pt idx="19">
                  <c:v>7716</c:v>
                </c:pt>
                <c:pt idx="20">
                  <c:v>10038</c:v>
                </c:pt>
                <c:pt idx="21">
                  <c:v>13603</c:v>
                </c:pt>
                <c:pt idx="22">
                  <c:v>13826</c:v>
                </c:pt>
                <c:pt idx="23">
                  <c:v>16611</c:v>
                </c:pt>
                <c:pt idx="24">
                  <c:v>1834</c:v>
                </c:pt>
                <c:pt idx="25">
                  <c:v>22989</c:v>
                </c:pt>
                <c:pt idx="26">
                  <c:v>19741</c:v>
                </c:pt>
                <c:pt idx="27">
                  <c:v>23802</c:v>
                </c:pt>
                <c:pt idx="28">
                  <c:v>27065</c:v>
                </c:pt>
                <c:pt idx="29">
                  <c:v>26732</c:v>
                </c:pt>
                <c:pt idx="30">
                  <c:v>11793</c:v>
                </c:pt>
                <c:pt idx="31">
                  <c:v>27143</c:v>
                </c:pt>
                <c:pt idx="32">
                  <c:v>42598</c:v>
                </c:pt>
                <c:pt idx="33">
                  <c:v>32751</c:v>
                </c:pt>
                <c:pt idx="34">
                  <c:v>40709</c:v>
                </c:pt>
                <c:pt idx="35">
                  <c:v>52476</c:v>
                </c:pt>
                <c:pt idx="36">
                  <c:v>29250</c:v>
                </c:pt>
                <c:pt idx="37">
                  <c:v>24310</c:v>
                </c:pt>
                <c:pt idx="38">
                  <c:v>30093</c:v>
                </c:pt>
                <c:pt idx="39">
                  <c:v>37726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4</c:v>
                </c:pt>
                <c:pt idx="1">
                  <c:v>376</c:v>
                </c:pt>
                <c:pt idx="2">
                  <c:v>1095</c:v>
                </c:pt>
                <c:pt idx="3">
                  <c:v>1050</c:v>
                </c:pt>
                <c:pt idx="4">
                  <c:v>814</c:v>
                </c:pt>
                <c:pt idx="5">
                  <c:v>737</c:v>
                </c:pt>
                <c:pt idx="6">
                  <c:v>836</c:v>
                </c:pt>
                <c:pt idx="7">
                  <c:v>884</c:v>
                </c:pt>
                <c:pt idx="8">
                  <c:v>1546</c:v>
                </c:pt>
                <c:pt idx="9">
                  <c:v>786</c:v>
                </c:pt>
                <c:pt idx="10">
                  <c:v>854</c:v>
                </c:pt>
                <c:pt idx="11">
                  <c:v>3446</c:v>
                </c:pt>
                <c:pt idx="12">
                  <c:v>4150</c:v>
                </c:pt>
                <c:pt idx="13">
                  <c:v>7292</c:v>
                </c:pt>
                <c:pt idx="14">
                  <c:v>938</c:v>
                </c:pt>
                <c:pt idx="15">
                  <c:v>1136</c:v>
                </c:pt>
                <c:pt idx="16">
                  <c:v>7859</c:v>
                </c:pt>
                <c:pt idx="17">
                  <c:v>5519</c:v>
                </c:pt>
                <c:pt idx="18">
                  <c:v>10772</c:v>
                </c:pt>
                <c:pt idx="19">
                  <c:v>7716</c:v>
                </c:pt>
                <c:pt idx="20">
                  <c:v>10038</c:v>
                </c:pt>
                <c:pt idx="21">
                  <c:v>13603</c:v>
                </c:pt>
                <c:pt idx="22">
                  <c:v>13826</c:v>
                </c:pt>
                <c:pt idx="23">
                  <c:v>16611</c:v>
                </c:pt>
                <c:pt idx="24">
                  <c:v>1834</c:v>
                </c:pt>
                <c:pt idx="25">
                  <c:v>22989</c:v>
                </c:pt>
                <c:pt idx="26">
                  <c:v>19741</c:v>
                </c:pt>
                <c:pt idx="27">
                  <c:v>23802</c:v>
                </c:pt>
                <c:pt idx="28">
                  <c:v>27065</c:v>
                </c:pt>
                <c:pt idx="29">
                  <c:v>26732</c:v>
                </c:pt>
                <c:pt idx="30">
                  <c:v>11793</c:v>
                </c:pt>
                <c:pt idx="31">
                  <c:v>27143</c:v>
                </c:pt>
                <c:pt idx="32">
                  <c:v>42598</c:v>
                </c:pt>
                <c:pt idx="33">
                  <c:v>32751</c:v>
                </c:pt>
                <c:pt idx="34">
                  <c:v>40709</c:v>
                </c:pt>
                <c:pt idx="35">
                  <c:v>52476</c:v>
                </c:pt>
                <c:pt idx="36">
                  <c:v>29250</c:v>
                </c:pt>
                <c:pt idx="37">
                  <c:v>24310</c:v>
                </c:pt>
                <c:pt idx="38">
                  <c:v>30093</c:v>
                </c:pt>
                <c:pt idx="39">
                  <c:v>37726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4</c:v>
                </c:pt>
                <c:pt idx="1">
                  <c:v>376</c:v>
                </c:pt>
                <c:pt idx="2">
                  <c:v>1095</c:v>
                </c:pt>
                <c:pt idx="3">
                  <c:v>1050</c:v>
                </c:pt>
                <c:pt idx="4">
                  <c:v>814</c:v>
                </c:pt>
                <c:pt idx="5">
                  <c:v>737</c:v>
                </c:pt>
                <c:pt idx="6">
                  <c:v>836</c:v>
                </c:pt>
                <c:pt idx="7">
                  <c:v>884</c:v>
                </c:pt>
                <c:pt idx="8">
                  <c:v>1546</c:v>
                </c:pt>
                <c:pt idx="9">
                  <c:v>786</c:v>
                </c:pt>
                <c:pt idx="10">
                  <c:v>854</c:v>
                </c:pt>
                <c:pt idx="11">
                  <c:v>3446</c:v>
                </c:pt>
                <c:pt idx="12">
                  <c:v>4150</c:v>
                </c:pt>
                <c:pt idx="13">
                  <c:v>7292</c:v>
                </c:pt>
                <c:pt idx="14">
                  <c:v>938</c:v>
                </c:pt>
                <c:pt idx="15">
                  <c:v>1136</c:v>
                </c:pt>
                <c:pt idx="16">
                  <c:v>7859</c:v>
                </c:pt>
                <c:pt idx="17">
                  <c:v>5519</c:v>
                </c:pt>
                <c:pt idx="18">
                  <c:v>10772</c:v>
                </c:pt>
                <c:pt idx="19">
                  <c:v>7716</c:v>
                </c:pt>
                <c:pt idx="20">
                  <c:v>10038</c:v>
                </c:pt>
                <c:pt idx="21">
                  <c:v>13603</c:v>
                </c:pt>
                <c:pt idx="22">
                  <c:v>13826</c:v>
                </c:pt>
                <c:pt idx="23">
                  <c:v>16611</c:v>
                </c:pt>
                <c:pt idx="24">
                  <c:v>1834</c:v>
                </c:pt>
                <c:pt idx="25">
                  <c:v>22989</c:v>
                </c:pt>
                <c:pt idx="26">
                  <c:v>19741</c:v>
                </c:pt>
                <c:pt idx="27">
                  <c:v>23802</c:v>
                </c:pt>
                <c:pt idx="28">
                  <c:v>27065</c:v>
                </c:pt>
                <c:pt idx="29">
                  <c:v>26732</c:v>
                </c:pt>
                <c:pt idx="30">
                  <c:v>11793</c:v>
                </c:pt>
                <c:pt idx="31">
                  <c:v>27143</c:v>
                </c:pt>
                <c:pt idx="32">
                  <c:v>42598</c:v>
                </c:pt>
                <c:pt idx="33">
                  <c:v>32751</c:v>
                </c:pt>
                <c:pt idx="34">
                  <c:v>50560</c:v>
                </c:pt>
                <c:pt idx="35">
                  <c:v>52476</c:v>
                </c:pt>
                <c:pt idx="36">
                  <c:v>29250</c:v>
                </c:pt>
                <c:pt idx="37">
                  <c:v>24310</c:v>
                </c:pt>
                <c:pt idx="38">
                  <c:v>30093</c:v>
                </c:pt>
                <c:pt idx="39">
                  <c:v>37726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4</c:v>
                </c:pt>
                <c:pt idx="1">
                  <c:v>12631</c:v>
                </c:pt>
                <c:pt idx="2">
                  <c:v>1160</c:v>
                </c:pt>
                <c:pt idx="3">
                  <c:v>799</c:v>
                </c:pt>
                <c:pt idx="4">
                  <c:v>814</c:v>
                </c:pt>
                <c:pt idx="5">
                  <c:v>737</c:v>
                </c:pt>
                <c:pt idx="6">
                  <c:v>836</c:v>
                </c:pt>
                <c:pt idx="7">
                  <c:v>884</c:v>
                </c:pt>
                <c:pt idx="8">
                  <c:v>1546</c:v>
                </c:pt>
                <c:pt idx="9">
                  <c:v>683</c:v>
                </c:pt>
                <c:pt idx="10">
                  <c:v>843</c:v>
                </c:pt>
                <c:pt idx="11">
                  <c:v>2229</c:v>
                </c:pt>
                <c:pt idx="12">
                  <c:v>4085</c:v>
                </c:pt>
                <c:pt idx="13">
                  <c:v>7739</c:v>
                </c:pt>
                <c:pt idx="14">
                  <c:v>6182</c:v>
                </c:pt>
                <c:pt idx="15">
                  <c:v>5632</c:v>
                </c:pt>
                <c:pt idx="16">
                  <c:v>7859</c:v>
                </c:pt>
                <c:pt idx="17">
                  <c:v>5519</c:v>
                </c:pt>
                <c:pt idx="18">
                  <c:v>10772</c:v>
                </c:pt>
                <c:pt idx="19">
                  <c:v>7716</c:v>
                </c:pt>
                <c:pt idx="20">
                  <c:v>10038</c:v>
                </c:pt>
                <c:pt idx="21">
                  <c:v>13603</c:v>
                </c:pt>
                <c:pt idx="22">
                  <c:v>13826</c:v>
                </c:pt>
                <c:pt idx="23">
                  <c:v>16611</c:v>
                </c:pt>
                <c:pt idx="24">
                  <c:v>1834</c:v>
                </c:pt>
                <c:pt idx="25">
                  <c:v>22989</c:v>
                </c:pt>
                <c:pt idx="26">
                  <c:v>15503</c:v>
                </c:pt>
                <c:pt idx="27">
                  <c:v>19072</c:v>
                </c:pt>
                <c:pt idx="28">
                  <c:v>24099</c:v>
                </c:pt>
                <c:pt idx="29">
                  <c:v>39102</c:v>
                </c:pt>
                <c:pt idx="30">
                  <c:v>30259</c:v>
                </c:pt>
                <c:pt idx="31">
                  <c:v>25689</c:v>
                </c:pt>
                <c:pt idx="32">
                  <c:v>29463</c:v>
                </c:pt>
                <c:pt idx="33">
                  <c:v>36683</c:v>
                </c:pt>
                <c:pt idx="34">
                  <c:v>50560</c:v>
                </c:pt>
                <c:pt idx="35">
                  <c:v>52476</c:v>
                </c:pt>
                <c:pt idx="36">
                  <c:v>29250</c:v>
                </c:pt>
                <c:pt idx="37">
                  <c:v>24310</c:v>
                </c:pt>
                <c:pt idx="38">
                  <c:v>30093</c:v>
                </c:pt>
                <c:pt idx="39">
                  <c:v>37726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4</c:v>
                </c:pt>
                <c:pt idx="1">
                  <c:v>11679</c:v>
                </c:pt>
                <c:pt idx="2">
                  <c:v>1160</c:v>
                </c:pt>
                <c:pt idx="3">
                  <c:v>970</c:v>
                </c:pt>
                <c:pt idx="4">
                  <c:v>851</c:v>
                </c:pt>
                <c:pt idx="5">
                  <c:v>688</c:v>
                </c:pt>
                <c:pt idx="6">
                  <c:v>908</c:v>
                </c:pt>
                <c:pt idx="7">
                  <c:v>723</c:v>
                </c:pt>
                <c:pt idx="8">
                  <c:v>1037</c:v>
                </c:pt>
                <c:pt idx="9">
                  <c:v>1583</c:v>
                </c:pt>
                <c:pt idx="10">
                  <c:v>1603</c:v>
                </c:pt>
                <c:pt idx="11">
                  <c:v>3530</c:v>
                </c:pt>
                <c:pt idx="12">
                  <c:v>4673</c:v>
                </c:pt>
                <c:pt idx="13">
                  <c:v>7739</c:v>
                </c:pt>
                <c:pt idx="14">
                  <c:v>5340</c:v>
                </c:pt>
                <c:pt idx="15">
                  <c:v>5635</c:v>
                </c:pt>
                <c:pt idx="16">
                  <c:v>8553</c:v>
                </c:pt>
                <c:pt idx="17">
                  <c:v>5519</c:v>
                </c:pt>
                <c:pt idx="18">
                  <c:v>10772</c:v>
                </c:pt>
                <c:pt idx="19">
                  <c:v>9070</c:v>
                </c:pt>
                <c:pt idx="20">
                  <c:v>11875</c:v>
                </c:pt>
                <c:pt idx="21">
                  <c:v>15625</c:v>
                </c:pt>
                <c:pt idx="22">
                  <c:v>17820</c:v>
                </c:pt>
                <c:pt idx="23">
                  <c:v>19493</c:v>
                </c:pt>
                <c:pt idx="24">
                  <c:v>1834</c:v>
                </c:pt>
                <c:pt idx="25">
                  <c:v>24177</c:v>
                </c:pt>
                <c:pt idx="26">
                  <c:v>14047</c:v>
                </c:pt>
                <c:pt idx="27">
                  <c:v>19072</c:v>
                </c:pt>
                <c:pt idx="28">
                  <c:v>22165</c:v>
                </c:pt>
                <c:pt idx="29">
                  <c:v>36862</c:v>
                </c:pt>
                <c:pt idx="30">
                  <c:v>28492</c:v>
                </c:pt>
                <c:pt idx="31">
                  <c:v>25107</c:v>
                </c:pt>
                <c:pt idx="32">
                  <c:v>25114</c:v>
                </c:pt>
                <c:pt idx="33">
                  <c:v>42781</c:v>
                </c:pt>
                <c:pt idx="34">
                  <c:v>56229</c:v>
                </c:pt>
                <c:pt idx="35">
                  <c:v>53457</c:v>
                </c:pt>
                <c:pt idx="36">
                  <c:v>29643</c:v>
                </c:pt>
                <c:pt idx="37">
                  <c:v>24310</c:v>
                </c:pt>
                <c:pt idx="38">
                  <c:v>30093</c:v>
                </c:pt>
                <c:pt idx="39">
                  <c:v>31269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4</c:v>
                </c:pt>
                <c:pt idx="1">
                  <c:v>11679</c:v>
                </c:pt>
                <c:pt idx="2">
                  <c:v>1166</c:v>
                </c:pt>
                <c:pt idx="3">
                  <c:v>970</c:v>
                </c:pt>
                <c:pt idx="4">
                  <c:v>696</c:v>
                </c:pt>
                <c:pt idx="5">
                  <c:v>688</c:v>
                </c:pt>
                <c:pt idx="6">
                  <c:v>908</c:v>
                </c:pt>
                <c:pt idx="7">
                  <c:v>776</c:v>
                </c:pt>
                <c:pt idx="8">
                  <c:v>921</c:v>
                </c:pt>
                <c:pt idx="9">
                  <c:v>694</c:v>
                </c:pt>
                <c:pt idx="10">
                  <c:v>728</c:v>
                </c:pt>
                <c:pt idx="11">
                  <c:v>2037</c:v>
                </c:pt>
                <c:pt idx="12">
                  <c:v>7287</c:v>
                </c:pt>
                <c:pt idx="13">
                  <c:v>5076</c:v>
                </c:pt>
                <c:pt idx="14">
                  <c:v>11440</c:v>
                </c:pt>
                <c:pt idx="15">
                  <c:v>12439</c:v>
                </c:pt>
                <c:pt idx="16">
                  <c:v>16482</c:v>
                </c:pt>
                <c:pt idx="17">
                  <c:v>7019</c:v>
                </c:pt>
                <c:pt idx="18">
                  <c:v>22307</c:v>
                </c:pt>
                <c:pt idx="19">
                  <c:v>7417</c:v>
                </c:pt>
                <c:pt idx="20">
                  <c:v>16905</c:v>
                </c:pt>
                <c:pt idx="21">
                  <c:v>17194</c:v>
                </c:pt>
                <c:pt idx="22">
                  <c:v>16110</c:v>
                </c:pt>
                <c:pt idx="23">
                  <c:v>19356</c:v>
                </c:pt>
                <c:pt idx="24">
                  <c:v>15980</c:v>
                </c:pt>
                <c:pt idx="25">
                  <c:v>24110</c:v>
                </c:pt>
                <c:pt idx="26">
                  <c:v>18961</c:v>
                </c:pt>
                <c:pt idx="27">
                  <c:v>25876</c:v>
                </c:pt>
                <c:pt idx="28">
                  <c:v>24669</c:v>
                </c:pt>
                <c:pt idx="29">
                  <c:v>26124</c:v>
                </c:pt>
                <c:pt idx="30">
                  <c:v>36818</c:v>
                </c:pt>
                <c:pt idx="31">
                  <c:v>31725</c:v>
                </c:pt>
                <c:pt idx="32">
                  <c:v>32135</c:v>
                </c:pt>
                <c:pt idx="33">
                  <c:v>44239</c:v>
                </c:pt>
                <c:pt idx="34">
                  <c:v>43666</c:v>
                </c:pt>
                <c:pt idx="35">
                  <c:v>53765</c:v>
                </c:pt>
                <c:pt idx="36">
                  <c:v>31848</c:v>
                </c:pt>
                <c:pt idx="37">
                  <c:v>33666</c:v>
                </c:pt>
                <c:pt idx="38">
                  <c:v>29984</c:v>
                </c:pt>
                <c:pt idx="39">
                  <c:v>35029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4</c:v>
                </c:pt>
                <c:pt idx="1">
                  <c:v>12636</c:v>
                </c:pt>
                <c:pt idx="2">
                  <c:v>1245</c:v>
                </c:pt>
                <c:pt idx="3">
                  <c:v>1111</c:v>
                </c:pt>
                <c:pt idx="4">
                  <c:v>761</c:v>
                </c:pt>
                <c:pt idx="5">
                  <c:v>819</c:v>
                </c:pt>
                <c:pt idx="6">
                  <c:v>932</c:v>
                </c:pt>
                <c:pt idx="7">
                  <c:v>2193</c:v>
                </c:pt>
                <c:pt idx="8">
                  <c:v>758</c:v>
                </c:pt>
                <c:pt idx="9">
                  <c:v>828</c:v>
                </c:pt>
                <c:pt idx="10">
                  <c:v>816</c:v>
                </c:pt>
                <c:pt idx="11">
                  <c:v>880</c:v>
                </c:pt>
                <c:pt idx="12">
                  <c:v>1583</c:v>
                </c:pt>
                <c:pt idx="13">
                  <c:v>4940</c:v>
                </c:pt>
                <c:pt idx="14">
                  <c:v>1343</c:v>
                </c:pt>
                <c:pt idx="15">
                  <c:v>7560</c:v>
                </c:pt>
                <c:pt idx="16">
                  <c:v>5258</c:v>
                </c:pt>
                <c:pt idx="17">
                  <c:v>10362</c:v>
                </c:pt>
                <c:pt idx="18">
                  <c:v>11161</c:v>
                </c:pt>
                <c:pt idx="19">
                  <c:v>11243</c:v>
                </c:pt>
                <c:pt idx="20">
                  <c:v>13719</c:v>
                </c:pt>
                <c:pt idx="21">
                  <c:v>13409</c:v>
                </c:pt>
                <c:pt idx="22">
                  <c:v>17580</c:v>
                </c:pt>
                <c:pt idx="23">
                  <c:v>23045</c:v>
                </c:pt>
                <c:pt idx="24">
                  <c:v>19943</c:v>
                </c:pt>
                <c:pt idx="25">
                  <c:v>15342</c:v>
                </c:pt>
                <c:pt idx="26">
                  <c:v>38431</c:v>
                </c:pt>
                <c:pt idx="27">
                  <c:v>40491</c:v>
                </c:pt>
                <c:pt idx="28">
                  <c:v>39128</c:v>
                </c:pt>
                <c:pt idx="29">
                  <c:v>38862</c:v>
                </c:pt>
                <c:pt idx="30">
                  <c:v>47004</c:v>
                </c:pt>
                <c:pt idx="31">
                  <c:v>48556</c:v>
                </c:pt>
                <c:pt idx="32">
                  <c:v>44337</c:v>
                </c:pt>
                <c:pt idx="33">
                  <c:v>17699</c:v>
                </c:pt>
                <c:pt idx="34">
                  <c:v>44503</c:v>
                </c:pt>
                <c:pt idx="35">
                  <c:v>49134</c:v>
                </c:pt>
                <c:pt idx="36">
                  <c:v>58497</c:v>
                </c:pt>
                <c:pt idx="37">
                  <c:v>53259</c:v>
                </c:pt>
                <c:pt idx="38">
                  <c:v>56629</c:v>
                </c:pt>
                <c:pt idx="39">
                  <c:v>65825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4</c:v>
                </c:pt>
                <c:pt idx="1">
                  <c:v>12654</c:v>
                </c:pt>
                <c:pt idx="2">
                  <c:v>1245</c:v>
                </c:pt>
                <c:pt idx="3">
                  <c:v>884</c:v>
                </c:pt>
                <c:pt idx="4">
                  <c:v>748</c:v>
                </c:pt>
                <c:pt idx="5">
                  <c:v>1058</c:v>
                </c:pt>
                <c:pt idx="6">
                  <c:v>859</c:v>
                </c:pt>
                <c:pt idx="7">
                  <c:v>888</c:v>
                </c:pt>
                <c:pt idx="8">
                  <c:v>1425</c:v>
                </c:pt>
                <c:pt idx="9">
                  <c:v>1503</c:v>
                </c:pt>
                <c:pt idx="10">
                  <c:v>1489</c:v>
                </c:pt>
                <c:pt idx="11">
                  <c:v>4097</c:v>
                </c:pt>
                <c:pt idx="12">
                  <c:v>4827</c:v>
                </c:pt>
                <c:pt idx="13">
                  <c:v>1134</c:v>
                </c:pt>
                <c:pt idx="14">
                  <c:v>3794</c:v>
                </c:pt>
                <c:pt idx="15">
                  <c:v>9596</c:v>
                </c:pt>
                <c:pt idx="16">
                  <c:v>8563</c:v>
                </c:pt>
                <c:pt idx="17">
                  <c:v>9821</c:v>
                </c:pt>
                <c:pt idx="18">
                  <c:v>14140</c:v>
                </c:pt>
                <c:pt idx="19">
                  <c:v>11046</c:v>
                </c:pt>
                <c:pt idx="20">
                  <c:v>14465</c:v>
                </c:pt>
                <c:pt idx="21">
                  <c:v>15572</c:v>
                </c:pt>
                <c:pt idx="22">
                  <c:v>15465</c:v>
                </c:pt>
                <c:pt idx="23">
                  <c:v>17294</c:v>
                </c:pt>
                <c:pt idx="24">
                  <c:v>13785</c:v>
                </c:pt>
                <c:pt idx="25">
                  <c:v>13613</c:v>
                </c:pt>
                <c:pt idx="26">
                  <c:v>27061</c:v>
                </c:pt>
                <c:pt idx="27">
                  <c:v>18983</c:v>
                </c:pt>
                <c:pt idx="28">
                  <c:v>25171</c:v>
                </c:pt>
                <c:pt idx="29">
                  <c:v>34840</c:v>
                </c:pt>
                <c:pt idx="30">
                  <c:v>24674</c:v>
                </c:pt>
                <c:pt idx="31">
                  <c:v>31780</c:v>
                </c:pt>
                <c:pt idx="32">
                  <c:v>34433</c:v>
                </c:pt>
                <c:pt idx="33">
                  <c:v>32390</c:v>
                </c:pt>
                <c:pt idx="34">
                  <c:v>30895</c:v>
                </c:pt>
                <c:pt idx="35">
                  <c:v>56412</c:v>
                </c:pt>
                <c:pt idx="36">
                  <c:v>56187</c:v>
                </c:pt>
                <c:pt idx="37">
                  <c:v>45558</c:v>
                </c:pt>
                <c:pt idx="38">
                  <c:v>53276</c:v>
                </c:pt>
                <c:pt idx="39">
                  <c:v>48404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4</c:v>
                </c:pt>
                <c:pt idx="1">
                  <c:v>261</c:v>
                </c:pt>
                <c:pt idx="2">
                  <c:v>1257</c:v>
                </c:pt>
                <c:pt idx="3">
                  <c:v>820</c:v>
                </c:pt>
                <c:pt idx="4">
                  <c:v>658</c:v>
                </c:pt>
                <c:pt idx="5">
                  <c:v>815</c:v>
                </c:pt>
                <c:pt idx="6">
                  <c:v>961</c:v>
                </c:pt>
                <c:pt idx="7">
                  <c:v>989</c:v>
                </c:pt>
                <c:pt idx="8">
                  <c:v>1583</c:v>
                </c:pt>
                <c:pt idx="9">
                  <c:v>1408</c:v>
                </c:pt>
                <c:pt idx="10">
                  <c:v>1292</c:v>
                </c:pt>
                <c:pt idx="11">
                  <c:v>796</c:v>
                </c:pt>
                <c:pt idx="12">
                  <c:v>4262</c:v>
                </c:pt>
                <c:pt idx="13">
                  <c:v>2446</c:v>
                </c:pt>
                <c:pt idx="14">
                  <c:v>1990</c:v>
                </c:pt>
                <c:pt idx="15">
                  <c:v>7936</c:v>
                </c:pt>
                <c:pt idx="16">
                  <c:v>5017</c:v>
                </c:pt>
                <c:pt idx="17">
                  <c:v>10572</c:v>
                </c:pt>
                <c:pt idx="18">
                  <c:v>12114</c:v>
                </c:pt>
                <c:pt idx="19">
                  <c:v>6833</c:v>
                </c:pt>
                <c:pt idx="20">
                  <c:v>12443</c:v>
                </c:pt>
                <c:pt idx="21">
                  <c:v>14219</c:v>
                </c:pt>
                <c:pt idx="22">
                  <c:v>22303</c:v>
                </c:pt>
                <c:pt idx="23">
                  <c:v>21648</c:v>
                </c:pt>
                <c:pt idx="24">
                  <c:v>17915</c:v>
                </c:pt>
                <c:pt idx="25">
                  <c:v>23029</c:v>
                </c:pt>
                <c:pt idx="26">
                  <c:v>25708</c:v>
                </c:pt>
                <c:pt idx="27">
                  <c:v>22856</c:v>
                </c:pt>
                <c:pt idx="28">
                  <c:v>27976</c:v>
                </c:pt>
                <c:pt idx="29">
                  <c:v>20835</c:v>
                </c:pt>
                <c:pt idx="30">
                  <c:v>35809</c:v>
                </c:pt>
                <c:pt idx="31">
                  <c:v>25537</c:v>
                </c:pt>
                <c:pt idx="32">
                  <c:v>39118</c:v>
                </c:pt>
                <c:pt idx="33">
                  <c:v>37208</c:v>
                </c:pt>
                <c:pt idx="34">
                  <c:v>29032</c:v>
                </c:pt>
                <c:pt idx="35">
                  <c:v>44971</c:v>
                </c:pt>
                <c:pt idx="36">
                  <c:v>76685</c:v>
                </c:pt>
                <c:pt idx="37">
                  <c:v>61746</c:v>
                </c:pt>
                <c:pt idx="38">
                  <c:v>55326</c:v>
                </c:pt>
                <c:pt idx="39">
                  <c:v>65801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4</c:v>
                </c:pt>
                <c:pt idx="1">
                  <c:v>593</c:v>
                </c:pt>
                <c:pt idx="2">
                  <c:v>1470</c:v>
                </c:pt>
                <c:pt idx="3">
                  <c:v>1058</c:v>
                </c:pt>
                <c:pt idx="4">
                  <c:v>824</c:v>
                </c:pt>
                <c:pt idx="5">
                  <c:v>874</c:v>
                </c:pt>
                <c:pt idx="6">
                  <c:v>627</c:v>
                </c:pt>
                <c:pt idx="7">
                  <c:v>779</c:v>
                </c:pt>
                <c:pt idx="8">
                  <c:v>1025</c:v>
                </c:pt>
                <c:pt idx="9">
                  <c:v>1623</c:v>
                </c:pt>
                <c:pt idx="10">
                  <c:v>1535</c:v>
                </c:pt>
                <c:pt idx="11">
                  <c:v>2181</c:v>
                </c:pt>
                <c:pt idx="12">
                  <c:v>3309</c:v>
                </c:pt>
                <c:pt idx="13">
                  <c:v>2794</c:v>
                </c:pt>
                <c:pt idx="14">
                  <c:v>6542</c:v>
                </c:pt>
                <c:pt idx="15">
                  <c:v>9365</c:v>
                </c:pt>
                <c:pt idx="16">
                  <c:v>8343</c:v>
                </c:pt>
                <c:pt idx="17">
                  <c:v>12209</c:v>
                </c:pt>
                <c:pt idx="18">
                  <c:v>12323</c:v>
                </c:pt>
                <c:pt idx="19">
                  <c:v>13019</c:v>
                </c:pt>
                <c:pt idx="20">
                  <c:v>15401</c:v>
                </c:pt>
                <c:pt idx="21">
                  <c:v>14046</c:v>
                </c:pt>
                <c:pt idx="22">
                  <c:v>14869</c:v>
                </c:pt>
                <c:pt idx="23">
                  <c:v>18491</c:v>
                </c:pt>
                <c:pt idx="24">
                  <c:v>17471</c:v>
                </c:pt>
                <c:pt idx="25">
                  <c:v>22467</c:v>
                </c:pt>
                <c:pt idx="26">
                  <c:v>18839</c:v>
                </c:pt>
                <c:pt idx="27">
                  <c:v>17542</c:v>
                </c:pt>
                <c:pt idx="28">
                  <c:v>27803</c:v>
                </c:pt>
                <c:pt idx="29">
                  <c:v>25211</c:v>
                </c:pt>
                <c:pt idx="30">
                  <c:v>31974</c:v>
                </c:pt>
                <c:pt idx="31">
                  <c:v>29058</c:v>
                </c:pt>
                <c:pt idx="32">
                  <c:v>39621</c:v>
                </c:pt>
                <c:pt idx="33">
                  <c:v>31449</c:v>
                </c:pt>
                <c:pt idx="34">
                  <c:v>36342</c:v>
                </c:pt>
                <c:pt idx="35">
                  <c:v>45357</c:v>
                </c:pt>
                <c:pt idx="36">
                  <c:v>37612</c:v>
                </c:pt>
                <c:pt idx="37">
                  <c:v>32560</c:v>
                </c:pt>
                <c:pt idx="38">
                  <c:v>42909</c:v>
                </c:pt>
                <c:pt idx="39">
                  <c:v>46323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4</c:v>
                </c:pt>
                <c:pt idx="1">
                  <c:v>517</c:v>
                </c:pt>
                <c:pt idx="2">
                  <c:v>1119</c:v>
                </c:pt>
                <c:pt idx="3">
                  <c:v>1021</c:v>
                </c:pt>
                <c:pt idx="4">
                  <c:v>675</c:v>
                </c:pt>
                <c:pt idx="5">
                  <c:v>973</c:v>
                </c:pt>
                <c:pt idx="6">
                  <c:v>970</c:v>
                </c:pt>
                <c:pt idx="7">
                  <c:v>1155</c:v>
                </c:pt>
                <c:pt idx="8">
                  <c:v>1569</c:v>
                </c:pt>
                <c:pt idx="9">
                  <c:v>1319</c:v>
                </c:pt>
                <c:pt idx="10">
                  <c:v>1547</c:v>
                </c:pt>
                <c:pt idx="11">
                  <c:v>4574</c:v>
                </c:pt>
                <c:pt idx="12">
                  <c:v>4328</c:v>
                </c:pt>
                <c:pt idx="13">
                  <c:v>5174</c:v>
                </c:pt>
                <c:pt idx="14">
                  <c:v>6802</c:v>
                </c:pt>
                <c:pt idx="15">
                  <c:v>9763</c:v>
                </c:pt>
                <c:pt idx="16">
                  <c:v>9468</c:v>
                </c:pt>
                <c:pt idx="17">
                  <c:v>12841</c:v>
                </c:pt>
                <c:pt idx="18">
                  <c:v>7248</c:v>
                </c:pt>
                <c:pt idx="19">
                  <c:v>12873</c:v>
                </c:pt>
                <c:pt idx="20">
                  <c:v>9988</c:v>
                </c:pt>
                <c:pt idx="21">
                  <c:v>7447</c:v>
                </c:pt>
                <c:pt idx="22">
                  <c:v>18636</c:v>
                </c:pt>
                <c:pt idx="23">
                  <c:v>18091</c:v>
                </c:pt>
                <c:pt idx="24">
                  <c:v>15762</c:v>
                </c:pt>
                <c:pt idx="25">
                  <c:v>27982</c:v>
                </c:pt>
                <c:pt idx="26">
                  <c:v>24581</c:v>
                </c:pt>
                <c:pt idx="27">
                  <c:v>23734</c:v>
                </c:pt>
                <c:pt idx="28">
                  <c:v>20840</c:v>
                </c:pt>
                <c:pt idx="29">
                  <c:v>9173</c:v>
                </c:pt>
                <c:pt idx="30">
                  <c:v>25566</c:v>
                </c:pt>
                <c:pt idx="31">
                  <c:v>25939</c:v>
                </c:pt>
                <c:pt idx="32">
                  <c:v>33402</c:v>
                </c:pt>
                <c:pt idx="33">
                  <c:v>31846</c:v>
                </c:pt>
                <c:pt idx="34">
                  <c:v>36793</c:v>
                </c:pt>
                <c:pt idx="35">
                  <c:v>11783</c:v>
                </c:pt>
                <c:pt idx="36">
                  <c:v>55043</c:v>
                </c:pt>
                <c:pt idx="37">
                  <c:v>43081</c:v>
                </c:pt>
                <c:pt idx="38">
                  <c:v>37447</c:v>
                </c:pt>
                <c:pt idx="39">
                  <c:v>44970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4</c:v>
                </c:pt>
                <c:pt idx="1">
                  <c:v>12800</c:v>
                </c:pt>
                <c:pt idx="2">
                  <c:v>1133</c:v>
                </c:pt>
                <c:pt idx="3">
                  <c:v>867</c:v>
                </c:pt>
                <c:pt idx="4">
                  <c:v>822</c:v>
                </c:pt>
                <c:pt idx="5">
                  <c:v>800</c:v>
                </c:pt>
                <c:pt idx="6">
                  <c:v>766</c:v>
                </c:pt>
                <c:pt idx="7">
                  <c:v>1174</c:v>
                </c:pt>
                <c:pt idx="8">
                  <c:v>1412</c:v>
                </c:pt>
                <c:pt idx="9">
                  <c:v>1535</c:v>
                </c:pt>
                <c:pt idx="10">
                  <c:v>3066</c:v>
                </c:pt>
                <c:pt idx="11">
                  <c:v>4498</c:v>
                </c:pt>
                <c:pt idx="12">
                  <c:v>5553</c:v>
                </c:pt>
                <c:pt idx="13">
                  <c:v>5673</c:v>
                </c:pt>
                <c:pt idx="14">
                  <c:v>8083</c:v>
                </c:pt>
                <c:pt idx="15">
                  <c:v>5995</c:v>
                </c:pt>
                <c:pt idx="16">
                  <c:v>5170</c:v>
                </c:pt>
                <c:pt idx="17">
                  <c:v>10852</c:v>
                </c:pt>
                <c:pt idx="18">
                  <c:v>2172</c:v>
                </c:pt>
                <c:pt idx="19">
                  <c:v>2977</c:v>
                </c:pt>
                <c:pt idx="20">
                  <c:v>12826</c:v>
                </c:pt>
                <c:pt idx="21">
                  <c:v>18190</c:v>
                </c:pt>
                <c:pt idx="22">
                  <c:v>11689</c:v>
                </c:pt>
                <c:pt idx="23">
                  <c:v>7747</c:v>
                </c:pt>
                <c:pt idx="24">
                  <c:v>11363</c:v>
                </c:pt>
                <c:pt idx="25">
                  <c:v>17812</c:v>
                </c:pt>
                <c:pt idx="26">
                  <c:v>15276</c:v>
                </c:pt>
                <c:pt idx="27">
                  <c:v>7194</c:v>
                </c:pt>
                <c:pt idx="28">
                  <c:v>26296</c:v>
                </c:pt>
                <c:pt idx="29">
                  <c:v>32517</c:v>
                </c:pt>
                <c:pt idx="30">
                  <c:v>27646</c:v>
                </c:pt>
                <c:pt idx="31">
                  <c:v>31652</c:v>
                </c:pt>
                <c:pt idx="32">
                  <c:v>35235</c:v>
                </c:pt>
                <c:pt idx="33">
                  <c:v>44164</c:v>
                </c:pt>
                <c:pt idx="34">
                  <c:v>33813</c:v>
                </c:pt>
                <c:pt idx="35">
                  <c:v>29534</c:v>
                </c:pt>
                <c:pt idx="36">
                  <c:v>49737</c:v>
                </c:pt>
                <c:pt idx="37">
                  <c:v>13854</c:v>
                </c:pt>
                <c:pt idx="38">
                  <c:v>37255</c:v>
                </c:pt>
                <c:pt idx="39">
                  <c:v>35883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4</c:v>
                </c:pt>
                <c:pt idx="1">
                  <c:v>439</c:v>
                </c:pt>
                <c:pt idx="2">
                  <c:v>1312</c:v>
                </c:pt>
                <c:pt idx="3">
                  <c:v>872</c:v>
                </c:pt>
                <c:pt idx="4">
                  <c:v>863</c:v>
                </c:pt>
                <c:pt idx="5">
                  <c:v>894</c:v>
                </c:pt>
                <c:pt idx="6">
                  <c:v>985</c:v>
                </c:pt>
                <c:pt idx="7">
                  <c:v>943</c:v>
                </c:pt>
                <c:pt idx="8">
                  <c:v>1068</c:v>
                </c:pt>
                <c:pt idx="9">
                  <c:v>2902</c:v>
                </c:pt>
                <c:pt idx="10">
                  <c:v>2588</c:v>
                </c:pt>
                <c:pt idx="11">
                  <c:v>4646</c:v>
                </c:pt>
                <c:pt idx="12">
                  <c:v>5316</c:v>
                </c:pt>
                <c:pt idx="13">
                  <c:v>6269</c:v>
                </c:pt>
                <c:pt idx="14">
                  <c:v>6846</c:v>
                </c:pt>
                <c:pt idx="15">
                  <c:v>6627</c:v>
                </c:pt>
                <c:pt idx="16">
                  <c:v>7478</c:v>
                </c:pt>
                <c:pt idx="17">
                  <c:v>11589</c:v>
                </c:pt>
                <c:pt idx="18">
                  <c:v>12215</c:v>
                </c:pt>
                <c:pt idx="19">
                  <c:v>8574</c:v>
                </c:pt>
                <c:pt idx="20">
                  <c:v>17545</c:v>
                </c:pt>
                <c:pt idx="21">
                  <c:v>15236</c:v>
                </c:pt>
                <c:pt idx="22">
                  <c:v>13838</c:v>
                </c:pt>
                <c:pt idx="23">
                  <c:v>25475</c:v>
                </c:pt>
                <c:pt idx="24">
                  <c:v>14364</c:v>
                </c:pt>
                <c:pt idx="25">
                  <c:v>17177</c:v>
                </c:pt>
                <c:pt idx="26">
                  <c:v>22268</c:v>
                </c:pt>
                <c:pt idx="27">
                  <c:v>21439</c:v>
                </c:pt>
                <c:pt idx="28">
                  <c:v>23571</c:v>
                </c:pt>
                <c:pt idx="29">
                  <c:v>29428</c:v>
                </c:pt>
                <c:pt idx="30">
                  <c:v>40030</c:v>
                </c:pt>
                <c:pt idx="31">
                  <c:v>31000</c:v>
                </c:pt>
                <c:pt idx="32">
                  <c:v>28931</c:v>
                </c:pt>
                <c:pt idx="33">
                  <c:v>32547</c:v>
                </c:pt>
                <c:pt idx="34">
                  <c:v>39178</c:v>
                </c:pt>
                <c:pt idx="35">
                  <c:v>46460</c:v>
                </c:pt>
                <c:pt idx="36">
                  <c:v>52901</c:v>
                </c:pt>
                <c:pt idx="37">
                  <c:v>43389</c:v>
                </c:pt>
                <c:pt idx="38">
                  <c:v>39261</c:v>
                </c:pt>
                <c:pt idx="39">
                  <c:v>54280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4</c:v>
                </c:pt>
                <c:pt idx="1">
                  <c:v>12409</c:v>
                </c:pt>
                <c:pt idx="2">
                  <c:v>1334</c:v>
                </c:pt>
                <c:pt idx="3">
                  <c:v>1120</c:v>
                </c:pt>
                <c:pt idx="4">
                  <c:v>1049</c:v>
                </c:pt>
                <c:pt idx="5">
                  <c:v>890</c:v>
                </c:pt>
                <c:pt idx="6">
                  <c:v>1209</c:v>
                </c:pt>
                <c:pt idx="7">
                  <c:v>1119</c:v>
                </c:pt>
                <c:pt idx="8">
                  <c:v>1744</c:v>
                </c:pt>
                <c:pt idx="9">
                  <c:v>3032</c:v>
                </c:pt>
                <c:pt idx="10">
                  <c:v>2728</c:v>
                </c:pt>
                <c:pt idx="11">
                  <c:v>4267</c:v>
                </c:pt>
                <c:pt idx="12">
                  <c:v>2884</c:v>
                </c:pt>
                <c:pt idx="13">
                  <c:v>8117</c:v>
                </c:pt>
                <c:pt idx="14">
                  <c:v>7903</c:v>
                </c:pt>
                <c:pt idx="15">
                  <c:v>6908</c:v>
                </c:pt>
                <c:pt idx="16">
                  <c:v>8941</c:v>
                </c:pt>
                <c:pt idx="17">
                  <c:v>11306</c:v>
                </c:pt>
                <c:pt idx="18">
                  <c:v>5527</c:v>
                </c:pt>
                <c:pt idx="19">
                  <c:v>11110</c:v>
                </c:pt>
                <c:pt idx="20">
                  <c:v>16524</c:v>
                </c:pt>
                <c:pt idx="21">
                  <c:v>7443</c:v>
                </c:pt>
                <c:pt idx="22">
                  <c:v>2227</c:v>
                </c:pt>
                <c:pt idx="23">
                  <c:v>10096</c:v>
                </c:pt>
                <c:pt idx="24">
                  <c:v>16569</c:v>
                </c:pt>
                <c:pt idx="25">
                  <c:v>23133</c:v>
                </c:pt>
                <c:pt idx="26">
                  <c:v>24060</c:v>
                </c:pt>
                <c:pt idx="27">
                  <c:v>24725</c:v>
                </c:pt>
                <c:pt idx="28">
                  <c:v>29032</c:v>
                </c:pt>
                <c:pt idx="29">
                  <c:v>19796</c:v>
                </c:pt>
                <c:pt idx="30">
                  <c:v>33573</c:v>
                </c:pt>
                <c:pt idx="31">
                  <c:v>27583</c:v>
                </c:pt>
                <c:pt idx="32">
                  <c:v>31874</c:v>
                </c:pt>
                <c:pt idx="33">
                  <c:v>50578</c:v>
                </c:pt>
                <c:pt idx="34">
                  <c:v>34650</c:v>
                </c:pt>
                <c:pt idx="35">
                  <c:v>36297</c:v>
                </c:pt>
                <c:pt idx="36">
                  <c:v>38409</c:v>
                </c:pt>
                <c:pt idx="37">
                  <c:v>30985</c:v>
                </c:pt>
                <c:pt idx="38">
                  <c:v>47587</c:v>
                </c:pt>
                <c:pt idx="39">
                  <c:v>37285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4</c:v>
                </c:pt>
                <c:pt idx="1">
                  <c:v>858</c:v>
                </c:pt>
                <c:pt idx="2">
                  <c:v>1434</c:v>
                </c:pt>
                <c:pt idx="3">
                  <c:v>928</c:v>
                </c:pt>
                <c:pt idx="4">
                  <c:v>828</c:v>
                </c:pt>
                <c:pt idx="5">
                  <c:v>1026</c:v>
                </c:pt>
                <c:pt idx="6">
                  <c:v>787</c:v>
                </c:pt>
                <c:pt idx="7">
                  <c:v>1247</c:v>
                </c:pt>
                <c:pt idx="8">
                  <c:v>1805</c:v>
                </c:pt>
                <c:pt idx="9">
                  <c:v>3152</c:v>
                </c:pt>
                <c:pt idx="10">
                  <c:v>2729</c:v>
                </c:pt>
                <c:pt idx="11">
                  <c:v>5064</c:v>
                </c:pt>
                <c:pt idx="12">
                  <c:v>5373</c:v>
                </c:pt>
                <c:pt idx="13">
                  <c:v>4957</c:v>
                </c:pt>
                <c:pt idx="14">
                  <c:v>7105</c:v>
                </c:pt>
                <c:pt idx="15">
                  <c:v>7165</c:v>
                </c:pt>
                <c:pt idx="16">
                  <c:v>7839</c:v>
                </c:pt>
                <c:pt idx="17">
                  <c:v>11087</c:v>
                </c:pt>
                <c:pt idx="18">
                  <c:v>11380</c:v>
                </c:pt>
                <c:pt idx="19">
                  <c:v>9363</c:v>
                </c:pt>
                <c:pt idx="20">
                  <c:v>14975</c:v>
                </c:pt>
                <c:pt idx="21">
                  <c:v>13827</c:v>
                </c:pt>
                <c:pt idx="22">
                  <c:v>16553</c:v>
                </c:pt>
                <c:pt idx="23">
                  <c:v>19282</c:v>
                </c:pt>
                <c:pt idx="24">
                  <c:v>17479</c:v>
                </c:pt>
                <c:pt idx="25">
                  <c:v>1649</c:v>
                </c:pt>
                <c:pt idx="26">
                  <c:v>8721</c:v>
                </c:pt>
                <c:pt idx="27">
                  <c:v>19553</c:v>
                </c:pt>
                <c:pt idx="28">
                  <c:v>26737</c:v>
                </c:pt>
                <c:pt idx="29">
                  <c:v>24872</c:v>
                </c:pt>
                <c:pt idx="30">
                  <c:v>24381</c:v>
                </c:pt>
                <c:pt idx="31">
                  <c:v>24930</c:v>
                </c:pt>
                <c:pt idx="32">
                  <c:v>38238</c:v>
                </c:pt>
                <c:pt idx="33">
                  <c:v>24369</c:v>
                </c:pt>
                <c:pt idx="34">
                  <c:v>35567</c:v>
                </c:pt>
                <c:pt idx="35">
                  <c:v>46612</c:v>
                </c:pt>
                <c:pt idx="36">
                  <c:v>45321</c:v>
                </c:pt>
                <c:pt idx="37">
                  <c:v>41820</c:v>
                </c:pt>
                <c:pt idx="38">
                  <c:v>40696</c:v>
                </c:pt>
                <c:pt idx="39">
                  <c:v>42846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5</c:v>
                </c:pt>
                <c:pt idx="1">
                  <c:v>521</c:v>
                </c:pt>
                <c:pt idx="2">
                  <c:v>1450</c:v>
                </c:pt>
                <c:pt idx="3">
                  <c:v>1006</c:v>
                </c:pt>
                <c:pt idx="4">
                  <c:v>839</c:v>
                </c:pt>
                <c:pt idx="5">
                  <c:v>773</c:v>
                </c:pt>
                <c:pt idx="6">
                  <c:v>855</c:v>
                </c:pt>
                <c:pt idx="7">
                  <c:v>1074</c:v>
                </c:pt>
                <c:pt idx="8">
                  <c:v>1603</c:v>
                </c:pt>
                <c:pt idx="9">
                  <c:v>2141</c:v>
                </c:pt>
                <c:pt idx="10">
                  <c:v>3759</c:v>
                </c:pt>
                <c:pt idx="11">
                  <c:v>2062</c:v>
                </c:pt>
                <c:pt idx="12">
                  <c:v>4874</c:v>
                </c:pt>
                <c:pt idx="13">
                  <c:v>6267</c:v>
                </c:pt>
                <c:pt idx="14">
                  <c:v>6407</c:v>
                </c:pt>
                <c:pt idx="15">
                  <c:v>7051</c:v>
                </c:pt>
                <c:pt idx="16">
                  <c:v>6581</c:v>
                </c:pt>
                <c:pt idx="17">
                  <c:v>10725</c:v>
                </c:pt>
                <c:pt idx="18">
                  <c:v>9541</c:v>
                </c:pt>
                <c:pt idx="19">
                  <c:v>11727</c:v>
                </c:pt>
                <c:pt idx="20">
                  <c:v>13674</c:v>
                </c:pt>
                <c:pt idx="21">
                  <c:v>14554</c:v>
                </c:pt>
                <c:pt idx="22">
                  <c:v>13574</c:v>
                </c:pt>
                <c:pt idx="23">
                  <c:v>16894</c:v>
                </c:pt>
                <c:pt idx="24">
                  <c:v>22788</c:v>
                </c:pt>
                <c:pt idx="25">
                  <c:v>20668</c:v>
                </c:pt>
                <c:pt idx="26">
                  <c:v>18180</c:v>
                </c:pt>
                <c:pt idx="27">
                  <c:v>33965</c:v>
                </c:pt>
                <c:pt idx="28">
                  <c:v>23092</c:v>
                </c:pt>
                <c:pt idx="29">
                  <c:v>17353</c:v>
                </c:pt>
                <c:pt idx="30">
                  <c:v>23003</c:v>
                </c:pt>
                <c:pt idx="31">
                  <c:v>31559</c:v>
                </c:pt>
                <c:pt idx="32">
                  <c:v>35167</c:v>
                </c:pt>
                <c:pt idx="33">
                  <c:v>33966</c:v>
                </c:pt>
                <c:pt idx="34">
                  <c:v>26388</c:v>
                </c:pt>
                <c:pt idx="35">
                  <c:v>39538</c:v>
                </c:pt>
                <c:pt idx="36">
                  <c:v>32421</c:v>
                </c:pt>
                <c:pt idx="37">
                  <c:v>50482</c:v>
                </c:pt>
                <c:pt idx="38">
                  <c:v>37952</c:v>
                </c:pt>
                <c:pt idx="39">
                  <c:v>28911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1875900</c:v>
                </c:pt>
                <c:pt idx="1">
                  <c:v>40016901</c:v>
                </c:pt>
                <c:pt idx="2">
                  <c:v>105665300</c:v>
                </c:pt>
                <c:pt idx="3">
                  <c:v>100270100</c:v>
                </c:pt>
                <c:pt idx="4">
                  <c:v>95902300</c:v>
                </c:pt>
                <c:pt idx="5">
                  <c:v>120077400</c:v>
                </c:pt>
                <c:pt idx="6">
                  <c:v>142723101</c:v>
                </c:pt>
                <c:pt idx="7">
                  <c:v>164358401</c:v>
                </c:pt>
                <c:pt idx="8">
                  <c:v>171194700</c:v>
                </c:pt>
                <c:pt idx="9">
                  <c:v>229694500</c:v>
                </c:pt>
                <c:pt idx="10">
                  <c:v>232560801</c:v>
                </c:pt>
                <c:pt idx="11">
                  <c:v>284053300</c:v>
                </c:pt>
                <c:pt idx="12">
                  <c:v>300254400</c:v>
                </c:pt>
                <c:pt idx="13">
                  <c:v>680071400</c:v>
                </c:pt>
                <c:pt idx="14">
                  <c:v>587859500</c:v>
                </c:pt>
                <c:pt idx="15">
                  <c:v>719766400</c:v>
                </c:pt>
                <c:pt idx="16">
                  <c:v>779049800</c:v>
                </c:pt>
                <c:pt idx="17">
                  <c:v>905359700</c:v>
                </c:pt>
                <c:pt idx="18">
                  <c:v>1001448400</c:v>
                </c:pt>
                <c:pt idx="19">
                  <c:v>1092647500</c:v>
                </c:pt>
                <c:pt idx="20">
                  <c:v>1076860000</c:v>
                </c:pt>
                <c:pt idx="21">
                  <c:v>1003124899</c:v>
                </c:pt>
                <c:pt idx="22">
                  <c:v>1701192400</c:v>
                </c:pt>
                <c:pt idx="23">
                  <c:v>1623351699</c:v>
                </c:pt>
                <c:pt idx="24">
                  <c:v>2123265100</c:v>
                </c:pt>
                <c:pt idx="25">
                  <c:v>1689648000</c:v>
                </c:pt>
                <c:pt idx="26">
                  <c:v>1780637600</c:v>
                </c:pt>
                <c:pt idx="27">
                  <c:v>2002620700</c:v>
                </c:pt>
                <c:pt idx="28">
                  <c:v>2074631901</c:v>
                </c:pt>
                <c:pt idx="29">
                  <c:v>2149411399</c:v>
                </c:pt>
                <c:pt idx="30">
                  <c:v>2380557800</c:v>
                </c:pt>
                <c:pt idx="31">
                  <c:v>2444542901</c:v>
                </c:pt>
                <c:pt idx="32">
                  <c:v>2700267400</c:v>
                </c:pt>
                <c:pt idx="33">
                  <c:v>2335392900</c:v>
                </c:pt>
                <c:pt idx="34">
                  <c:v>2760882300</c:v>
                </c:pt>
                <c:pt idx="35">
                  <c:v>3375000300</c:v>
                </c:pt>
                <c:pt idx="36">
                  <c:v>3362850300</c:v>
                </c:pt>
                <c:pt idx="37">
                  <c:v>3410114499</c:v>
                </c:pt>
                <c:pt idx="38">
                  <c:v>4167154800</c:v>
                </c:pt>
                <c:pt idx="39">
                  <c:v>4018028700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249300</c:v>
                </c:pt>
                <c:pt idx="1">
                  <c:v>14973600</c:v>
                </c:pt>
                <c:pt idx="2">
                  <c:v>45686501</c:v>
                </c:pt>
                <c:pt idx="3">
                  <c:v>46744599</c:v>
                </c:pt>
                <c:pt idx="4">
                  <c:v>32867600</c:v>
                </c:pt>
                <c:pt idx="5">
                  <c:v>32258000</c:v>
                </c:pt>
                <c:pt idx="6">
                  <c:v>37680901</c:v>
                </c:pt>
                <c:pt idx="7">
                  <c:v>38277901</c:v>
                </c:pt>
                <c:pt idx="8">
                  <c:v>64469200</c:v>
                </c:pt>
                <c:pt idx="9">
                  <c:v>35801699</c:v>
                </c:pt>
                <c:pt idx="10">
                  <c:v>35027300</c:v>
                </c:pt>
                <c:pt idx="11">
                  <c:v>146671700</c:v>
                </c:pt>
                <c:pt idx="12">
                  <c:v>168243600</c:v>
                </c:pt>
                <c:pt idx="13">
                  <c:v>348056600</c:v>
                </c:pt>
                <c:pt idx="14">
                  <c:v>43325900</c:v>
                </c:pt>
                <c:pt idx="15">
                  <c:v>48668700</c:v>
                </c:pt>
                <c:pt idx="16">
                  <c:v>309144400</c:v>
                </c:pt>
                <c:pt idx="17">
                  <c:v>267906800</c:v>
                </c:pt>
                <c:pt idx="18">
                  <c:v>438315401</c:v>
                </c:pt>
                <c:pt idx="19">
                  <c:v>314896100</c:v>
                </c:pt>
                <c:pt idx="20">
                  <c:v>402919401</c:v>
                </c:pt>
                <c:pt idx="21">
                  <c:v>574436100</c:v>
                </c:pt>
                <c:pt idx="22">
                  <c:v>572243400</c:v>
                </c:pt>
                <c:pt idx="23">
                  <c:v>798912499</c:v>
                </c:pt>
                <c:pt idx="24">
                  <c:v>94724900</c:v>
                </c:pt>
                <c:pt idx="25">
                  <c:v>919811500</c:v>
                </c:pt>
                <c:pt idx="26">
                  <c:v>817105300</c:v>
                </c:pt>
                <c:pt idx="27">
                  <c:v>967366800</c:v>
                </c:pt>
                <c:pt idx="28">
                  <c:v>1114570800</c:v>
                </c:pt>
                <c:pt idx="29">
                  <c:v>1081539700</c:v>
                </c:pt>
                <c:pt idx="30">
                  <c:v>470691900</c:v>
                </c:pt>
                <c:pt idx="31">
                  <c:v>1115121399</c:v>
                </c:pt>
                <c:pt idx="32">
                  <c:v>1774872899</c:v>
                </c:pt>
                <c:pt idx="33">
                  <c:v>1443522100</c:v>
                </c:pt>
                <c:pt idx="34">
                  <c:v>1616311000</c:v>
                </c:pt>
                <c:pt idx="35">
                  <c:v>2190482000</c:v>
                </c:pt>
                <c:pt idx="36">
                  <c:v>1291856000</c:v>
                </c:pt>
                <c:pt idx="37">
                  <c:v>1035179599</c:v>
                </c:pt>
                <c:pt idx="38">
                  <c:v>1330014500</c:v>
                </c:pt>
                <c:pt idx="39">
                  <c:v>1517548300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327900</c:v>
                </c:pt>
                <c:pt idx="1">
                  <c:v>15086300</c:v>
                </c:pt>
                <c:pt idx="2">
                  <c:v>47452800</c:v>
                </c:pt>
                <c:pt idx="3">
                  <c:v>47081300</c:v>
                </c:pt>
                <c:pt idx="4">
                  <c:v>32434901</c:v>
                </c:pt>
                <c:pt idx="5">
                  <c:v>28739000</c:v>
                </c:pt>
                <c:pt idx="6">
                  <c:v>35711901</c:v>
                </c:pt>
                <c:pt idx="7">
                  <c:v>38125900</c:v>
                </c:pt>
                <c:pt idx="8">
                  <c:v>64475001</c:v>
                </c:pt>
                <c:pt idx="9">
                  <c:v>36780900</c:v>
                </c:pt>
                <c:pt idx="10">
                  <c:v>35691400</c:v>
                </c:pt>
                <c:pt idx="11">
                  <c:v>142976900</c:v>
                </c:pt>
                <c:pt idx="12">
                  <c:v>200131701</c:v>
                </c:pt>
                <c:pt idx="13">
                  <c:v>299872400</c:v>
                </c:pt>
                <c:pt idx="14">
                  <c:v>40414700</c:v>
                </c:pt>
                <c:pt idx="15">
                  <c:v>48271701</c:v>
                </c:pt>
                <c:pt idx="16">
                  <c:v>323107400</c:v>
                </c:pt>
                <c:pt idx="17">
                  <c:v>250451500</c:v>
                </c:pt>
                <c:pt idx="18">
                  <c:v>431899199</c:v>
                </c:pt>
                <c:pt idx="19">
                  <c:v>315765001</c:v>
                </c:pt>
                <c:pt idx="20">
                  <c:v>424989700</c:v>
                </c:pt>
                <c:pt idx="21">
                  <c:v>533912399</c:v>
                </c:pt>
                <c:pt idx="22">
                  <c:v>618819699</c:v>
                </c:pt>
                <c:pt idx="23">
                  <c:v>737798800</c:v>
                </c:pt>
                <c:pt idx="24">
                  <c:v>88120300</c:v>
                </c:pt>
                <c:pt idx="25">
                  <c:v>933351699</c:v>
                </c:pt>
                <c:pt idx="26">
                  <c:v>824302400</c:v>
                </c:pt>
                <c:pt idx="27">
                  <c:v>966710900</c:v>
                </c:pt>
                <c:pt idx="28">
                  <c:v>1142515000</c:v>
                </c:pt>
                <c:pt idx="29">
                  <c:v>1070466200</c:v>
                </c:pt>
                <c:pt idx="30">
                  <c:v>493177300</c:v>
                </c:pt>
                <c:pt idx="31">
                  <c:v>1135587700</c:v>
                </c:pt>
                <c:pt idx="32">
                  <c:v>1746986200</c:v>
                </c:pt>
                <c:pt idx="33">
                  <c:v>1517912499</c:v>
                </c:pt>
                <c:pt idx="34">
                  <c:v>1799984800</c:v>
                </c:pt>
                <c:pt idx="35">
                  <c:v>2174292301</c:v>
                </c:pt>
                <c:pt idx="36">
                  <c:v>1276855800</c:v>
                </c:pt>
                <c:pt idx="37">
                  <c:v>956113701</c:v>
                </c:pt>
                <c:pt idx="38">
                  <c:v>1331835800</c:v>
                </c:pt>
                <c:pt idx="39">
                  <c:v>1567150200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327899</c:v>
                </c:pt>
                <c:pt idx="1">
                  <c:v>16847900</c:v>
                </c:pt>
                <c:pt idx="2">
                  <c:v>44876299</c:v>
                </c:pt>
                <c:pt idx="3">
                  <c:v>45689000</c:v>
                </c:pt>
                <c:pt idx="4">
                  <c:v>37123899</c:v>
                </c:pt>
                <c:pt idx="5">
                  <c:v>28718500</c:v>
                </c:pt>
                <c:pt idx="6">
                  <c:v>36739100</c:v>
                </c:pt>
                <c:pt idx="7">
                  <c:v>35756999</c:v>
                </c:pt>
                <c:pt idx="8">
                  <c:v>67811001</c:v>
                </c:pt>
                <c:pt idx="9">
                  <c:v>37170000</c:v>
                </c:pt>
                <c:pt idx="10">
                  <c:v>35093300</c:v>
                </c:pt>
                <c:pt idx="11">
                  <c:v>151663100</c:v>
                </c:pt>
                <c:pt idx="12">
                  <c:v>180229899</c:v>
                </c:pt>
                <c:pt idx="13">
                  <c:v>299589600</c:v>
                </c:pt>
                <c:pt idx="14">
                  <c:v>39451600</c:v>
                </c:pt>
                <c:pt idx="15">
                  <c:v>48627901</c:v>
                </c:pt>
                <c:pt idx="16">
                  <c:v>335566300</c:v>
                </c:pt>
                <c:pt idx="17">
                  <c:v>230421900</c:v>
                </c:pt>
                <c:pt idx="18">
                  <c:v>426652601</c:v>
                </c:pt>
                <c:pt idx="19">
                  <c:v>308395800</c:v>
                </c:pt>
                <c:pt idx="20">
                  <c:v>435357800</c:v>
                </c:pt>
                <c:pt idx="21">
                  <c:v>611402300</c:v>
                </c:pt>
                <c:pt idx="22">
                  <c:v>586422400</c:v>
                </c:pt>
                <c:pt idx="23">
                  <c:v>801094900</c:v>
                </c:pt>
                <c:pt idx="24">
                  <c:v>92039600</c:v>
                </c:pt>
                <c:pt idx="25">
                  <c:v>981077099</c:v>
                </c:pt>
                <c:pt idx="26">
                  <c:v>845532200</c:v>
                </c:pt>
                <c:pt idx="27">
                  <c:v>967626599</c:v>
                </c:pt>
                <c:pt idx="28">
                  <c:v>1241650001</c:v>
                </c:pt>
                <c:pt idx="29">
                  <c:v>1120241300</c:v>
                </c:pt>
                <c:pt idx="30">
                  <c:v>486168600</c:v>
                </c:pt>
                <c:pt idx="31">
                  <c:v>1183984100</c:v>
                </c:pt>
                <c:pt idx="32">
                  <c:v>1713378101</c:v>
                </c:pt>
                <c:pt idx="33">
                  <c:v>1333703400</c:v>
                </c:pt>
                <c:pt idx="34">
                  <c:v>1627990500</c:v>
                </c:pt>
                <c:pt idx="35">
                  <c:v>2176151499</c:v>
                </c:pt>
                <c:pt idx="36">
                  <c:v>1325374300</c:v>
                </c:pt>
                <c:pt idx="37">
                  <c:v>952443600</c:v>
                </c:pt>
                <c:pt idx="38">
                  <c:v>1370014000</c:v>
                </c:pt>
                <c:pt idx="39">
                  <c:v>1489073899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237201</c:v>
                </c:pt>
                <c:pt idx="1">
                  <c:v>16638899</c:v>
                </c:pt>
                <c:pt idx="2">
                  <c:v>45206400</c:v>
                </c:pt>
                <c:pt idx="3">
                  <c:v>46610500</c:v>
                </c:pt>
                <c:pt idx="4">
                  <c:v>32758900</c:v>
                </c:pt>
                <c:pt idx="5">
                  <c:v>30285200</c:v>
                </c:pt>
                <c:pt idx="6">
                  <c:v>41531201</c:v>
                </c:pt>
                <c:pt idx="7">
                  <c:v>37543600</c:v>
                </c:pt>
                <c:pt idx="8">
                  <c:v>77106400</c:v>
                </c:pt>
                <c:pt idx="9">
                  <c:v>38025800</c:v>
                </c:pt>
                <c:pt idx="10">
                  <c:v>36556900</c:v>
                </c:pt>
                <c:pt idx="11">
                  <c:v>147684200</c:v>
                </c:pt>
                <c:pt idx="12">
                  <c:v>187338300</c:v>
                </c:pt>
                <c:pt idx="13">
                  <c:v>300154901</c:v>
                </c:pt>
                <c:pt idx="14">
                  <c:v>39474600</c:v>
                </c:pt>
                <c:pt idx="15">
                  <c:v>50888000</c:v>
                </c:pt>
                <c:pt idx="16">
                  <c:v>347819400</c:v>
                </c:pt>
                <c:pt idx="17">
                  <c:v>218606499</c:v>
                </c:pt>
                <c:pt idx="18">
                  <c:v>429904400</c:v>
                </c:pt>
                <c:pt idx="19">
                  <c:v>311560200</c:v>
                </c:pt>
                <c:pt idx="20">
                  <c:v>409558300</c:v>
                </c:pt>
                <c:pt idx="21">
                  <c:v>707389200</c:v>
                </c:pt>
                <c:pt idx="22">
                  <c:v>624225501</c:v>
                </c:pt>
                <c:pt idx="23">
                  <c:v>760584799</c:v>
                </c:pt>
                <c:pt idx="24">
                  <c:v>96819700</c:v>
                </c:pt>
                <c:pt idx="25">
                  <c:v>939408199</c:v>
                </c:pt>
                <c:pt idx="26">
                  <c:v>844509399</c:v>
                </c:pt>
                <c:pt idx="27">
                  <c:v>966034901</c:v>
                </c:pt>
                <c:pt idx="28">
                  <c:v>1158378001</c:v>
                </c:pt>
                <c:pt idx="29">
                  <c:v>1070154400</c:v>
                </c:pt>
                <c:pt idx="30">
                  <c:v>472208499</c:v>
                </c:pt>
                <c:pt idx="31">
                  <c:v>1116586400</c:v>
                </c:pt>
                <c:pt idx="32">
                  <c:v>1738536601</c:v>
                </c:pt>
                <c:pt idx="33">
                  <c:v>1329914700</c:v>
                </c:pt>
                <c:pt idx="34">
                  <c:v>2062710400</c:v>
                </c:pt>
                <c:pt idx="35">
                  <c:v>2163588900</c:v>
                </c:pt>
                <c:pt idx="36">
                  <c:v>1327322600</c:v>
                </c:pt>
                <c:pt idx="37">
                  <c:v>1064879100</c:v>
                </c:pt>
                <c:pt idx="38">
                  <c:v>1321148300</c:v>
                </c:pt>
                <c:pt idx="39">
                  <c:v>1473739801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238800</c:v>
                </c:pt>
                <c:pt idx="1">
                  <c:v>577340299</c:v>
                </c:pt>
                <c:pt idx="2">
                  <c:v>48977600</c:v>
                </c:pt>
                <c:pt idx="3">
                  <c:v>36752300</c:v>
                </c:pt>
                <c:pt idx="4">
                  <c:v>32644801</c:v>
                </c:pt>
                <c:pt idx="5">
                  <c:v>29863399</c:v>
                </c:pt>
                <c:pt idx="6">
                  <c:v>38743200</c:v>
                </c:pt>
                <c:pt idx="7">
                  <c:v>35334600</c:v>
                </c:pt>
                <c:pt idx="8">
                  <c:v>63653601</c:v>
                </c:pt>
                <c:pt idx="9">
                  <c:v>31177401</c:v>
                </c:pt>
                <c:pt idx="10">
                  <c:v>34683700</c:v>
                </c:pt>
                <c:pt idx="11">
                  <c:v>105511900</c:v>
                </c:pt>
                <c:pt idx="12">
                  <c:v>177201900</c:v>
                </c:pt>
                <c:pt idx="13">
                  <c:v>321293000</c:v>
                </c:pt>
                <c:pt idx="14">
                  <c:v>253080000</c:v>
                </c:pt>
                <c:pt idx="15">
                  <c:v>253765201</c:v>
                </c:pt>
                <c:pt idx="16">
                  <c:v>301702399</c:v>
                </c:pt>
                <c:pt idx="17">
                  <c:v>220765200</c:v>
                </c:pt>
                <c:pt idx="18">
                  <c:v>480327400</c:v>
                </c:pt>
                <c:pt idx="19">
                  <c:v>319746700</c:v>
                </c:pt>
                <c:pt idx="20">
                  <c:v>394814500</c:v>
                </c:pt>
                <c:pt idx="21">
                  <c:v>665089099</c:v>
                </c:pt>
                <c:pt idx="22">
                  <c:v>706907000</c:v>
                </c:pt>
                <c:pt idx="23">
                  <c:v>857816499</c:v>
                </c:pt>
                <c:pt idx="24">
                  <c:v>106355699</c:v>
                </c:pt>
                <c:pt idx="25">
                  <c:v>970428801</c:v>
                </c:pt>
                <c:pt idx="26">
                  <c:v>744028799</c:v>
                </c:pt>
                <c:pt idx="27">
                  <c:v>742887200</c:v>
                </c:pt>
                <c:pt idx="28">
                  <c:v>961294700</c:v>
                </c:pt>
                <c:pt idx="29">
                  <c:v>1547833601</c:v>
                </c:pt>
                <c:pt idx="30">
                  <c:v>1328282400</c:v>
                </c:pt>
                <c:pt idx="31">
                  <c:v>1000593000</c:v>
                </c:pt>
                <c:pt idx="32">
                  <c:v>1236536801</c:v>
                </c:pt>
                <c:pt idx="33">
                  <c:v>1543588300</c:v>
                </c:pt>
                <c:pt idx="34">
                  <c:v>2107233700</c:v>
                </c:pt>
                <c:pt idx="35">
                  <c:v>2318639301</c:v>
                </c:pt>
                <c:pt idx="36">
                  <c:v>1477516299</c:v>
                </c:pt>
                <c:pt idx="37">
                  <c:v>1096882800</c:v>
                </c:pt>
                <c:pt idx="38">
                  <c:v>1393711100</c:v>
                </c:pt>
                <c:pt idx="39">
                  <c:v>1539542400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241400</c:v>
                </c:pt>
                <c:pt idx="1">
                  <c:v>507044201</c:v>
                </c:pt>
                <c:pt idx="2">
                  <c:v>53643801</c:v>
                </c:pt>
                <c:pt idx="3">
                  <c:v>49526800</c:v>
                </c:pt>
                <c:pt idx="4">
                  <c:v>34170300</c:v>
                </c:pt>
                <c:pt idx="5">
                  <c:v>26922200</c:v>
                </c:pt>
                <c:pt idx="6">
                  <c:v>40453400</c:v>
                </c:pt>
                <c:pt idx="7">
                  <c:v>30894199</c:v>
                </c:pt>
                <c:pt idx="8">
                  <c:v>41748999</c:v>
                </c:pt>
                <c:pt idx="9">
                  <c:v>77378499</c:v>
                </c:pt>
                <c:pt idx="10">
                  <c:v>65320400</c:v>
                </c:pt>
                <c:pt idx="11">
                  <c:v>163193799</c:v>
                </c:pt>
                <c:pt idx="12">
                  <c:v>196559100</c:v>
                </c:pt>
                <c:pt idx="13">
                  <c:v>309815100</c:v>
                </c:pt>
                <c:pt idx="14">
                  <c:v>214276600</c:v>
                </c:pt>
                <c:pt idx="15">
                  <c:v>218114700</c:v>
                </c:pt>
                <c:pt idx="16">
                  <c:v>328428199</c:v>
                </c:pt>
                <c:pt idx="17">
                  <c:v>209915000</c:v>
                </c:pt>
                <c:pt idx="18">
                  <c:v>462569799</c:v>
                </c:pt>
                <c:pt idx="19">
                  <c:v>376172799</c:v>
                </c:pt>
                <c:pt idx="20">
                  <c:v>473594000</c:v>
                </c:pt>
                <c:pt idx="21">
                  <c:v>648197200</c:v>
                </c:pt>
                <c:pt idx="22">
                  <c:v>879561901</c:v>
                </c:pt>
                <c:pt idx="23">
                  <c:v>872072199</c:v>
                </c:pt>
                <c:pt idx="24">
                  <c:v>86421500</c:v>
                </c:pt>
                <c:pt idx="25">
                  <c:v>957614900</c:v>
                </c:pt>
                <c:pt idx="26">
                  <c:v>752840801</c:v>
                </c:pt>
                <c:pt idx="27">
                  <c:v>741006899</c:v>
                </c:pt>
                <c:pt idx="28">
                  <c:v>881925600</c:v>
                </c:pt>
                <c:pt idx="29">
                  <c:v>1487066200</c:v>
                </c:pt>
                <c:pt idx="30">
                  <c:v>1158026700</c:v>
                </c:pt>
                <c:pt idx="31">
                  <c:v>993719300</c:v>
                </c:pt>
                <c:pt idx="32">
                  <c:v>972834600</c:v>
                </c:pt>
                <c:pt idx="33">
                  <c:v>1972107000</c:v>
                </c:pt>
                <c:pt idx="34">
                  <c:v>2349725500</c:v>
                </c:pt>
                <c:pt idx="35">
                  <c:v>2164363401</c:v>
                </c:pt>
                <c:pt idx="36">
                  <c:v>1307903599</c:v>
                </c:pt>
                <c:pt idx="37">
                  <c:v>1059385801</c:v>
                </c:pt>
                <c:pt idx="38">
                  <c:v>1405319699</c:v>
                </c:pt>
                <c:pt idx="39">
                  <c:v>1485908501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247999</c:v>
                </c:pt>
                <c:pt idx="1">
                  <c:v>560050899</c:v>
                </c:pt>
                <c:pt idx="2">
                  <c:v>72972400</c:v>
                </c:pt>
                <c:pt idx="3">
                  <c:v>45297300</c:v>
                </c:pt>
                <c:pt idx="4">
                  <c:v>30154600</c:v>
                </c:pt>
                <c:pt idx="5">
                  <c:v>28441899</c:v>
                </c:pt>
                <c:pt idx="6">
                  <c:v>36798300</c:v>
                </c:pt>
                <c:pt idx="7">
                  <c:v>37488400</c:v>
                </c:pt>
                <c:pt idx="8">
                  <c:v>37765499</c:v>
                </c:pt>
                <c:pt idx="9">
                  <c:v>32173700</c:v>
                </c:pt>
                <c:pt idx="10">
                  <c:v>31890400</c:v>
                </c:pt>
                <c:pt idx="11">
                  <c:v>84253500</c:v>
                </c:pt>
                <c:pt idx="12">
                  <c:v>291408401</c:v>
                </c:pt>
                <c:pt idx="13">
                  <c:v>199577100</c:v>
                </c:pt>
                <c:pt idx="14">
                  <c:v>492916500</c:v>
                </c:pt>
                <c:pt idx="15">
                  <c:v>494735600</c:v>
                </c:pt>
                <c:pt idx="16">
                  <c:v>668306500</c:v>
                </c:pt>
                <c:pt idx="17">
                  <c:v>276639101</c:v>
                </c:pt>
                <c:pt idx="18">
                  <c:v>868625700</c:v>
                </c:pt>
                <c:pt idx="19">
                  <c:v>340464700</c:v>
                </c:pt>
                <c:pt idx="20">
                  <c:v>695026900</c:v>
                </c:pt>
                <c:pt idx="21">
                  <c:v>698636500</c:v>
                </c:pt>
                <c:pt idx="22">
                  <c:v>638829901</c:v>
                </c:pt>
                <c:pt idx="23">
                  <c:v>879034000</c:v>
                </c:pt>
                <c:pt idx="24">
                  <c:v>1084759600</c:v>
                </c:pt>
                <c:pt idx="25">
                  <c:v>975225201</c:v>
                </c:pt>
                <c:pt idx="26">
                  <c:v>897238701</c:v>
                </c:pt>
                <c:pt idx="27">
                  <c:v>1049757599</c:v>
                </c:pt>
                <c:pt idx="28">
                  <c:v>980812700</c:v>
                </c:pt>
                <c:pt idx="29">
                  <c:v>1071537100</c:v>
                </c:pt>
                <c:pt idx="30">
                  <c:v>1508849499</c:v>
                </c:pt>
                <c:pt idx="31">
                  <c:v>1270723999</c:v>
                </c:pt>
                <c:pt idx="32">
                  <c:v>1258690600</c:v>
                </c:pt>
                <c:pt idx="33">
                  <c:v>1870086500</c:v>
                </c:pt>
                <c:pt idx="34">
                  <c:v>1977585000</c:v>
                </c:pt>
                <c:pt idx="35">
                  <c:v>2180139699</c:v>
                </c:pt>
                <c:pt idx="36">
                  <c:v>1398620400</c:v>
                </c:pt>
                <c:pt idx="37">
                  <c:v>1564517700</c:v>
                </c:pt>
                <c:pt idx="38">
                  <c:v>1209629700</c:v>
                </c:pt>
                <c:pt idx="39">
                  <c:v>1546902100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236700</c:v>
                </c:pt>
                <c:pt idx="1">
                  <c:v>567696300</c:v>
                </c:pt>
                <c:pt idx="2">
                  <c:v>56438601</c:v>
                </c:pt>
                <c:pt idx="3">
                  <c:v>44635200</c:v>
                </c:pt>
                <c:pt idx="4">
                  <c:v>30814999</c:v>
                </c:pt>
                <c:pt idx="5">
                  <c:v>32577600</c:v>
                </c:pt>
                <c:pt idx="6">
                  <c:v>41248200</c:v>
                </c:pt>
                <c:pt idx="7">
                  <c:v>86856000</c:v>
                </c:pt>
                <c:pt idx="8">
                  <c:v>30758700</c:v>
                </c:pt>
                <c:pt idx="9">
                  <c:v>40384700</c:v>
                </c:pt>
                <c:pt idx="10">
                  <c:v>35077300</c:v>
                </c:pt>
                <c:pt idx="11">
                  <c:v>37931800</c:v>
                </c:pt>
                <c:pt idx="12">
                  <c:v>62762400</c:v>
                </c:pt>
                <c:pt idx="13">
                  <c:v>192579601</c:v>
                </c:pt>
                <c:pt idx="14">
                  <c:v>60967200</c:v>
                </c:pt>
                <c:pt idx="15">
                  <c:v>303221100</c:v>
                </c:pt>
                <c:pt idx="16">
                  <c:v>206698200</c:v>
                </c:pt>
                <c:pt idx="17">
                  <c:v>405837700</c:v>
                </c:pt>
                <c:pt idx="18">
                  <c:v>438182499</c:v>
                </c:pt>
                <c:pt idx="19">
                  <c:v>483520200</c:v>
                </c:pt>
                <c:pt idx="20">
                  <c:v>570521499</c:v>
                </c:pt>
                <c:pt idx="21">
                  <c:v>522353700</c:v>
                </c:pt>
                <c:pt idx="22">
                  <c:v>972236900</c:v>
                </c:pt>
                <c:pt idx="23">
                  <c:v>1032869400</c:v>
                </c:pt>
                <c:pt idx="24">
                  <c:v>1035689600</c:v>
                </c:pt>
                <c:pt idx="25">
                  <c:v>628201200</c:v>
                </c:pt>
                <c:pt idx="26">
                  <c:v>1538609501</c:v>
                </c:pt>
                <c:pt idx="27">
                  <c:v>1619087899</c:v>
                </c:pt>
                <c:pt idx="28">
                  <c:v>1574512600</c:v>
                </c:pt>
                <c:pt idx="29">
                  <c:v>1577228201</c:v>
                </c:pt>
                <c:pt idx="30">
                  <c:v>1848909499</c:v>
                </c:pt>
                <c:pt idx="31">
                  <c:v>1950871899</c:v>
                </c:pt>
                <c:pt idx="32">
                  <c:v>1729227300</c:v>
                </c:pt>
                <c:pt idx="33">
                  <c:v>783802301</c:v>
                </c:pt>
                <c:pt idx="34">
                  <c:v>1795976301</c:v>
                </c:pt>
                <c:pt idx="35">
                  <c:v>1952720800</c:v>
                </c:pt>
                <c:pt idx="36">
                  <c:v>2534556400</c:v>
                </c:pt>
                <c:pt idx="37">
                  <c:v>2322378200</c:v>
                </c:pt>
                <c:pt idx="38">
                  <c:v>2339108599</c:v>
                </c:pt>
                <c:pt idx="39">
                  <c:v>2949185299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235401</c:v>
                </c:pt>
                <c:pt idx="1">
                  <c:v>562959900</c:v>
                </c:pt>
                <c:pt idx="2">
                  <c:v>58325500</c:v>
                </c:pt>
                <c:pt idx="3">
                  <c:v>37688700</c:v>
                </c:pt>
                <c:pt idx="4">
                  <c:v>30719301</c:v>
                </c:pt>
                <c:pt idx="5">
                  <c:v>42793000</c:v>
                </c:pt>
                <c:pt idx="6">
                  <c:v>42260400</c:v>
                </c:pt>
                <c:pt idx="7">
                  <c:v>38123100</c:v>
                </c:pt>
                <c:pt idx="8">
                  <c:v>59746901</c:v>
                </c:pt>
                <c:pt idx="9">
                  <c:v>66250700</c:v>
                </c:pt>
                <c:pt idx="10">
                  <c:v>60619000</c:v>
                </c:pt>
                <c:pt idx="11">
                  <c:v>164109200</c:v>
                </c:pt>
                <c:pt idx="12">
                  <c:v>210579001</c:v>
                </c:pt>
                <c:pt idx="13">
                  <c:v>58042999</c:v>
                </c:pt>
                <c:pt idx="14">
                  <c:v>173773400</c:v>
                </c:pt>
                <c:pt idx="15">
                  <c:v>373712800</c:v>
                </c:pt>
                <c:pt idx="16">
                  <c:v>340707900</c:v>
                </c:pt>
                <c:pt idx="17">
                  <c:v>392810301</c:v>
                </c:pt>
                <c:pt idx="18">
                  <c:v>560463900</c:v>
                </c:pt>
                <c:pt idx="19">
                  <c:v>466096999</c:v>
                </c:pt>
                <c:pt idx="20">
                  <c:v>636057600</c:v>
                </c:pt>
                <c:pt idx="21">
                  <c:v>697273100</c:v>
                </c:pt>
                <c:pt idx="22">
                  <c:v>870383200</c:v>
                </c:pt>
                <c:pt idx="23">
                  <c:v>792571100</c:v>
                </c:pt>
                <c:pt idx="24">
                  <c:v>672637400</c:v>
                </c:pt>
                <c:pt idx="25">
                  <c:v>537890001</c:v>
                </c:pt>
                <c:pt idx="26">
                  <c:v>1071339800</c:v>
                </c:pt>
                <c:pt idx="27">
                  <c:v>801086101</c:v>
                </c:pt>
                <c:pt idx="28">
                  <c:v>1024673300</c:v>
                </c:pt>
                <c:pt idx="29">
                  <c:v>1351601400</c:v>
                </c:pt>
                <c:pt idx="30">
                  <c:v>944506001</c:v>
                </c:pt>
                <c:pt idx="31">
                  <c:v>1252273400</c:v>
                </c:pt>
                <c:pt idx="32">
                  <c:v>1317119599</c:v>
                </c:pt>
                <c:pt idx="33">
                  <c:v>1307121000</c:v>
                </c:pt>
                <c:pt idx="34">
                  <c:v>1336570100</c:v>
                </c:pt>
                <c:pt idx="35">
                  <c:v>2213699700</c:v>
                </c:pt>
                <c:pt idx="36">
                  <c:v>2488101201</c:v>
                </c:pt>
                <c:pt idx="37">
                  <c:v>1952240500</c:v>
                </c:pt>
                <c:pt idx="38">
                  <c:v>2216326300</c:v>
                </c:pt>
                <c:pt idx="39">
                  <c:v>2293442700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239000</c:v>
                </c:pt>
                <c:pt idx="1">
                  <c:v>10731500</c:v>
                </c:pt>
                <c:pt idx="2">
                  <c:v>60606000</c:v>
                </c:pt>
                <c:pt idx="3">
                  <c:v>37516000</c:v>
                </c:pt>
                <c:pt idx="4">
                  <c:v>28675099</c:v>
                </c:pt>
                <c:pt idx="5">
                  <c:v>33808099</c:v>
                </c:pt>
                <c:pt idx="6">
                  <c:v>43151100</c:v>
                </c:pt>
                <c:pt idx="7">
                  <c:v>49038301</c:v>
                </c:pt>
                <c:pt idx="8">
                  <c:v>65931100</c:v>
                </c:pt>
                <c:pt idx="9">
                  <c:v>63770300</c:v>
                </c:pt>
                <c:pt idx="10">
                  <c:v>53155401</c:v>
                </c:pt>
                <c:pt idx="11">
                  <c:v>33735599</c:v>
                </c:pt>
                <c:pt idx="12">
                  <c:v>195457400</c:v>
                </c:pt>
                <c:pt idx="13">
                  <c:v>106965000</c:v>
                </c:pt>
                <c:pt idx="14">
                  <c:v>104333499</c:v>
                </c:pt>
                <c:pt idx="15">
                  <c:v>311885000</c:v>
                </c:pt>
                <c:pt idx="16">
                  <c:v>216552600</c:v>
                </c:pt>
                <c:pt idx="17">
                  <c:v>416719099</c:v>
                </c:pt>
                <c:pt idx="18">
                  <c:v>521388400</c:v>
                </c:pt>
                <c:pt idx="19">
                  <c:v>272697700</c:v>
                </c:pt>
                <c:pt idx="20">
                  <c:v>513785699</c:v>
                </c:pt>
                <c:pt idx="21">
                  <c:v>682096599</c:v>
                </c:pt>
                <c:pt idx="22">
                  <c:v>1184991600</c:v>
                </c:pt>
                <c:pt idx="23">
                  <c:v>1029744099</c:v>
                </c:pt>
                <c:pt idx="24">
                  <c:v>1031530801</c:v>
                </c:pt>
                <c:pt idx="25">
                  <c:v>921308100</c:v>
                </c:pt>
                <c:pt idx="26">
                  <c:v>1079380801</c:v>
                </c:pt>
                <c:pt idx="27">
                  <c:v>905915300</c:v>
                </c:pt>
                <c:pt idx="28">
                  <c:v>1171919800</c:v>
                </c:pt>
                <c:pt idx="29">
                  <c:v>854954099</c:v>
                </c:pt>
                <c:pt idx="30">
                  <c:v>1575918700</c:v>
                </c:pt>
                <c:pt idx="31">
                  <c:v>1025036200</c:v>
                </c:pt>
                <c:pt idx="32">
                  <c:v>1613305100</c:v>
                </c:pt>
                <c:pt idx="33">
                  <c:v>1638414600</c:v>
                </c:pt>
                <c:pt idx="34">
                  <c:v>1129568799</c:v>
                </c:pt>
                <c:pt idx="35">
                  <c:v>1893709299</c:v>
                </c:pt>
                <c:pt idx="36">
                  <c:v>3058249800</c:v>
                </c:pt>
                <c:pt idx="37">
                  <c:v>2708342000</c:v>
                </c:pt>
                <c:pt idx="38">
                  <c:v>2402740699</c:v>
                </c:pt>
                <c:pt idx="39">
                  <c:v>2814508199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236100</c:v>
                </c:pt>
                <c:pt idx="1">
                  <c:v>24484899</c:v>
                </c:pt>
                <c:pt idx="2">
                  <c:v>67143400</c:v>
                </c:pt>
                <c:pt idx="3">
                  <c:v>44558000</c:v>
                </c:pt>
                <c:pt idx="4">
                  <c:v>34713200</c:v>
                </c:pt>
                <c:pt idx="5">
                  <c:v>35041700</c:v>
                </c:pt>
                <c:pt idx="6">
                  <c:v>28902000</c:v>
                </c:pt>
                <c:pt idx="7">
                  <c:v>30788799</c:v>
                </c:pt>
                <c:pt idx="8">
                  <c:v>42670400</c:v>
                </c:pt>
                <c:pt idx="9">
                  <c:v>71046300</c:v>
                </c:pt>
                <c:pt idx="10">
                  <c:v>64304100</c:v>
                </c:pt>
                <c:pt idx="11">
                  <c:v>85785400</c:v>
                </c:pt>
                <c:pt idx="12">
                  <c:v>143674801</c:v>
                </c:pt>
                <c:pt idx="13">
                  <c:v>122115799</c:v>
                </c:pt>
                <c:pt idx="14">
                  <c:v>280796900</c:v>
                </c:pt>
                <c:pt idx="15">
                  <c:v>375474000</c:v>
                </c:pt>
                <c:pt idx="16">
                  <c:v>354164200</c:v>
                </c:pt>
                <c:pt idx="17">
                  <c:v>510301500</c:v>
                </c:pt>
                <c:pt idx="18">
                  <c:v>524052600</c:v>
                </c:pt>
                <c:pt idx="19">
                  <c:v>514992499</c:v>
                </c:pt>
                <c:pt idx="20">
                  <c:v>596294600</c:v>
                </c:pt>
                <c:pt idx="21">
                  <c:v>577547500</c:v>
                </c:pt>
                <c:pt idx="22">
                  <c:v>766751100</c:v>
                </c:pt>
                <c:pt idx="23">
                  <c:v>877397400</c:v>
                </c:pt>
                <c:pt idx="24">
                  <c:v>784950100</c:v>
                </c:pt>
                <c:pt idx="25">
                  <c:v>872091100</c:v>
                </c:pt>
                <c:pt idx="26">
                  <c:v>813862600</c:v>
                </c:pt>
                <c:pt idx="27">
                  <c:v>684135900</c:v>
                </c:pt>
                <c:pt idx="28">
                  <c:v>1119561200</c:v>
                </c:pt>
                <c:pt idx="29">
                  <c:v>966364100</c:v>
                </c:pt>
                <c:pt idx="30">
                  <c:v>1266291100</c:v>
                </c:pt>
                <c:pt idx="31">
                  <c:v>1132396401</c:v>
                </c:pt>
                <c:pt idx="32">
                  <c:v>1561891500</c:v>
                </c:pt>
                <c:pt idx="33">
                  <c:v>1345797600</c:v>
                </c:pt>
                <c:pt idx="34">
                  <c:v>1405620400</c:v>
                </c:pt>
                <c:pt idx="35">
                  <c:v>1836815499</c:v>
                </c:pt>
                <c:pt idx="36">
                  <c:v>1485132200</c:v>
                </c:pt>
                <c:pt idx="37">
                  <c:v>1407274900</c:v>
                </c:pt>
                <c:pt idx="38">
                  <c:v>1806289501</c:v>
                </c:pt>
                <c:pt idx="39">
                  <c:v>2038680000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243600</c:v>
                </c:pt>
                <c:pt idx="1">
                  <c:v>21997900</c:v>
                </c:pt>
                <c:pt idx="2">
                  <c:v>50949999</c:v>
                </c:pt>
                <c:pt idx="3">
                  <c:v>41155900</c:v>
                </c:pt>
                <c:pt idx="4">
                  <c:v>29056999</c:v>
                </c:pt>
                <c:pt idx="5">
                  <c:v>39584600</c:v>
                </c:pt>
                <c:pt idx="6">
                  <c:v>47510400</c:v>
                </c:pt>
                <c:pt idx="7">
                  <c:v>52116400</c:v>
                </c:pt>
                <c:pt idx="8">
                  <c:v>66569600</c:v>
                </c:pt>
                <c:pt idx="9">
                  <c:v>59590501</c:v>
                </c:pt>
                <c:pt idx="10">
                  <c:v>64141901</c:v>
                </c:pt>
                <c:pt idx="11">
                  <c:v>175835300</c:v>
                </c:pt>
                <c:pt idx="12">
                  <c:v>187137500</c:v>
                </c:pt>
                <c:pt idx="13">
                  <c:v>215466699</c:v>
                </c:pt>
                <c:pt idx="14">
                  <c:v>281589400</c:v>
                </c:pt>
                <c:pt idx="15">
                  <c:v>411286900</c:v>
                </c:pt>
                <c:pt idx="16">
                  <c:v>391466600</c:v>
                </c:pt>
                <c:pt idx="17">
                  <c:v>500395099</c:v>
                </c:pt>
                <c:pt idx="18">
                  <c:v>292806599</c:v>
                </c:pt>
                <c:pt idx="19">
                  <c:v>504526800</c:v>
                </c:pt>
                <c:pt idx="20">
                  <c:v>391015600</c:v>
                </c:pt>
                <c:pt idx="21">
                  <c:v>302593800</c:v>
                </c:pt>
                <c:pt idx="22">
                  <c:v>944843500</c:v>
                </c:pt>
                <c:pt idx="23">
                  <c:v>874429600</c:v>
                </c:pt>
                <c:pt idx="24">
                  <c:v>647594300</c:v>
                </c:pt>
                <c:pt idx="25">
                  <c:v>1071249700</c:v>
                </c:pt>
                <c:pt idx="26">
                  <c:v>1015363200</c:v>
                </c:pt>
                <c:pt idx="27">
                  <c:v>908937399</c:v>
                </c:pt>
                <c:pt idx="28">
                  <c:v>838856700</c:v>
                </c:pt>
                <c:pt idx="29">
                  <c:v>358663199</c:v>
                </c:pt>
                <c:pt idx="30">
                  <c:v>989702999</c:v>
                </c:pt>
                <c:pt idx="31">
                  <c:v>1056831700</c:v>
                </c:pt>
                <c:pt idx="32">
                  <c:v>1306154700</c:v>
                </c:pt>
                <c:pt idx="33">
                  <c:v>1420477400</c:v>
                </c:pt>
                <c:pt idx="34">
                  <c:v>1427276001</c:v>
                </c:pt>
                <c:pt idx="35">
                  <c:v>491948599</c:v>
                </c:pt>
                <c:pt idx="36">
                  <c:v>2233934700</c:v>
                </c:pt>
                <c:pt idx="37">
                  <c:v>1850199701</c:v>
                </c:pt>
                <c:pt idx="38">
                  <c:v>1512802700</c:v>
                </c:pt>
                <c:pt idx="39">
                  <c:v>2002980900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242400</c:v>
                </c:pt>
                <c:pt idx="1">
                  <c:v>541167000</c:v>
                </c:pt>
                <c:pt idx="2">
                  <c:v>50732800</c:v>
                </c:pt>
                <c:pt idx="3">
                  <c:v>35812600</c:v>
                </c:pt>
                <c:pt idx="4">
                  <c:v>35722301</c:v>
                </c:pt>
                <c:pt idx="5">
                  <c:v>33690600</c:v>
                </c:pt>
                <c:pt idx="6">
                  <c:v>35046001</c:v>
                </c:pt>
                <c:pt idx="7">
                  <c:v>51282801</c:v>
                </c:pt>
                <c:pt idx="8">
                  <c:v>62630101</c:v>
                </c:pt>
                <c:pt idx="9">
                  <c:v>76905099</c:v>
                </c:pt>
                <c:pt idx="10">
                  <c:v>141105699</c:v>
                </c:pt>
                <c:pt idx="11">
                  <c:v>180914699</c:v>
                </c:pt>
                <c:pt idx="12">
                  <c:v>226397800</c:v>
                </c:pt>
                <c:pt idx="13">
                  <c:v>252986100</c:v>
                </c:pt>
                <c:pt idx="14">
                  <c:v>326036100</c:v>
                </c:pt>
                <c:pt idx="15">
                  <c:v>258889400</c:v>
                </c:pt>
                <c:pt idx="16">
                  <c:v>220289899</c:v>
                </c:pt>
                <c:pt idx="17">
                  <c:v>417533300</c:v>
                </c:pt>
                <c:pt idx="18">
                  <c:v>97567999</c:v>
                </c:pt>
                <c:pt idx="19">
                  <c:v>126372499</c:v>
                </c:pt>
                <c:pt idx="20">
                  <c:v>523150200</c:v>
                </c:pt>
                <c:pt idx="21">
                  <c:v>868370901</c:v>
                </c:pt>
                <c:pt idx="22">
                  <c:v>637493000</c:v>
                </c:pt>
                <c:pt idx="23">
                  <c:v>390504000</c:v>
                </c:pt>
                <c:pt idx="24">
                  <c:v>604628800</c:v>
                </c:pt>
                <c:pt idx="25">
                  <c:v>793619200</c:v>
                </c:pt>
                <c:pt idx="26">
                  <c:v>620806800</c:v>
                </c:pt>
                <c:pt idx="27">
                  <c:v>301792300</c:v>
                </c:pt>
                <c:pt idx="28">
                  <c:v>1026699499</c:v>
                </c:pt>
                <c:pt idx="29">
                  <c:v>1242060000</c:v>
                </c:pt>
                <c:pt idx="30">
                  <c:v>1102314200</c:v>
                </c:pt>
                <c:pt idx="31">
                  <c:v>1213332899</c:v>
                </c:pt>
                <c:pt idx="32">
                  <c:v>1365449900</c:v>
                </c:pt>
                <c:pt idx="33">
                  <c:v>1713765399</c:v>
                </c:pt>
                <c:pt idx="34">
                  <c:v>1329001400</c:v>
                </c:pt>
                <c:pt idx="35">
                  <c:v>1194429800</c:v>
                </c:pt>
                <c:pt idx="36">
                  <c:v>1955643700</c:v>
                </c:pt>
                <c:pt idx="37">
                  <c:v>615168500</c:v>
                </c:pt>
                <c:pt idx="38">
                  <c:v>1657004800</c:v>
                </c:pt>
                <c:pt idx="39">
                  <c:v>1618211000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248700</c:v>
                </c:pt>
                <c:pt idx="1">
                  <c:v>18999299</c:v>
                </c:pt>
                <c:pt idx="2">
                  <c:v>73150200</c:v>
                </c:pt>
                <c:pt idx="3">
                  <c:v>37375000</c:v>
                </c:pt>
                <c:pt idx="4">
                  <c:v>35252399</c:v>
                </c:pt>
                <c:pt idx="5">
                  <c:v>35800501</c:v>
                </c:pt>
                <c:pt idx="6">
                  <c:v>49892400</c:v>
                </c:pt>
                <c:pt idx="7">
                  <c:v>45393000</c:v>
                </c:pt>
                <c:pt idx="8">
                  <c:v>54145199</c:v>
                </c:pt>
                <c:pt idx="9">
                  <c:v>150777200</c:v>
                </c:pt>
                <c:pt idx="10">
                  <c:v>123452000</c:v>
                </c:pt>
                <c:pt idx="11">
                  <c:v>186188301</c:v>
                </c:pt>
                <c:pt idx="12">
                  <c:v>210303500</c:v>
                </c:pt>
                <c:pt idx="13">
                  <c:v>268951400</c:v>
                </c:pt>
                <c:pt idx="14">
                  <c:v>270368600</c:v>
                </c:pt>
                <c:pt idx="15">
                  <c:v>296131899</c:v>
                </c:pt>
                <c:pt idx="16">
                  <c:v>297964100</c:v>
                </c:pt>
                <c:pt idx="17">
                  <c:v>453443099</c:v>
                </c:pt>
                <c:pt idx="18">
                  <c:v>475470801</c:v>
                </c:pt>
                <c:pt idx="19">
                  <c:v>386808000</c:v>
                </c:pt>
                <c:pt idx="20">
                  <c:v>750618100</c:v>
                </c:pt>
                <c:pt idx="21">
                  <c:v>743947500</c:v>
                </c:pt>
                <c:pt idx="22">
                  <c:v>735822501</c:v>
                </c:pt>
                <c:pt idx="23">
                  <c:v>1207383701</c:v>
                </c:pt>
                <c:pt idx="24">
                  <c:v>609318200</c:v>
                </c:pt>
                <c:pt idx="25">
                  <c:v>704874900</c:v>
                </c:pt>
                <c:pt idx="26">
                  <c:v>945136300</c:v>
                </c:pt>
                <c:pt idx="27">
                  <c:v>866388500</c:v>
                </c:pt>
                <c:pt idx="28">
                  <c:v>1008737000</c:v>
                </c:pt>
                <c:pt idx="29">
                  <c:v>1164252099</c:v>
                </c:pt>
                <c:pt idx="30">
                  <c:v>1652470200</c:v>
                </c:pt>
                <c:pt idx="31">
                  <c:v>1261830800</c:v>
                </c:pt>
                <c:pt idx="32">
                  <c:v>1126437800</c:v>
                </c:pt>
                <c:pt idx="33">
                  <c:v>1282087799</c:v>
                </c:pt>
                <c:pt idx="34">
                  <c:v>1549738901</c:v>
                </c:pt>
                <c:pt idx="35">
                  <c:v>1861086900</c:v>
                </c:pt>
                <c:pt idx="36">
                  <c:v>2116091599</c:v>
                </c:pt>
                <c:pt idx="37">
                  <c:v>1702943100</c:v>
                </c:pt>
                <c:pt idx="38">
                  <c:v>1644667601</c:v>
                </c:pt>
                <c:pt idx="39">
                  <c:v>2241066300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235400</c:v>
                </c:pt>
                <c:pt idx="1">
                  <c:v>524312901</c:v>
                </c:pt>
                <c:pt idx="2">
                  <c:v>61273500</c:v>
                </c:pt>
                <c:pt idx="3">
                  <c:v>49976300</c:v>
                </c:pt>
                <c:pt idx="4">
                  <c:v>53725901</c:v>
                </c:pt>
                <c:pt idx="5">
                  <c:v>37819900</c:v>
                </c:pt>
                <c:pt idx="6">
                  <c:v>60752800</c:v>
                </c:pt>
                <c:pt idx="7">
                  <c:v>56121300</c:v>
                </c:pt>
                <c:pt idx="8">
                  <c:v>78619600</c:v>
                </c:pt>
                <c:pt idx="9">
                  <c:v>120615301</c:v>
                </c:pt>
                <c:pt idx="10">
                  <c:v>117256000</c:v>
                </c:pt>
                <c:pt idx="11">
                  <c:v>174862600</c:v>
                </c:pt>
                <c:pt idx="12">
                  <c:v>129539200</c:v>
                </c:pt>
                <c:pt idx="13">
                  <c:v>317981900</c:v>
                </c:pt>
                <c:pt idx="14">
                  <c:v>306312599</c:v>
                </c:pt>
                <c:pt idx="15">
                  <c:v>276393599</c:v>
                </c:pt>
                <c:pt idx="16">
                  <c:v>347608400</c:v>
                </c:pt>
                <c:pt idx="17">
                  <c:v>445740600</c:v>
                </c:pt>
                <c:pt idx="18">
                  <c:v>274266100</c:v>
                </c:pt>
                <c:pt idx="19">
                  <c:v>534769599</c:v>
                </c:pt>
                <c:pt idx="20">
                  <c:v>642282500</c:v>
                </c:pt>
                <c:pt idx="21">
                  <c:v>405464201</c:v>
                </c:pt>
                <c:pt idx="22">
                  <c:v>132511199</c:v>
                </c:pt>
                <c:pt idx="23">
                  <c:v>491273000</c:v>
                </c:pt>
                <c:pt idx="24">
                  <c:v>729677400</c:v>
                </c:pt>
                <c:pt idx="25">
                  <c:v>958617000</c:v>
                </c:pt>
                <c:pt idx="26">
                  <c:v>1040813901</c:v>
                </c:pt>
                <c:pt idx="27">
                  <c:v>1081034700</c:v>
                </c:pt>
                <c:pt idx="28">
                  <c:v>1321779501</c:v>
                </c:pt>
                <c:pt idx="29">
                  <c:v>814446500</c:v>
                </c:pt>
                <c:pt idx="30">
                  <c:v>1327347200</c:v>
                </c:pt>
                <c:pt idx="31">
                  <c:v>1083410000</c:v>
                </c:pt>
                <c:pt idx="32">
                  <c:v>1313706000</c:v>
                </c:pt>
                <c:pt idx="33">
                  <c:v>1991142701</c:v>
                </c:pt>
                <c:pt idx="34">
                  <c:v>1409130500</c:v>
                </c:pt>
                <c:pt idx="35">
                  <c:v>1604780200</c:v>
                </c:pt>
                <c:pt idx="36">
                  <c:v>1738668900</c:v>
                </c:pt>
                <c:pt idx="37">
                  <c:v>1437972100</c:v>
                </c:pt>
                <c:pt idx="38">
                  <c:v>2088710500</c:v>
                </c:pt>
                <c:pt idx="39">
                  <c:v>1581019400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233999</c:v>
                </c:pt>
                <c:pt idx="1">
                  <c:v>35179300</c:v>
                </c:pt>
                <c:pt idx="2">
                  <c:v>69299101</c:v>
                </c:pt>
                <c:pt idx="3">
                  <c:v>61898001</c:v>
                </c:pt>
                <c:pt idx="4">
                  <c:v>41669100</c:v>
                </c:pt>
                <c:pt idx="5">
                  <c:v>45777700</c:v>
                </c:pt>
                <c:pt idx="6">
                  <c:v>56939701</c:v>
                </c:pt>
                <c:pt idx="7">
                  <c:v>65214100</c:v>
                </c:pt>
                <c:pt idx="8">
                  <c:v>84091499</c:v>
                </c:pt>
                <c:pt idx="9">
                  <c:v>131175500</c:v>
                </c:pt>
                <c:pt idx="10">
                  <c:v>136031301</c:v>
                </c:pt>
                <c:pt idx="11">
                  <c:v>211763700</c:v>
                </c:pt>
                <c:pt idx="12">
                  <c:v>222532400</c:v>
                </c:pt>
                <c:pt idx="13">
                  <c:v>204699400</c:v>
                </c:pt>
                <c:pt idx="14">
                  <c:v>275827199</c:v>
                </c:pt>
                <c:pt idx="15">
                  <c:v>285269401</c:v>
                </c:pt>
                <c:pt idx="16">
                  <c:v>305898701</c:v>
                </c:pt>
                <c:pt idx="17">
                  <c:v>434000700</c:v>
                </c:pt>
                <c:pt idx="18">
                  <c:v>482261401</c:v>
                </c:pt>
                <c:pt idx="19">
                  <c:v>406345999</c:v>
                </c:pt>
                <c:pt idx="20">
                  <c:v>616187599</c:v>
                </c:pt>
                <c:pt idx="21">
                  <c:v>834510300</c:v>
                </c:pt>
                <c:pt idx="22">
                  <c:v>766638500</c:v>
                </c:pt>
                <c:pt idx="23">
                  <c:v>1011407700</c:v>
                </c:pt>
                <c:pt idx="24">
                  <c:v>765135800</c:v>
                </c:pt>
                <c:pt idx="25">
                  <c:v>92018100</c:v>
                </c:pt>
                <c:pt idx="26">
                  <c:v>378156401</c:v>
                </c:pt>
                <c:pt idx="27">
                  <c:v>814168801</c:v>
                </c:pt>
                <c:pt idx="28">
                  <c:v>1121335500</c:v>
                </c:pt>
                <c:pt idx="29">
                  <c:v>1034107400</c:v>
                </c:pt>
                <c:pt idx="30">
                  <c:v>1129983600</c:v>
                </c:pt>
                <c:pt idx="31">
                  <c:v>1054530401</c:v>
                </c:pt>
                <c:pt idx="32">
                  <c:v>1533673100</c:v>
                </c:pt>
                <c:pt idx="33">
                  <c:v>1025595100</c:v>
                </c:pt>
                <c:pt idx="34">
                  <c:v>1405008400</c:v>
                </c:pt>
                <c:pt idx="35">
                  <c:v>2000536099</c:v>
                </c:pt>
                <c:pt idx="36">
                  <c:v>1801478100</c:v>
                </c:pt>
                <c:pt idx="37">
                  <c:v>1689509399</c:v>
                </c:pt>
                <c:pt idx="38">
                  <c:v>1653660600</c:v>
                </c:pt>
                <c:pt idx="39">
                  <c:v>2027166600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284900</c:v>
                </c:pt>
                <c:pt idx="1">
                  <c:v>21771000</c:v>
                </c:pt>
                <c:pt idx="2">
                  <c:v>89321800</c:v>
                </c:pt>
                <c:pt idx="3">
                  <c:v>52521199</c:v>
                </c:pt>
                <c:pt idx="4">
                  <c:v>41731299</c:v>
                </c:pt>
                <c:pt idx="5">
                  <c:v>48348099</c:v>
                </c:pt>
                <c:pt idx="6">
                  <c:v>58803599</c:v>
                </c:pt>
                <c:pt idx="7">
                  <c:v>53921800</c:v>
                </c:pt>
                <c:pt idx="8">
                  <c:v>82645701</c:v>
                </c:pt>
                <c:pt idx="9">
                  <c:v>103585899</c:v>
                </c:pt>
                <c:pt idx="10">
                  <c:v>163121699</c:v>
                </c:pt>
                <c:pt idx="11">
                  <c:v>97961800</c:v>
                </c:pt>
                <c:pt idx="12">
                  <c:v>208768300</c:v>
                </c:pt>
                <c:pt idx="13">
                  <c:v>258559300</c:v>
                </c:pt>
                <c:pt idx="14">
                  <c:v>285395901</c:v>
                </c:pt>
                <c:pt idx="15">
                  <c:v>291769200</c:v>
                </c:pt>
                <c:pt idx="16">
                  <c:v>279559801</c:v>
                </c:pt>
                <c:pt idx="17">
                  <c:v>476328099</c:v>
                </c:pt>
                <c:pt idx="18">
                  <c:v>388114200</c:v>
                </c:pt>
                <c:pt idx="19">
                  <c:v>462526700</c:v>
                </c:pt>
                <c:pt idx="20">
                  <c:v>563235100</c:v>
                </c:pt>
                <c:pt idx="21">
                  <c:v>654143500</c:v>
                </c:pt>
                <c:pt idx="22">
                  <c:v>645489600</c:v>
                </c:pt>
                <c:pt idx="23">
                  <c:v>1055170401</c:v>
                </c:pt>
                <c:pt idx="24">
                  <c:v>955479900</c:v>
                </c:pt>
                <c:pt idx="25">
                  <c:v>812500000</c:v>
                </c:pt>
                <c:pt idx="26">
                  <c:v>725585600</c:v>
                </c:pt>
                <c:pt idx="27">
                  <c:v>1290165700</c:v>
                </c:pt>
                <c:pt idx="28">
                  <c:v>944009199</c:v>
                </c:pt>
                <c:pt idx="29">
                  <c:v>682131599</c:v>
                </c:pt>
                <c:pt idx="30">
                  <c:v>909448599</c:v>
                </c:pt>
                <c:pt idx="31">
                  <c:v>1211196800</c:v>
                </c:pt>
                <c:pt idx="32">
                  <c:v>1412024100</c:v>
                </c:pt>
                <c:pt idx="33">
                  <c:v>1402684300</c:v>
                </c:pt>
                <c:pt idx="34">
                  <c:v>1096565600</c:v>
                </c:pt>
                <c:pt idx="35">
                  <c:v>1666343500</c:v>
                </c:pt>
                <c:pt idx="36">
                  <c:v>1365336200</c:v>
                </c:pt>
                <c:pt idx="37">
                  <c:v>2189383300</c:v>
                </c:pt>
                <c:pt idx="38">
                  <c:v>1765961800</c:v>
                </c:pt>
                <c:pt idx="39">
                  <c:v>1269000299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112</v>
      </c>
      <c r="D3">
        <v>1.2226698562499E-3</v>
      </c>
      <c r="E3">
        <v>0.125</v>
      </c>
      <c r="F3">
        <v>0.13500000000000001</v>
      </c>
      <c r="G3">
        <v>0.49481407451071102</v>
      </c>
      <c r="H3">
        <v>1.37029288839418E-3</v>
      </c>
      <c r="I3">
        <v>0.12370351862767701</v>
      </c>
      <c r="J3">
        <v>1875900</v>
      </c>
      <c r="R3" t="s">
        <v>16</v>
      </c>
      <c r="S3" cm="1">
        <f t="array" aca="1" ref="S3" ca="1">CELL("contents", INDIRECT("C"&amp;CELL("contents", S$1)))</f>
        <v>112</v>
      </c>
      <c r="T3" cm="1">
        <f t="array" aca="1" ref="T3" ca="1">CELL("contents", INDIRECT("C"&amp;CELL("contents", T$1)))</f>
        <v>2895</v>
      </c>
      <c r="U3" cm="1">
        <f t="array" aca="1" ref="U3" ca="1">CELL("contents", INDIRECT("C"&amp;CELL("contents", U$1)))</f>
        <v>7547</v>
      </c>
      <c r="V3" cm="1">
        <f t="array" aca="1" ref="V3" ca="1">CELL("contents", INDIRECT("C"&amp;CELL("contents", V$1)))</f>
        <v>6136</v>
      </c>
      <c r="W3" cm="1">
        <f t="array" aca="1" ref="W3" ca="1">CELL("contents", INDIRECT("C"&amp;CELL("contents", W$1)))</f>
        <v>6382</v>
      </c>
      <c r="X3" cm="1">
        <f t="array" aca="1" ref="X3" ca="1">CELL("contents", INDIRECT("C"&amp;CELL("contents", X$1)))</f>
        <v>8250</v>
      </c>
      <c r="Y3" cm="1">
        <f t="array" aca="1" ref="Y3" ca="1">CELL("contents", INDIRECT("C"&amp;CELL("contents", Y$1)))</f>
        <v>9520</v>
      </c>
      <c r="Z3" cm="1">
        <f t="array" aca="1" ref="Z3" ca="1">CELL("contents", INDIRECT("C"&amp;CELL("contents", Z$1)))</f>
        <v>10967</v>
      </c>
      <c r="AA3" cm="1">
        <f t="array" aca="1" ref="AA3" ca="1">CELL("contents", INDIRECT("C"&amp;CELL("contents", AA$1)))</f>
        <v>12491</v>
      </c>
      <c r="AB3" cm="1">
        <f t="array" aca="1" ref="AB3" ca="1">CELL("contents", INDIRECT("C"&amp;CELL("contents", AB$1)))</f>
        <v>14857</v>
      </c>
      <c r="AC3" cm="1">
        <f t="array" aca="1" ref="AC3" ca="1">CELL("contents", INDIRECT("C"&amp;CELL("contents", AC$1)))</f>
        <v>17005</v>
      </c>
      <c r="AD3" cm="1">
        <f t="array" aca="1" ref="AD3" ca="1">CELL("contents", INDIRECT("C"&amp;CELL("contents", AD$1)))</f>
        <v>19015</v>
      </c>
      <c r="AE3" cm="1">
        <f t="array" aca="1" ref="AE3" ca="1">CELL("contents", INDIRECT("C"&amp;CELL("contents", AE$1)))</f>
        <v>21364</v>
      </c>
      <c r="AF3" cm="1">
        <f t="array" aca="1" ref="AF3" ca="1">CELL("contents", INDIRECT("C"&amp;CELL("contents", AF$1)))</f>
        <v>37674</v>
      </c>
      <c r="AG3" cm="1">
        <f t="array" aca="1" ref="AG3" ca="1">CELL("contents", INDIRECT("C"&amp;CELL("contents", AG$1)))</f>
        <v>42209</v>
      </c>
      <c r="AH3" cm="1">
        <f t="array" aca="1" ref="AH3" ca="1">CELL("contents", INDIRECT("C"&amp;CELL("contents", AH$1)))</f>
        <v>47627</v>
      </c>
      <c r="AI3" cm="1">
        <f t="array" aca="1" ref="AI3" ca="1">CELL("contents", INDIRECT("C"&amp;CELL("contents", AI$1)))</f>
        <v>52917</v>
      </c>
      <c r="AJ3" cm="1">
        <f t="array" aca="1" ref="AJ3" ca="1">CELL("contents", INDIRECT("C"&amp;CELL("contents", AJ$1)))</f>
        <v>60137</v>
      </c>
      <c r="AK3" cm="1">
        <f t="array" aca="1" ref="AK3" ca="1">CELL("contents", INDIRECT("C"&amp;CELL("contents", AK$1)))</f>
        <v>65922</v>
      </c>
      <c r="AL3" cm="1">
        <f t="array" aca="1" ref="AL3" ca="1">CELL("contents", INDIRECT("C"&amp;CELL("contents", AL$1)))</f>
        <v>70355</v>
      </c>
      <c r="AM3" cm="1">
        <f t="array" aca="1" ref="AM3" ca="1">CELL("contents", INDIRECT("C"&amp;CELL("contents", AM$1)))</f>
        <v>78964</v>
      </c>
      <c r="AN3" cm="1">
        <f t="array" aca="1" ref="AN3" ca="1">CELL("contents", INDIRECT("C"&amp;CELL("contents", AN$1)))</f>
        <v>69982</v>
      </c>
      <c r="AO3" cm="1">
        <f t="array" aca="1" ref="AO3" ca="1">CELL("contents", INDIRECT("C"&amp;CELL("contents", AO$1)))</f>
        <v>91945</v>
      </c>
      <c r="AP3" cm="1">
        <f t="array" aca="1" ref="AP3" ca="1">CELL("contents", INDIRECT("C"&amp;CELL("contents", AP$1)))</f>
        <v>98496</v>
      </c>
      <c r="AQ3" cm="1">
        <f t="array" aca="1" ref="AQ3" ca="1">CELL("contents", INDIRECT("C"&amp;CELL("contents", AQ$1)))</f>
        <v>108717</v>
      </c>
      <c r="AR3" cm="1">
        <f t="array" aca="1" ref="AR3" ca="1">CELL("contents", INDIRECT("C"&amp;CELL("contents", AR$1)))</f>
        <v>116573</v>
      </c>
      <c r="AS3" cm="1">
        <f t="array" aca="1" ref="AS3" ca="1">CELL("contents", INDIRECT("C"&amp;CELL("contents", AS$1)))</f>
        <v>124591</v>
      </c>
      <c r="AT3" cm="1">
        <f t="array" aca="1" ref="AT3" ca="1">CELL("contents", INDIRECT("C"&amp;CELL("contents", AT$1)))</f>
        <v>135863</v>
      </c>
      <c r="AU3" cm="1">
        <f t="array" aca="1" ref="AU3" ca="1">CELL("contents", INDIRECT("C"&amp;CELL("contents", AU$1)))</f>
        <v>143313</v>
      </c>
      <c r="AV3" cm="1">
        <f t="array" aca="1" ref="AV3" ca="1">CELL("contents", INDIRECT("C"&amp;CELL("contents", AV$1)))</f>
        <v>155710</v>
      </c>
      <c r="AW3" cm="1">
        <f t="array" aca="1" ref="AW3" ca="1">CELL("contents", INDIRECT("C"&amp;CELL("contents", AW$1)))</f>
        <v>165069</v>
      </c>
      <c r="AX3" cm="1">
        <f t="array" aca="1" ref="AX3" ca="1">CELL("contents", INDIRECT("C"&amp;CELL("contents", AX$1)))</f>
        <v>172639</v>
      </c>
      <c r="AY3" cm="1">
        <f t="array" aca="1" ref="AY3" ca="1">CELL("contents", INDIRECT("C"&amp;CELL("contents", AY$1)))</f>
        <v>187974</v>
      </c>
      <c r="AZ3" cm="1">
        <f t="array" aca="1" ref="AZ3" ca="1">CELL("contents", INDIRECT("C"&amp;CELL("contents", AZ$1)))</f>
        <v>164666</v>
      </c>
      <c r="BA3" cm="1">
        <f t="array" aca="1" ref="BA3" ca="1">CELL("contents", INDIRECT("C"&amp;CELL("contents", BA$1)))</f>
        <v>194709</v>
      </c>
      <c r="BB3" cm="1">
        <f t="array" aca="1" ref="BB3" ca="1">CELL("contents", INDIRECT("C"&amp;CELL("contents", BB$1)))</f>
        <v>221669</v>
      </c>
      <c r="BC3" cm="1">
        <f t="array" aca="1" ref="BC3" ca="1">CELL("contents", INDIRECT("C"&amp;CELL("contents", BC$1)))</f>
        <v>227733</v>
      </c>
      <c r="BD3" cm="1">
        <f t="array" aca="1" ref="BD3" ca="1">CELL("contents", INDIRECT("C"&amp;CELL("contents", BD$1)))</f>
        <v>243314</v>
      </c>
      <c r="BE3" cm="1">
        <f t="array" aca="1" ref="BE3" ca="1">CELL("contents", INDIRECT("C"&amp;CELL("contents", BE$1)))</f>
        <v>257829</v>
      </c>
      <c r="BF3" cm="1">
        <f t="array" aca="1" ref="BF3" ca="1">CELL("contents", INDIRECT("C"&amp;CELL("contents", BF$1)))</f>
        <v>270046</v>
      </c>
    </row>
    <row r="4" spans="1:58" x14ac:dyDescent="0.25">
      <c r="A4">
        <v>1.024</v>
      </c>
      <c r="B4">
        <v>0.5</v>
      </c>
      <c r="C4">
        <v>4</v>
      </c>
      <c r="D4">
        <v>1.3900967841898801E-2</v>
      </c>
      <c r="E4">
        <v>0.125</v>
      </c>
      <c r="F4">
        <v>0.13500000000000001</v>
      </c>
      <c r="G4">
        <v>0.44409556716555199</v>
      </c>
      <c r="H4">
        <v>1.40512485753247E-2</v>
      </c>
      <c r="I4">
        <v>0.111023891791388</v>
      </c>
      <c r="J4">
        <v>249300</v>
      </c>
      <c r="K4">
        <v>112</v>
      </c>
      <c r="L4">
        <v>1875900</v>
      </c>
      <c r="M4">
        <v>0.125</v>
      </c>
      <c r="N4">
        <v>0.49481407451071102</v>
      </c>
      <c r="O4">
        <v>1.37029288839418E-3</v>
      </c>
      <c r="P4">
        <v>0.12370351862767701</v>
      </c>
      <c r="R4" t="s">
        <v>15</v>
      </c>
      <c r="S4" cm="1">
        <f t="array" aca="1" ref="S4" ca="1">CELL("contents", INDIRECT("J"&amp;CELL("contents", S$1)))</f>
        <v>1875900</v>
      </c>
      <c r="T4" cm="1">
        <f t="array" aca="1" ref="T4" ca="1">CELL("contents", INDIRECT("J"&amp;CELL("contents", T$1)))</f>
        <v>40016901</v>
      </c>
      <c r="U4" cm="1">
        <f t="array" aca="1" ref="U4" ca="1">CELL("contents", INDIRECT("J"&amp;CELL("contents", U$1)))</f>
        <v>105665300</v>
      </c>
      <c r="V4" cm="1">
        <f t="array" aca="1" ref="V4" ca="1">CELL("contents", INDIRECT("J"&amp;CELL("contents", V$1)))</f>
        <v>100270100</v>
      </c>
      <c r="W4" cm="1">
        <f t="array" aca="1" ref="W4" ca="1">CELL("contents", INDIRECT("J"&amp;CELL("contents", W$1)))</f>
        <v>95902300</v>
      </c>
      <c r="X4" cm="1">
        <f t="array" aca="1" ref="X4" ca="1">CELL("contents", INDIRECT("J"&amp;CELL("contents", X$1)))</f>
        <v>120077400</v>
      </c>
      <c r="Y4" cm="1">
        <f t="array" aca="1" ref="Y4" ca="1">CELL("contents", INDIRECT("J"&amp;CELL("contents", Y$1)))</f>
        <v>142723101</v>
      </c>
      <c r="Z4" cm="1">
        <f t="array" aca="1" ref="Z4" ca="1">CELL("contents", INDIRECT("J"&amp;CELL("contents", Z$1)))</f>
        <v>164358401</v>
      </c>
      <c r="AA4" cm="1">
        <f t="array" aca="1" ref="AA4" ca="1">CELL("contents", INDIRECT("J"&amp;CELL("contents", AA$1)))</f>
        <v>171194700</v>
      </c>
      <c r="AB4" cm="1">
        <f t="array" aca="1" ref="AB4" ca="1">CELL("contents", INDIRECT("J"&amp;CELL("contents", AB$1)))</f>
        <v>229694500</v>
      </c>
      <c r="AC4" cm="1">
        <f t="array" aca="1" ref="AC4" ca="1">CELL("contents", INDIRECT("J"&amp;CELL("contents", AC$1)))</f>
        <v>232560801</v>
      </c>
      <c r="AD4" cm="1">
        <f t="array" aca="1" ref="AD4" ca="1">CELL("contents", INDIRECT("J"&amp;CELL("contents", AD$1)))</f>
        <v>284053300</v>
      </c>
      <c r="AE4" cm="1">
        <f t="array" aca="1" ref="AE4" ca="1">CELL("contents", INDIRECT("J"&amp;CELL("contents", AE$1)))</f>
        <v>300254400</v>
      </c>
      <c r="AF4" cm="1">
        <f t="array" aca="1" ref="AF4" ca="1">CELL("contents", INDIRECT("J"&amp;CELL("contents", AF$1)))</f>
        <v>680071400</v>
      </c>
      <c r="AG4" cm="1">
        <f t="array" aca="1" ref="AG4" ca="1">CELL("contents", INDIRECT("J"&amp;CELL("contents", AG$1)))</f>
        <v>587859500</v>
      </c>
      <c r="AH4" cm="1">
        <f t="array" aca="1" ref="AH4" ca="1">CELL("contents", INDIRECT("J"&amp;CELL("contents", AH$1)))</f>
        <v>719766400</v>
      </c>
      <c r="AI4" cm="1">
        <f t="array" aca="1" ref="AI4" ca="1">CELL("contents", INDIRECT("J"&amp;CELL("contents", AI$1)))</f>
        <v>779049800</v>
      </c>
      <c r="AJ4" cm="1">
        <f t="array" aca="1" ref="AJ4" ca="1">CELL("contents", INDIRECT("J"&amp;CELL("contents", AJ$1)))</f>
        <v>905359700</v>
      </c>
      <c r="AK4" cm="1">
        <f t="array" aca="1" ref="AK4" ca="1">CELL("contents", INDIRECT("J"&amp;CELL("contents", AK$1)))</f>
        <v>1001448400</v>
      </c>
      <c r="AL4" cm="1">
        <f t="array" aca="1" ref="AL4" ca="1">CELL("contents", INDIRECT("J"&amp;CELL("contents", AL$1)))</f>
        <v>1092647500</v>
      </c>
      <c r="AM4" cm="1">
        <f t="array" aca="1" ref="AM4" ca="1">CELL("contents", INDIRECT("J"&amp;CELL("contents", AM$1)))</f>
        <v>1076860000</v>
      </c>
      <c r="AN4" cm="1">
        <f t="array" aca="1" ref="AN4" ca="1">CELL("contents", INDIRECT("J"&amp;CELL("contents", AN$1)))</f>
        <v>1003124899</v>
      </c>
      <c r="AO4" cm="1">
        <f t="array" aca="1" ref="AO4" ca="1">CELL("contents", INDIRECT("J"&amp;CELL("contents", AO$1)))</f>
        <v>1701192400</v>
      </c>
      <c r="AP4" cm="1">
        <f t="array" aca="1" ref="AP4" ca="1">CELL("contents", INDIRECT("J"&amp;CELL("contents", AP$1)))</f>
        <v>1623351699</v>
      </c>
      <c r="AQ4" cm="1">
        <f t="array" aca="1" ref="AQ4" ca="1">CELL("contents", INDIRECT("J"&amp;CELL("contents", AQ$1)))</f>
        <v>2123265100</v>
      </c>
      <c r="AR4" cm="1">
        <f t="array" aca="1" ref="AR4" ca="1">CELL("contents", INDIRECT("J"&amp;CELL("contents", AR$1)))</f>
        <v>1689648000</v>
      </c>
      <c r="AS4" cm="1">
        <f t="array" aca="1" ref="AS4" ca="1">CELL("contents", INDIRECT("J"&amp;CELL("contents", AS$1)))</f>
        <v>1780637600</v>
      </c>
      <c r="AT4" cm="1">
        <f t="array" aca="1" ref="AT4" ca="1">CELL("contents", INDIRECT("J"&amp;CELL("contents", AT$1)))</f>
        <v>2002620700</v>
      </c>
      <c r="AU4" cm="1">
        <f t="array" aca="1" ref="AU4" ca="1">CELL("contents", INDIRECT("J"&amp;CELL("contents", AU$1)))</f>
        <v>2074631901</v>
      </c>
      <c r="AV4" cm="1">
        <f t="array" aca="1" ref="AV4" ca="1">CELL("contents", INDIRECT("J"&amp;CELL("contents", AV$1)))</f>
        <v>2149411399</v>
      </c>
      <c r="AW4" cm="1">
        <f t="array" aca="1" ref="AW4" ca="1">CELL("contents", INDIRECT("J"&amp;CELL("contents", AW$1)))</f>
        <v>2380557800</v>
      </c>
      <c r="AX4" cm="1">
        <f t="array" aca="1" ref="AX4" ca="1">CELL("contents", INDIRECT("J"&amp;CELL("contents", AX$1)))</f>
        <v>2444542901</v>
      </c>
      <c r="AY4" cm="1">
        <f t="array" aca="1" ref="AY4" ca="1">CELL("contents", INDIRECT("J"&amp;CELL("contents", AY$1)))</f>
        <v>2700267400</v>
      </c>
      <c r="AZ4" cm="1">
        <f t="array" aca="1" ref="AZ4" ca="1">CELL("contents", INDIRECT("J"&amp;CELL("contents", AZ$1)))</f>
        <v>2335392900</v>
      </c>
      <c r="BA4" cm="1">
        <f t="array" aca="1" ref="BA4" ca="1">CELL("contents", INDIRECT("J"&amp;CELL("contents", BA$1)))</f>
        <v>2760882300</v>
      </c>
      <c r="BB4" cm="1">
        <f t="array" aca="1" ref="BB4" ca="1">CELL("contents", INDIRECT("J"&amp;CELL("contents", BB$1)))</f>
        <v>3375000300</v>
      </c>
      <c r="BC4" cm="1">
        <f t="array" aca="1" ref="BC4" ca="1">CELL("contents", INDIRECT("J"&amp;CELL("contents", BC$1)))</f>
        <v>3362850300</v>
      </c>
      <c r="BD4" cm="1">
        <f t="array" aca="1" ref="BD4" ca="1">CELL("contents", INDIRECT("J"&amp;CELL("contents", BD$1)))</f>
        <v>3410114499</v>
      </c>
      <c r="BE4" cm="1">
        <f t="array" aca="1" ref="BE4" ca="1">CELL("contents", INDIRECT("J"&amp;CELL("contents", BE$1)))</f>
        <v>4167154800</v>
      </c>
      <c r="BF4" cm="1">
        <f t="array" aca="1" ref="BF4" ca="1">CELL("contents", INDIRECT("J"&amp;CELL("contents", BF$1)))</f>
        <v>4018028700</v>
      </c>
    </row>
    <row r="5" spans="1:58" x14ac:dyDescent="0.25">
      <c r="A5">
        <v>0.51200000000000001</v>
      </c>
      <c r="B5">
        <v>0.5</v>
      </c>
      <c r="C5">
        <v>4</v>
      </c>
      <c r="D5">
        <v>1.3900967841898801E-2</v>
      </c>
      <c r="E5">
        <v>0.125</v>
      </c>
      <c r="F5">
        <v>0.13500000000000001</v>
      </c>
      <c r="G5">
        <v>0.44409556716555199</v>
      </c>
      <c r="H5">
        <v>1.40512485753247E-2</v>
      </c>
      <c r="I5">
        <v>0.111023891791388</v>
      </c>
      <c r="J5">
        <v>327900</v>
      </c>
      <c r="K5">
        <v>112</v>
      </c>
      <c r="L5">
        <v>1875900</v>
      </c>
      <c r="M5">
        <v>0.125</v>
      </c>
      <c r="N5">
        <v>0.49481407451071102</v>
      </c>
      <c r="O5">
        <v>1.37029288839418E-3</v>
      </c>
      <c r="P5">
        <v>0.12370351862767701</v>
      </c>
      <c r="R5" t="s">
        <v>18</v>
      </c>
      <c r="S5" cm="1">
        <f t="array" aca="1" ref="S5" ca="1">CELL("contents", INDIRECT("C"&amp;CELL("contents", S$1)+1))</f>
        <v>4</v>
      </c>
      <c r="T5" cm="1">
        <f t="array" aca="1" ref="T5" ca="1">CELL("contents", INDIRECT("C"&amp;CELL("contents", T$1)+1))</f>
        <v>376</v>
      </c>
      <c r="U5" cm="1">
        <f t="array" aca="1" ref="U5" ca="1">CELL("contents", INDIRECT("C"&amp;CELL("contents", U$1)+1))</f>
        <v>1095</v>
      </c>
      <c r="V5" cm="1">
        <f t="array" aca="1" ref="V5" ca="1">CELL("contents", INDIRECT("C"&amp;CELL("contents", V$1)+1))</f>
        <v>1050</v>
      </c>
      <c r="W5" cm="1">
        <f t="array" aca="1" ref="W5" ca="1">CELL("contents", INDIRECT("C"&amp;CELL("contents", W$1)+1))</f>
        <v>814</v>
      </c>
      <c r="X5" cm="1">
        <f t="array" aca="1" ref="X5" ca="1">CELL("contents", INDIRECT("C"&amp;CELL("contents", X$1)+1))</f>
        <v>737</v>
      </c>
      <c r="Y5" cm="1">
        <f t="array" aca="1" ref="Y5" ca="1">CELL("contents", INDIRECT("C"&amp;CELL("contents", Y$1)+1))</f>
        <v>836</v>
      </c>
      <c r="Z5" cm="1">
        <f t="array" aca="1" ref="Z5" ca="1">CELL("contents", INDIRECT("C"&amp;CELL("contents", Z$1)+1))</f>
        <v>884</v>
      </c>
      <c r="AA5" cm="1">
        <f t="array" aca="1" ref="AA5" ca="1">CELL("contents", INDIRECT("C"&amp;CELL("contents", AA$1)+1))</f>
        <v>1546</v>
      </c>
      <c r="AB5" cm="1">
        <f t="array" aca="1" ref="AB5" ca="1">CELL("contents", INDIRECT("C"&amp;CELL("contents", AB$1)+1))</f>
        <v>786</v>
      </c>
      <c r="AC5" cm="1">
        <f t="array" aca="1" ref="AC5" ca="1">CELL("contents", INDIRECT("C"&amp;CELL("contents", AC$1)+1))</f>
        <v>854</v>
      </c>
      <c r="AD5" cm="1">
        <f t="array" aca="1" ref="AD5" ca="1">CELL("contents", INDIRECT("C"&amp;CELL("contents", AD$1)+1))</f>
        <v>3446</v>
      </c>
      <c r="AE5" cm="1">
        <f t="array" aca="1" ref="AE5" ca="1">CELL("contents", INDIRECT("C"&amp;CELL("contents", AE$1)+1))</f>
        <v>4150</v>
      </c>
      <c r="AF5" cm="1">
        <f t="array" aca="1" ref="AF5" ca="1">CELL("contents", INDIRECT("C"&amp;CELL("contents", AF$1)+1))</f>
        <v>7292</v>
      </c>
      <c r="AG5" cm="1">
        <f t="array" aca="1" ref="AG5" ca="1">CELL("contents", INDIRECT("C"&amp;CELL("contents", AG$1)+1))</f>
        <v>938</v>
      </c>
      <c r="AH5" cm="1">
        <f t="array" aca="1" ref="AH5" ca="1">CELL("contents", INDIRECT("C"&amp;CELL("contents", AH$1)+1))</f>
        <v>1136</v>
      </c>
      <c r="AI5" cm="1">
        <f t="array" aca="1" ref="AI5" ca="1">CELL("contents", INDIRECT("C"&amp;CELL("contents", AI$1)+1))</f>
        <v>7859</v>
      </c>
      <c r="AJ5" cm="1">
        <f t="array" aca="1" ref="AJ5" ca="1">CELL("contents", INDIRECT("C"&amp;CELL("contents", AJ$1)+1))</f>
        <v>5519</v>
      </c>
      <c r="AK5" cm="1">
        <f t="array" aca="1" ref="AK5" ca="1">CELL("contents", INDIRECT("C"&amp;CELL("contents", AK$1)+1))</f>
        <v>10772</v>
      </c>
      <c r="AL5" cm="1">
        <f t="array" aca="1" ref="AL5" ca="1">CELL("contents", INDIRECT("C"&amp;CELL("contents", AL$1)+1))</f>
        <v>7716</v>
      </c>
      <c r="AM5" cm="1">
        <f t="array" aca="1" ref="AM5" ca="1">CELL("contents", INDIRECT("C"&amp;CELL("contents", AM$1)+1))</f>
        <v>10038</v>
      </c>
      <c r="AN5" cm="1">
        <f t="array" aca="1" ref="AN5" ca="1">CELL("contents", INDIRECT("C"&amp;CELL("contents", AN$1)+1))</f>
        <v>13603</v>
      </c>
      <c r="AO5" cm="1">
        <f t="array" aca="1" ref="AO5" ca="1">CELL("contents", INDIRECT("C"&amp;CELL("contents", AO$1)+1))</f>
        <v>13826</v>
      </c>
      <c r="AP5" cm="1">
        <f t="array" aca="1" ref="AP5" ca="1">CELL("contents", INDIRECT("C"&amp;CELL("contents", AP$1)+1))</f>
        <v>16611</v>
      </c>
      <c r="AQ5" cm="1">
        <f t="array" aca="1" ref="AQ5" ca="1">CELL("contents", INDIRECT("C"&amp;CELL("contents", AQ$1)+1))</f>
        <v>1834</v>
      </c>
      <c r="AR5" cm="1">
        <f t="array" aca="1" ref="AR5" ca="1">CELL("contents", INDIRECT("C"&amp;CELL("contents", AR$1)+1))</f>
        <v>22989</v>
      </c>
      <c r="AS5" cm="1">
        <f t="array" aca="1" ref="AS5" ca="1">CELL("contents", INDIRECT("C"&amp;CELL("contents", AS$1)+1))</f>
        <v>19741</v>
      </c>
      <c r="AT5" cm="1">
        <f t="array" aca="1" ref="AT5" ca="1">CELL("contents", INDIRECT("C"&amp;CELL("contents", AT$1)+1))</f>
        <v>23802</v>
      </c>
      <c r="AU5" cm="1">
        <f t="array" aca="1" ref="AU5" ca="1">CELL("contents", INDIRECT("C"&amp;CELL("contents", AU$1)+1))</f>
        <v>27065</v>
      </c>
      <c r="AV5" cm="1">
        <f t="array" aca="1" ref="AV5" ca="1">CELL("contents", INDIRECT("C"&amp;CELL("contents", AV$1)+1))</f>
        <v>26732</v>
      </c>
      <c r="AW5" cm="1">
        <f t="array" aca="1" ref="AW5" ca="1">CELL("contents", INDIRECT("C"&amp;CELL("contents", AW$1)+1))</f>
        <v>11793</v>
      </c>
      <c r="AX5" cm="1">
        <f t="array" aca="1" ref="AX5" ca="1">CELL("contents", INDIRECT("C"&amp;CELL("contents", AX$1)+1))</f>
        <v>27143</v>
      </c>
      <c r="AY5" cm="1">
        <f t="array" aca="1" ref="AY5" ca="1">CELL("contents", INDIRECT("C"&amp;CELL("contents", AY$1)+1))</f>
        <v>42598</v>
      </c>
      <c r="AZ5" cm="1">
        <f t="array" aca="1" ref="AZ5" ca="1">CELL("contents", INDIRECT("C"&amp;CELL("contents", AZ$1)+1))</f>
        <v>32751</v>
      </c>
      <c r="BA5" cm="1">
        <f t="array" aca="1" ref="BA5" ca="1">CELL("contents", INDIRECT("C"&amp;CELL("contents", BA$1)+1))</f>
        <v>40709</v>
      </c>
      <c r="BB5" cm="1">
        <f t="array" aca="1" ref="BB5" ca="1">CELL("contents", INDIRECT("C"&amp;CELL("contents", BB$1)+1))</f>
        <v>52476</v>
      </c>
      <c r="BC5" cm="1">
        <f t="array" aca="1" ref="BC5" ca="1">CELL("contents", INDIRECT("C"&amp;CELL("contents", BC$1)+1))</f>
        <v>29250</v>
      </c>
      <c r="BD5" cm="1">
        <f t="array" aca="1" ref="BD5" ca="1">CELL("contents", INDIRECT("C"&amp;CELL("contents", BD$1)+1))</f>
        <v>24310</v>
      </c>
      <c r="BE5" cm="1">
        <f t="array" aca="1" ref="BE5" ca="1">CELL("contents", INDIRECT("C"&amp;CELL("contents", BE$1)+1))</f>
        <v>30093</v>
      </c>
      <c r="BF5" cm="1">
        <f t="array" aca="1" ref="BF5" ca="1">CELL("contents", INDIRECT("C"&amp;CELL("contents", BF$1)+1))</f>
        <v>37726</v>
      </c>
    </row>
    <row r="6" spans="1:58" x14ac:dyDescent="0.25">
      <c r="A6">
        <v>0.25600000000000001</v>
      </c>
      <c r="B6">
        <v>0.5</v>
      </c>
      <c r="C6">
        <v>4</v>
      </c>
      <c r="D6">
        <v>1.3900967841898801E-2</v>
      </c>
      <c r="E6">
        <v>0.125</v>
      </c>
      <c r="F6">
        <v>0.13500000000000001</v>
      </c>
      <c r="G6">
        <v>0.44409556716555199</v>
      </c>
      <c r="H6">
        <v>1.40512485753247E-2</v>
      </c>
      <c r="I6">
        <v>0.111023891791388</v>
      </c>
      <c r="J6">
        <v>327899</v>
      </c>
      <c r="K6">
        <v>112</v>
      </c>
      <c r="L6">
        <v>1875900</v>
      </c>
      <c r="M6">
        <v>0.125</v>
      </c>
      <c r="N6">
        <v>0.49481407451071102</v>
      </c>
      <c r="O6">
        <v>1.37029288839418E-3</v>
      </c>
      <c r="P6">
        <v>0.12370351862767701</v>
      </c>
      <c r="R6" t="s">
        <v>19</v>
      </c>
      <c r="S6" cm="1">
        <f t="array" aca="1" ref="S6" ca="1">CELL("contents", INDIRECT("C"&amp;CELL("contents", S$1)+2))</f>
        <v>4</v>
      </c>
      <c r="T6" cm="1">
        <f t="array" aca="1" ref="T6" ca="1">CELL("contents", INDIRECT("C"&amp;CELL("contents", T$1)+2))</f>
        <v>376</v>
      </c>
      <c r="U6" cm="1">
        <f t="array" aca="1" ref="U6" ca="1">CELL("contents", INDIRECT("C"&amp;CELL("contents", U$1)+2))</f>
        <v>1095</v>
      </c>
      <c r="V6" cm="1">
        <f t="array" aca="1" ref="V6" ca="1">CELL("contents", INDIRECT("C"&amp;CELL("contents", V$1)+2))</f>
        <v>1050</v>
      </c>
      <c r="W6" cm="1">
        <f t="array" aca="1" ref="W6" ca="1">CELL("contents", INDIRECT("C"&amp;CELL("contents", W$1)+2))</f>
        <v>814</v>
      </c>
      <c r="X6" cm="1">
        <f t="array" aca="1" ref="X6" ca="1">CELL("contents", INDIRECT("C"&amp;CELL("contents", X$1)+2))</f>
        <v>737</v>
      </c>
      <c r="Y6" cm="1">
        <f t="array" aca="1" ref="Y6" ca="1">CELL("contents", INDIRECT("C"&amp;CELL("contents", Y$1)+2))</f>
        <v>836</v>
      </c>
      <c r="Z6" cm="1">
        <f t="array" aca="1" ref="Z6" ca="1">CELL("contents", INDIRECT("C"&amp;CELL("contents", Z$1)+2))</f>
        <v>884</v>
      </c>
      <c r="AA6" cm="1">
        <f t="array" aca="1" ref="AA6" ca="1">CELL("contents", INDIRECT("C"&amp;CELL("contents", AA$1)+2))</f>
        <v>1546</v>
      </c>
      <c r="AB6" cm="1">
        <f t="array" aca="1" ref="AB6" ca="1">CELL("contents", INDIRECT("C"&amp;CELL("contents", AB$1)+2))</f>
        <v>786</v>
      </c>
      <c r="AC6" cm="1">
        <f t="array" aca="1" ref="AC6" ca="1">CELL("contents", INDIRECT("C"&amp;CELL("contents", AC$1)+2))</f>
        <v>854</v>
      </c>
      <c r="AD6" cm="1">
        <f t="array" aca="1" ref="AD6" ca="1">CELL("contents", INDIRECT("C"&amp;CELL("contents", AD$1)+2))</f>
        <v>3446</v>
      </c>
      <c r="AE6" cm="1">
        <f t="array" aca="1" ref="AE6" ca="1">CELL("contents", INDIRECT("C"&amp;CELL("contents", AE$1)+2))</f>
        <v>4150</v>
      </c>
      <c r="AF6" cm="1">
        <f t="array" aca="1" ref="AF6" ca="1">CELL("contents", INDIRECT("C"&amp;CELL("contents", AF$1)+2))</f>
        <v>7292</v>
      </c>
      <c r="AG6" cm="1">
        <f t="array" aca="1" ref="AG6" ca="1">CELL("contents", INDIRECT("C"&amp;CELL("contents", AG$1)+2))</f>
        <v>938</v>
      </c>
      <c r="AH6" cm="1">
        <f t="array" aca="1" ref="AH6" ca="1">CELL("contents", INDIRECT("C"&amp;CELL("contents", AH$1)+2))</f>
        <v>1136</v>
      </c>
      <c r="AI6" cm="1">
        <f t="array" aca="1" ref="AI6" ca="1">CELL("contents", INDIRECT("C"&amp;CELL("contents", AI$1)+2))</f>
        <v>7859</v>
      </c>
      <c r="AJ6" cm="1">
        <f t="array" aca="1" ref="AJ6" ca="1">CELL("contents", INDIRECT("C"&amp;CELL("contents", AJ$1)+2))</f>
        <v>5519</v>
      </c>
      <c r="AK6" cm="1">
        <f t="array" aca="1" ref="AK6" ca="1">CELL("contents", INDIRECT("C"&amp;CELL("contents", AK$1)+2))</f>
        <v>10772</v>
      </c>
      <c r="AL6" cm="1">
        <f t="array" aca="1" ref="AL6" ca="1">CELL("contents", INDIRECT("C"&amp;CELL("contents", AL$1)+2))</f>
        <v>7716</v>
      </c>
      <c r="AM6" cm="1">
        <f t="array" aca="1" ref="AM6" ca="1">CELL("contents", INDIRECT("C"&amp;CELL("contents", AM$1)+2))</f>
        <v>10038</v>
      </c>
      <c r="AN6" cm="1">
        <f t="array" aca="1" ref="AN6" ca="1">CELL("contents", INDIRECT("C"&amp;CELL("contents", AN$1)+2))</f>
        <v>13603</v>
      </c>
      <c r="AO6" cm="1">
        <f t="array" aca="1" ref="AO6" ca="1">CELL("contents", INDIRECT("C"&amp;CELL("contents", AO$1)+2))</f>
        <v>13826</v>
      </c>
      <c r="AP6" cm="1">
        <f t="array" aca="1" ref="AP6" ca="1">CELL("contents", INDIRECT("C"&amp;CELL("contents", AP$1)+2))</f>
        <v>16611</v>
      </c>
      <c r="AQ6" cm="1">
        <f t="array" aca="1" ref="AQ6" ca="1">CELL("contents", INDIRECT("C"&amp;CELL("contents", AQ$1)+2))</f>
        <v>1834</v>
      </c>
      <c r="AR6" cm="1">
        <f t="array" aca="1" ref="AR6" ca="1">CELL("contents", INDIRECT("C"&amp;CELL("contents", AR$1)+2))</f>
        <v>22989</v>
      </c>
      <c r="AS6" cm="1">
        <f t="array" aca="1" ref="AS6" ca="1">CELL("contents", INDIRECT("C"&amp;CELL("contents", AS$1)+2))</f>
        <v>19741</v>
      </c>
      <c r="AT6" cm="1">
        <f t="array" aca="1" ref="AT6" ca="1">CELL("contents", INDIRECT("C"&amp;CELL("contents", AT$1)+2))</f>
        <v>23802</v>
      </c>
      <c r="AU6" cm="1">
        <f t="array" aca="1" ref="AU6" ca="1">CELL("contents", INDIRECT("C"&amp;CELL("contents", AU$1)+2))</f>
        <v>27065</v>
      </c>
      <c r="AV6" cm="1">
        <f t="array" aca="1" ref="AV6" ca="1">CELL("contents", INDIRECT("C"&amp;CELL("contents", AV$1)+2))</f>
        <v>26732</v>
      </c>
      <c r="AW6" cm="1">
        <f t="array" aca="1" ref="AW6" ca="1">CELL("contents", INDIRECT("C"&amp;CELL("contents", AW$1)+2))</f>
        <v>11793</v>
      </c>
      <c r="AX6" cm="1">
        <f t="array" aca="1" ref="AX6" ca="1">CELL("contents", INDIRECT("C"&amp;CELL("contents", AX$1)+2))</f>
        <v>27143</v>
      </c>
      <c r="AY6" cm="1">
        <f t="array" aca="1" ref="AY6" ca="1">CELL("contents", INDIRECT("C"&amp;CELL("contents", AY$1)+2))</f>
        <v>42598</v>
      </c>
      <c r="AZ6" cm="1">
        <f t="array" aca="1" ref="AZ6" ca="1">CELL("contents", INDIRECT("C"&amp;CELL("contents", AZ$1)+2))</f>
        <v>32751</v>
      </c>
      <c r="BA6" cm="1">
        <f t="array" aca="1" ref="BA6" ca="1">CELL("contents", INDIRECT("C"&amp;CELL("contents", BA$1)+2))</f>
        <v>40709</v>
      </c>
      <c r="BB6" cm="1">
        <f t="array" aca="1" ref="BB6" ca="1">CELL("contents", INDIRECT("C"&amp;CELL("contents", BB$1)+2))</f>
        <v>52476</v>
      </c>
      <c r="BC6" cm="1">
        <f t="array" aca="1" ref="BC6" ca="1">CELL("contents", INDIRECT("C"&amp;CELL("contents", BC$1)+2))</f>
        <v>29250</v>
      </c>
      <c r="BD6" cm="1">
        <f t="array" aca="1" ref="BD6" ca="1">CELL("contents", INDIRECT("C"&amp;CELL("contents", BD$1)+2))</f>
        <v>24310</v>
      </c>
      <c r="BE6" cm="1">
        <f t="array" aca="1" ref="BE6" ca="1">CELL("contents", INDIRECT("C"&amp;CELL("contents", BE$1)+2))</f>
        <v>30093</v>
      </c>
      <c r="BF6" cm="1">
        <f t="array" aca="1" ref="BF6" ca="1">CELL("contents", INDIRECT("C"&amp;CELL("contents", BF$1)+2))</f>
        <v>37726</v>
      </c>
    </row>
    <row r="7" spans="1:58" x14ac:dyDescent="0.25">
      <c r="A7">
        <v>0.128</v>
      </c>
      <c r="B7">
        <v>0.5</v>
      </c>
      <c r="C7">
        <v>4</v>
      </c>
      <c r="D7">
        <v>1.3900967841898801E-2</v>
      </c>
      <c r="E7">
        <v>0.125</v>
      </c>
      <c r="F7">
        <v>0.13500000000000001</v>
      </c>
      <c r="G7">
        <v>0.44409556716555199</v>
      </c>
      <c r="H7">
        <v>1.40512485753247E-2</v>
      </c>
      <c r="I7">
        <v>0.111023891791388</v>
      </c>
      <c r="J7">
        <v>237201</v>
      </c>
      <c r="K7">
        <v>112</v>
      </c>
      <c r="L7">
        <v>1875900</v>
      </c>
      <c r="M7">
        <v>0.125</v>
      </c>
      <c r="N7">
        <v>0.49481407451071102</v>
      </c>
      <c r="O7">
        <v>1.37029288839418E-3</v>
      </c>
      <c r="P7">
        <v>0.12370351862767701</v>
      </c>
      <c r="R7" t="s">
        <v>20</v>
      </c>
      <c r="S7" cm="1">
        <f t="array" aca="1" ref="S7" ca="1">CELL("contents", INDIRECT("C"&amp;CELL("contents", S$1)+3))</f>
        <v>4</v>
      </c>
      <c r="T7" cm="1">
        <f t="array" aca="1" ref="T7" ca="1">CELL("contents", INDIRECT("C"&amp;CELL("contents", T$1)+3))</f>
        <v>376</v>
      </c>
      <c r="U7" cm="1">
        <f t="array" aca="1" ref="U7" ca="1">CELL("contents", INDIRECT("C"&amp;CELL("contents", U$1)+3))</f>
        <v>1095</v>
      </c>
      <c r="V7" cm="1">
        <f t="array" aca="1" ref="V7" ca="1">CELL("contents", INDIRECT("C"&amp;CELL("contents", V$1)+3))</f>
        <v>1050</v>
      </c>
      <c r="W7" cm="1">
        <f t="array" aca="1" ref="W7" ca="1">CELL("contents", INDIRECT("C"&amp;CELL("contents", W$1)+3))</f>
        <v>814</v>
      </c>
      <c r="X7" cm="1">
        <f t="array" aca="1" ref="X7" ca="1">CELL("contents", INDIRECT("C"&amp;CELL("contents", X$1)+3))</f>
        <v>737</v>
      </c>
      <c r="Y7" cm="1">
        <f t="array" aca="1" ref="Y7" ca="1">CELL("contents", INDIRECT("C"&amp;CELL("contents", Y$1)+3))</f>
        <v>836</v>
      </c>
      <c r="Z7" cm="1">
        <f t="array" aca="1" ref="Z7" ca="1">CELL("contents", INDIRECT("C"&amp;CELL("contents", Z$1)+3))</f>
        <v>884</v>
      </c>
      <c r="AA7" cm="1">
        <f t="array" aca="1" ref="AA7" ca="1">CELL("contents", INDIRECT("C"&amp;CELL("contents", AA$1)+3))</f>
        <v>1546</v>
      </c>
      <c r="AB7" cm="1">
        <f t="array" aca="1" ref="AB7" ca="1">CELL("contents", INDIRECT("C"&amp;CELL("contents", AB$1)+3))</f>
        <v>786</v>
      </c>
      <c r="AC7" cm="1">
        <f t="array" aca="1" ref="AC7" ca="1">CELL("contents", INDIRECT("C"&amp;CELL("contents", AC$1)+3))</f>
        <v>854</v>
      </c>
      <c r="AD7" cm="1">
        <f t="array" aca="1" ref="AD7" ca="1">CELL("contents", INDIRECT("C"&amp;CELL("contents", AD$1)+3))</f>
        <v>3446</v>
      </c>
      <c r="AE7" cm="1">
        <f t="array" aca="1" ref="AE7" ca="1">CELL("contents", INDIRECT("C"&amp;CELL("contents", AE$1)+3))</f>
        <v>4150</v>
      </c>
      <c r="AF7" cm="1">
        <f t="array" aca="1" ref="AF7" ca="1">CELL("contents", INDIRECT("C"&amp;CELL("contents", AF$1)+3))</f>
        <v>7292</v>
      </c>
      <c r="AG7" cm="1">
        <f t="array" aca="1" ref="AG7" ca="1">CELL("contents", INDIRECT("C"&amp;CELL("contents", AG$1)+3))</f>
        <v>938</v>
      </c>
      <c r="AH7" cm="1">
        <f t="array" aca="1" ref="AH7" ca="1">CELL("contents", INDIRECT("C"&amp;CELL("contents", AH$1)+3))</f>
        <v>1136</v>
      </c>
      <c r="AI7" cm="1">
        <f t="array" aca="1" ref="AI7" ca="1">CELL("contents", INDIRECT("C"&amp;CELL("contents", AI$1)+3))</f>
        <v>7859</v>
      </c>
      <c r="AJ7" cm="1">
        <f t="array" aca="1" ref="AJ7" ca="1">CELL("contents", INDIRECT("C"&amp;CELL("contents", AJ$1)+3))</f>
        <v>5519</v>
      </c>
      <c r="AK7" cm="1">
        <f t="array" aca="1" ref="AK7" ca="1">CELL("contents", INDIRECT("C"&amp;CELL("contents", AK$1)+3))</f>
        <v>10772</v>
      </c>
      <c r="AL7" cm="1">
        <f t="array" aca="1" ref="AL7" ca="1">CELL("contents", INDIRECT("C"&amp;CELL("contents", AL$1)+3))</f>
        <v>7716</v>
      </c>
      <c r="AM7" cm="1">
        <f t="array" aca="1" ref="AM7" ca="1">CELL("contents", INDIRECT("C"&amp;CELL("contents", AM$1)+3))</f>
        <v>10038</v>
      </c>
      <c r="AN7" cm="1">
        <f t="array" aca="1" ref="AN7" ca="1">CELL("contents", INDIRECT("C"&amp;CELL("contents", AN$1)+3))</f>
        <v>13603</v>
      </c>
      <c r="AO7" cm="1">
        <f t="array" aca="1" ref="AO7" ca="1">CELL("contents", INDIRECT("C"&amp;CELL("contents", AO$1)+3))</f>
        <v>13826</v>
      </c>
      <c r="AP7" cm="1">
        <f t="array" aca="1" ref="AP7" ca="1">CELL("contents", INDIRECT("C"&amp;CELL("contents", AP$1)+3))</f>
        <v>16611</v>
      </c>
      <c r="AQ7" cm="1">
        <f t="array" aca="1" ref="AQ7" ca="1">CELL("contents", INDIRECT("C"&amp;CELL("contents", AQ$1)+3))</f>
        <v>1834</v>
      </c>
      <c r="AR7" cm="1">
        <f t="array" aca="1" ref="AR7" ca="1">CELL("contents", INDIRECT("C"&amp;CELL("contents", AR$1)+3))</f>
        <v>22989</v>
      </c>
      <c r="AS7" cm="1">
        <f t="array" aca="1" ref="AS7" ca="1">CELL("contents", INDIRECT("C"&amp;CELL("contents", AS$1)+3))</f>
        <v>19741</v>
      </c>
      <c r="AT7" cm="1">
        <f t="array" aca="1" ref="AT7" ca="1">CELL("contents", INDIRECT("C"&amp;CELL("contents", AT$1)+3))</f>
        <v>23802</v>
      </c>
      <c r="AU7" cm="1">
        <f t="array" aca="1" ref="AU7" ca="1">CELL("contents", INDIRECT("C"&amp;CELL("contents", AU$1)+3))</f>
        <v>27065</v>
      </c>
      <c r="AV7" cm="1">
        <f t="array" aca="1" ref="AV7" ca="1">CELL("contents", INDIRECT("C"&amp;CELL("contents", AV$1)+3))</f>
        <v>26732</v>
      </c>
      <c r="AW7" cm="1">
        <f t="array" aca="1" ref="AW7" ca="1">CELL("contents", INDIRECT("C"&amp;CELL("contents", AW$1)+3))</f>
        <v>11793</v>
      </c>
      <c r="AX7" cm="1">
        <f t="array" aca="1" ref="AX7" ca="1">CELL("contents", INDIRECT("C"&amp;CELL("contents", AX$1)+3))</f>
        <v>27143</v>
      </c>
      <c r="AY7" cm="1">
        <f t="array" aca="1" ref="AY7" ca="1">CELL("contents", INDIRECT("C"&amp;CELL("contents", AY$1)+3))</f>
        <v>42598</v>
      </c>
      <c r="AZ7" cm="1">
        <f t="array" aca="1" ref="AZ7" ca="1">CELL("contents", INDIRECT("C"&amp;CELL("contents", AZ$1)+3))</f>
        <v>32751</v>
      </c>
      <c r="BA7" cm="1">
        <f t="array" aca="1" ref="BA7" ca="1">CELL("contents", INDIRECT("C"&amp;CELL("contents", BA$1)+3))</f>
        <v>40709</v>
      </c>
      <c r="BB7" cm="1">
        <f t="array" aca="1" ref="BB7" ca="1">CELL("contents", INDIRECT("C"&amp;CELL("contents", BB$1)+3))</f>
        <v>52476</v>
      </c>
      <c r="BC7" cm="1">
        <f t="array" aca="1" ref="BC7" ca="1">CELL("contents", INDIRECT("C"&amp;CELL("contents", BC$1)+3))</f>
        <v>29250</v>
      </c>
      <c r="BD7" cm="1">
        <f t="array" aca="1" ref="BD7" ca="1">CELL("contents", INDIRECT("C"&amp;CELL("contents", BD$1)+3))</f>
        <v>24310</v>
      </c>
      <c r="BE7" cm="1">
        <f t="array" aca="1" ref="BE7" ca="1">CELL("contents", INDIRECT("C"&amp;CELL("contents", BE$1)+3))</f>
        <v>30093</v>
      </c>
      <c r="BF7" cm="1">
        <f t="array" aca="1" ref="BF7" ca="1">CELL("contents", INDIRECT("C"&amp;CELL("contents", BF$1)+3))</f>
        <v>37726</v>
      </c>
    </row>
    <row r="8" spans="1:58" x14ac:dyDescent="0.25">
      <c r="A8">
        <v>6.4000000000000001E-2</v>
      </c>
      <c r="B8">
        <v>0.5</v>
      </c>
      <c r="C8">
        <v>4</v>
      </c>
      <c r="D8">
        <v>1.3900967841898801E-2</v>
      </c>
      <c r="E8">
        <v>0.125</v>
      </c>
      <c r="F8">
        <v>0.13500000000000001</v>
      </c>
      <c r="G8">
        <v>0.44409556716555199</v>
      </c>
      <c r="H8">
        <v>1.40512485753247E-2</v>
      </c>
      <c r="I8">
        <v>0.111023891791388</v>
      </c>
      <c r="J8">
        <v>238800</v>
      </c>
      <c r="K8">
        <v>112</v>
      </c>
      <c r="L8">
        <v>1875900</v>
      </c>
      <c r="M8">
        <v>0.125</v>
      </c>
      <c r="N8">
        <v>0.49481407451071102</v>
      </c>
      <c r="O8">
        <v>1.37029288839418E-3</v>
      </c>
      <c r="P8">
        <v>0.12370351862767701</v>
      </c>
      <c r="R8" t="s">
        <v>21</v>
      </c>
      <c r="S8" cm="1">
        <f t="array" aca="1" ref="S8" ca="1">CELL("contents", INDIRECT("C"&amp;CELL("contents", S$1)+4))</f>
        <v>4</v>
      </c>
      <c r="T8" cm="1">
        <f t="array" aca="1" ref="T8" ca="1">CELL("contents", INDIRECT("C"&amp;CELL("contents", T$1)+4))</f>
        <v>376</v>
      </c>
      <c r="U8" cm="1">
        <f t="array" aca="1" ref="U8" ca="1">CELL("contents", INDIRECT("C"&amp;CELL("contents", U$1)+4))</f>
        <v>1095</v>
      </c>
      <c r="V8" cm="1">
        <f t="array" aca="1" ref="V8" ca="1">CELL("contents", INDIRECT("C"&amp;CELL("contents", V$1)+4))</f>
        <v>1050</v>
      </c>
      <c r="W8" cm="1">
        <f t="array" aca="1" ref="W8" ca="1">CELL("contents", INDIRECT("C"&amp;CELL("contents", W$1)+4))</f>
        <v>814</v>
      </c>
      <c r="X8" cm="1">
        <f t="array" aca="1" ref="X8" ca="1">CELL("contents", INDIRECT("C"&amp;CELL("contents", X$1)+4))</f>
        <v>737</v>
      </c>
      <c r="Y8" cm="1">
        <f t="array" aca="1" ref="Y8" ca="1">CELL("contents", INDIRECT("C"&amp;CELL("contents", Y$1)+4))</f>
        <v>836</v>
      </c>
      <c r="Z8" cm="1">
        <f t="array" aca="1" ref="Z8" ca="1">CELL("contents", INDIRECT("C"&amp;CELL("contents", Z$1)+4))</f>
        <v>884</v>
      </c>
      <c r="AA8" cm="1">
        <f t="array" aca="1" ref="AA8" ca="1">CELL("contents", INDIRECT("C"&amp;CELL("contents", AA$1)+4))</f>
        <v>1546</v>
      </c>
      <c r="AB8" cm="1">
        <f t="array" aca="1" ref="AB8" ca="1">CELL("contents", INDIRECT("C"&amp;CELL("contents", AB$1)+4))</f>
        <v>786</v>
      </c>
      <c r="AC8" cm="1">
        <f t="array" aca="1" ref="AC8" ca="1">CELL("contents", INDIRECT("C"&amp;CELL("contents", AC$1)+4))</f>
        <v>854</v>
      </c>
      <c r="AD8" cm="1">
        <f t="array" aca="1" ref="AD8" ca="1">CELL("contents", INDIRECT("C"&amp;CELL("contents", AD$1)+4))</f>
        <v>3446</v>
      </c>
      <c r="AE8" cm="1">
        <f t="array" aca="1" ref="AE8" ca="1">CELL("contents", INDIRECT("C"&amp;CELL("contents", AE$1)+4))</f>
        <v>4150</v>
      </c>
      <c r="AF8" cm="1">
        <f t="array" aca="1" ref="AF8" ca="1">CELL("contents", INDIRECT("C"&amp;CELL("contents", AF$1)+4))</f>
        <v>7292</v>
      </c>
      <c r="AG8" cm="1">
        <f t="array" aca="1" ref="AG8" ca="1">CELL("contents", INDIRECT("C"&amp;CELL("contents", AG$1)+4))</f>
        <v>938</v>
      </c>
      <c r="AH8" cm="1">
        <f t="array" aca="1" ref="AH8" ca="1">CELL("contents", INDIRECT("C"&amp;CELL("contents", AH$1)+4))</f>
        <v>1136</v>
      </c>
      <c r="AI8" cm="1">
        <f t="array" aca="1" ref="AI8" ca="1">CELL("contents", INDIRECT("C"&amp;CELL("contents", AI$1)+4))</f>
        <v>7859</v>
      </c>
      <c r="AJ8" cm="1">
        <f t="array" aca="1" ref="AJ8" ca="1">CELL("contents", INDIRECT("C"&amp;CELL("contents", AJ$1)+4))</f>
        <v>5519</v>
      </c>
      <c r="AK8" cm="1">
        <f t="array" aca="1" ref="AK8" ca="1">CELL("contents", INDIRECT("C"&amp;CELL("contents", AK$1)+4))</f>
        <v>10772</v>
      </c>
      <c r="AL8" cm="1">
        <f t="array" aca="1" ref="AL8" ca="1">CELL("contents", INDIRECT("C"&amp;CELL("contents", AL$1)+4))</f>
        <v>7716</v>
      </c>
      <c r="AM8" cm="1">
        <f t="array" aca="1" ref="AM8" ca="1">CELL("contents", INDIRECT("C"&amp;CELL("contents", AM$1)+4))</f>
        <v>10038</v>
      </c>
      <c r="AN8" cm="1">
        <f t="array" aca="1" ref="AN8" ca="1">CELL("contents", INDIRECT("C"&amp;CELL("contents", AN$1)+4))</f>
        <v>13603</v>
      </c>
      <c r="AO8" cm="1">
        <f t="array" aca="1" ref="AO8" ca="1">CELL("contents", INDIRECT("C"&amp;CELL("contents", AO$1)+4))</f>
        <v>13826</v>
      </c>
      <c r="AP8" cm="1">
        <f t="array" aca="1" ref="AP8" ca="1">CELL("contents", INDIRECT("C"&amp;CELL("contents", AP$1)+4))</f>
        <v>16611</v>
      </c>
      <c r="AQ8" cm="1">
        <f t="array" aca="1" ref="AQ8" ca="1">CELL("contents", INDIRECT("C"&amp;CELL("contents", AQ$1)+4))</f>
        <v>1834</v>
      </c>
      <c r="AR8" cm="1">
        <f t="array" aca="1" ref="AR8" ca="1">CELL("contents", INDIRECT("C"&amp;CELL("contents", AR$1)+4))</f>
        <v>22989</v>
      </c>
      <c r="AS8" cm="1">
        <f t="array" aca="1" ref="AS8" ca="1">CELL("contents", INDIRECT("C"&amp;CELL("contents", AS$1)+4))</f>
        <v>19741</v>
      </c>
      <c r="AT8" cm="1">
        <f t="array" aca="1" ref="AT8" ca="1">CELL("contents", INDIRECT("C"&amp;CELL("contents", AT$1)+4))</f>
        <v>23802</v>
      </c>
      <c r="AU8" cm="1">
        <f t="array" aca="1" ref="AU8" ca="1">CELL("contents", INDIRECT("C"&amp;CELL("contents", AU$1)+4))</f>
        <v>27065</v>
      </c>
      <c r="AV8" cm="1">
        <f t="array" aca="1" ref="AV8" ca="1">CELL("contents", INDIRECT("C"&amp;CELL("contents", AV$1)+4))</f>
        <v>26732</v>
      </c>
      <c r="AW8" cm="1">
        <f t="array" aca="1" ref="AW8" ca="1">CELL("contents", INDIRECT("C"&amp;CELL("contents", AW$1)+4))</f>
        <v>11793</v>
      </c>
      <c r="AX8" cm="1">
        <f t="array" aca="1" ref="AX8" ca="1">CELL("contents", INDIRECT("C"&amp;CELL("contents", AX$1)+4))</f>
        <v>27143</v>
      </c>
      <c r="AY8" cm="1">
        <f t="array" aca="1" ref="AY8" ca="1">CELL("contents", INDIRECT("C"&amp;CELL("contents", AY$1)+4))</f>
        <v>42598</v>
      </c>
      <c r="AZ8" cm="1">
        <f t="array" aca="1" ref="AZ8" ca="1">CELL("contents", INDIRECT("C"&amp;CELL("contents", AZ$1)+4))</f>
        <v>32751</v>
      </c>
      <c r="BA8" cm="1">
        <f t="array" aca="1" ref="BA8" ca="1">CELL("contents", INDIRECT("C"&amp;CELL("contents", BA$1)+4))</f>
        <v>50560</v>
      </c>
      <c r="BB8" cm="1">
        <f t="array" aca="1" ref="BB8" ca="1">CELL("contents", INDIRECT("C"&amp;CELL("contents", BB$1)+4))</f>
        <v>52476</v>
      </c>
      <c r="BC8" cm="1">
        <f t="array" aca="1" ref="BC8" ca="1">CELL("contents", INDIRECT("C"&amp;CELL("contents", BC$1)+4))</f>
        <v>29250</v>
      </c>
      <c r="BD8" cm="1">
        <f t="array" aca="1" ref="BD8" ca="1">CELL("contents", INDIRECT("C"&amp;CELL("contents", BD$1)+4))</f>
        <v>24310</v>
      </c>
      <c r="BE8" cm="1">
        <f t="array" aca="1" ref="BE8" ca="1">CELL("contents", INDIRECT("C"&amp;CELL("contents", BE$1)+4))</f>
        <v>30093</v>
      </c>
      <c r="BF8" cm="1">
        <f t="array" aca="1" ref="BF8" ca="1">CELL("contents", INDIRECT("C"&amp;CELL("contents", BF$1)+4))</f>
        <v>37726</v>
      </c>
    </row>
    <row r="9" spans="1:58" x14ac:dyDescent="0.25">
      <c r="A9">
        <v>3.2000000000000001E-2</v>
      </c>
      <c r="B9">
        <v>0.5</v>
      </c>
      <c r="C9">
        <v>4</v>
      </c>
      <c r="D9">
        <v>1.3900967841898801E-2</v>
      </c>
      <c r="E9">
        <v>0.125</v>
      </c>
      <c r="F9">
        <v>0.13500000000000001</v>
      </c>
      <c r="G9">
        <v>0.44409556716555199</v>
      </c>
      <c r="H9">
        <v>1.40512485753247E-2</v>
      </c>
      <c r="I9">
        <v>0.111023891791388</v>
      </c>
      <c r="J9">
        <v>241400</v>
      </c>
      <c r="K9">
        <v>112</v>
      </c>
      <c r="L9">
        <v>1875900</v>
      </c>
      <c r="M9">
        <v>0.125</v>
      </c>
      <c r="N9">
        <v>0.49481407451071102</v>
      </c>
      <c r="O9">
        <v>1.37029288839418E-3</v>
      </c>
      <c r="P9">
        <v>0.12370351862767701</v>
      </c>
      <c r="R9" t="s">
        <v>22</v>
      </c>
      <c r="S9" cm="1">
        <f t="array" aca="1" ref="S9" ca="1">CELL("contents", INDIRECT("C"&amp;CELL("contents", S$1)+5))</f>
        <v>4</v>
      </c>
      <c r="T9" cm="1">
        <f t="array" aca="1" ref="T9" ca="1">CELL("contents", INDIRECT("C"&amp;CELL("contents", T$1)+5))</f>
        <v>12631</v>
      </c>
      <c r="U9" cm="1">
        <f t="array" aca="1" ref="U9" ca="1">CELL("contents", INDIRECT("C"&amp;CELL("contents", U$1)+5))</f>
        <v>1160</v>
      </c>
      <c r="V9" cm="1">
        <f t="array" aca="1" ref="V9" ca="1">CELL("contents", INDIRECT("C"&amp;CELL("contents", V$1)+5))</f>
        <v>799</v>
      </c>
      <c r="W9" cm="1">
        <f t="array" aca="1" ref="W9" ca="1">CELL("contents", INDIRECT("C"&amp;CELL("contents", W$1)+5))</f>
        <v>814</v>
      </c>
      <c r="X9" cm="1">
        <f t="array" aca="1" ref="X9" ca="1">CELL("contents", INDIRECT("C"&amp;CELL("contents", X$1)+5))</f>
        <v>737</v>
      </c>
      <c r="Y9" cm="1">
        <f t="array" aca="1" ref="Y9" ca="1">CELL("contents", INDIRECT("C"&amp;CELL("contents", Y$1)+5))</f>
        <v>836</v>
      </c>
      <c r="Z9" cm="1">
        <f t="array" aca="1" ref="Z9" ca="1">CELL("contents", INDIRECT("C"&amp;CELL("contents", Z$1)+5))</f>
        <v>884</v>
      </c>
      <c r="AA9" cm="1">
        <f t="array" aca="1" ref="AA9" ca="1">CELL("contents", INDIRECT("C"&amp;CELL("contents", AA$1)+5))</f>
        <v>1546</v>
      </c>
      <c r="AB9" cm="1">
        <f t="array" aca="1" ref="AB9" ca="1">CELL("contents", INDIRECT("C"&amp;CELL("contents", AB$1)+5))</f>
        <v>683</v>
      </c>
      <c r="AC9" cm="1">
        <f t="array" aca="1" ref="AC9" ca="1">CELL("contents", INDIRECT("C"&amp;CELL("contents", AC$1)+5))</f>
        <v>843</v>
      </c>
      <c r="AD9" cm="1">
        <f t="array" aca="1" ref="AD9" ca="1">CELL("contents", INDIRECT("C"&amp;CELL("contents", AD$1)+5))</f>
        <v>2229</v>
      </c>
      <c r="AE9" cm="1">
        <f t="array" aca="1" ref="AE9" ca="1">CELL("contents", INDIRECT("C"&amp;CELL("contents", AE$1)+5))</f>
        <v>4085</v>
      </c>
      <c r="AF9" cm="1">
        <f t="array" aca="1" ref="AF9" ca="1">CELL("contents", INDIRECT("C"&amp;CELL("contents", AF$1)+5))</f>
        <v>7739</v>
      </c>
      <c r="AG9" cm="1">
        <f t="array" aca="1" ref="AG9" ca="1">CELL("contents", INDIRECT("C"&amp;CELL("contents", AG$1)+5))</f>
        <v>6182</v>
      </c>
      <c r="AH9" cm="1">
        <f t="array" aca="1" ref="AH9" ca="1">CELL("contents", INDIRECT("C"&amp;CELL("contents", AH$1)+5))</f>
        <v>5632</v>
      </c>
      <c r="AI9" cm="1">
        <f t="array" aca="1" ref="AI9" ca="1">CELL("contents", INDIRECT("C"&amp;CELL("contents", AI$1)+5))</f>
        <v>7859</v>
      </c>
      <c r="AJ9" cm="1">
        <f t="array" aca="1" ref="AJ9" ca="1">CELL("contents", INDIRECT("C"&amp;CELL("contents", AJ$1)+5))</f>
        <v>5519</v>
      </c>
      <c r="AK9" cm="1">
        <f t="array" aca="1" ref="AK9" ca="1">CELL("contents", INDIRECT("C"&amp;CELL("contents", AK$1)+5))</f>
        <v>10772</v>
      </c>
      <c r="AL9" cm="1">
        <f t="array" aca="1" ref="AL9" ca="1">CELL("contents", INDIRECT("C"&amp;CELL("contents", AL$1)+5))</f>
        <v>7716</v>
      </c>
      <c r="AM9" cm="1">
        <f t="array" aca="1" ref="AM9" ca="1">CELL("contents", INDIRECT("C"&amp;CELL("contents", AM$1)+5))</f>
        <v>10038</v>
      </c>
      <c r="AN9" cm="1">
        <f t="array" aca="1" ref="AN9" ca="1">CELL("contents", INDIRECT("C"&amp;CELL("contents", AN$1)+5))</f>
        <v>13603</v>
      </c>
      <c r="AO9" cm="1">
        <f t="array" aca="1" ref="AO9" ca="1">CELL("contents", INDIRECT("C"&amp;CELL("contents", AO$1)+5))</f>
        <v>13826</v>
      </c>
      <c r="AP9" cm="1">
        <f t="array" aca="1" ref="AP9" ca="1">CELL("contents", INDIRECT("C"&amp;CELL("contents", AP$1)+5))</f>
        <v>16611</v>
      </c>
      <c r="AQ9" cm="1">
        <f t="array" aca="1" ref="AQ9" ca="1">CELL("contents", INDIRECT("C"&amp;CELL("contents", AQ$1)+5))</f>
        <v>1834</v>
      </c>
      <c r="AR9" cm="1">
        <f t="array" aca="1" ref="AR9" ca="1">CELL("contents", INDIRECT("C"&amp;CELL("contents", AR$1)+5))</f>
        <v>22989</v>
      </c>
      <c r="AS9" cm="1">
        <f t="array" aca="1" ref="AS9" ca="1">CELL("contents", INDIRECT("C"&amp;CELL("contents", AS$1)+5))</f>
        <v>15503</v>
      </c>
      <c r="AT9" cm="1">
        <f t="array" aca="1" ref="AT9" ca="1">CELL("contents", INDIRECT("C"&amp;CELL("contents", AT$1)+5))</f>
        <v>19072</v>
      </c>
      <c r="AU9" cm="1">
        <f t="array" aca="1" ref="AU9" ca="1">CELL("contents", INDIRECT("C"&amp;CELL("contents", AU$1)+5))</f>
        <v>24099</v>
      </c>
      <c r="AV9" cm="1">
        <f t="array" aca="1" ref="AV9" ca="1">CELL("contents", INDIRECT("C"&amp;CELL("contents", AV$1)+5))</f>
        <v>39102</v>
      </c>
      <c r="AW9" cm="1">
        <f t="array" aca="1" ref="AW9" ca="1">CELL("contents", INDIRECT("C"&amp;CELL("contents", AW$1)+5))</f>
        <v>30259</v>
      </c>
      <c r="AX9" cm="1">
        <f t="array" aca="1" ref="AX9" ca="1">CELL("contents", INDIRECT("C"&amp;CELL("contents", AX$1)+5))</f>
        <v>25689</v>
      </c>
      <c r="AY9" cm="1">
        <f t="array" aca="1" ref="AY9" ca="1">CELL("contents", INDIRECT("C"&amp;CELL("contents", AY$1)+5))</f>
        <v>29463</v>
      </c>
      <c r="AZ9" cm="1">
        <f t="array" aca="1" ref="AZ9" ca="1">CELL("contents", INDIRECT("C"&amp;CELL("contents", AZ$1)+5))</f>
        <v>36683</v>
      </c>
      <c r="BA9" cm="1">
        <f t="array" aca="1" ref="BA9" ca="1">CELL("contents", INDIRECT("C"&amp;CELL("contents", BA$1)+5))</f>
        <v>50560</v>
      </c>
      <c r="BB9" cm="1">
        <f t="array" aca="1" ref="BB9" ca="1">CELL("contents", INDIRECT("C"&amp;CELL("contents", BB$1)+5))</f>
        <v>52476</v>
      </c>
      <c r="BC9" cm="1">
        <f t="array" aca="1" ref="BC9" ca="1">CELL("contents", INDIRECT("C"&amp;CELL("contents", BC$1)+5))</f>
        <v>29250</v>
      </c>
      <c r="BD9" cm="1">
        <f t="array" aca="1" ref="BD9" ca="1">CELL("contents", INDIRECT("C"&amp;CELL("contents", BD$1)+5))</f>
        <v>24310</v>
      </c>
      <c r="BE9" cm="1">
        <f t="array" aca="1" ref="BE9" ca="1">CELL("contents", INDIRECT("C"&amp;CELL("contents", BE$1)+5))</f>
        <v>30093</v>
      </c>
      <c r="BF9" cm="1">
        <f t="array" aca="1" ref="BF9" ca="1">CELL("contents", INDIRECT("C"&amp;CELL("contents", BF$1)+5))</f>
        <v>37726</v>
      </c>
    </row>
    <row r="10" spans="1:58" x14ac:dyDescent="0.25">
      <c r="A10">
        <v>1.6E-2</v>
      </c>
      <c r="B10">
        <v>0.5</v>
      </c>
      <c r="C10">
        <v>4</v>
      </c>
      <c r="D10">
        <v>1.3900967841898801E-2</v>
      </c>
      <c r="E10">
        <v>0.125</v>
      </c>
      <c r="F10">
        <v>0.13500000000000001</v>
      </c>
      <c r="G10">
        <v>0.44409556716555199</v>
      </c>
      <c r="H10">
        <v>1.40512485753247E-2</v>
      </c>
      <c r="I10">
        <v>0.111023891791388</v>
      </c>
      <c r="J10">
        <v>247999</v>
      </c>
      <c r="K10">
        <v>112</v>
      </c>
      <c r="L10">
        <v>1875900</v>
      </c>
      <c r="M10">
        <v>0.125</v>
      </c>
      <c r="N10">
        <v>0.49481407451071102</v>
      </c>
      <c r="O10">
        <v>1.37029288839418E-3</v>
      </c>
      <c r="P10">
        <v>0.12370351862767701</v>
      </c>
      <c r="R10" t="s">
        <v>23</v>
      </c>
      <c r="S10" cm="1">
        <f t="array" aca="1" ref="S10" ca="1">CELL("contents", INDIRECT("C"&amp;CELL("contents", S$1)+6))</f>
        <v>4</v>
      </c>
      <c r="T10" cm="1">
        <f t="array" aca="1" ref="T10" ca="1">CELL("contents", INDIRECT("C"&amp;CELL("contents", T$1)+6))</f>
        <v>11679</v>
      </c>
      <c r="U10" cm="1">
        <f t="array" aca="1" ref="U10" ca="1">CELL("contents", INDIRECT("C"&amp;CELL("contents", U$1)+6))</f>
        <v>1160</v>
      </c>
      <c r="V10" cm="1">
        <f t="array" aca="1" ref="V10" ca="1">CELL("contents", INDIRECT("C"&amp;CELL("contents", V$1)+6))</f>
        <v>970</v>
      </c>
      <c r="W10" cm="1">
        <f t="array" aca="1" ref="W10" ca="1">CELL("contents", INDIRECT("C"&amp;CELL("contents", W$1)+6))</f>
        <v>851</v>
      </c>
      <c r="X10" cm="1">
        <f t="array" aca="1" ref="X10" ca="1">CELL("contents", INDIRECT("C"&amp;CELL("contents", X$1)+6))</f>
        <v>688</v>
      </c>
      <c r="Y10" cm="1">
        <f t="array" aca="1" ref="Y10" ca="1">CELL("contents", INDIRECT("C"&amp;CELL("contents", Y$1)+6))</f>
        <v>908</v>
      </c>
      <c r="Z10" cm="1">
        <f t="array" aca="1" ref="Z10" ca="1">CELL("contents", INDIRECT("C"&amp;CELL("contents", Z$1)+6))</f>
        <v>723</v>
      </c>
      <c r="AA10" cm="1">
        <f t="array" aca="1" ref="AA10" ca="1">CELL("contents", INDIRECT("C"&amp;CELL("contents", AA$1)+6))</f>
        <v>1037</v>
      </c>
      <c r="AB10" cm="1">
        <f t="array" aca="1" ref="AB10" ca="1">CELL("contents", INDIRECT("C"&amp;CELL("contents", AB$1)+6))</f>
        <v>1583</v>
      </c>
      <c r="AC10" cm="1">
        <f t="array" aca="1" ref="AC10" ca="1">CELL("contents", INDIRECT("C"&amp;CELL("contents", AC$1)+6))</f>
        <v>1603</v>
      </c>
      <c r="AD10" cm="1">
        <f t="array" aca="1" ref="AD10" ca="1">CELL("contents", INDIRECT("C"&amp;CELL("contents", AD$1)+6))</f>
        <v>3530</v>
      </c>
      <c r="AE10" cm="1">
        <f t="array" aca="1" ref="AE10" ca="1">CELL("contents", INDIRECT("C"&amp;CELL("contents", AE$1)+6))</f>
        <v>4673</v>
      </c>
      <c r="AF10" cm="1">
        <f t="array" aca="1" ref="AF10" ca="1">CELL("contents", INDIRECT("C"&amp;CELL("contents", AF$1)+6))</f>
        <v>7739</v>
      </c>
      <c r="AG10" cm="1">
        <f t="array" aca="1" ref="AG10" ca="1">CELL("contents", INDIRECT("C"&amp;CELL("contents", AG$1)+6))</f>
        <v>5340</v>
      </c>
      <c r="AH10" cm="1">
        <f t="array" aca="1" ref="AH10" ca="1">CELL("contents", INDIRECT("C"&amp;CELL("contents", AH$1)+6))</f>
        <v>5635</v>
      </c>
      <c r="AI10" cm="1">
        <f t="array" aca="1" ref="AI10" ca="1">CELL("contents", INDIRECT("C"&amp;CELL("contents", AI$1)+6))</f>
        <v>8553</v>
      </c>
      <c r="AJ10" cm="1">
        <f t="array" aca="1" ref="AJ10" ca="1">CELL("contents", INDIRECT("C"&amp;CELL("contents", AJ$1)+6))</f>
        <v>5519</v>
      </c>
      <c r="AK10" cm="1">
        <f t="array" aca="1" ref="AK10" ca="1">CELL("contents", INDIRECT("C"&amp;CELL("contents", AK$1)+6))</f>
        <v>10772</v>
      </c>
      <c r="AL10" cm="1">
        <f t="array" aca="1" ref="AL10" ca="1">CELL("contents", INDIRECT("C"&amp;CELL("contents", AL$1)+6))</f>
        <v>9070</v>
      </c>
      <c r="AM10" cm="1">
        <f t="array" aca="1" ref="AM10" ca="1">CELL("contents", INDIRECT("C"&amp;CELL("contents", AM$1)+6))</f>
        <v>11875</v>
      </c>
      <c r="AN10" cm="1">
        <f t="array" aca="1" ref="AN10" ca="1">CELL("contents", INDIRECT("C"&amp;CELL("contents", AN$1)+6))</f>
        <v>15625</v>
      </c>
      <c r="AO10" cm="1">
        <f t="array" aca="1" ref="AO10" ca="1">CELL("contents", INDIRECT("C"&amp;CELL("contents", AO$1)+6))</f>
        <v>17820</v>
      </c>
      <c r="AP10" cm="1">
        <f t="array" aca="1" ref="AP10" ca="1">CELL("contents", INDIRECT("C"&amp;CELL("contents", AP$1)+6))</f>
        <v>19493</v>
      </c>
      <c r="AQ10" cm="1">
        <f t="array" aca="1" ref="AQ10" ca="1">CELL("contents", INDIRECT("C"&amp;CELL("contents", AQ$1)+6))</f>
        <v>1834</v>
      </c>
      <c r="AR10" cm="1">
        <f t="array" aca="1" ref="AR10" ca="1">CELL("contents", INDIRECT("C"&amp;CELL("contents", AR$1)+6))</f>
        <v>24177</v>
      </c>
      <c r="AS10" cm="1">
        <f t="array" aca="1" ref="AS10" ca="1">CELL("contents", INDIRECT("C"&amp;CELL("contents", AS$1)+6))</f>
        <v>14047</v>
      </c>
      <c r="AT10" cm="1">
        <f t="array" aca="1" ref="AT10" ca="1">CELL("contents", INDIRECT("C"&amp;CELL("contents", AT$1)+6))</f>
        <v>19072</v>
      </c>
      <c r="AU10" cm="1">
        <f t="array" aca="1" ref="AU10" ca="1">CELL("contents", INDIRECT("C"&amp;CELL("contents", AU$1)+6))</f>
        <v>22165</v>
      </c>
      <c r="AV10" cm="1">
        <f t="array" aca="1" ref="AV10" ca="1">CELL("contents", INDIRECT("C"&amp;CELL("contents", AV$1)+6))</f>
        <v>36862</v>
      </c>
      <c r="AW10" cm="1">
        <f t="array" aca="1" ref="AW10" ca="1">CELL("contents", INDIRECT("C"&amp;CELL("contents", AW$1)+6))</f>
        <v>28492</v>
      </c>
      <c r="AX10" cm="1">
        <f t="array" aca="1" ref="AX10" ca="1">CELL("contents", INDIRECT("C"&amp;CELL("contents", AX$1)+6))</f>
        <v>25107</v>
      </c>
      <c r="AY10" cm="1">
        <f t="array" aca="1" ref="AY10" ca="1">CELL("contents", INDIRECT("C"&amp;CELL("contents", AY$1)+6))</f>
        <v>25114</v>
      </c>
      <c r="AZ10" cm="1">
        <f t="array" aca="1" ref="AZ10" ca="1">CELL("contents", INDIRECT("C"&amp;CELL("contents", AZ$1)+6))</f>
        <v>42781</v>
      </c>
      <c r="BA10" cm="1">
        <f t="array" aca="1" ref="BA10" ca="1">CELL("contents", INDIRECT("C"&amp;CELL("contents", BA$1)+6))</f>
        <v>56229</v>
      </c>
      <c r="BB10" cm="1">
        <f t="array" aca="1" ref="BB10" ca="1">CELL("contents", INDIRECT("C"&amp;CELL("contents", BB$1)+6))</f>
        <v>53457</v>
      </c>
      <c r="BC10" cm="1">
        <f t="array" aca="1" ref="BC10" ca="1">CELL("contents", INDIRECT("C"&amp;CELL("contents", BC$1)+6))</f>
        <v>29643</v>
      </c>
      <c r="BD10" cm="1">
        <f t="array" aca="1" ref="BD10" ca="1">CELL("contents", INDIRECT("C"&amp;CELL("contents", BD$1)+6))</f>
        <v>24310</v>
      </c>
      <c r="BE10" cm="1">
        <f t="array" aca="1" ref="BE10" ca="1">CELL("contents", INDIRECT("C"&amp;CELL("contents", BE$1)+6))</f>
        <v>30093</v>
      </c>
      <c r="BF10" cm="1">
        <f t="array" aca="1" ref="BF10" ca="1">CELL("contents", INDIRECT("C"&amp;CELL("contents", BF$1)+6))</f>
        <v>31269</v>
      </c>
    </row>
    <row r="11" spans="1:58" x14ac:dyDescent="0.25">
      <c r="A11">
        <v>8.0000000000000002E-3</v>
      </c>
      <c r="B11">
        <v>0.5</v>
      </c>
      <c r="C11">
        <v>4</v>
      </c>
      <c r="D11">
        <v>1.3900967841898801E-2</v>
      </c>
      <c r="E11">
        <v>0.125</v>
      </c>
      <c r="F11">
        <v>0.13500000000000001</v>
      </c>
      <c r="G11">
        <v>0.44409556716555199</v>
      </c>
      <c r="H11">
        <v>1.40512485753247E-2</v>
      </c>
      <c r="I11">
        <v>0.111023891791388</v>
      </c>
      <c r="J11">
        <v>236700</v>
      </c>
      <c r="K11">
        <v>112</v>
      </c>
      <c r="L11">
        <v>1875900</v>
      </c>
      <c r="M11">
        <v>0.125</v>
      </c>
      <c r="N11">
        <v>0.49481407451071102</v>
      </c>
      <c r="O11">
        <v>1.37029288839418E-3</v>
      </c>
      <c r="P11">
        <v>0.12370351862767701</v>
      </c>
      <c r="R11" t="s">
        <v>24</v>
      </c>
      <c r="S11" cm="1">
        <f t="array" aca="1" ref="S11" ca="1">CELL("contents", INDIRECT("C"&amp;CELL("contents", S$1)+7))</f>
        <v>4</v>
      </c>
      <c r="T11" cm="1">
        <f t="array" aca="1" ref="T11" ca="1">CELL("contents", INDIRECT("C"&amp;CELL("contents", T$1)+7))</f>
        <v>11679</v>
      </c>
      <c r="U11" cm="1">
        <f t="array" aca="1" ref="U11" ca="1">CELL("contents", INDIRECT("C"&amp;CELL("contents", U$1)+7))</f>
        <v>1166</v>
      </c>
      <c r="V11" cm="1">
        <f t="array" aca="1" ref="V11" ca="1">CELL("contents", INDIRECT("C"&amp;CELL("contents", V$1)+7))</f>
        <v>970</v>
      </c>
      <c r="W11" cm="1">
        <f t="array" aca="1" ref="W11" ca="1">CELL("contents", INDIRECT("C"&amp;CELL("contents", W$1)+7))</f>
        <v>696</v>
      </c>
      <c r="X11" cm="1">
        <f t="array" aca="1" ref="X11" ca="1">CELL("contents", INDIRECT("C"&amp;CELL("contents", X$1)+7))</f>
        <v>688</v>
      </c>
      <c r="Y11" cm="1">
        <f t="array" aca="1" ref="Y11" ca="1">CELL("contents", INDIRECT("C"&amp;CELL("contents", Y$1)+7))</f>
        <v>908</v>
      </c>
      <c r="Z11" cm="1">
        <f t="array" aca="1" ref="Z11" ca="1">CELL("contents", INDIRECT("C"&amp;CELL("contents", Z$1)+7))</f>
        <v>776</v>
      </c>
      <c r="AA11" cm="1">
        <f t="array" aca="1" ref="AA11" ca="1">CELL("contents", INDIRECT("C"&amp;CELL("contents", AA$1)+7))</f>
        <v>921</v>
      </c>
      <c r="AB11" cm="1">
        <f t="array" aca="1" ref="AB11" ca="1">CELL("contents", INDIRECT("C"&amp;CELL("contents", AB$1)+7))</f>
        <v>694</v>
      </c>
      <c r="AC11" cm="1">
        <f t="array" aca="1" ref="AC11" ca="1">CELL("contents", INDIRECT("C"&amp;CELL("contents", AC$1)+7))</f>
        <v>728</v>
      </c>
      <c r="AD11" cm="1">
        <f t="array" aca="1" ref="AD11" ca="1">CELL("contents", INDIRECT("C"&amp;CELL("contents", AD$1)+7))</f>
        <v>2037</v>
      </c>
      <c r="AE11" cm="1">
        <f t="array" aca="1" ref="AE11" ca="1">CELL("contents", INDIRECT("C"&amp;CELL("contents", AE$1)+7))</f>
        <v>7287</v>
      </c>
      <c r="AF11" cm="1">
        <f t="array" aca="1" ref="AF11" ca="1">CELL("contents", INDIRECT("C"&amp;CELL("contents", AF$1)+7))</f>
        <v>5076</v>
      </c>
      <c r="AG11" cm="1">
        <f t="array" aca="1" ref="AG11" ca="1">CELL("contents", INDIRECT("C"&amp;CELL("contents", AG$1)+7))</f>
        <v>11440</v>
      </c>
      <c r="AH11" cm="1">
        <f t="array" aca="1" ref="AH11" ca="1">CELL("contents", INDIRECT("C"&amp;CELL("contents", AH$1)+7))</f>
        <v>12439</v>
      </c>
      <c r="AI11" cm="1">
        <f t="array" aca="1" ref="AI11" ca="1">CELL("contents", INDIRECT("C"&amp;CELL("contents", AI$1)+7))</f>
        <v>16482</v>
      </c>
      <c r="AJ11" cm="1">
        <f t="array" aca="1" ref="AJ11" ca="1">CELL("contents", INDIRECT("C"&amp;CELL("contents", AJ$1)+7))</f>
        <v>7019</v>
      </c>
      <c r="AK11" cm="1">
        <f t="array" aca="1" ref="AK11" ca="1">CELL("contents", INDIRECT("C"&amp;CELL("contents", AK$1)+7))</f>
        <v>22307</v>
      </c>
      <c r="AL11" cm="1">
        <f t="array" aca="1" ref="AL11" ca="1">CELL("contents", INDIRECT("C"&amp;CELL("contents", AL$1)+7))</f>
        <v>7417</v>
      </c>
      <c r="AM11" cm="1">
        <f t="array" aca="1" ref="AM11" ca="1">CELL("contents", INDIRECT("C"&amp;CELL("contents", AM$1)+7))</f>
        <v>16905</v>
      </c>
      <c r="AN11" cm="1">
        <f t="array" aca="1" ref="AN11" ca="1">CELL("contents", INDIRECT("C"&amp;CELL("contents", AN$1)+7))</f>
        <v>17194</v>
      </c>
      <c r="AO11" cm="1">
        <f t="array" aca="1" ref="AO11" ca="1">CELL("contents", INDIRECT("C"&amp;CELL("contents", AO$1)+7))</f>
        <v>16110</v>
      </c>
      <c r="AP11" cm="1">
        <f t="array" aca="1" ref="AP11" ca="1">CELL("contents", INDIRECT("C"&amp;CELL("contents", AP$1)+7))</f>
        <v>19356</v>
      </c>
      <c r="AQ11" cm="1">
        <f t="array" aca="1" ref="AQ11" ca="1">CELL("contents", INDIRECT("C"&amp;CELL("contents", AQ$1)+7))</f>
        <v>15980</v>
      </c>
      <c r="AR11" cm="1">
        <f t="array" aca="1" ref="AR11" ca="1">CELL("contents", INDIRECT("C"&amp;CELL("contents", AR$1)+7))</f>
        <v>24110</v>
      </c>
      <c r="AS11" cm="1">
        <f t="array" aca="1" ref="AS11" ca="1">CELL("contents", INDIRECT("C"&amp;CELL("contents", AS$1)+7))</f>
        <v>18961</v>
      </c>
      <c r="AT11" cm="1">
        <f t="array" aca="1" ref="AT11" ca="1">CELL("contents", INDIRECT("C"&amp;CELL("contents", AT$1)+7))</f>
        <v>25876</v>
      </c>
      <c r="AU11" cm="1">
        <f t="array" aca="1" ref="AU11" ca="1">CELL("contents", INDIRECT("C"&amp;CELL("contents", AU$1)+7))</f>
        <v>24669</v>
      </c>
      <c r="AV11" cm="1">
        <f t="array" aca="1" ref="AV11" ca="1">CELL("contents", INDIRECT("C"&amp;CELL("contents", AV$1)+7))</f>
        <v>26124</v>
      </c>
      <c r="AW11" cm="1">
        <f t="array" aca="1" ref="AW11" ca="1">CELL("contents", INDIRECT("C"&amp;CELL("contents", AW$1)+7))</f>
        <v>36818</v>
      </c>
      <c r="AX11" cm="1">
        <f t="array" aca="1" ref="AX11" ca="1">CELL("contents", INDIRECT("C"&amp;CELL("contents", AX$1)+7))</f>
        <v>31725</v>
      </c>
      <c r="AY11" cm="1">
        <f t="array" aca="1" ref="AY11" ca="1">CELL("contents", INDIRECT("C"&amp;CELL("contents", AY$1)+7))</f>
        <v>32135</v>
      </c>
      <c r="AZ11" cm="1">
        <f t="array" aca="1" ref="AZ11" ca="1">CELL("contents", INDIRECT("C"&amp;CELL("contents", AZ$1)+7))</f>
        <v>44239</v>
      </c>
      <c r="BA11" cm="1">
        <f t="array" aca="1" ref="BA11" ca="1">CELL("contents", INDIRECT("C"&amp;CELL("contents", BA$1)+7))</f>
        <v>43666</v>
      </c>
      <c r="BB11" cm="1">
        <f t="array" aca="1" ref="BB11" ca="1">CELL("contents", INDIRECT("C"&amp;CELL("contents", BB$1)+7))</f>
        <v>53765</v>
      </c>
      <c r="BC11" cm="1">
        <f t="array" aca="1" ref="BC11" ca="1">CELL("contents", INDIRECT("C"&amp;CELL("contents", BC$1)+7))</f>
        <v>31848</v>
      </c>
      <c r="BD11" cm="1">
        <f t="array" aca="1" ref="BD11" ca="1">CELL("contents", INDIRECT("C"&amp;CELL("contents", BD$1)+7))</f>
        <v>33666</v>
      </c>
      <c r="BE11" cm="1">
        <f t="array" aca="1" ref="BE11" ca="1">CELL("contents", INDIRECT("C"&amp;CELL("contents", BE$1)+7))</f>
        <v>29984</v>
      </c>
      <c r="BF11" cm="1">
        <f t="array" aca="1" ref="BF11" ca="1">CELL("contents", INDIRECT("C"&amp;CELL("contents", BF$1)+7))</f>
        <v>35029</v>
      </c>
    </row>
    <row r="12" spans="1:58" x14ac:dyDescent="0.25">
      <c r="A12">
        <v>4.0000000000000001E-3</v>
      </c>
      <c r="B12">
        <v>0.5</v>
      </c>
      <c r="C12">
        <v>4</v>
      </c>
      <c r="D12">
        <v>1.3900967841898801E-2</v>
      </c>
      <c r="E12">
        <v>0.125</v>
      </c>
      <c r="F12">
        <v>0.13500000000000001</v>
      </c>
      <c r="G12">
        <v>0.44409556716555199</v>
      </c>
      <c r="H12">
        <v>1.40512485753247E-2</v>
      </c>
      <c r="I12">
        <v>0.111023891791388</v>
      </c>
      <c r="J12">
        <v>235401</v>
      </c>
      <c r="K12">
        <v>112</v>
      </c>
      <c r="L12">
        <v>1875900</v>
      </c>
      <c r="M12">
        <v>0.125</v>
      </c>
      <c r="N12">
        <v>0.49481407451071102</v>
      </c>
      <c r="O12">
        <v>1.37029288839418E-3</v>
      </c>
      <c r="P12">
        <v>0.12370351862767701</v>
      </c>
      <c r="R12" t="s">
        <v>25</v>
      </c>
      <c r="S12" cm="1">
        <f t="array" aca="1" ref="S12" ca="1">CELL("contents", INDIRECT("C"&amp;CELL("contents", S$1)+8))</f>
        <v>4</v>
      </c>
      <c r="T12" cm="1">
        <f t="array" aca="1" ref="T12" ca="1">CELL("contents", INDIRECT("C"&amp;CELL("contents", T$1)+8))</f>
        <v>12636</v>
      </c>
      <c r="U12" cm="1">
        <f t="array" aca="1" ref="U12" ca="1">CELL("contents", INDIRECT("C"&amp;CELL("contents", U$1)+8))</f>
        <v>1245</v>
      </c>
      <c r="V12" cm="1">
        <f t="array" aca="1" ref="V12" ca="1">CELL("contents", INDIRECT("C"&amp;CELL("contents", V$1)+8))</f>
        <v>1111</v>
      </c>
      <c r="W12" cm="1">
        <f t="array" aca="1" ref="W12" ca="1">CELL("contents", INDIRECT("C"&amp;CELL("contents", W$1)+8))</f>
        <v>761</v>
      </c>
      <c r="X12" cm="1">
        <f t="array" aca="1" ref="X12" ca="1">CELL("contents", INDIRECT("C"&amp;CELL("contents", X$1)+8))</f>
        <v>819</v>
      </c>
      <c r="Y12" cm="1">
        <f t="array" aca="1" ref="Y12" ca="1">CELL("contents", INDIRECT("C"&amp;CELL("contents", Y$1)+8))</f>
        <v>932</v>
      </c>
      <c r="Z12" cm="1">
        <f t="array" aca="1" ref="Z12" ca="1">CELL("contents", INDIRECT("C"&amp;CELL("contents", Z$1)+8))</f>
        <v>2193</v>
      </c>
      <c r="AA12" cm="1">
        <f t="array" aca="1" ref="AA12" ca="1">CELL("contents", INDIRECT("C"&amp;CELL("contents", AA$1)+8))</f>
        <v>758</v>
      </c>
      <c r="AB12" cm="1">
        <f t="array" aca="1" ref="AB12" ca="1">CELL("contents", INDIRECT("C"&amp;CELL("contents", AB$1)+8))</f>
        <v>828</v>
      </c>
      <c r="AC12" cm="1">
        <f t="array" aca="1" ref="AC12" ca="1">CELL("contents", INDIRECT("C"&amp;CELL("contents", AC$1)+8))</f>
        <v>816</v>
      </c>
      <c r="AD12" cm="1">
        <f t="array" aca="1" ref="AD12" ca="1">CELL("contents", INDIRECT("C"&amp;CELL("contents", AD$1)+8))</f>
        <v>880</v>
      </c>
      <c r="AE12" cm="1">
        <f t="array" aca="1" ref="AE12" ca="1">CELL("contents", INDIRECT("C"&amp;CELL("contents", AE$1)+8))</f>
        <v>1583</v>
      </c>
      <c r="AF12" cm="1">
        <f t="array" aca="1" ref="AF12" ca="1">CELL("contents", INDIRECT("C"&amp;CELL("contents", AF$1)+8))</f>
        <v>4940</v>
      </c>
      <c r="AG12" cm="1">
        <f t="array" aca="1" ref="AG12" ca="1">CELL("contents", INDIRECT("C"&amp;CELL("contents", AG$1)+8))</f>
        <v>1343</v>
      </c>
      <c r="AH12" cm="1">
        <f t="array" aca="1" ref="AH12" ca="1">CELL("contents", INDIRECT("C"&amp;CELL("contents", AH$1)+8))</f>
        <v>7560</v>
      </c>
      <c r="AI12" cm="1">
        <f t="array" aca="1" ref="AI12" ca="1">CELL("contents", INDIRECT("C"&amp;CELL("contents", AI$1)+8))</f>
        <v>5258</v>
      </c>
      <c r="AJ12" cm="1">
        <f t="array" aca="1" ref="AJ12" ca="1">CELL("contents", INDIRECT("C"&amp;CELL("contents", AJ$1)+8))</f>
        <v>10362</v>
      </c>
      <c r="AK12" cm="1">
        <f t="array" aca="1" ref="AK12" ca="1">CELL("contents", INDIRECT("C"&amp;CELL("contents", AK$1)+8))</f>
        <v>11161</v>
      </c>
      <c r="AL12" cm="1">
        <f t="array" aca="1" ref="AL12" ca="1">CELL("contents", INDIRECT("C"&amp;CELL("contents", AL$1)+8))</f>
        <v>11243</v>
      </c>
      <c r="AM12" cm="1">
        <f t="array" aca="1" ref="AM12" ca="1">CELL("contents", INDIRECT("C"&amp;CELL("contents", AM$1)+8))</f>
        <v>13719</v>
      </c>
      <c r="AN12" cm="1">
        <f t="array" aca="1" ref="AN12" ca="1">CELL("contents", INDIRECT("C"&amp;CELL("contents", AN$1)+8))</f>
        <v>13409</v>
      </c>
      <c r="AO12" cm="1">
        <f t="array" aca="1" ref="AO12" ca="1">CELL("contents", INDIRECT("C"&amp;CELL("contents", AO$1)+8))</f>
        <v>17580</v>
      </c>
      <c r="AP12" cm="1">
        <f t="array" aca="1" ref="AP12" ca="1">CELL("contents", INDIRECT("C"&amp;CELL("contents", AP$1)+8))</f>
        <v>23045</v>
      </c>
      <c r="AQ12" cm="1">
        <f t="array" aca="1" ref="AQ12" ca="1">CELL("contents", INDIRECT("C"&amp;CELL("contents", AQ$1)+8))</f>
        <v>19943</v>
      </c>
      <c r="AR12" cm="1">
        <f t="array" aca="1" ref="AR12" ca="1">CELL("contents", INDIRECT("C"&amp;CELL("contents", AR$1)+8))</f>
        <v>15342</v>
      </c>
      <c r="AS12" cm="1">
        <f t="array" aca="1" ref="AS12" ca="1">CELL("contents", INDIRECT("C"&amp;CELL("contents", AS$1)+8))</f>
        <v>38431</v>
      </c>
      <c r="AT12" cm="1">
        <f t="array" aca="1" ref="AT12" ca="1">CELL("contents", INDIRECT("C"&amp;CELL("contents", AT$1)+8))</f>
        <v>40491</v>
      </c>
      <c r="AU12" cm="1">
        <f t="array" aca="1" ref="AU12" ca="1">CELL("contents", INDIRECT("C"&amp;CELL("contents", AU$1)+8))</f>
        <v>39128</v>
      </c>
      <c r="AV12" cm="1">
        <f t="array" aca="1" ref="AV12" ca="1">CELL("contents", INDIRECT("C"&amp;CELL("contents", AV$1)+8))</f>
        <v>38862</v>
      </c>
      <c r="AW12" cm="1">
        <f t="array" aca="1" ref="AW12" ca="1">CELL("contents", INDIRECT("C"&amp;CELL("contents", AW$1)+8))</f>
        <v>47004</v>
      </c>
      <c r="AX12" cm="1">
        <f t="array" aca="1" ref="AX12" ca="1">CELL("contents", INDIRECT("C"&amp;CELL("contents", AX$1)+8))</f>
        <v>48556</v>
      </c>
      <c r="AY12" cm="1">
        <f t="array" aca="1" ref="AY12" ca="1">CELL("contents", INDIRECT("C"&amp;CELL("contents", AY$1)+8))</f>
        <v>44337</v>
      </c>
      <c r="AZ12" cm="1">
        <f t="array" aca="1" ref="AZ12" ca="1">CELL("contents", INDIRECT("C"&amp;CELL("contents", AZ$1)+8))</f>
        <v>17699</v>
      </c>
      <c r="BA12" cm="1">
        <f t="array" aca="1" ref="BA12" ca="1">CELL("contents", INDIRECT("C"&amp;CELL("contents", BA$1)+8))</f>
        <v>44503</v>
      </c>
      <c r="BB12" cm="1">
        <f t="array" aca="1" ref="BB12" ca="1">CELL("contents", INDIRECT("C"&amp;CELL("contents", BB$1)+8))</f>
        <v>49134</v>
      </c>
      <c r="BC12" cm="1">
        <f t="array" aca="1" ref="BC12" ca="1">CELL("contents", INDIRECT("C"&amp;CELL("contents", BC$1)+8))</f>
        <v>58497</v>
      </c>
      <c r="BD12" cm="1">
        <f t="array" aca="1" ref="BD12" ca="1">CELL("contents", INDIRECT("C"&amp;CELL("contents", BD$1)+8))</f>
        <v>53259</v>
      </c>
      <c r="BE12" cm="1">
        <f t="array" aca="1" ref="BE12" ca="1">CELL("contents", INDIRECT("C"&amp;CELL("contents", BE$1)+8))</f>
        <v>56629</v>
      </c>
      <c r="BF12" cm="1">
        <f t="array" aca="1" ref="BF12" ca="1">CELL("contents", INDIRECT("C"&amp;CELL("contents", BF$1)+8))</f>
        <v>65825</v>
      </c>
    </row>
    <row r="13" spans="1:58" x14ac:dyDescent="0.25">
      <c r="A13">
        <v>2E-3</v>
      </c>
      <c r="B13">
        <v>0.5</v>
      </c>
      <c r="C13">
        <v>4</v>
      </c>
      <c r="D13">
        <v>1.3900967841898801E-2</v>
      </c>
      <c r="E13">
        <v>0.125</v>
      </c>
      <c r="F13">
        <v>0.13500000000000001</v>
      </c>
      <c r="G13">
        <v>0.44409556716555199</v>
      </c>
      <c r="H13">
        <v>1.40512485753247E-2</v>
      </c>
      <c r="I13">
        <v>0.111023891791388</v>
      </c>
      <c r="J13">
        <v>239000</v>
      </c>
      <c r="K13">
        <v>112</v>
      </c>
      <c r="L13">
        <v>1875900</v>
      </c>
      <c r="M13">
        <v>0.125</v>
      </c>
      <c r="N13">
        <v>0.49481407451071102</v>
      </c>
      <c r="O13">
        <v>1.37029288839418E-3</v>
      </c>
      <c r="P13">
        <v>0.12370351862767701</v>
      </c>
      <c r="R13" t="s">
        <v>26</v>
      </c>
      <c r="S13" cm="1">
        <f t="array" aca="1" ref="S13" ca="1">CELL("contents", INDIRECT("C"&amp;CELL("contents", S$1)+9))</f>
        <v>4</v>
      </c>
      <c r="T13" cm="1">
        <f t="array" aca="1" ref="T13" ca="1">CELL("contents", INDIRECT("C"&amp;CELL("contents", T$1)+9))</f>
        <v>12654</v>
      </c>
      <c r="U13" cm="1">
        <f t="array" aca="1" ref="U13" ca="1">CELL("contents", INDIRECT("C"&amp;CELL("contents", U$1)+9))</f>
        <v>1245</v>
      </c>
      <c r="V13" cm="1">
        <f t="array" aca="1" ref="V13" ca="1">CELL("contents", INDIRECT("C"&amp;CELL("contents", V$1)+9))</f>
        <v>884</v>
      </c>
      <c r="W13" cm="1">
        <f t="array" aca="1" ref="W13" ca="1">CELL("contents", INDIRECT("C"&amp;CELL("contents", W$1)+9))</f>
        <v>748</v>
      </c>
      <c r="X13" cm="1">
        <f t="array" aca="1" ref="X13" ca="1">CELL("contents", INDIRECT("C"&amp;CELL("contents", X$1)+9))</f>
        <v>1058</v>
      </c>
      <c r="Y13" cm="1">
        <f t="array" aca="1" ref="Y13" ca="1">CELL("contents", INDIRECT("C"&amp;CELL("contents", Y$1)+9))</f>
        <v>859</v>
      </c>
      <c r="Z13" cm="1">
        <f t="array" aca="1" ref="Z13" ca="1">CELL("contents", INDIRECT("C"&amp;CELL("contents", Z$1)+9))</f>
        <v>888</v>
      </c>
      <c r="AA13" cm="1">
        <f t="array" aca="1" ref="AA13" ca="1">CELL("contents", INDIRECT("C"&amp;CELL("contents", AA$1)+9))</f>
        <v>1425</v>
      </c>
      <c r="AB13" cm="1">
        <f t="array" aca="1" ref="AB13" ca="1">CELL("contents", INDIRECT("C"&amp;CELL("contents", AB$1)+9))</f>
        <v>1503</v>
      </c>
      <c r="AC13" cm="1">
        <f t="array" aca="1" ref="AC13" ca="1">CELL("contents", INDIRECT("C"&amp;CELL("contents", AC$1)+9))</f>
        <v>1489</v>
      </c>
      <c r="AD13" cm="1">
        <f t="array" aca="1" ref="AD13" ca="1">CELL("contents", INDIRECT("C"&amp;CELL("contents", AD$1)+9))</f>
        <v>4097</v>
      </c>
      <c r="AE13" cm="1">
        <f t="array" aca="1" ref="AE13" ca="1">CELL("contents", INDIRECT("C"&amp;CELL("contents", AE$1)+9))</f>
        <v>4827</v>
      </c>
      <c r="AF13" cm="1">
        <f t="array" aca="1" ref="AF13" ca="1">CELL("contents", INDIRECT("C"&amp;CELL("contents", AF$1)+9))</f>
        <v>1134</v>
      </c>
      <c r="AG13" cm="1">
        <f t="array" aca="1" ref="AG13" ca="1">CELL("contents", INDIRECT("C"&amp;CELL("contents", AG$1)+9))</f>
        <v>3794</v>
      </c>
      <c r="AH13" cm="1">
        <f t="array" aca="1" ref="AH13" ca="1">CELL("contents", INDIRECT("C"&amp;CELL("contents", AH$1)+9))</f>
        <v>9596</v>
      </c>
      <c r="AI13" cm="1">
        <f t="array" aca="1" ref="AI13" ca="1">CELL("contents", INDIRECT("C"&amp;CELL("contents", AI$1)+9))</f>
        <v>8563</v>
      </c>
      <c r="AJ13" cm="1">
        <f t="array" aca="1" ref="AJ13" ca="1">CELL("contents", INDIRECT("C"&amp;CELL("contents", AJ$1)+9))</f>
        <v>9821</v>
      </c>
      <c r="AK13" cm="1">
        <f t="array" aca="1" ref="AK13" ca="1">CELL("contents", INDIRECT("C"&amp;CELL("contents", AK$1)+9))</f>
        <v>14140</v>
      </c>
      <c r="AL13" cm="1">
        <f t="array" aca="1" ref="AL13" ca="1">CELL("contents", INDIRECT("C"&amp;CELL("contents", AL$1)+9))</f>
        <v>11046</v>
      </c>
      <c r="AM13" cm="1">
        <f t="array" aca="1" ref="AM13" ca="1">CELL("contents", INDIRECT("C"&amp;CELL("contents", AM$1)+9))</f>
        <v>14465</v>
      </c>
      <c r="AN13" cm="1">
        <f t="array" aca="1" ref="AN13" ca="1">CELL("contents", INDIRECT("C"&amp;CELL("contents", AN$1)+9))</f>
        <v>15572</v>
      </c>
      <c r="AO13" cm="1">
        <f t="array" aca="1" ref="AO13" ca="1">CELL("contents", INDIRECT("C"&amp;CELL("contents", AO$1)+9))</f>
        <v>15465</v>
      </c>
      <c r="AP13" cm="1">
        <f t="array" aca="1" ref="AP13" ca="1">CELL("contents", INDIRECT("C"&amp;CELL("contents", AP$1)+9))</f>
        <v>17294</v>
      </c>
      <c r="AQ13" cm="1">
        <f t="array" aca="1" ref="AQ13" ca="1">CELL("contents", INDIRECT("C"&amp;CELL("contents", AQ$1)+9))</f>
        <v>13785</v>
      </c>
      <c r="AR13" cm="1">
        <f t="array" aca="1" ref="AR13" ca="1">CELL("contents", INDIRECT("C"&amp;CELL("contents", AR$1)+9))</f>
        <v>13613</v>
      </c>
      <c r="AS13" cm="1">
        <f t="array" aca="1" ref="AS13" ca="1">CELL("contents", INDIRECT("C"&amp;CELL("contents", AS$1)+9))</f>
        <v>27061</v>
      </c>
      <c r="AT13" cm="1">
        <f t="array" aca="1" ref="AT13" ca="1">CELL("contents", INDIRECT("C"&amp;CELL("contents", AT$1)+9))</f>
        <v>18983</v>
      </c>
      <c r="AU13" cm="1">
        <f t="array" aca="1" ref="AU13" ca="1">CELL("contents", INDIRECT("C"&amp;CELL("contents", AU$1)+9))</f>
        <v>25171</v>
      </c>
      <c r="AV13" cm="1">
        <f t="array" aca="1" ref="AV13" ca="1">CELL("contents", INDIRECT("C"&amp;CELL("contents", AV$1)+9))</f>
        <v>34840</v>
      </c>
      <c r="AW13" cm="1">
        <f t="array" aca="1" ref="AW13" ca="1">CELL("contents", INDIRECT("C"&amp;CELL("contents", AW$1)+9))</f>
        <v>24674</v>
      </c>
      <c r="AX13" cm="1">
        <f t="array" aca="1" ref="AX13" ca="1">CELL("contents", INDIRECT("C"&amp;CELL("contents", AX$1)+9))</f>
        <v>31780</v>
      </c>
      <c r="AY13" cm="1">
        <f t="array" aca="1" ref="AY13" ca="1">CELL("contents", INDIRECT("C"&amp;CELL("contents", AY$1)+9))</f>
        <v>34433</v>
      </c>
      <c r="AZ13" cm="1">
        <f t="array" aca="1" ref="AZ13" ca="1">CELL("contents", INDIRECT("C"&amp;CELL("contents", AZ$1)+9))</f>
        <v>32390</v>
      </c>
      <c r="BA13" cm="1">
        <f t="array" aca="1" ref="BA13" ca="1">CELL("contents", INDIRECT("C"&amp;CELL("contents", BA$1)+9))</f>
        <v>30895</v>
      </c>
      <c r="BB13" cm="1">
        <f t="array" aca="1" ref="BB13" ca="1">CELL("contents", INDIRECT("C"&amp;CELL("contents", BB$1)+9))</f>
        <v>56412</v>
      </c>
      <c r="BC13" cm="1">
        <f t="array" aca="1" ref="BC13" ca="1">CELL("contents", INDIRECT("C"&amp;CELL("contents", BC$1)+9))</f>
        <v>56187</v>
      </c>
      <c r="BD13" cm="1">
        <f t="array" aca="1" ref="BD13" ca="1">CELL("contents", INDIRECT("C"&amp;CELL("contents", BD$1)+9))</f>
        <v>45558</v>
      </c>
      <c r="BE13" cm="1">
        <f t="array" aca="1" ref="BE13" ca="1">CELL("contents", INDIRECT("C"&amp;CELL("contents", BE$1)+9))</f>
        <v>53276</v>
      </c>
      <c r="BF13" cm="1">
        <f t="array" aca="1" ref="BF13" ca="1">CELL("contents", INDIRECT("C"&amp;CELL("contents", BF$1)+9))</f>
        <v>48404</v>
      </c>
    </row>
    <row r="14" spans="1:58" x14ac:dyDescent="0.25">
      <c r="A14">
        <v>1E-3</v>
      </c>
      <c r="B14">
        <v>0.5</v>
      </c>
      <c r="C14">
        <v>4</v>
      </c>
      <c r="D14">
        <v>1.3900967841898801E-2</v>
      </c>
      <c r="E14">
        <v>0.125</v>
      </c>
      <c r="F14">
        <v>0.13500000000000001</v>
      </c>
      <c r="G14">
        <v>0.44409556716555199</v>
      </c>
      <c r="H14">
        <v>1.40512485753247E-2</v>
      </c>
      <c r="I14">
        <v>0.111023891791388</v>
      </c>
      <c r="J14">
        <v>236100</v>
      </c>
      <c r="K14">
        <v>112</v>
      </c>
      <c r="L14">
        <v>1875900</v>
      </c>
      <c r="M14">
        <v>0.125</v>
      </c>
      <c r="N14">
        <v>0.49481407451071102</v>
      </c>
      <c r="O14">
        <v>1.37029288839418E-3</v>
      </c>
      <c r="P14">
        <v>0.12370351862767701</v>
      </c>
      <c r="R14" t="s">
        <v>27</v>
      </c>
      <c r="S14" cm="1">
        <f t="array" aca="1" ref="S14" ca="1">CELL("contents", INDIRECT("C"&amp;CELL("contents", S$1)+10))</f>
        <v>4</v>
      </c>
      <c r="T14" cm="1">
        <f t="array" aca="1" ref="T14" ca="1">CELL("contents", INDIRECT("C"&amp;CELL("contents", T$1)+10))</f>
        <v>261</v>
      </c>
      <c r="U14" cm="1">
        <f t="array" aca="1" ref="U14" ca="1">CELL("contents", INDIRECT("C"&amp;CELL("contents", U$1)+10))</f>
        <v>1257</v>
      </c>
      <c r="V14" cm="1">
        <f t="array" aca="1" ref="V14" ca="1">CELL("contents", INDIRECT("C"&amp;CELL("contents", V$1)+10))</f>
        <v>820</v>
      </c>
      <c r="W14" cm="1">
        <f t="array" aca="1" ref="W14" ca="1">CELL("contents", INDIRECT("C"&amp;CELL("contents", W$1)+10))</f>
        <v>658</v>
      </c>
      <c r="X14" cm="1">
        <f t="array" aca="1" ref="X14" ca="1">CELL("contents", INDIRECT("C"&amp;CELL("contents", X$1)+10))</f>
        <v>815</v>
      </c>
      <c r="Y14" cm="1">
        <f t="array" aca="1" ref="Y14" ca="1">CELL("contents", INDIRECT("C"&amp;CELL("contents", Y$1)+10))</f>
        <v>961</v>
      </c>
      <c r="Z14" cm="1">
        <f t="array" aca="1" ref="Z14" ca="1">CELL("contents", INDIRECT("C"&amp;CELL("contents", Z$1)+10))</f>
        <v>989</v>
      </c>
      <c r="AA14" cm="1">
        <f t="array" aca="1" ref="AA14" ca="1">CELL("contents", INDIRECT("C"&amp;CELL("contents", AA$1)+10))</f>
        <v>1583</v>
      </c>
      <c r="AB14" cm="1">
        <f t="array" aca="1" ref="AB14" ca="1">CELL("contents", INDIRECT("C"&amp;CELL("contents", AB$1)+10))</f>
        <v>1408</v>
      </c>
      <c r="AC14" cm="1">
        <f t="array" aca="1" ref="AC14" ca="1">CELL("contents", INDIRECT("C"&amp;CELL("contents", AC$1)+10))</f>
        <v>1292</v>
      </c>
      <c r="AD14" cm="1">
        <f t="array" aca="1" ref="AD14" ca="1">CELL("contents", INDIRECT("C"&amp;CELL("contents", AD$1)+10))</f>
        <v>796</v>
      </c>
      <c r="AE14" cm="1">
        <f t="array" aca="1" ref="AE14" ca="1">CELL("contents", INDIRECT("C"&amp;CELL("contents", AE$1)+10))</f>
        <v>4262</v>
      </c>
      <c r="AF14" cm="1">
        <f t="array" aca="1" ref="AF14" ca="1">CELL("contents", INDIRECT("C"&amp;CELL("contents", AF$1)+10))</f>
        <v>2446</v>
      </c>
      <c r="AG14" cm="1">
        <f t="array" aca="1" ref="AG14" ca="1">CELL("contents", INDIRECT("C"&amp;CELL("contents", AG$1)+10))</f>
        <v>1990</v>
      </c>
      <c r="AH14" cm="1">
        <f t="array" aca="1" ref="AH14" ca="1">CELL("contents", INDIRECT("C"&amp;CELL("contents", AH$1)+10))</f>
        <v>7936</v>
      </c>
      <c r="AI14" cm="1">
        <f t="array" aca="1" ref="AI14" ca="1">CELL("contents", INDIRECT("C"&amp;CELL("contents", AI$1)+10))</f>
        <v>5017</v>
      </c>
      <c r="AJ14" cm="1">
        <f t="array" aca="1" ref="AJ14" ca="1">CELL("contents", INDIRECT("C"&amp;CELL("contents", AJ$1)+10))</f>
        <v>10572</v>
      </c>
      <c r="AK14" cm="1">
        <f t="array" aca="1" ref="AK14" ca="1">CELL("contents", INDIRECT("C"&amp;CELL("contents", AK$1)+10))</f>
        <v>12114</v>
      </c>
      <c r="AL14" cm="1">
        <f t="array" aca="1" ref="AL14" ca="1">CELL("contents", INDIRECT("C"&amp;CELL("contents", AL$1)+10))</f>
        <v>6833</v>
      </c>
      <c r="AM14" cm="1">
        <f t="array" aca="1" ref="AM14" ca="1">CELL("contents", INDIRECT("C"&amp;CELL("contents", AM$1)+10))</f>
        <v>12443</v>
      </c>
      <c r="AN14" cm="1">
        <f t="array" aca="1" ref="AN14" ca="1">CELL("contents", INDIRECT("C"&amp;CELL("contents", AN$1)+10))</f>
        <v>14219</v>
      </c>
      <c r="AO14" cm="1">
        <f t="array" aca="1" ref="AO14" ca="1">CELL("contents", INDIRECT("C"&amp;CELL("contents", AO$1)+10))</f>
        <v>22303</v>
      </c>
      <c r="AP14" cm="1">
        <f t="array" aca="1" ref="AP14" ca="1">CELL("contents", INDIRECT("C"&amp;CELL("contents", AP$1)+10))</f>
        <v>21648</v>
      </c>
      <c r="AQ14" cm="1">
        <f t="array" aca="1" ref="AQ14" ca="1">CELL("contents", INDIRECT("C"&amp;CELL("contents", AQ$1)+10))</f>
        <v>17915</v>
      </c>
      <c r="AR14" cm="1">
        <f t="array" aca="1" ref="AR14" ca="1">CELL("contents", INDIRECT("C"&amp;CELL("contents", AR$1)+10))</f>
        <v>23029</v>
      </c>
      <c r="AS14" cm="1">
        <f t="array" aca="1" ref="AS14" ca="1">CELL("contents", INDIRECT("C"&amp;CELL("contents", AS$1)+10))</f>
        <v>25708</v>
      </c>
      <c r="AT14" cm="1">
        <f t="array" aca="1" ref="AT14" ca="1">CELL("contents", INDIRECT("C"&amp;CELL("contents", AT$1)+10))</f>
        <v>22856</v>
      </c>
      <c r="AU14" cm="1">
        <f t="array" aca="1" ref="AU14" ca="1">CELL("contents", INDIRECT("C"&amp;CELL("contents", AU$1)+10))</f>
        <v>27976</v>
      </c>
      <c r="AV14" cm="1">
        <f t="array" aca="1" ref="AV14" ca="1">CELL("contents", INDIRECT("C"&amp;CELL("contents", AV$1)+10))</f>
        <v>20835</v>
      </c>
      <c r="AW14" cm="1">
        <f t="array" aca="1" ref="AW14" ca="1">CELL("contents", INDIRECT("C"&amp;CELL("contents", AW$1)+10))</f>
        <v>35809</v>
      </c>
      <c r="AX14" cm="1">
        <f t="array" aca="1" ref="AX14" ca="1">CELL("contents", INDIRECT("C"&amp;CELL("contents", AX$1)+10))</f>
        <v>25537</v>
      </c>
      <c r="AY14" cm="1">
        <f t="array" aca="1" ref="AY14" ca="1">CELL("contents", INDIRECT("C"&amp;CELL("contents", AY$1)+10))</f>
        <v>39118</v>
      </c>
      <c r="AZ14" cm="1">
        <f t="array" aca="1" ref="AZ14" ca="1">CELL("contents", INDIRECT("C"&amp;CELL("contents", AZ$1)+10))</f>
        <v>37208</v>
      </c>
      <c r="BA14" cm="1">
        <f t="array" aca="1" ref="BA14" ca="1">CELL("contents", INDIRECT("C"&amp;CELL("contents", BA$1)+10))</f>
        <v>29032</v>
      </c>
      <c r="BB14" cm="1">
        <f t="array" aca="1" ref="BB14" ca="1">CELL("contents", INDIRECT("C"&amp;CELL("contents", BB$1)+10))</f>
        <v>44971</v>
      </c>
      <c r="BC14" cm="1">
        <f t="array" aca="1" ref="BC14" ca="1">CELL("contents", INDIRECT("C"&amp;CELL("contents", BC$1)+10))</f>
        <v>76685</v>
      </c>
      <c r="BD14" cm="1">
        <f t="array" aca="1" ref="BD14" ca="1">CELL("contents", INDIRECT("C"&amp;CELL("contents", BD$1)+10))</f>
        <v>61746</v>
      </c>
      <c r="BE14" cm="1">
        <f t="array" aca="1" ref="BE14" ca="1">CELL("contents", INDIRECT("C"&amp;CELL("contents", BE$1)+10))</f>
        <v>55326</v>
      </c>
      <c r="BF14" cm="1">
        <f t="array" aca="1" ref="BF14" ca="1">CELL("contents", INDIRECT("C"&amp;CELL("contents", BF$1)+10))</f>
        <v>65801</v>
      </c>
    </row>
    <row r="15" spans="1:58" x14ac:dyDescent="0.25">
      <c r="A15" s="1">
        <v>5.0000000000000001E-4</v>
      </c>
      <c r="B15">
        <v>0.5</v>
      </c>
      <c r="C15">
        <v>4</v>
      </c>
      <c r="D15">
        <v>1.3900967841898801E-2</v>
      </c>
      <c r="E15">
        <v>0.125</v>
      </c>
      <c r="F15">
        <v>0.13500000000000001</v>
      </c>
      <c r="G15">
        <v>0.44409556716555199</v>
      </c>
      <c r="H15">
        <v>1.40512485753247E-2</v>
      </c>
      <c r="I15">
        <v>0.111023891791388</v>
      </c>
      <c r="J15">
        <v>243600</v>
      </c>
      <c r="K15">
        <v>112</v>
      </c>
      <c r="L15">
        <v>1875900</v>
      </c>
      <c r="M15">
        <v>0.125</v>
      </c>
      <c r="N15">
        <v>0.49481407451071102</v>
      </c>
      <c r="O15">
        <v>1.37029288839418E-3</v>
      </c>
      <c r="P15">
        <v>0.12370351862767701</v>
      </c>
      <c r="R15" t="s">
        <v>28</v>
      </c>
      <c r="S15" cm="1">
        <f t="array" aca="1" ref="S15" ca="1">CELL("contents", INDIRECT("C"&amp;CELL("contents", S$1)+11))</f>
        <v>4</v>
      </c>
      <c r="T15" cm="1">
        <f t="array" aca="1" ref="T15" ca="1">CELL("contents", INDIRECT("C"&amp;CELL("contents", T$1)+11))</f>
        <v>593</v>
      </c>
      <c r="U15" cm="1">
        <f t="array" aca="1" ref="U15" ca="1">CELL("contents", INDIRECT("C"&amp;CELL("contents", U$1)+11))</f>
        <v>1470</v>
      </c>
      <c r="V15" cm="1">
        <f t="array" aca="1" ref="V15" ca="1">CELL("contents", INDIRECT("C"&amp;CELL("contents", V$1)+11))</f>
        <v>1058</v>
      </c>
      <c r="W15" cm="1">
        <f t="array" aca="1" ref="W15" ca="1">CELL("contents", INDIRECT("C"&amp;CELL("contents", W$1)+11))</f>
        <v>824</v>
      </c>
      <c r="X15" cm="1">
        <f t="array" aca="1" ref="X15" ca="1">CELL("contents", INDIRECT("C"&amp;CELL("contents", X$1)+11))</f>
        <v>874</v>
      </c>
      <c r="Y15" cm="1">
        <f t="array" aca="1" ref="Y15" ca="1">CELL("contents", INDIRECT("C"&amp;CELL("contents", Y$1)+11))</f>
        <v>627</v>
      </c>
      <c r="Z15" cm="1">
        <f t="array" aca="1" ref="Z15" ca="1">CELL("contents", INDIRECT("C"&amp;CELL("contents", Z$1)+11))</f>
        <v>779</v>
      </c>
      <c r="AA15" cm="1">
        <f t="array" aca="1" ref="AA15" ca="1">CELL("contents", INDIRECT("C"&amp;CELL("contents", AA$1)+11))</f>
        <v>1025</v>
      </c>
      <c r="AB15" cm="1">
        <f t="array" aca="1" ref="AB15" ca="1">CELL("contents", INDIRECT("C"&amp;CELL("contents", AB$1)+11))</f>
        <v>1623</v>
      </c>
      <c r="AC15" cm="1">
        <f t="array" aca="1" ref="AC15" ca="1">CELL("contents", INDIRECT("C"&amp;CELL("contents", AC$1)+11))</f>
        <v>1535</v>
      </c>
      <c r="AD15" cm="1">
        <f t="array" aca="1" ref="AD15" ca="1">CELL("contents", INDIRECT("C"&amp;CELL("contents", AD$1)+11))</f>
        <v>2181</v>
      </c>
      <c r="AE15" cm="1">
        <f t="array" aca="1" ref="AE15" ca="1">CELL("contents", INDIRECT("C"&amp;CELL("contents", AE$1)+11))</f>
        <v>3309</v>
      </c>
      <c r="AF15" cm="1">
        <f t="array" aca="1" ref="AF15" ca="1">CELL("contents", INDIRECT("C"&amp;CELL("contents", AF$1)+11))</f>
        <v>2794</v>
      </c>
      <c r="AG15" cm="1">
        <f t="array" aca="1" ref="AG15" ca="1">CELL("contents", INDIRECT("C"&amp;CELL("contents", AG$1)+11))</f>
        <v>6542</v>
      </c>
      <c r="AH15" cm="1">
        <f t="array" aca="1" ref="AH15" ca="1">CELL("contents", INDIRECT("C"&amp;CELL("contents", AH$1)+11))</f>
        <v>9365</v>
      </c>
      <c r="AI15" cm="1">
        <f t="array" aca="1" ref="AI15" ca="1">CELL("contents", INDIRECT("C"&amp;CELL("contents", AI$1)+11))</f>
        <v>8343</v>
      </c>
      <c r="AJ15" cm="1">
        <f t="array" aca="1" ref="AJ15" ca="1">CELL("contents", INDIRECT("C"&amp;CELL("contents", AJ$1)+11))</f>
        <v>12209</v>
      </c>
      <c r="AK15" cm="1">
        <f t="array" aca="1" ref="AK15" ca="1">CELL("contents", INDIRECT("C"&amp;CELL("contents", AK$1)+11))</f>
        <v>12323</v>
      </c>
      <c r="AL15" cm="1">
        <f t="array" aca="1" ref="AL15" ca="1">CELL("contents", INDIRECT("C"&amp;CELL("contents", AL$1)+11))</f>
        <v>13019</v>
      </c>
      <c r="AM15" cm="1">
        <f t="array" aca="1" ref="AM15" ca="1">CELL("contents", INDIRECT("C"&amp;CELL("contents", AM$1)+11))</f>
        <v>15401</v>
      </c>
      <c r="AN15" cm="1">
        <f t="array" aca="1" ref="AN15" ca="1">CELL("contents", INDIRECT("C"&amp;CELL("contents", AN$1)+11))</f>
        <v>14046</v>
      </c>
      <c r="AO15" cm="1">
        <f t="array" aca="1" ref="AO15" ca="1">CELL("contents", INDIRECT("C"&amp;CELL("contents", AO$1)+11))</f>
        <v>14869</v>
      </c>
      <c r="AP15" cm="1">
        <f t="array" aca="1" ref="AP15" ca="1">CELL("contents", INDIRECT("C"&amp;CELL("contents", AP$1)+11))</f>
        <v>18491</v>
      </c>
      <c r="AQ15" cm="1">
        <f t="array" aca="1" ref="AQ15" ca="1">CELL("contents", INDIRECT("C"&amp;CELL("contents", AQ$1)+11))</f>
        <v>17471</v>
      </c>
      <c r="AR15" cm="1">
        <f t="array" aca="1" ref="AR15" ca="1">CELL("contents", INDIRECT("C"&amp;CELL("contents", AR$1)+11))</f>
        <v>22467</v>
      </c>
      <c r="AS15" cm="1">
        <f t="array" aca="1" ref="AS15" ca="1">CELL("contents", INDIRECT("C"&amp;CELL("contents", AS$1)+11))</f>
        <v>18839</v>
      </c>
      <c r="AT15" cm="1">
        <f t="array" aca="1" ref="AT15" ca="1">CELL("contents", INDIRECT("C"&amp;CELL("contents", AT$1)+11))</f>
        <v>17542</v>
      </c>
      <c r="AU15" cm="1">
        <f t="array" aca="1" ref="AU15" ca="1">CELL("contents", INDIRECT("C"&amp;CELL("contents", AU$1)+11))</f>
        <v>27803</v>
      </c>
      <c r="AV15" cm="1">
        <f t="array" aca="1" ref="AV15" ca="1">CELL("contents", INDIRECT("C"&amp;CELL("contents", AV$1)+11))</f>
        <v>25211</v>
      </c>
      <c r="AW15" cm="1">
        <f t="array" aca="1" ref="AW15" ca="1">CELL("contents", INDIRECT("C"&amp;CELL("contents", AW$1)+11))</f>
        <v>31974</v>
      </c>
      <c r="AX15" cm="1">
        <f t="array" aca="1" ref="AX15" ca="1">CELL("contents", INDIRECT("C"&amp;CELL("contents", AX$1)+11))</f>
        <v>29058</v>
      </c>
      <c r="AY15" cm="1">
        <f t="array" aca="1" ref="AY15" ca="1">CELL("contents", INDIRECT("C"&amp;CELL("contents", AY$1)+11))</f>
        <v>39621</v>
      </c>
      <c r="AZ15" cm="1">
        <f t="array" aca="1" ref="AZ15" ca="1">CELL("contents", INDIRECT("C"&amp;CELL("contents", AZ$1)+11))</f>
        <v>31449</v>
      </c>
      <c r="BA15" cm="1">
        <f t="array" aca="1" ref="BA15" ca="1">CELL("contents", INDIRECT("C"&amp;CELL("contents", BA$1)+11))</f>
        <v>36342</v>
      </c>
      <c r="BB15" cm="1">
        <f t="array" aca="1" ref="BB15" ca="1">CELL("contents", INDIRECT("C"&amp;CELL("contents", BB$1)+11))</f>
        <v>45357</v>
      </c>
      <c r="BC15" cm="1">
        <f t="array" aca="1" ref="BC15" ca="1">CELL("contents", INDIRECT("C"&amp;CELL("contents", BC$1)+11))</f>
        <v>37612</v>
      </c>
      <c r="BD15" cm="1">
        <f t="array" aca="1" ref="BD15" ca="1">CELL("contents", INDIRECT("C"&amp;CELL("contents", BD$1)+11))</f>
        <v>32560</v>
      </c>
      <c r="BE15" cm="1">
        <f t="array" aca="1" ref="BE15" ca="1">CELL("contents", INDIRECT("C"&amp;CELL("contents", BE$1)+11))</f>
        <v>42909</v>
      </c>
      <c r="BF15" cm="1">
        <f t="array" aca="1" ref="BF15" ca="1">CELL("contents", INDIRECT("C"&amp;CELL("contents", BF$1)+11))</f>
        <v>46323</v>
      </c>
    </row>
    <row r="16" spans="1:58" x14ac:dyDescent="0.25">
      <c r="A16" s="1">
        <v>2.5000000000000001E-4</v>
      </c>
      <c r="B16">
        <v>0.5</v>
      </c>
      <c r="C16">
        <v>4</v>
      </c>
      <c r="D16">
        <v>1.3900967841898801E-2</v>
      </c>
      <c r="E16">
        <v>0.125</v>
      </c>
      <c r="F16">
        <v>0.13500000000000001</v>
      </c>
      <c r="G16">
        <v>0.44409556716555199</v>
      </c>
      <c r="H16">
        <v>1.40512485753247E-2</v>
      </c>
      <c r="I16">
        <v>0.111023891791388</v>
      </c>
      <c r="J16">
        <v>242400</v>
      </c>
      <c r="K16">
        <v>112</v>
      </c>
      <c r="L16">
        <v>1875900</v>
      </c>
      <c r="M16">
        <v>0.125</v>
      </c>
      <c r="N16">
        <v>0.49481407451071102</v>
      </c>
      <c r="O16">
        <v>1.37029288839418E-3</v>
      </c>
      <c r="P16">
        <v>0.12370351862767701</v>
      </c>
      <c r="R16" t="s">
        <v>29</v>
      </c>
      <c r="S16" cm="1">
        <f t="array" aca="1" ref="S16" ca="1">CELL("contents", INDIRECT("C"&amp;CELL("contents", S$1)+12))</f>
        <v>4</v>
      </c>
      <c r="T16" cm="1">
        <f t="array" aca="1" ref="T16" ca="1">CELL("contents", INDIRECT("C"&amp;CELL("contents", T$1)+12))</f>
        <v>517</v>
      </c>
      <c r="U16" cm="1">
        <f t="array" aca="1" ref="U16" ca="1">CELL("contents", INDIRECT("C"&amp;CELL("contents", U$1)+12))</f>
        <v>1119</v>
      </c>
      <c r="V16" cm="1">
        <f t="array" aca="1" ref="V16" ca="1">CELL("contents", INDIRECT("C"&amp;CELL("contents", V$1)+12))</f>
        <v>1021</v>
      </c>
      <c r="W16" cm="1">
        <f t="array" aca="1" ref="W16" ca="1">CELL("contents", INDIRECT("C"&amp;CELL("contents", W$1)+12))</f>
        <v>675</v>
      </c>
      <c r="X16" cm="1">
        <f t="array" aca="1" ref="X16" ca="1">CELL("contents", INDIRECT("C"&amp;CELL("contents", X$1)+12))</f>
        <v>973</v>
      </c>
      <c r="Y16" cm="1">
        <f t="array" aca="1" ref="Y16" ca="1">CELL("contents", INDIRECT("C"&amp;CELL("contents", Y$1)+12))</f>
        <v>970</v>
      </c>
      <c r="Z16" cm="1">
        <f t="array" aca="1" ref="Z16" ca="1">CELL("contents", INDIRECT("C"&amp;CELL("contents", Z$1)+12))</f>
        <v>1155</v>
      </c>
      <c r="AA16" cm="1">
        <f t="array" aca="1" ref="AA16" ca="1">CELL("contents", INDIRECT("C"&amp;CELL("contents", AA$1)+12))</f>
        <v>1569</v>
      </c>
      <c r="AB16" cm="1">
        <f t="array" aca="1" ref="AB16" ca="1">CELL("contents", INDIRECT("C"&amp;CELL("contents", AB$1)+12))</f>
        <v>1319</v>
      </c>
      <c r="AC16" cm="1">
        <f t="array" aca="1" ref="AC16" ca="1">CELL("contents", INDIRECT("C"&amp;CELL("contents", AC$1)+12))</f>
        <v>1547</v>
      </c>
      <c r="AD16" cm="1">
        <f t="array" aca="1" ref="AD16" ca="1">CELL("contents", INDIRECT("C"&amp;CELL("contents", AD$1)+12))</f>
        <v>4574</v>
      </c>
      <c r="AE16" cm="1">
        <f t="array" aca="1" ref="AE16" ca="1">CELL("contents", INDIRECT("C"&amp;CELL("contents", AE$1)+12))</f>
        <v>4328</v>
      </c>
      <c r="AF16" cm="1">
        <f t="array" aca="1" ref="AF16" ca="1">CELL("contents", INDIRECT("C"&amp;CELL("contents", AF$1)+12))</f>
        <v>5174</v>
      </c>
      <c r="AG16" cm="1">
        <f t="array" aca="1" ref="AG16" ca="1">CELL("contents", INDIRECT("C"&amp;CELL("contents", AG$1)+12))</f>
        <v>6802</v>
      </c>
      <c r="AH16" cm="1">
        <f t="array" aca="1" ref="AH16" ca="1">CELL("contents", INDIRECT("C"&amp;CELL("contents", AH$1)+12))</f>
        <v>9763</v>
      </c>
      <c r="AI16" cm="1">
        <f t="array" aca="1" ref="AI16" ca="1">CELL("contents", INDIRECT("C"&amp;CELL("contents", AI$1)+12))</f>
        <v>9468</v>
      </c>
      <c r="AJ16" cm="1">
        <f t="array" aca="1" ref="AJ16" ca="1">CELL("contents", INDIRECT("C"&amp;CELL("contents", AJ$1)+12))</f>
        <v>12841</v>
      </c>
      <c r="AK16" cm="1">
        <f t="array" aca="1" ref="AK16" ca="1">CELL("contents", INDIRECT("C"&amp;CELL("contents", AK$1)+12))</f>
        <v>7248</v>
      </c>
      <c r="AL16" cm="1">
        <f t="array" aca="1" ref="AL16" ca="1">CELL("contents", INDIRECT("C"&amp;CELL("contents", AL$1)+12))</f>
        <v>12873</v>
      </c>
      <c r="AM16" cm="1">
        <f t="array" aca="1" ref="AM16" ca="1">CELL("contents", INDIRECT("C"&amp;CELL("contents", AM$1)+12))</f>
        <v>9988</v>
      </c>
      <c r="AN16" cm="1">
        <f t="array" aca="1" ref="AN16" ca="1">CELL("contents", INDIRECT("C"&amp;CELL("contents", AN$1)+12))</f>
        <v>7447</v>
      </c>
      <c r="AO16" cm="1">
        <f t="array" aca="1" ref="AO16" ca="1">CELL("contents", INDIRECT("C"&amp;CELL("contents", AO$1)+12))</f>
        <v>18636</v>
      </c>
      <c r="AP16" cm="1">
        <f t="array" aca="1" ref="AP16" ca="1">CELL("contents", INDIRECT("C"&amp;CELL("contents", AP$1)+12))</f>
        <v>18091</v>
      </c>
      <c r="AQ16" cm="1">
        <f t="array" aca="1" ref="AQ16" ca="1">CELL("contents", INDIRECT("C"&amp;CELL("contents", AQ$1)+12))</f>
        <v>15762</v>
      </c>
      <c r="AR16" cm="1">
        <f t="array" aca="1" ref="AR16" ca="1">CELL("contents", INDIRECT("C"&amp;CELL("contents", AR$1)+12))</f>
        <v>27982</v>
      </c>
      <c r="AS16" cm="1">
        <f t="array" aca="1" ref="AS16" ca="1">CELL("contents", INDIRECT("C"&amp;CELL("contents", AS$1)+12))</f>
        <v>24581</v>
      </c>
      <c r="AT16" cm="1">
        <f t="array" aca="1" ref="AT16" ca="1">CELL("contents", INDIRECT("C"&amp;CELL("contents", AT$1)+12))</f>
        <v>23734</v>
      </c>
      <c r="AU16" cm="1">
        <f t="array" aca="1" ref="AU16" ca="1">CELL("contents", INDIRECT("C"&amp;CELL("contents", AU$1)+12))</f>
        <v>20840</v>
      </c>
      <c r="AV16" cm="1">
        <f t="array" aca="1" ref="AV16" ca="1">CELL("contents", INDIRECT("C"&amp;CELL("contents", AV$1)+12))</f>
        <v>9173</v>
      </c>
      <c r="AW16" cm="1">
        <f t="array" aca="1" ref="AW16" ca="1">CELL("contents", INDIRECT("C"&amp;CELL("contents", AW$1)+12))</f>
        <v>25566</v>
      </c>
      <c r="AX16" cm="1">
        <f t="array" aca="1" ref="AX16" ca="1">CELL("contents", INDIRECT("C"&amp;CELL("contents", AX$1)+12))</f>
        <v>25939</v>
      </c>
      <c r="AY16" cm="1">
        <f t="array" aca="1" ref="AY16" ca="1">CELL("contents", INDIRECT("C"&amp;CELL("contents", AY$1)+12))</f>
        <v>33402</v>
      </c>
      <c r="AZ16" cm="1">
        <f t="array" aca="1" ref="AZ16" ca="1">CELL("contents", INDIRECT("C"&amp;CELL("contents", AZ$1)+12))</f>
        <v>31846</v>
      </c>
      <c r="BA16" cm="1">
        <f t="array" aca="1" ref="BA16" ca="1">CELL("contents", INDIRECT("C"&amp;CELL("contents", BA$1)+12))</f>
        <v>36793</v>
      </c>
      <c r="BB16" cm="1">
        <f t="array" aca="1" ref="BB16" ca="1">CELL("contents", INDIRECT("C"&amp;CELL("contents", BB$1)+12))</f>
        <v>11783</v>
      </c>
      <c r="BC16" cm="1">
        <f t="array" aca="1" ref="BC16" ca="1">CELL("contents", INDIRECT("C"&amp;CELL("contents", BC$1)+12))</f>
        <v>55043</v>
      </c>
      <c r="BD16" cm="1">
        <f t="array" aca="1" ref="BD16" ca="1">CELL("contents", INDIRECT("C"&amp;CELL("contents", BD$1)+12))</f>
        <v>43081</v>
      </c>
      <c r="BE16" cm="1">
        <f t="array" aca="1" ref="BE16" ca="1">CELL("contents", INDIRECT("C"&amp;CELL("contents", BE$1)+12))</f>
        <v>37447</v>
      </c>
      <c r="BF16" cm="1">
        <f t="array" aca="1" ref="BF16" ca="1">CELL("contents", INDIRECT("C"&amp;CELL("contents", BF$1)+12))</f>
        <v>44970</v>
      </c>
    </row>
    <row r="17" spans="1:58" x14ac:dyDescent="0.25">
      <c r="A17" s="1">
        <v>1.25E-4</v>
      </c>
      <c r="B17">
        <v>0.5</v>
      </c>
      <c r="C17">
        <v>4</v>
      </c>
      <c r="D17">
        <v>1.3900967841898801E-2</v>
      </c>
      <c r="E17">
        <v>0.125</v>
      </c>
      <c r="F17">
        <v>0.13500000000000001</v>
      </c>
      <c r="G17">
        <v>0.44409556716555199</v>
      </c>
      <c r="H17">
        <v>1.40512485753247E-2</v>
      </c>
      <c r="I17">
        <v>0.111023891791388</v>
      </c>
      <c r="J17">
        <v>248700</v>
      </c>
      <c r="K17">
        <v>112</v>
      </c>
      <c r="L17">
        <v>1875900</v>
      </c>
      <c r="M17">
        <v>0.125</v>
      </c>
      <c r="N17">
        <v>0.49481407451071102</v>
      </c>
      <c r="O17">
        <v>1.37029288839418E-3</v>
      </c>
      <c r="P17">
        <v>0.12370351862767701</v>
      </c>
      <c r="R17" t="s">
        <v>30</v>
      </c>
      <c r="S17" cm="1">
        <f t="array" aca="1" ref="S17" ca="1">CELL("contents", INDIRECT("C"&amp;CELL("contents", S$1)+13))</f>
        <v>4</v>
      </c>
      <c r="T17" cm="1">
        <f t="array" aca="1" ref="T17" ca="1">CELL("contents", INDIRECT("C"&amp;CELL("contents", T$1)+13))</f>
        <v>12800</v>
      </c>
      <c r="U17" cm="1">
        <f t="array" aca="1" ref="U17" ca="1">CELL("contents", INDIRECT("C"&amp;CELL("contents", U$1)+13))</f>
        <v>1133</v>
      </c>
      <c r="V17" cm="1">
        <f t="array" aca="1" ref="V17" ca="1">CELL("contents", INDIRECT("C"&amp;CELL("contents", V$1)+13))</f>
        <v>867</v>
      </c>
      <c r="W17" cm="1">
        <f t="array" aca="1" ref="W17" ca="1">CELL("contents", INDIRECT("C"&amp;CELL("contents", W$1)+13))</f>
        <v>822</v>
      </c>
      <c r="X17" cm="1">
        <f t="array" aca="1" ref="X17" ca="1">CELL("contents", INDIRECT("C"&amp;CELL("contents", X$1)+13))</f>
        <v>800</v>
      </c>
      <c r="Y17" cm="1">
        <f t="array" aca="1" ref="Y17" ca="1">CELL("contents", INDIRECT("C"&amp;CELL("contents", Y$1)+13))</f>
        <v>766</v>
      </c>
      <c r="Z17" cm="1">
        <f t="array" aca="1" ref="Z17" ca="1">CELL("contents", INDIRECT("C"&amp;CELL("contents", Z$1)+13))</f>
        <v>1174</v>
      </c>
      <c r="AA17" cm="1">
        <f t="array" aca="1" ref="AA17" ca="1">CELL("contents", INDIRECT("C"&amp;CELL("contents", AA$1)+13))</f>
        <v>1412</v>
      </c>
      <c r="AB17" cm="1">
        <f t="array" aca="1" ref="AB17" ca="1">CELL("contents", INDIRECT("C"&amp;CELL("contents", AB$1)+13))</f>
        <v>1535</v>
      </c>
      <c r="AC17" cm="1">
        <f t="array" aca="1" ref="AC17" ca="1">CELL("contents", INDIRECT("C"&amp;CELL("contents", AC$1)+13))</f>
        <v>3066</v>
      </c>
      <c r="AD17" cm="1">
        <f t="array" aca="1" ref="AD17" ca="1">CELL("contents", INDIRECT("C"&amp;CELL("contents", AD$1)+13))</f>
        <v>4498</v>
      </c>
      <c r="AE17" cm="1">
        <f t="array" aca="1" ref="AE17" ca="1">CELL("contents", INDIRECT("C"&amp;CELL("contents", AE$1)+13))</f>
        <v>5553</v>
      </c>
      <c r="AF17" cm="1">
        <f t="array" aca="1" ref="AF17" ca="1">CELL("contents", INDIRECT("C"&amp;CELL("contents", AF$1)+13))</f>
        <v>5673</v>
      </c>
      <c r="AG17" cm="1">
        <f t="array" aca="1" ref="AG17" ca="1">CELL("contents", INDIRECT("C"&amp;CELL("contents", AG$1)+13))</f>
        <v>8083</v>
      </c>
      <c r="AH17" cm="1">
        <f t="array" aca="1" ref="AH17" ca="1">CELL("contents", INDIRECT("C"&amp;CELL("contents", AH$1)+13))</f>
        <v>5995</v>
      </c>
      <c r="AI17" cm="1">
        <f t="array" aca="1" ref="AI17" ca="1">CELL("contents", INDIRECT("C"&amp;CELL("contents", AI$1)+13))</f>
        <v>5170</v>
      </c>
      <c r="AJ17" cm="1">
        <f t="array" aca="1" ref="AJ17" ca="1">CELL("contents", INDIRECT("C"&amp;CELL("contents", AJ$1)+13))</f>
        <v>10852</v>
      </c>
      <c r="AK17" cm="1">
        <f t="array" aca="1" ref="AK17" ca="1">CELL("contents", INDIRECT("C"&amp;CELL("contents", AK$1)+13))</f>
        <v>2172</v>
      </c>
      <c r="AL17" cm="1">
        <f t="array" aca="1" ref="AL17" ca="1">CELL("contents", INDIRECT("C"&amp;CELL("contents", AL$1)+13))</f>
        <v>2977</v>
      </c>
      <c r="AM17" cm="1">
        <f t="array" aca="1" ref="AM17" ca="1">CELL("contents", INDIRECT("C"&amp;CELL("contents", AM$1)+13))</f>
        <v>12826</v>
      </c>
      <c r="AN17" cm="1">
        <f t="array" aca="1" ref="AN17" ca="1">CELL("contents", INDIRECT("C"&amp;CELL("contents", AN$1)+13))</f>
        <v>18190</v>
      </c>
      <c r="AO17" cm="1">
        <f t="array" aca="1" ref="AO17" ca="1">CELL("contents", INDIRECT("C"&amp;CELL("contents", AO$1)+13))</f>
        <v>11689</v>
      </c>
      <c r="AP17" cm="1">
        <f t="array" aca="1" ref="AP17" ca="1">CELL("contents", INDIRECT("C"&amp;CELL("contents", AP$1)+13))</f>
        <v>7747</v>
      </c>
      <c r="AQ17" cm="1">
        <f t="array" aca="1" ref="AQ17" ca="1">CELL("contents", INDIRECT("C"&amp;CELL("contents", AQ$1)+13))</f>
        <v>11363</v>
      </c>
      <c r="AR17" cm="1">
        <f t="array" aca="1" ref="AR17" ca="1">CELL("contents", INDIRECT("C"&amp;CELL("contents", AR$1)+13))</f>
        <v>17812</v>
      </c>
      <c r="AS17" cm="1">
        <f t="array" aca="1" ref="AS17" ca="1">CELL("contents", INDIRECT("C"&amp;CELL("contents", AS$1)+13))</f>
        <v>15276</v>
      </c>
      <c r="AT17" cm="1">
        <f t="array" aca="1" ref="AT17" ca="1">CELL("contents", INDIRECT("C"&amp;CELL("contents", AT$1)+13))</f>
        <v>7194</v>
      </c>
      <c r="AU17" cm="1">
        <f t="array" aca="1" ref="AU17" ca="1">CELL("contents", INDIRECT("C"&amp;CELL("contents", AU$1)+13))</f>
        <v>26296</v>
      </c>
      <c r="AV17" cm="1">
        <f t="array" aca="1" ref="AV17" ca="1">CELL("contents", INDIRECT("C"&amp;CELL("contents", AV$1)+13))</f>
        <v>32517</v>
      </c>
      <c r="AW17" cm="1">
        <f t="array" aca="1" ref="AW17" ca="1">CELL("contents", INDIRECT("C"&amp;CELL("contents", AW$1)+13))</f>
        <v>27646</v>
      </c>
      <c r="AX17" cm="1">
        <f t="array" aca="1" ref="AX17" ca="1">CELL("contents", INDIRECT("C"&amp;CELL("contents", AX$1)+13))</f>
        <v>31652</v>
      </c>
      <c r="AY17" cm="1">
        <f t="array" aca="1" ref="AY17" ca="1">CELL("contents", INDIRECT("C"&amp;CELL("contents", AY$1)+13))</f>
        <v>35235</v>
      </c>
      <c r="AZ17" cm="1">
        <f t="array" aca="1" ref="AZ17" ca="1">CELL("contents", INDIRECT("C"&amp;CELL("contents", AZ$1)+13))</f>
        <v>44164</v>
      </c>
      <c r="BA17" cm="1">
        <f t="array" aca="1" ref="BA17" ca="1">CELL("contents", INDIRECT("C"&amp;CELL("contents", BA$1)+13))</f>
        <v>33813</v>
      </c>
      <c r="BB17" cm="1">
        <f t="array" aca="1" ref="BB17" ca="1">CELL("contents", INDIRECT("C"&amp;CELL("contents", BB$1)+13))</f>
        <v>29534</v>
      </c>
      <c r="BC17" cm="1">
        <f t="array" aca="1" ref="BC17" ca="1">CELL("contents", INDIRECT("C"&amp;CELL("contents", BC$1)+13))</f>
        <v>49737</v>
      </c>
      <c r="BD17" cm="1">
        <f t="array" aca="1" ref="BD17" ca="1">CELL("contents", INDIRECT("C"&amp;CELL("contents", BD$1)+13))</f>
        <v>13854</v>
      </c>
      <c r="BE17" cm="1">
        <f t="array" aca="1" ref="BE17" ca="1">CELL("contents", INDIRECT("C"&amp;CELL("contents", BE$1)+13))</f>
        <v>37255</v>
      </c>
      <c r="BF17" cm="1">
        <f t="array" aca="1" ref="BF17" ca="1">CELL("contents", INDIRECT("C"&amp;CELL("contents", BF$1)+13))</f>
        <v>35883</v>
      </c>
    </row>
    <row r="18" spans="1:58" x14ac:dyDescent="0.25">
      <c r="A18" s="1">
        <v>6.2500000000000001E-5</v>
      </c>
      <c r="B18">
        <v>0.5</v>
      </c>
      <c r="C18">
        <v>4</v>
      </c>
      <c r="D18">
        <v>1.3900967841898801E-2</v>
      </c>
      <c r="E18">
        <v>0.125</v>
      </c>
      <c r="F18">
        <v>0.13500000000000001</v>
      </c>
      <c r="G18">
        <v>0.44409556716555199</v>
      </c>
      <c r="H18">
        <v>1.40512485753247E-2</v>
      </c>
      <c r="I18">
        <v>0.111023891791388</v>
      </c>
      <c r="J18">
        <v>235400</v>
      </c>
      <c r="K18">
        <v>112</v>
      </c>
      <c r="L18">
        <v>1875900</v>
      </c>
      <c r="M18">
        <v>0.125</v>
      </c>
      <c r="N18">
        <v>0.49481407451071102</v>
      </c>
      <c r="O18">
        <v>1.37029288839418E-3</v>
      </c>
      <c r="P18">
        <v>0.12370351862767701</v>
      </c>
      <c r="R18" t="s">
        <v>31</v>
      </c>
      <c r="S18" cm="1">
        <f t="array" aca="1" ref="S18" ca="1">CELL("contents", INDIRECT("C"&amp;CELL("contents", S$1)+14))</f>
        <v>4</v>
      </c>
      <c r="T18" cm="1">
        <f t="array" aca="1" ref="T18" ca="1">CELL("contents", INDIRECT("C"&amp;CELL("contents", T$1)+14))</f>
        <v>439</v>
      </c>
      <c r="U18" cm="1">
        <f t="array" aca="1" ref="U18" ca="1">CELL("contents", INDIRECT("C"&amp;CELL("contents", U$1)+14))</f>
        <v>1312</v>
      </c>
      <c r="V18" cm="1">
        <f t="array" aca="1" ref="V18" ca="1">CELL("contents", INDIRECT("C"&amp;CELL("contents", V$1)+14))</f>
        <v>872</v>
      </c>
      <c r="W18" cm="1">
        <f t="array" aca="1" ref="W18" ca="1">CELL("contents", INDIRECT("C"&amp;CELL("contents", W$1)+14))</f>
        <v>863</v>
      </c>
      <c r="X18" cm="1">
        <f t="array" aca="1" ref="X18" ca="1">CELL("contents", INDIRECT("C"&amp;CELL("contents", X$1)+14))</f>
        <v>894</v>
      </c>
      <c r="Y18" cm="1">
        <f t="array" aca="1" ref="Y18" ca="1">CELL("contents", INDIRECT("C"&amp;CELL("contents", Y$1)+14))</f>
        <v>985</v>
      </c>
      <c r="Z18" cm="1">
        <f t="array" aca="1" ref="Z18" ca="1">CELL("contents", INDIRECT("C"&amp;CELL("contents", Z$1)+14))</f>
        <v>943</v>
      </c>
      <c r="AA18" cm="1">
        <f t="array" aca="1" ref="AA18" ca="1">CELL("contents", INDIRECT("C"&amp;CELL("contents", AA$1)+14))</f>
        <v>1068</v>
      </c>
      <c r="AB18" cm="1">
        <f t="array" aca="1" ref="AB18" ca="1">CELL("contents", INDIRECT("C"&amp;CELL("contents", AB$1)+14))</f>
        <v>2902</v>
      </c>
      <c r="AC18" cm="1">
        <f t="array" aca="1" ref="AC18" ca="1">CELL("contents", INDIRECT("C"&amp;CELL("contents", AC$1)+14))</f>
        <v>2588</v>
      </c>
      <c r="AD18" cm="1">
        <f t="array" aca="1" ref="AD18" ca="1">CELL("contents", INDIRECT("C"&amp;CELL("contents", AD$1)+14))</f>
        <v>4646</v>
      </c>
      <c r="AE18" cm="1">
        <f t="array" aca="1" ref="AE18" ca="1">CELL("contents", INDIRECT("C"&amp;CELL("contents", AE$1)+14))</f>
        <v>5316</v>
      </c>
      <c r="AF18" cm="1">
        <f t="array" aca="1" ref="AF18" ca="1">CELL("contents", INDIRECT("C"&amp;CELL("contents", AF$1)+14))</f>
        <v>6269</v>
      </c>
      <c r="AG18" cm="1">
        <f t="array" aca="1" ref="AG18" ca="1">CELL("contents", INDIRECT("C"&amp;CELL("contents", AG$1)+14))</f>
        <v>6846</v>
      </c>
      <c r="AH18" cm="1">
        <f t="array" aca="1" ref="AH18" ca="1">CELL("contents", INDIRECT("C"&amp;CELL("contents", AH$1)+14))</f>
        <v>6627</v>
      </c>
      <c r="AI18" cm="1">
        <f t="array" aca="1" ref="AI18" ca="1">CELL("contents", INDIRECT("C"&amp;CELL("contents", AI$1)+14))</f>
        <v>7478</v>
      </c>
      <c r="AJ18" cm="1">
        <f t="array" aca="1" ref="AJ18" ca="1">CELL("contents", INDIRECT("C"&amp;CELL("contents", AJ$1)+14))</f>
        <v>11589</v>
      </c>
      <c r="AK18" cm="1">
        <f t="array" aca="1" ref="AK18" ca="1">CELL("contents", INDIRECT("C"&amp;CELL("contents", AK$1)+14))</f>
        <v>12215</v>
      </c>
      <c r="AL18" cm="1">
        <f t="array" aca="1" ref="AL18" ca="1">CELL("contents", INDIRECT("C"&amp;CELL("contents", AL$1)+14))</f>
        <v>8574</v>
      </c>
      <c r="AM18" cm="1">
        <f t="array" aca="1" ref="AM18" ca="1">CELL("contents", INDIRECT("C"&amp;CELL("contents", AM$1)+14))</f>
        <v>17545</v>
      </c>
      <c r="AN18" cm="1">
        <f t="array" aca="1" ref="AN18" ca="1">CELL("contents", INDIRECT("C"&amp;CELL("contents", AN$1)+14))</f>
        <v>15236</v>
      </c>
      <c r="AO18" cm="1">
        <f t="array" aca="1" ref="AO18" ca="1">CELL("contents", INDIRECT("C"&amp;CELL("contents", AO$1)+14))</f>
        <v>13838</v>
      </c>
      <c r="AP18" cm="1">
        <f t="array" aca="1" ref="AP18" ca="1">CELL("contents", INDIRECT("C"&amp;CELL("contents", AP$1)+14))</f>
        <v>25475</v>
      </c>
      <c r="AQ18" cm="1">
        <f t="array" aca="1" ref="AQ18" ca="1">CELL("contents", INDIRECT("C"&amp;CELL("contents", AQ$1)+14))</f>
        <v>14364</v>
      </c>
      <c r="AR18" cm="1">
        <f t="array" aca="1" ref="AR18" ca="1">CELL("contents", INDIRECT("C"&amp;CELL("contents", AR$1)+14))</f>
        <v>17177</v>
      </c>
      <c r="AS18" cm="1">
        <f t="array" aca="1" ref="AS18" ca="1">CELL("contents", INDIRECT("C"&amp;CELL("contents", AS$1)+14))</f>
        <v>22268</v>
      </c>
      <c r="AT18" cm="1">
        <f t="array" aca="1" ref="AT18" ca="1">CELL("contents", INDIRECT("C"&amp;CELL("contents", AT$1)+14))</f>
        <v>21439</v>
      </c>
      <c r="AU18" cm="1">
        <f t="array" aca="1" ref="AU18" ca="1">CELL("contents", INDIRECT("C"&amp;CELL("contents", AU$1)+14))</f>
        <v>23571</v>
      </c>
      <c r="AV18" cm="1">
        <f t="array" aca="1" ref="AV18" ca="1">CELL("contents", INDIRECT("C"&amp;CELL("contents", AV$1)+14))</f>
        <v>29428</v>
      </c>
      <c r="AW18" cm="1">
        <f t="array" aca="1" ref="AW18" ca="1">CELL("contents", INDIRECT("C"&amp;CELL("contents", AW$1)+14))</f>
        <v>40030</v>
      </c>
      <c r="AX18" cm="1">
        <f t="array" aca="1" ref="AX18" ca="1">CELL("contents", INDIRECT("C"&amp;CELL("contents", AX$1)+14))</f>
        <v>31000</v>
      </c>
      <c r="AY18" cm="1">
        <f t="array" aca="1" ref="AY18" ca="1">CELL("contents", INDIRECT("C"&amp;CELL("contents", AY$1)+14))</f>
        <v>28931</v>
      </c>
      <c r="AZ18" cm="1">
        <f t="array" aca="1" ref="AZ18" ca="1">CELL("contents", INDIRECT("C"&amp;CELL("contents", AZ$1)+14))</f>
        <v>32547</v>
      </c>
      <c r="BA18" cm="1">
        <f t="array" aca="1" ref="BA18" ca="1">CELL("contents", INDIRECT("C"&amp;CELL("contents", BA$1)+14))</f>
        <v>39178</v>
      </c>
      <c r="BB18" cm="1">
        <f t="array" aca="1" ref="BB18" ca="1">CELL("contents", INDIRECT("C"&amp;CELL("contents", BB$1)+14))</f>
        <v>46460</v>
      </c>
      <c r="BC18" cm="1">
        <f t="array" aca="1" ref="BC18" ca="1">CELL("contents", INDIRECT("C"&amp;CELL("contents", BC$1)+14))</f>
        <v>52901</v>
      </c>
      <c r="BD18" cm="1">
        <f t="array" aca="1" ref="BD18" ca="1">CELL("contents", INDIRECT("C"&amp;CELL("contents", BD$1)+14))</f>
        <v>43389</v>
      </c>
      <c r="BE18" cm="1">
        <f t="array" aca="1" ref="BE18" ca="1">CELL("contents", INDIRECT("C"&amp;CELL("contents", BE$1)+14))</f>
        <v>39261</v>
      </c>
      <c r="BF18" cm="1">
        <f t="array" aca="1" ref="BF18" ca="1">CELL("contents", INDIRECT("C"&amp;CELL("contents", BF$1)+14))</f>
        <v>54280</v>
      </c>
    </row>
    <row r="19" spans="1:58" x14ac:dyDescent="0.25">
      <c r="A19" s="1">
        <v>3.1250000000000001E-5</v>
      </c>
      <c r="B19">
        <v>0.5</v>
      </c>
      <c r="C19">
        <v>4</v>
      </c>
      <c r="D19">
        <v>1.3900967841898801E-2</v>
      </c>
      <c r="E19">
        <v>0.125</v>
      </c>
      <c r="F19">
        <v>0.13500000000000001</v>
      </c>
      <c r="G19">
        <v>0.44409556716555199</v>
      </c>
      <c r="H19">
        <v>1.40512485753247E-2</v>
      </c>
      <c r="I19">
        <v>0.111023891791388</v>
      </c>
      <c r="J19">
        <v>233999</v>
      </c>
      <c r="K19">
        <v>112</v>
      </c>
      <c r="L19">
        <v>1875900</v>
      </c>
      <c r="M19">
        <v>0.125</v>
      </c>
      <c r="N19">
        <v>0.49481407451071102</v>
      </c>
      <c r="O19">
        <v>1.37029288839418E-3</v>
      </c>
      <c r="P19">
        <v>0.12370351862767701</v>
      </c>
      <c r="R19" t="s">
        <v>32</v>
      </c>
      <c r="S19" cm="1">
        <f t="array" aca="1" ref="S19" ca="1">CELL("contents", INDIRECT("C"&amp;CELL("contents", S$1)+15))</f>
        <v>4</v>
      </c>
      <c r="T19" cm="1">
        <f t="array" aca="1" ref="T19" ca="1">CELL("contents", INDIRECT("C"&amp;CELL("contents", T$1)+15))</f>
        <v>12409</v>
      </c>
      <c r="U19" cm="1">
        <f t="array" aca="1" ref="U19" ca="1">CELL("contents", INDIRECT("C"&amp;CELL("contents", U$1)+15))</f>
        <v>1334</v>
      </c>
      <c r="V19" cm="1">
        <f t="array" aca="1" ref="V19" ca="1">CELL("contents", INDIRECT("C"&amp;CELL("contents", V$1)+15))</f>
        <v>1120</v>
      </c>
      <c r="W19" cm="1">
        <f t="array" aca="1" ref="W19" ca="1">CELL("contents", INDIRECT("C"&amp;CELL("contents", W$1)+15))</f>
        <v>1049</v>
      </c>
      <c r="X19" cm="1">
        <f t="array" aca="1" ref="X19" ca="1">CELL("contents", INDIRECT("C"&amp;CELL("contents", X$1)+15))</f>
        <v>890</v>
      </c>
      <c r="Y19" cm="1">
        <f t="array" aca="1" ref="Y19" ca="1">CELL("contents", INDIRECT("C"&amp;CELL("contents", Y$1)+15))</f>
        <v>1209</v>
      </c>
      <c r="Z19" cm="1">
        <f t="array" aca="1" ref="Z19" ca="1">CELL("contents", INDIRECT("C"&amp;CELL("contents", Z$1)+15))</f>
        <v>1119</v>
      </c>
      <c r="AA19" cm="1">
        <f t="array" aca="1" ref="AA19" ca="1">CELL("contents", INDIRECT("C"&amp;CELL("contents", AA$1)+15))</f>
        <v>1744</v>
      </c>
      <c r="AB19" cm="1">
        <f t="array" aca="1" ref="AB19" ca="1">CELL("contents", INDIRECT("C"&amp;CELL("contents", AB$1)+15))</f>
        <v>3032</v>
      </c>
      <c r="AC19" cm="1">
        <f t="array" aca="1" ref="AC19" ca="1">CELL("contents", INDIRECT("C"&amp;CELL("contents", AC$1)+15))</f>
        <v>2728</v>
      </c>
      <c r="AD19" cm="1">
        <f t="array" aca="1" ref="AD19" ca="1">CELL("contents", INDIRECT("C"&amp;CELL("contents", AD$1)+15))</f>
        <v>4267</v>
      </c>
      <c r="AE19" cm="1">
        <f t="array" aca="1" ref="AE19" ca="1">CELL("contents", INDIRECT("C"&amp;CELL("contents", AE$1)+15))</f>
        <v>2884</v>
      </c>
      <c r="AF19" cm="1">
        <f t="array" aca="1" ref="AF19" ca="1">CELL("contents", INDIRECT("C"&amp;CELL("contents", AF$1)+15))</f>
        <v>8117</v>
      </c>
      <c r="AG19" cm="1">
        <f t="array" aca="1" ref="AG19" ca="1">CELL("contents", INDIRECT("C"&amp;CELL("contents", AG$1)+15))</f>
        <v>7903</v>
      </c>
      <c r="AH19" cm="1">
        <f t="array" aca="1" ref="AH19" ca="1">CELL("contents", INDIRECT("C"&amp;CELL("contents", AH$1)+15))</f>
        <v>6908</v>
      </c>
      <c r="AI19" cm="1">
        <f t="array" aca="1" ref="AI19" ca="1">CELL("contents", INDIRECT("C"&amp;CELL("contents", AI$1)+15))</f>
        <v>8941</v>
      </c>
      <c r="AJ19" cm="1">
        <f t="array" aca="1" ref="AJ19" ca="1">CELL("contents", INDIRECT("C"&amp;CELL("contents", AJ$1)+15))</f>
        <v>11306</v>
      </c>
      <c r="AK19" cm="1">
        <f t="array" aca="1" ref="AK19" ca="1">CELL("contents", INDIRECT("C"&amp;CELL("contents", AK$1)+15))</f>
        <v>5527</v>
      </c>
      <c r="AL19" cm="1">
        <f t="array" aca="1" ref="AL19" ca="1">CELL("contents", INDIRECT("C"&amp;CELL("contents", AL$1)+15))</f>
        <v>11110</v>
      </c>
      <c r="AM19" cm="1">
        <f t="array" aca="1" ref="AM19" ca="1">CELL("contents", INDIRECT("C"&amp;CELL("contents", AM$1)+15))</f>
        <v>16524</v>
      </c>
      <c r="AN19" cm="1">
        <f t="array" aca="1" ref="AN19" ca="1">CELL("contents", INDIRECT("C"&amp;CELL("contents", AN$1)+15))</f>
        <v>7443</v>
      </c>
      <c r="AO19" cm="1">
        <f t="array" aca="1" ref="AO19" ca="1">CELL("contents", INDIRECT("C"&amp;CELL("contents", AO$1)+15))</f>
        <v>2227</v>
      </c>
      <c r="AP19" cm="1">
        <f t="array" aca="1" ref="AP19" ca="1">CELL("contents", INDIRECT("C"&amp;CELL("contents", AP$1)+15))</f>
        <v>10096</v>
      </c>
      <c r="AQ19" cm="1">
        <f t="array" aca="1" ref="AQ19" ca="1">CELL("contents", INDIRECT("C"&amp;CELL("contents", AQ$1)+15))</f>
        <v>16569</v>
      </c>
      <c r="AR19" cm="1">
        <f t="array" aca="1" ref="AR19" ca="1">CELL("contents", INDIRECT("C"&amp;CELL("contents", AR$1)+15))</f>
        <v>23133</v>
      </c>
      <c r="AS19" cm="1">
        <f t="array" aca="1" ref="AS19" ca="1">CELL("contents", INDIRECT("C"&amp;CELL("contents", AS$1)+15))</f>
        <v>24060</v>
      </c>
      <c r="AT19" cm="1">
        <f t="array" aca="1" ref="AT19" ca="1">CELL("contents", INDIRECT("C"&amp;CELL("contents", AT$1)+15))</f>
        <v>24725</v>
      </c>
      <c r="AU19" cm="1">
        <f t="array" aca="1" ref="AU19" ca="1">CELL("contents", INDIRECT("C"&amp;CELL("contents", AU$1)+15))</f>
        <v>29032</v>
      </c>
      <c r="AV19" cm="1">
        <f t="array" aca="1" ref="AV19" ca="1">CELL("contents", INDIRECT("C"&amp;CELL("contents", AV$1)+15))</f>
        <v>19796</v>
      </c>
      <c r="AW19" cm="1">
        <f t="array" aca="1" ref="AW19" ca="1">CELL("contents", INDIRECT("C"&amp;CELL("contents", AW$1)+15))</f>
        <v>33573</v>
      </c>
      <c r="AX19" cm="1">
        <f t="array" aca="1" ref="AX19" ca="1">CELL("contents", INDIRECT("C"&amp;CELL("contents", AX$1)+15))</f>
        <v>27583</v>
      </c>
      <c r="AY19" cm="1">
        <f t="array" aca="1" ref="AY19" ca="1">CELL("contents", INDIRECT("C"&amp;CELL("contents", AY$1)+15))</f>
        <v>31874</v>
      </c>
      <c r="AZ19" cm="1">
        <f t="array" aca="1" ref="AZ19" ca="1">CELL("contents", INDIRECT("C"&amp;CELL("contents", AZ$1)+15))</f>
        <v>50578</v>
      </c>
      <c r="BA19" cm="1">
        <f t="array" aca="1" ref="BA19" ca="1">CELL("contents", INDIRECT("C"&amp;CELL("contents", BA$1)+15))</f>
        <v>34650</v>
      </c>
      <c r="BB19" cm="1">
        <f t="array" aca="1" ref="BB19" ca="1">CELL("contents", INDIRECT("C"&amp;CELL("contents", BB$1)+15))</f>
        <v>36297</v>
      </c>
      <c r="BC19" cm="1">
        <f t="array" aca="1" ref="BC19" ca="1">CELL("contents", INDIRECT("C"&amp;CELL("contents", BC$1)+15))</f>
        <v>38409</v>
      </c>
      <c r="BD19" cm="1">
        <f t="array" aca="1" ref="BD19" ca="1">CELL("contents", INDIRECT("C"&amp;CELL("contents", BD$1)+15))</f>
        <v>30985</v>
      </c>
      <c r="BE19" cm="1">
        <f t="array" aca="1" ref="BE19" ca="1">CELL("contents", INDIRECT("C"&amp;CELL("contents", BE$1)+15))</f>
        <v>47587</v>
      </c>
      <c r="BF19" cm="1">
        <f t="array" aca="1" ref="BF19" ca="1">CELL("contents", INDIRECT("C"&amp;CELL("contents", BF$1)+15))</f>
        <v>37285</v>
      </c>
    </row>
    <row r="20" spans="1:58" x14ac:dyDescent="0.25">
      <c r="A20" s="1">
        <v>1.5625E-5</v>
      </c>
      <c r="B20">
        <v>0.5</v>
      </c>
      <c r="C20">
        <v>5</v>
      </c>
      <c r="D20">
        <v>1.38979775193673E-2</v>
      </c>
      <c r="E20">
        <v>0.125</v>
      </c>
      <c r="F20">
        <v>0.13500000000000001</v>
      </c>
      <c r="G20">
        <v>0.44409556716555199</v>
      </c>
      <c r="H20">
        <v>1.40542388978563E-2</v>
      </c>
      <c r="I20">
        <v>0.111023891791388</v>
      </c>
      <c r="J20">
        <v>284900</v>
      </c>
      <c r="K20">
        <v>112</v>
      </c>
      <c r="L20">
        <v>1875900</v>
      </c>
      <c r="M20">
        <v>0.125</v>
      </c>
      <c r="N20">
        <v>0.49481407451071102</v>
      </c>
      <c r="O20">
        <v>1.37029288839418E-3</v>
      </c>
      <c r="P20">
        <v>0.12370351862767701</v>
      </c>
      <c r="R20" t="s">
        <v>33</v>
      </c>
      <c r="S20" cm="1">
        <f t="array" aca="1" ref="S20" ca="1">CELL("contents", INDIRECT("C"&amp;CELL("contents", S$1)+16))</f>
        <v>4</v>
      </c>
      <c r="T20" cm="1">
        <f t="array" aca="1" ref="T20" ca="1">CELL("contents", INDIRECT("C"&amp;CELL("contents", T$1)+16))</f>
        <v>858</v>
      </c>
      <c r="U20" cm="1">
        <f t="array" aca="1" ref="U20" ca="1">CELL("contents", INDIRECT("C"&amp;CELL("contents", U$1)+16))</f>
        <v>1434</v>
      </c>
      <c r="V20" cm="1">
        <f t="array" aca="1" ref="V20" ca="1">CELL("contents", INDIRECT("C"&amp;CELL("contents", V$1)+16))</f>
        <v>928</v>
      </c>
      <c r="W20" cm="1">
        <f t="array" aca="1" ref="W20" ca="1">CELL("contents", INDIRECT("C"&amp;CELL("contents", W$1)+16))</f>
        <v>828</v>
      </c>
      <c r="X20" cm="1">
        <f t="array" aca="1" ref="X20" ca="1">CELL("contents", INDIRECT("C"&amp;CELL("contents", X$1)+16))</f>
        <v>1026</v>
      </c>
      <c r="Y20" cm="1">
        <f t="array" aca="1" ref="Y20" ca="1">CELL("contents", INDIRECT("C"&amp;CELL("contents", Y$1)+16))</f>
        <v>787</v>
      </c>
      <c r="Z20" cm="1">
        <f t="array" aca="1" ref="Z20" ca="1">CELL("contents", INDIRECT("C"&amp;CELL("contents", Z$1)+16))</f>
        <v>1247</v>
      </c>
      <c r="AA20" cm="1">
        <f t="array" aca="1" ref="AA20" ca="1">CELL("contents", INDIRECT("C"&amp;CELL("contents", AA$1)+16))</f>
        <v>1805</v>
      </c>
      <c r="AB20" cm="1">
        <f t="array" aca="1" ref="AB20" ca="1">CELL("contents", INDIRECT("C"&amp;CELL("contents", AB$1)+16))</f>
        <v>3152</v>
      </c>
      <c r="AC20" cm="1">
        <f t="array" aca="1" ref="AC20" ca="1">CELL("contents", INDIRECT("C"&amp;CELL("contents", AC$1)+16))</f>
        <v>2729</v>
      </c>
      <c r="AD20" cm="1">
        <f t="array" aca="1" ref="AD20" ca="1">CELL("contents", INDIRECT("C"&amp;CELL("contents", AD$1)+16))</f>
        <v>5064</v>
      </c>
      <c r="AE20" cm="1">
        <f t="array" aca="1" ref="AE20" ca="1">CELL("contents", INDIRECT("C"&amp;CELL("contents", AE$1)+16))</f>
        <v>5373</v>
      </c>
      <c r="AF20" cm="1">
        <f t="array" aca="1" ref="AF20" ca="1">CELL("contents", INDIRECT("C"&amp;CELL("contents", AF$1)+16))</f>
        <v>4957</v>
      </c>
      <c r="AG20" cm="1">
        <f t="array" aca="1" ref="AG20" ca="1">CELL("contents", INDIRECT("C"&amp;CELL("contents", AG$1)+16))</f>
        <v>7105</v>
      </c>
      <c r="AH20" cm="1">
        <f t="array" aca="1" ref="AH20" ca="1">CELL("contents", INDIRECT("C"&amp;CELL("contents", AH$1)+16))</f>
        <v>7165</v>
      </c>
      <c r="AI20" cm="1">
        <f t="array" aca="1" ref="AI20" ca="1">CELL("contents", INDIRECT("C"&amp;CELL("contents", AI$1)+16))</f>
        <v>7839</v>
      </c>
      <c r="AJ20" cm="1">
        <f t="array" aca="1" ref="AJ20" ca="1">CELL("contents", INDIRECT("C"&amp;CELL("contents", AJ$1)+16))</f>
        <v>11087</v>
      </c>
      <c r="AK20" cm="1">
        <f t="array" aca="1" ref="AK20" ca="1">CELL("contents", INDIRECT("C"&amp;CELL("contents", AK$1)+16))</f>
        <v>11380</v>
      </c>
      <c r="AL20" cm="1">
        <f t="array" aca="1" ref="AL20" ca="1">CELL("contents", INDIRECT("C"&amp;CELL("contents", AL$1)+16))</f>
        <v>9363</v>
      </c>
      <c r="AM20" cm="1">
        <f t="array" aca="1" ref="AM20" ca="1">CELL("contents", INDIRECT("C"&amp;CELL("contents", AM$1)+16))</f>
        <v>14975</v>
      </c>
      <c r="AN20" cm="1">
        <f t="array" aca="1" ref="AN20" ca="1">CELL("contents", INDIRECT("C"&amp;CELL("contents", AN$1)+16))</f>
        <v>13827</v>
      </c>
      <c r="AO20" cm="1">
        <f t="array" aca="1" ref="AO20" ca="1">CELL("contents", INDIRECT("C"&amp;CELL("contents", AO$1)+16))</f>
        <v>16553</v>
      </c>
      <c r="AP20" cm="1">
        <f t="array" aca="1" ref="AP20" ca="1">CELL("contents", INDIRECT("C"&amp;CELL("contents", AP$1)+16))</f>
        <v>19282</v>
      </c>
      <c r="AQ20" cm="1">
        <f t="array" aca="1" ref="AQ20" ca="1">CELL("contents", INDIRECT("C"&amp;CELL("contents", AQ$1)+16))</f>
        <v>17479</v>
      </c>
      <c r="AR20" cm="1">
        <f t="array" aca="1" ref="AR20" ca="1">CELL("contents", INDIRECT("C"&amp;CELL("contents", AR$1)+16))</f>
        <v>1649</v>
      </c>
      <c r="AS20" cm="1">
        <f t="array" aca="1" ref="AS20" ca="1">CELL("contents", INDIRECT("C"&amp;CELL("contents", AS$1)+16))</f>
        <v>8721</v>
      </c>
      <c r="AT20" cm="1">
        <f t="array" aca="1" ref="AT20" ca="1">CELL("contents", INDIRECT("C"&amp;CELL("contents", AT$1)+16))</f>
        <v>19553</v>
      </c>
      <c r="AU20" cm="1">
        <f t="array" aca="1" ref="AU20" ca="1">CELL("contents", INDIRECT("C"&amp;CELL("contents", AU$1)+16))</f>
        <v>26737</v>
      </c>
      <c r="AV20" cm="1">
        <f t="array" aca="1" ref="AV20" ca="1">CELL("contents", INDIRECT("C"&amp;CELL("contents", AV$1)+16))</f>
        <v>24872</v>
      </c>
      <c r="AW20" cm="1">
        <f t="array" aca="1" ref="AW20" ca="1">CELL("contents", INDIRECT("C"&amp;CELL("contents", AW$1)+16))</f>
        <v>24381</v>
      </c>
      <c r="AX20" cm="1">
        <f t="array" aca="1" ref="AX20" ca="1">CELL("contents", INDIRECT("C"&amp;CELL("contents", AX$1)+16))</f>
        <v>24930</v>
      </c>
      <c r="AY20" cm="1">
        <f t="array" aca="1" ref="AY20" ca="1">CELL("contents", INDIRECT("C"&amp;CELL("contents", AY$1)+16))</f>
        <v>38238</v>
      </c>
      <c r="AZ20" cm="1">
        <f t="array" aca="1" ref="AZ20" ca="1">CELL("contents", INDIRECT("C"&amp;CELL("contents", AZ$1)+16))</f>
        <v>24369</v>
      </c>
      <c r="BA20" cm="1">
        <f t="array" aca="1" ref="BA20" ca="1">CELL("contents", INDIRECT("C"&amp;CELL("contents", BA$1)+16))</f>
        <v>35567</v>
      </c>
      <c r="BB20" cm="1">
        <f t="array" aca="1" ref="BB20" ca="1">CELL("contents", INDIRECT("C"&amp;CELL("contents", BB$1)+16))</f>
        <v>46612</v>
      </c>
      <c r="BC20" cm="1">
        <f t="array" aca="1" ref="BC20" ca="1">CELL("contents", INDIRECT("C"&amp;CELL("contents", BC$1)+16))</f>
        <v>45321</v>
      </c>
      <c r="BD20" cm="1">
        <f t="array" aca="1" ref="BD20" ca="1">CELL("contents", INDIRECT("C"&amp;CELL("contents", BD$1)+16))</f>
        <v>41820</v>
      </c>
      <c r="BE20" cm="1">
        <f t="array" aca="1" ref="BE20" ca="1">CELL("contents", INDIRECT("C"&amp;CELL("contents", BE$1)+16))</f>
        <v>40696</v>
      </c>
      <c r="BF20" cm="1">
        <f t="array" aca="1" ref="BF20" ca="1">CELL("contents", INDIRECT("C"&amp;CELL("contents", BF$1)+16))</f>
        <v>42846</v>
      </c>
    </row>
    <row r="21" spans="1:58" x14ac:dyDescent="0.25">
      <c r="A21" t="s">
        <v>0</v>
      </c>
      <c r="B21">
        <v>1.0128205128205101</v>
      </c>
      <c r="C21">
        <v>2895</v>
      </c>
      <c r="D21">
        <v>7.3235186474078104E-2</v>
      </c>
      <c r="E21">
        <v>0.174247672597835</v>
      </c>
      <c r="F21">
        <v>0.18818748640566199</v>
      </c>
      <c r="G21">
        <v>0.19130351304763499</v>
      </c>
      <c r="H21">
        <v>7.8225505261931796E-2</v>
      </c>
      <c r="I21">
        <v>9.8024111366765504E-2</v>
      </c>
      <c r="J21">
        <v>40016901</v>
      </c>
      <c r="R21" t="s">
        <v>34</v>
      </c>
      <c r="S21" cm="1">
        <f t="array" aca="1" ref="S21" ca="1">CELL("contents", INDIRECT("C"&amp;CELL("contents", S$1)+17))</f>
        <v>5</v>
      </c>
      <c r="T21" cm="1">
        <f t="array" aca="1" ref="T21" ca="1">CELL("contents", INDIRECT("C"&amp;CELL("contents", T$1)+17))</f>
        <v>521</v>
      </c>
      <c r="U21" cm="1">
        <f t="array" aca="1" ref="U21" ca="1">CELL("contents", INDIRECT("C"&amp;CELL("contents", U$1)+17))</f>
        <v>1450</v>
      </c>
      <c r="V21" cm="1">
        <f t="array" aca="1" ref="V21" ca="1">CELL("contents", INDIRECT("C"&amp;CELL("contents", V$1)+17))</f>
        <v>1006</v>
      </c>
      <c r="W21" cm="1">
        <f t="array" aca="1" ref="W21" ca="1">CELL("contents", INDIRECT("C"&amp;CELL("contents", W$1)+17))</f>
        <v>839</v>
      </c>
      <c r="X21" cm="1">
        <f t="array" aca="1" ref="X21" ca="1">CELL("contents", INDIRECT("C"&amp;CELL("contents", X$1)+17))</f>
        <v>773</v>
      </c>
      <c r="Y21" cm="1">
        <f t="array" aca="1" ref="Y21" ca="1">CELL("contents", INDIRECT("C"&amp;CELL("contents", Y$1)+17))</f>
        <v>855</v>
      </c>
      <c r="Z21" cm="1">
        <f t="array" aca="1" ref="Z21" ca="1">CELL("contents", INDIRECT("C"&amp;CELL("contents", Z$1)+17))</f>
        <v>1074</v>
      </c>
      <c r="AA21" cm="1">
        <f t="array" aca="1" ref="AA21" ca="1">CELL("contents", INDIRECT("C"&amp;CELL("contents", AA$1)+17))</f>
        <v>1603</v>
      </c>
      <c r="AB21" cm="1">
        <f t="array" aca="1" ref="AB21" ca="1">CELL("contents", INDIRECT("C"&amp;CELL("contents", AB$1)+17))</f>
        <v>2141</v>
      </c>
      <c r="AC21" cm="1">
        <f t="array" aca="1" ref="AC21" ca="1">CELL("contents", INDIRECT("C"&amp;CELL("contents", AC$1)+17))</f>
        <v>3759</v>
      </c>
      <c r="AD21" cm="1">
        <f t="array" aca="1" ref="AD21" ca="1">CELL("contents", INDIRECT("C"&amp;CELL("contents", AD$1)+17))</f>
        <v>2062</v>
      </c>
      <c r="AE21" cm="1">
        <f t="array" aca="1" ref="AE21" ca="1">CELL("contents", INDIRECT("C"&amp;CELL("contents", AE$1)+17))</f>
        <v>4874</v>
      </c>
      <c r="AF21" cm="1">
        <f t="array" aca="1" ref="AF21" ca="1">CELL("contents", INDIRECT("C"&amp;CELL("contents", AF$1)+17))</f>
        <v>6267</v>
      </c>
      <c r="AG21" cm="1">
        <f t="array" aca="1" ref="AG21" ca="1">CELL("contents", INDIRECT("C"&amp;CELL("contents", AG$1)+17))</f>
        <v>6407</v>
      </c>
      <c r="AH21" cm="1">
        <f t="array" aca="1" ref="AH21" ca="1">CELL("contents", INDIRECT("C"&amp;CELL("contents", AH$1)+17))</f>
        <v>7051</v>
      </c>
      <c r="AI21" cm="1">
        <f t="array" aca="1" ref="AI21" ca="1">CELL("contents", INDIRECT("C"&amp;CELL("contents", AI$1)+17))</f>
        <v>6581</v>
      </c>
      <c r="AJ21" cm="1">
        <f t="array" aca="1" ref="AJ21" ca="1">CELL("contents", INDIRECT("C"&amp;CELL("contents", AJ$1)+17))</f>
        <v>10725</v>
      </c>
      <c r="AK21" cm="1">
        <f t="array" aca="1" ref="AK21" ca="1">CELL("contents", INDIRECT("C"&amp;CELL("contents", AK$1)+17))</f>
        <v>9541</v>
      </c>
      <c r="AL21" cm="1">
        <f t="array" aca="1" ref="AL21" ca="1">CELL("contents", INDIRECT("C"&amp;CELL("contents", AL$1)+17))</f>
        <v>11727</v>
      </c>
      <c r="AM21" cm="1">
        <f t="array" aca="1" ref="AM21" ca="1">CELL("contents", INDIRECT("C"&amp;CELL("contents", AM$1)+17))</f>
        <v>13674</v>
      </c>
      <c r="AN21" cm="1">
        <f t="array" aca="1" ref="AN21" ca="1">CELL("contents", INDIRECT("C"&amp;CELL("contents", AN$1)+17))</f>
        <v>14554</v>
      </c>
      <c r="AO21" cm="1">
        <f t="array" aca="1" ref="AO21" ca="1">CELL("contents", INDIRECT("C"&amp;CELL("contents", AO$1)+17))</f>
        <v>13574</v>
      </c>
      <c r="AP21" cm="1">
        <f t="array" aca="1" ref="AP21" ca="1">CELL("contents", INDIRECT("C"&amp;CELL("contents", AP$1)+17))</f>
        <v>16894</v>
      </c>
      <c r="AQ21" cm="1">
        <f t="array" aca="1" ref="AQ21" ca="1">CELL("contents", INDIRECT("C"&amp;CELL("contents", AQ$1)+17))</f>
        <v>22788</v>
      </c>
      <c r="AR21" cm="1">
        <f t="array" aca="1" ref="AR21" ca="1">CELL("contents", INDIRECT("C"&amp;CELL("contents", AR$1)+17))</f>
        <v>20668</v>
      </c>
      <c r="AS21" cm="1">
        <f t="array" aca="1" ref="AS21" ca="1">CELL("contents", INDIRECT("C"&amp;CELL("contents", AS$1)+17))</f>
        <v>18180</v>
      </c>
      <c r="AT21" cm="1">
        <f t="array" aca="1" ref="AT21" ca="1">CELL("contents", INDIRECT("C"&amp;CELL("contents", AT$1)+17))</f>
        <v>33965</v>
      </c>
      <c r="AU21" cm="1">
        <f t="array" aca="1" ref="AU21" ca="1">CELL("contents", INDIRECT("C"&amp;CELL("contents", AU$1)+17))</f>
        <v>23092</v>
      </c>
      <c r="AV21" cm="1">
        <f t="array" aca="1" ref="AV21" ca="1">CELL("contents", INDIRECT("C"&amp;CELL("contents", AV$1)+17))</f>
        <v>17353</v>
      </c>
      <c r="AW21" cm="1">
        <f t="array" aca="1" ref="AW21" ca="1">CELL("contents", INDIRECT("C"&amp;CELL("contents", AW$1)+17))</f>
        <v>23003</v>
      </c>
      <c r="AX21" cm="1">
        <f t="array" aca="1" ref="AX21" ca="1">CELL("contents", INDIRECT("C"&amp;CELL("contents", AX$1)+17))</f>
        <v>31559</v>
      </c>
      <c r="AY21" cm="1">
        <f t="array" aca="1" ref="AY21" ca="1">CELL("contents", INDIRECT("C"&amp;CELL("contents", AY$1)+17))</f>
        <v>35167</v>
      </c>
      <c r="AZ21" cm="1">
        <f t="array" aca="1" ref="AZ21" ca="1">CELL("contents", INDIRECT("C"&amp;CELL("contents", AZ$1)+17))</f>
        <v>33966</v>
      </c>
      <c r="BA21" cm="1">
        <f t="array" aca="1" ref="BA21" ca="1">CELL("contents", INDIRECT("C"&amp;CELL("contents", BA$1)+17))</f>
        <v>26388</v>
      </c>
      <c r="BB21" cm="1">
        <f t="array" aca="1" ref="BB21" ca="1">CELL("contents", INDIRECT("C"&amp;CELL("contents", BB$1)+17))</f>
        <v>39538</v>
      </c>
      <c r="BC21" cm="1">
        <f t="array" aca="1" ref="BC21" ca="1">CELL("contents", INDIRECT("C"&amp;CELL("contents", BC$1)+17))</f>
        <v>32421</v>
      </c>
      <c r="BD21" cm="1">
        <f t="array" aca="1" ref="BD21" ca="1">CELL("contents", INDIRECT("C"&amp;CELL("contents", BD$1)+17))</f>
        <v>50482</v>
      </c>
      <c r="BE21" cm="1">
        <f t="array" aca="1" ref="BE21" ca="1">CELL("contents", INDIRECT("C"&amp;CELL("contents", BE$1)+17))</f>
        <v>37952</v>
      </c>
      <c r="BF21" cm="1">
        <f t="array" aca="1" ref="BF21" ca="1">CELL("contents", INDIRECT("C"&amp;CELL("contents", BF$1)+17))</f>
        <v>28911</v>
      </c>
    </row>
    <row r="22" spans="1:58" x14ac:dyDescent="0.25">
      <c r="A22">
        <v>1.024</v>
      </c>
      <c r="B22">
        <v>1.0128205128205101</v>
      </c>
      <c r="C22">
        <v>376</v>
      </c>
      <c r="D22">
        <v>7.3110391657008195E-2</v>
      </c>
      <c r="E22">
        <v>0.17411780960485901</v>
      </c>
      <c r="F22">
        <v>0.188047234373248</v>
      </c>
      <c r="G22">
        <v>0.19046757885461199</v>
      </c>
      <c r="H22">
        <v>7.8534814222492699E-2</v>
      </c>
      <c r="I22">
        <v>9.7704671494749804E-2</v>
      </c>
      <c r="J22">
        <v>14973600</v>
      </c>
      <c r="K22">
        <v>2895</v>
      </c>
      <c r="L22">
        <v>40016901</v>
      </c>
      <c r="M22">
        <v>0.174247672597835</v>
      </c>
      <c r="N22">
        <v>0.19130351304763499</v>
      </c>
      <c r="O22">
        <v>7.8225505261931796E-2</v>
      </c>
      <c r="P22">
        <v>9.8024111366765504E-2</v>
      </c>
      <c r="R22" t="s">
        <v>15</v>
      </c>
      <c r="S22" cm="1">
        <f t="array" aca="1" ref="S22" ca="1">CELL("contents", INDIRECT("J"&amp;CELL("contents", S$1)))</f>
        <v>1875900</v>
      </c>
      <c r="T22" cm="1">
        <f t="array" aca="1" ref="T22" ca="1">CELL("contents", INDIRECT("J"&amp;CELL("contents", T$1)))</f>
        <v>40016901</v>
      </c>
      <c r="U22" cm="1">
        <f t="array" aca="1" ref="U22" ca="1">CELL("contents", INDIRECT("J"&amp;CELL("contents", U$1)))</f>
        <v>105665300</v>
      </c>
      <c r="V22" cm="1">
        <f t="array" aca="1" ref="V22" ca="1">CELL("contents", INDIRECT("J"&amp;CELL("contents", V$1)))</f>
        <v>100270100</v>
      </c>
      <c r="W22" cm="1">
        <f t="array" aca="1" ref="W22" ca="1">CELL("contents", INDIRECT("J"&amp;CELL("contents", W$1)))</f>
        <v>95902300</v>
      </c>
      <c r="X22" cm="1">
        <f t="array" aca="1" ref="X22" ca="1">CELL("contents", INDIRECT("J"&amp;CELL("contents", X$1)))</f>
        <v>120077400</v>
      </c>
      <c r="Y22" cm="1">
        <f t="array" aca="1" ref="Y22" ca="1">CELL("contents", INDIRECT("J"&amp;CELL("contents", Y$1)))</f>
        <v>142723101</v>
      </c>
      <c r="Z22" cm="1">
        <f t="array" aca="1" ref="Z22" ca="1">CELL("contents", INDIRECT("J"&amp;CELL("contents", Z$1)))</f>
        <v>164358401</v>
      </c>
      <c r="AA22" cm="1">
        <f t="array" aca="1" ref="AA22" ca="1">CELL("contents", INDIRECT("J"&amp;CELL("contents", AA$1)))</f>
        <v>171194700</v>
      </c>
      <c r="AB22" cm="1">
        <f t="array" aca="1" ref="AB22" ca="1">CELL("contents", INDIRECT("J"&amp;CELL("contents", AB$1)))</f>
        <v>229694500</v>
      </c>
      <c r="AC22" cm="1">
        <f t="array" aca="1" ref="AC22" ca="1">CELL("contents", INDIRECT("J"&amp;CELL("contents", AC$1)))</f>
        <v>232560801</v>
      </c>
      <c r="AD22" cm="1">
        <f t="array" aca="1" ref="AD22" ca="1">CELL("contents", INDIRECT("J"&amp;CELL("contents", AD$1)))</f>
        <v>284053300</v>
      </c>
      <c r="AE22" cm="1">
        <f t="array" aca="1" ref="AE22" ca="1">CELL("contents", INDIRECT("J"&amp;CELL("contents", AE$1)))</f>
        <v>300254400</v>
      </c>
      <c r="AF22" cm="1">
        <f t="array" aca="1" ref="AF22" ca="1">CELL("contents", INDIRECT("J"&amp;CELL("contents", AF$1)))</f>
        <v>680071400</v>
      </c>
      <c r="AG22" cm="1">
        <f t="array" aca="1" ref="AG22" ca="1">CELL("contents", INDIRECT("J"&amp;CELL("contents", AG$1)))</f>
        <v>587859500</v>
      </c>
      <c r="AH22" cm="1">
        <f t="array" aca="1" ref="AH22" ca="1">CELL("contents", INDIRECT("J"&amp;CELL("contents", AH$1)))</f>
        <v>719766400</v>
      </c>
      <c r="AI22" cm="1">
        <f t="array" aca="1" ref="AI22" ca="1">CELL("contents", INDIRECT("J"&amp;CELL("contents", AI$1)))</f>
        <v>779049800</v>
      </c>
      <c r="AJ22" cm="1">
        <f t="array" aca="1" ref="AJ22" ca="1">CELL("contents", INDIRECT("J"&amp;CELL("contents", AJ$1)))</f>
        <v>905359700</v>
      </c>
      <c r="AK22" cm="1">
        <f t="array" aca="1" ref="AK22" ca="1">CELL("contents", INDIRECT("J"&amp;CELL("contents", AK$1)))</f>
        <v>1001448400</v>
      </c>
      <c r="AL22" cm="1">
        <f t="array" aca="1" ref="AL22" ca="1">CELL("contents", INDIRECT("J"&amp;CELL("contents", AL$1)))</f>
        <v>1092647500</v>
      </c>
      <c r="AM22" cm="1">
        <f t="array" aca="1" ref="AM22" ca="1">CELL("contents", INDIRECT("J"&amp;CELL("contents", AM$1)))</f>
        <v>1076860000</v>
      </c>
      <c r="AN22" cm="1">
        <f t="array" aca="1" ref="AN22" ca="1">CELL("contents", INDIRECT("J"&amp;CELL("contents", AN$1)))</f>
        <v>1003124899</v>
      </c>
      <c r="AO22" cm="1">
        <f t="array" aca="1" ref="AO22" ca="1">CELL("contents", INDIRECT("J"&amp;CELL("contents", AO$1)))</f>
        <v>1701192400</v>
      </c>
      <c r="AP22" cm="1">
        <f t="array" aca="1" ref="AP22" ca="1">CELL("contents", INDIRECT("J"&amp;CELL("contents", AP$1)))</f>
        <v>1623351699</v>
      </c>
      <c r="AQ22" cm="1">
        <f t="array" aca="1" ref="AQ22" ca="1">CELL("contents", INDIRECT("J"&amp;CELL("contents", AQ$1)))</f>
        <v>2123265100</v>
      </c>
      <c r="AR22" cm="1">
        <f t="array" aca="1" ref="AR22" ca="1">CELL("contents", INDIRECT("J"&amp;CELL("contents", AR$1)))</f>
        <v>1689648000</v>
      </c>
      <c r="AS22" cm="1">
        <f t="array" aca="1" ref="AS22" ca="1">CELL("contents", INDIRECT("J"&amp;CELL("contents", AS$1)))</f>
        <v>1780637600</v>
      </c>
      <c r="AT22" cm="1">
        <f t="array" aca="1" ref="AT22" ca="1">CELL("contents", INDIRECT("J"&amp;CELL("contents", AT$1)))</f>
        <v>2002620700</v>
      </c>
      <c r="AU22" cm="1">
        <f t="array" aca="1" ref="AU22" ca="1">CELL("contents", INDIRECT("J"&amp;CELL("contents", AU$1)))</f>
        <v>2074631901</v>
      </c>
      <c r="AV22" cm="1">
        <f t="array" aca="1" ref="AV22" ca="1">CELL("contents", INDIRECT("J"&amp;CELL("contents", AV$1)))</f>
        <v>2149411399</v>
      </c>
      <c r="AW22" cm="1">
        <f t="array" aca="1" ref="AW22" ca="1">CELL("contents", INDIRECT("J"&amp;CELL("contents", AW$1)))</f>
        <v>2380557800</v>
      </c>
      <c r="AX22" cm="1">
        <f t="array" aca="1" ref="AX22" ca="1">CELL("contents", INDIRECT("J"&amp;CELL("contents", AX$1)))</f>
        <v>2444542901</v>
      </c>
      <c r="AY22" cm="1">
        <f t="array" aca="1" ref="AY22" ca="1">CELL("contents", INDIRECT("J"&amp;CELL("contents", AY$1)))</f>
        <v>2700267400</v>
      </c>
      <c r="AZ22" cm="1">
        <f t="array" aca="1" ref="AZ22" ca="1">CELL("contents", INDIRECT("J"&amp;CELL("contents", AZ$1)))</f>
        <v>2335392900</v>
      </c>
      <c r="BA22" cm="1">
        <f t="array" aca="1" ref="BA22" ca="1">CELL("contents", INDIRECT("J"&amp;CELL("contents", BA$1)))</f>
        <v>2760882300</v>
      </c>
      <c r="BB22" cm="1">
        <f t="array" aca="1" ref="BB22" ca="1">CELL("contents", INDIRECT("J"&amp;CELL("contents", BB$1)))</f>
        <v>3375000300</v>
      </c>
      <c r="BC22" cm="1">
        <f t="array" aca="1" ref="BC22" ca="1">CELL("contents", INDIRECT("J"&amp;CELL("contents", BC$1)))</f>
        <v>3362850300</v>
      </c>
      <c r="BD22" cm="1">
        <f t="array" aca="1" ref="BD22" ca="1">CELL("contents", INDIRECT("J"&amp;CELL("contents", BD$1)))</f>
        <v>3410114499</v>
      </c>
      <c r="BE22" cm="1">
        <f t="array" aca="1" ref="BE22" ca="1">CELL("contents", INDIRECT("J"&amp;CELL("contents", BE$1)))</f>
        <v>4167154800</v>
      </c>
      <c r="BF22" cm="1">
        <f t="array" aca="1" ref="BF22" ca="1">CELL("contents", INDIRECT("J"&amp;CELL("contents", BF$1)))</f>
        <v>4018028700</v>
      </c>
    </row>
    <row r="23" spans="1:58" x14ac:dyDescent="0.25">
      <c r="A23">
        <v>0.51200000000000001</v>
      </c>
      <c r="B23">
        <v>1.0128205128205101</v>
      </c>
      <c r="C23">
        <v>376</v>
      </c>
      <c r="D23">
        <v>7.3110391657008195E-2</v>
      </c>
      <c r="E23">
        <v>0.17411780960485901</v>
      </c>
      <c r="F23">
        <v>0.188047234373248</v>
      </c>
      <c r="G23">
        <v>0.19046757885461199</v>
      </c>
      <c r="H23">
        <v>7.8534814222492699E-2</v>
      </c>
      <c r="I23">
        <v>9.7704671494749804E-2</v>
      </c>
      <c r="J23">
        <v>15086300</v>
      </c>
      <c r="K23">
        <v>2895</v>
      </c>
      <c r="L23">
        <v>40016901</v>
      </c>
      <c r="M23">
        <v>0.174247672597835</v>
      </c>
      <c r="N23">
        <v>0.19130351304763499</v>
      </c>
      <c r="O23">
        <v>7.8225505261931796E-2</v>
      </c>
      <c r="P23">
        <v>9.8024111366765504E-2</v>
      </c>
      <c r="R23" t="s">
        <v>35</v>
      </c>
      <c r="S23" cm="1">
        <f t="array" aca="1" ref="S23" ca="1">CELL("contents", INDIRECT("J"&amp;CELL("contents", S$1)+1))</f>
        <v>249300</v>
      </c>
      <c r="T23" cm="1">
        <f t="array" aca="1" ref="T23" ca="1">CELL("contents", INDIRECT("J"&amp;CELL("contents", T$1)+1))</f>
        <v>14973600</v>
      </c>
      <c r="U23" cm="1">
        <f t="array" aca="1" ref="U23" ca="1">CELL("contents", INDIRECT("J"&amp;CELL("contents", U$1)+1))</f>
        <v>45686501</v>
      </c>
      <c r="V23" cm="1">
        <f t="array" aca="1" ref="V23" ca="1">CELL("contents", INDIRECT("J"&amp;CELL("contents", V$1)+1))</f>
        <v>46744599</v>
      </c>
      <c r="W23" cm="1">
        <f t="array" aca="1" ref="W23" ca="1">CELL("contents", INDIRECT("J"&amp;CELL("contents", W$1)+1))</f>
        <v>32867600</v>
      </c>
      <c r="X23" cm="1">
        <f t="array" aca="1" ref="X23" ca="1">CELL("contents", INDIRECT("J"&amp;CELL("contents", X$1)+1))</f>
        <v>32258000</v>
      </c>
      <c r="Y23" cm="1">
        <f t="array" aca="1" ref="Y23" ca="1">CELL("contents", INDIRECT("J"&amp;CELL("contents", Y$1)+1))</f>
        <v>37680901</v>
      </c>
      <c r="Z23" cm="1">
        <f t="array" aca="1" ref="Z23" ca="1">CELL("contents", INDIRECT("J"&amp;CELL("contents", Z$1)+1))</f>
        <v>38277901</v>
      </c>
      <c r="AA23" cm="1">
        <f t="array" aca="1" ref="AA23" ca="1">CELL("contents", INDIRECT("J"&amp;CELL("contents", AA$1)+1))</f>
        <v>64469200</v>
      </c>
      <c r="AB23" cm="1">
        <f t="array" aca="1" ref="AB23" ca="1">CELL("contents", INDIRECT("J"&amp;CELL("contents", AB$1)+1))</f>
        <v>35801699</v>
      </c>
      <c r="AC23" cm="1">
        <f t="array" aca="1" ref="AC23" ca="1">CELL("contents", INDIRECT("J"&amp;CELL("contents", AC$1)+1))</f>
        <v>35027300</v>
      </c>
      <c r="AD23" cm="1">
        <f t="array" aca="1" ref="AD23" ca="1">CELL("contents", INDIRECT("J"&amp;CELL("contents", AD$1)+1))</f>
        <v>146671700</v>
      </c>
      <c r="AE23" cm="1">
        <f t="array" aca="1" ref="AE23" ca="1">CELL("contents", INDIRECT("J"&amp;CELL("contents", AE$1)+1))</f>
        <v>168243600</v>
      </c>
      <c r="AF23" cm="1">
        <f t="array" aca="1" ref="AF23" ca="1">CELL("contents", INDIRECT("J"&amp;CELL("contents", AF$1)+1))</f>
        <v>348056600</v>
      </c>
      <c r="AG23" cm="1">
        <f t="array" aca="1" ref="AG23" ca="1">CELL("contents", INDIRECT("J"&amp;CELL("contents", AG$1)+1))</f>
        <v>43325900</v>
      </c>
      <c r="AH23" cm="1">
        <f t="array" aca="1" ref="AH23" ca="1">CELL("contents", INDIRECT("J"&amp;CELL("contents", AH$1)+1))</f>
        <v>48668700</v>
      </c>
      <c r="AI23" cm="1">
        <f t="array" aca="1" ref="AI23" ca="1">CELL("contents", INDIRECT("J"&amp;CELL("contents", AI$1)+1))</f>
        <v>309144400</v>
      </c>
      <c r="AJ23" cm="1">
        <f t="array" aca="1" ref="AJ23" ca="1">CELL("contents", INDIRECT("J"&amp;CELL("contents", AJ$1)+1))</f>
        <v>267906800</v>
      </c>
      <c r="AK23" cm="1">
        <f t="array" aca="1" ref="AK23" ca="1">CELL("contents", INDIRECT("J"&amp;CELL("contents", AK$1)+1))</f>
        <v>438315401</v>
      </c>
      <c r="AL23" cm="1">
        <f t="array" aca="1" ref="AL23" ca="1">CELL("contents", INDIRECT("J"&amp;CELL("contents", AL$1)+1))</f>
        <v>314896100</v>
      </c>
      <c r="AM23" cm="1">
        <f t="array" aca="1" ref="AM23" ca="1">CELL("contents", INDIRECT("J"&amp;CELL("contents", AM$1)+1))</f>
        <v>402919401</v>
      </c>
      <c r="AN23" cm="1">
        <f t="array" aca="1" ref="AN23" ca="1">CELL("contents", INDIRECT("J"&amp;CELL("contents", AN$1)+1))</f>
        <v>574436100</v>
      </c>
      <c r="AO23" cm="1">
        <f t="array" aca="1" ref="AO23" ca="1">CELL("contents", INDIRECT("J"&amp;CELL("contents", AO$1)+1))</f>
        <v>572243400</v>
      </c>
      <c r="AP23" cm="1">
        <f t="array" aca="1" ref="AP23" ca="1">CELL("contents", INDIRECT("J"&amp;CELL("contents", AP$1)+1))</f>
        <v>798912499</v>
      </c>
      <c r="AQ23" cm="1">
        <f t="array" aca="1" ref="AQ23" ca="1">CELL("contents", INDIRECT("J"&amp;CELL("contents", AQ$1)+1))</f>
        <v>94724900</v>
      </c>
      <c r="AR23" cm="1">
        <f t="array" aca="1" ref="AR23" ca="1">CELL("contents", INDIRECT("J"&amp;CELL("contents", AR$1)+1))</f>
        <v>919811500</v>
      </c>
      <c r="AS23" cm="1">
        <f t="array" aca="1" ref="AS23" ca="1">CELL("contents", INDIRECT("J"&amp;CELL("contents", AS$1)+1))</f>
        <v>817105300</v>
      </c>
      <c r="AT23" cm="1">
        <f t="array" aca="1" ref="AT23" ca="1">CELL("contents", INDIRECT("J"&amp;CELL("contents", AT$1)+1))</f>
        <v>967366800</v>
      </c>
      <c r="AU23" cm="1">
        <f t="array" aca="1" ref="AU23" ca="1">CELL("contents", INDIRECT("J"&amp;CELL("contents", AU$1)+1))</f>
        <v>1114570800</v>
      </c>
      <c r="AV23" cm="1">
        <f t="array" aca="1" ref="AV23" ca="1">CELL("contents", INDIRECT("J"&amp;CELL("contents", AV$1)+1))</f>
        <v>1081539700</v>
      </c>
      <c r="AW23" cm="1">
        <f t="array" aca="1" ref="AW23" ca="1">CELL("contents", INDIRECT("J"&amp;CELL("contents", AW$1)+1))</f>
        <v>470691900</v>
      </c>
      <c r="AX23" cm="1">
        <f t="array" aca="1" ref="AX23" ca="1">CELL("contents", INDIRECT("J"&amp;CELL("contents", AX$1)+1))</f>
        <v>1115121399</v>
      </c>
      <c r="AY23" cm="1">
        <f t="array" aca="1" ref="AY23" ca="1">CELL("contents", INDIRECT("J"&amp;CELL("contents", AY$1)+1))</f>
        <v>1774872899</v>
      </c>
      <c r="AZ23" cm="1">
        <f t="array" aca="1" ref="AZ23" ca="1">CELL("contents", INDIRECT("J"&amp;CELL("contents", AZ$1)+1))</f>
        <v>1443522100</v>
      </c>
      <c r="BA23" cm="1">
        <f t="array" aca="1" ref="BA23" ca="1">CELL("contents", INDIRECT("J"&amp;CELL("contents", BA$1)+1))</f>
        <v>1616311000</v>
      </c>
      <c r="BB23" cm="1">
        <f t="array" aca="1" ref="BB23" ca="1">CELL("contents", INDIRECT("J"&amp;CELL("contents", BB$1)+1))</f>
        <v>2190482000</v>
      </c>
      <c r="BC23" cm="1">
        <f t="array" aca="1" ref="BC23" ca="1">CELL("contents", INDIRECT("J"&amp;CELL("contents", BC$1)+1))</f>
        <v>1291856000</v>
      </c>
      <c r="BD23" cm="1">
        <f t="array" aca="1" ref="BD23" ca="1">CELL("contents", INDIRECT("J"&amp;CELL("contents", BD$1)+1))</f>
        <v>1035179599</v>
      </c>
      <c r="BE23" cm="1">
        <f t="array" aca="1" ref="BE23" ca="1">CELL("contents", INDIRECT("J"&amp;CELL("contents", BE$1)+1))</f>
        <v>1330014500</v>
      </c>
      <c r="BF23" cm="1">
        <f t="array" aca="1" ref="BF23" ca="1">CELL("contents", INDIRECT("J"&amp;CELL("contents", BF$1)+1))</f>
        <v>1517548300</v>
      </c>
    </row>
    <row r="24" spans="1:58" x14ac:dyDescent="0.25">
      <c r="A24">
        <v>0.25600000000000001</v>
      </c>
      <c r="B24">
        <v>1.0128205128205101</v>
      </c>
      <c r="C24">
        <v>376</v>
      </c>
      <c r="D24">
        <v>7.3110391657008195E-2</v>
      </c>
      <c r="E24">
        <v>0.17411780960485901</v>
      </c>
      <c r="F24">
        <v>0.188047234373248</v>
      </c>
      <c r="G24">
        <v>0.19046757885461199</v>
      </c>
      <c r="H24">
        <v>7.8534814222492699E-2</v>
      </c>
      <c r="I24">
        <v>9.7704671494749804E-2</v>
      </c>
      <c r="J24">
        <v>16847900</v>
      </c>
      <c r="K24">
        <v>2895</v>
      </c>
      <c r="L24">
        <v>40016901</v>
      </c>
      <c r="M24">
        <v>0.174247672597835</v>
      </c>
      <c r="N24">
        <v>0.19130351304763499</v>
      </c>
      <c r="O24">
        <v>7.8225505261931796E-2</v>
      </c>
      <c r="P24">
        <v>9.8024111366765504E-2</v>
      </c>
      <c r="R24" t="s">
        <v>36</v>
      </c>
      <c r="S24" cm="1">
        <f t="array" aca="1" ref="S24" ca="1">CELL("contents", INDIRECT("J"&amp;CELL("contents", S$1)+2))</f>
        <v>327900</v>
      </c>
      <c r="T24" cm="1">
        <f t="array" aca="1" ref="T24" ca="1">CELL("contents", INDIRECT("J"&amp;CELL("contents", T$1)+2))</f>
        <v>15086300</v>
      </c>
      <c r="U24" cm="1">
        <f t="array" aca="1" ref="U24" ca="1">CELL("contents", INDIRECT("J"&amp;CELL("contents", U$1)+2))</f>
        <v>47452800</v>
      </c>
      <c r="V24" cm="1">
        <f t="array" aca="1" ref="V24" ca="1">CELL("contents", INDIRECT("J"&amp;CELL("contents", V$1)+2))</f>
        <v>47081300</v>
      </c>
      <c r="W24" cm="1">
        <f t="array" aca="1" ref="W24" ca="1">CELL("contents", INDIRECT("J"&amp;CELL("contents", W$1)+2))</f>
        <v>32434901</v>
      </c>
      <c r="X24" cm="1">
        <f t="array" aca="1" ref="X24" ca="1">CELL("contents", INDIRECT("J"&amp;CELL("contents", X$1)+2))</f>
        <v>28739000</v>
      </c>
      <c r="Y24" cm="1">
        <f t="array" aca="1" ref="Y24" ca="1">CELL("contents", INDIRECT("J"&amp;CELL("contents", Y$1)+2))</f>
        <v>35711901</v>
      </c>
      <c r="Z24" cm="1">
        <f t="array" aca="1" ref="Z24" ca="1">CELL("contents", INDIRECT("J"&amp;CELL("contents", Z$1)+2))</f>
        <v>38125900</v>
      </c>
      <c r="AA24" cm="1">
        <f t="array" aca="1" ref="AA24" ca="1">CELL("contents", INDIRECT("J"&amp;CELL("contents", AA$1)+2))</f>
        <v>64475001</v>
      </c>
      <c r="AB24" cm="1">
        <f t="array" aca="1" ref="AB24" ca="1">CELL("contents", INDIRECT("J"&amp;CELL("contents", AB$1)+2))</f>
        <v>36780900</v>
      </c>
      <c r="AC24" cm="1">
        <f t="array" aca="1" ref="AC24" ca="1">CELL("contents", INDIRECT("J"&amp;CELL("contents", AC$1)+2))</f>
        <v>35691400</v>
      </c>
      <c r="AD24" cm="1">
        <f t="array" aca="1" ref="AD24" ca="1">CELL("contents", INDIRECT("J"&amp;CELL("contents", AD$1)+2))</f>
        <v>142976900</v>
      </c>
      <c r="AE24" cm="1">
        <f t="array" aca="1" ref="AE24" ca="1">CELL("contents", INDIRECT("J"&amp;CELL("contents", AE$1)+2))</f>
        <v>200131701</v>
      </c>
      <c r="AF24" cm="1">
        <f t="array" aca="1" ref="AF24" ca="1">CELL("contents", INDIRECT("J"&amp;CELL("contents", AF$1)+2))</f>
        <v>299872400</v>
      </c>
      <c r="AG24" cm="1">
        <f t="array" aca="1" ref="AG24" ca="1">CELL("contents", INDIRECT("J"&amp;CELL("contents", AG$1)+2))</f>
        <v>40414700</v>
      </c>
      <c r="AH24" cm="1">
        <f t="array" aca="1" ref="AH24" ca="1">CELL("contents", INDIRECT("J"&amp;CELL("contents", AH$1)+2))</f>
        <v>48271701</v>
      </c>
      <c r="AI24" cm="1">
        <f t="array" aca="1" ref="AI24" ca="1">CELL("contents", INDIRECT("J"&amp;CELL("contents", AI$1)+2))</f>
        <v>323107400</v>
      </c>
      <c r="AJ24" cm="1">
        <f t="array" aca="1" ref="AJ24" ca="1">CELL("contents", INDIRECT("J"&amp;CELL("contents", AJ$1)+2))</f>
        <v>250451500</v>
      </c>
      <c r="AK24" cm="1">
        <f t="array" aca="1" ref="AK24" ca="1">CELL("contents", INDIRECT("J"&amp;CELL("contents", AK$1)+2))</f>
        <v>431899199</v>
      </c>
      <c r="AL24" cm="1">
        <f t="array" aca="1" ref="AL24" ca="1">CELL("contents", INDIRECT("J"&amp;CELL("contents", AL$1)+2))</f>
        <v>315765001</v>
      </c>
      <c r="AM24" cm="1">
        <f t="array" aca="1" ref="AM24" ca="1">CELL("contents", INDIRECT("J"&amp;CELL("contents", AM$1)+2))</f>
        <v>424989700</v>
      </c>
      <c r="AN24" cm="1">
        <f t="array" aca="1" ref="AN24" ca="1">CELL("contents", INDIRECT("J"&amp;CELL("contents", AN$1)+2))</f>
        <v>533912399</v>
      </c>
      <c r="AO24" cm="1">
        <f t="array" aca="1" ref="AO24" ca="1">CELL("contents", INDIRECT("J"&amp;CELL("contents", AO$1)+2))</f>
        <v>618819699</v>
      </c>
      <c r="AP24" cm="1">
        <f t="array" aca="1" ref="AP24" ca="1">CELL("contents", INDIRECT("J"&amp;CELL("contents", AP$1)+2))</f>
        <v>737798800</v>
      </c>
      <c r="AQ24" cm="1">
        <f t="array" aca="1" ref="AQ24" ca="1">CELL("contents", INDIRECT("J"&amp;CELL("contents", AQ$1)+2))</f>
        <v>88120300</v>
      </c>
      <c r="AR24" cm="1">
        <f t="array" aca="1" ref="AR24" ca="1">CELL("contents", INDIRECT("J"&amp;CELL("contents", AR$1)+2))</f>
        <v>933351699</v>
      </c>
      <c r="AS24" cm="1">
        <f t="array" aca="1" ref="AS24" ca="1">CELL("contents", INDIRECT("J"&amp;CELL("contents", AS$1)+2))</f>
        <v>824302400</v>
      </c>
      <c r="AT24" cm="1">
        <f t="array" aca="1" ref="AT24" ca="1">CELL("contents", INDIRECT("J"&amp;CELL("contents", AT$1)+2))</f>
        <v>966710900</v>
      </c>
      <c r="AU24" cm="1">
        <f t="array" aca="1" ref="AU24" ca="1">CELL("contents", INDIRECT("J"&amp;CELL("contents", AU$1)+2))</f>
        <v>1142515000</v>
      </c>
      <c r="AV24" cm="1">
        <f t="array" aca="1" ref="AV24" ca="1">CELL("contents", INDIRECT("J"&amp;CELL("contents", AV$1)+2))</f>
        <v>1070466200</v>
      </c>
      <c r="AW24" cm="1">
        <f t="array" aca="1" ref="AW24" ca="1">CELL("contents", INDIRECT("J"&amp;CELL("contents", AW$1)+2))</f>
        <v>493177300</v>
      </c>
      <c r="AX24" cm="1">
        <f t="array" aca="1" ref="AX24" ca="1">CELL("contents", INDIRECT("J"&amp;CELL("contents", AX$1)+2))</f>
        <v>1135587700</v>
      </c>
      <c r="AY24" cm="1">
        <f t="array" aca="1" ref="AY24" ca="1">CELL("contents", INDIRECT("J"&amp;CELL("contents", AY$1)+2))</f>
        <v>1746986200</v>
      </c>
      <c r="AZ24" cm="1">
        <f t="array" aca="1" ref="AZ24" ca="1">CELL("contents", INDIRECT("J"&amp;CELL("contents", AZ$1)+2))</f>
        <v>1517912499</v>
      </c>
      <c r="BA24" cm="1">
        <f t="array" aca="1" ref="BA24" ca="1">CELL("contents", INDIRECT("J"&amp;CELL("contents", BA$1)+2))</f>
        <v>1799984800</v>
      </c>
      <c r="BB24" cm="1">
        <f t="array" aca="1" ref="BB24" ca="1">CELL("contents", INDIRECT("J"&amp;CELL("contents", BB$1)+2))</f>
        <v>2174292301</v>
      </c>
      <c r="BC24" cm="1">
        <f t="array" aca="1" ref="BC24" ca="1">CELL("contents", INDIRECT("J"&amp;CELL("contents", BC$1)+2))</f>
        <v>1276855800</v>
      </c>
      <c r="BD24" cm="1">
        <f t="array" aca="1" ref="BD24" ca="1">CELL("contents", INDIRECT("J"&amp;CELL("contents", BD$1)+2))</f>
        <v>956113701</v>
      </c>
      <c r="BE24" cm="1">
        <f t="array" aca="1" ref="BE24" ca="1">CELL("contents", INDIRECT("J"&amp;CELL("contents", BE$1)+2))</f>
        <v>1331835800</v>
      </c>
      <c r="BF24" cm="1">
        <f t="array" aca="1" ref="BF24" ca="1">CELL("contents", INDIRECT("J"&amp;CELL("contents", BF$1)+2))</f>
        <v>1567150200</v>
      </c>
    </row>
    <row r="25" spans="1:58" x14ac:dyDescent="0.25">
      <c r="A25">
        <v>0.128</v>
      </c>
      <c r="B25">
        <v>1.0128205128205101</v>
      </c>
      <c r="C25">
        <v>376</v>
      </c>
      <c r="D25">
        <v>7.3110391657008195E-2</v>
      </c>
      <c r="E25">
        <v>0.17411780960485901</v>
      </c>
      <c r="F25">
        <v>0.188047234373248</v>
      </c>
      <c r="G25">
        <v>0.19046757885461199</v>
      </c>
      <c r="H25">
        <v>7.8534814222492699E-2</v>
      </c>
      <c r="I25">
        <v>9.7704671494749804E-2</v>
      </c>
      <c r="J25">
        <v>16638899</v>
      </c>
      <c r="K25">
        <v>2895</v>
      </c>
      <c r="L25">
        <v>40016901</v>
      </c>
      <c r="M25">
        <v>0.174247672597835</v>
      </c>
      <c r="N25">
        <v>0.19130351304763499</v>
      </c>
      <c r="O25">
        <v>7.8225505261931796E-2</v>
      </c>
      <c r="P25">
        <v>9.8024111366765504E-2</v>
      </c>
      <c r="R25" t="s">
        <v>37</v>
      </c>
      <c r="S25" cm="1">
        <f t="array" aca="1" ref="S25" ca="1">CELL("contents", INDIRECT("J"&amp;CELL("contents", S$1)+3))</f>
        <v>327899</v>
      </c>
      <c r="T25" cm="1">
        <f t="array" aca="1" ref="T25" ca="1">CELL("contents", INDIRECT("J"&amp;CELL("contents", T$1)+3))</f>
        <v>16847900</v>
      </c>
      <c r="U25" cm="1">
        <f t="array" aca="1" ref="U25" ca="1">CELL("contents", INDIRECT("J"&amp;CELL("contents", U$1)+3))</f>
        <v>44876299</v>
      </c>
      <c r="V25" cm="1">
        <f t="array" aca="1" ref="V25" ca="1">CELL("contents", INDIRECT("J"&amp;CELL("contents", V$1)+3))</f>
        <v>45689000</v>
      </c>
      <c r="W25" cm="1">
        <f t="array" aca="1" ref="W25" ca="1">CELL("contents", INDIRECT("J"&amp;CELL("contents", W$1)+3))</f>
        <v>37123899</v>
      </c>
      <c r="X25" cm="1">
        <f t="array" aca="1" ref="X25" ca="1">CELL("contents", INDIRECT("J"&amp;CELL("contents", X$1)+3))</f>
        <v>28718500</v>
      </c>
      <c r="Y25" cm="1">
        <f t="array" aca="1" ref="Y25" ca="1">CELL("contents", INDIRECT("J"&amp;CELL("contents", Y$1)+3))</f>
        <v>36739100</v>
      </c>
      <c r="Z25" cm="1">
        <f t="array" aca="1" ref="Z25" ca="1">CELL("contents", INDIRECT("J"&amp;CELL("contents", Z$1)+3))</f>
        <v>35756999</v>
      </c>
      <c r="AA25" cm="1">
        <f t="array" aca="1" ref="AA25" ca="1">CELL("contents", INDIRECT("J"&amp;CELL("contents", AA$1)+3))</f>
        <v>67811001</v>
      </c>
      <c r="AB25" cm="1">
        <f t="array" aca="1" ref="AB25" ca="1">CELL("contents", INDIRECT("J"&amp;CELL("contents", AB$1)+3))</f>
        <v>37170000</v>
      </c>
      <c r="AC25" cm="1">
        <f t="array" aca="1" ref="AC25" ca="1">CELL("contents", INDIRECT("J"&amp;CELL("contents", AC$1)+3))</f>
        <v>35093300</v>
      </c>
      <c r="AD25" cm="1">
        <f t="array" aca="1" ref="AD25" ca="1">CELL("contents", INDIRECT("J"&amp;CELL("contents", AD$1)+3))</f>
        <v>151663100</v>
      </c>
      <c r="AE25" cm="1">
        <f t="array" aca="1" ref="AE25" ca="1">CELL("contents", INDIRECT("J"&amp;CELL("contents", AE$1)+3))</f>
        <v>180229899</v>
      </c>
      <c r="AF25" cm="1">
        <f t="array" aca="1" ref="AF25" ca="1">CELL("contents", INDIRECT("J"&amp;CELL("contents", AF$1)+3))</f>
        <v>299589600</v>
      </c>
      <c r="AG25" cm="1">
        <f t="array" aca="1" ref="AG25" ca="1">CELL("contents", INDIRECT("J"&amp;CELL("contents", AG$1)+3))</f>
        <v>39451600</v>
      </c>
      <c r="AH25" cm="1">
        <f t="array" aca="1" ref="AH25" ca="1">CELL("contents", INDIRECT("J"&amp;CELL("contents", AH$1)+3))</f>
        <v>48627901</v>
      </c>
      <c r="AI25" cm="1">
        <f t="array" aca="1" ref="AI25" ca="1">CELL("contents", INDIRECT("J"&amp;CELL("contents", AI$1)+3))</f>
        <v>335566300</v>
      </c>
      <c r="AJ25" cm="1">
        <f t="array" aca="1" ref="AJ25" ca="1">CELL("contents", INDIRECT("J"&amp;CELL("contents", AJ$1)+3))</f>
        <v>230421900</v>
      </c>
      <c r="AK25" cm="1">
        <f t="array" aca="1" ref="AK25" ca="1">CELL("contents", INDIRECT("J"&amp;CELL("contents", AK$1)+3))</f>
        <v>426652601</v>
      </c>
      <c r="AL25" cm="1">
        <f t="array" aca="1" ref="AL25" ca="1">CELL("contents", INDIRECT("J"&amp;CELL("contents", AL$1)+3))</f>
        <v>308395800</v>
      </c>
      <c r="AM25" cm="1">
        <f t="array" aca="1" ref="AM25" ca="1">CELL("contents", INDIRECT("J"&amp;CELL("contents", AM$1)+3))</f>
        <v>435357800</v>
      </c>
      <c r="AN25" cm="1">
        <f t="array" aca="1" ref="AN25" ca="1">CELL("contents", INDIRECT("J"&amp;CELL("contents", AN$1)+3))</f>
        <v>611402300</v>
      </c>
      <c r="AO25" cm="1">
        <f t="array" aca="1" ref="AO25" ca="1">CELL("contents", INDIRECT("J"&amp;CELL("contents", AO$1)+3))</f>
        <v>586422400</v>
      </c>
      <c r="AP25" cm="1">
        <f t="array" aca="1" ref="AP25" ca="1">CELL("contents", INDIRECT("J"&amp;CELL("contents", AP$1)+3))</f>
        <v>801094900</v>
      </c>
      <c r="AQ25" cm="1">
        <f t="array" aca="1" ref="AQ25" ca="1">CELL("contents", INDIRECT("J"&amp;CELL("contents", AQ$1)+3))</f>
        <v>92039600</v>
      </c>
      <c r="AR25" cm="1">
        <f t="array" aca="1" ref="AR25" ca="1">CELL("contents", INDIRECT("J"&amp;CELL("contents", AR$1)+3))</f>
        <v>981077099</v>
      </c>
      <c r="AS25" cm="1">
        <f t="array" aca="1" ref="AS25" ca="1">CELL("contents", INDIRECT("J"&amp;CELL("contents", AS$1)+3))</f>
        <v>845532200</v>
      </c>
      <c r="AT25" cm="1">
        <f t="array" aca="1" ref="AT25" ca="1">CELL("contents", INDIRECT("J"&amp;CELL("contents", AT$1)+3))</f>
        <v>967626599</v>
      </c>
      <c r="AU25" cm="1">
        <f t="array" aca="1" ref="AU25" ca="1">CELL("contents", INDIRECT("J"&amp;CELL("contents", AU$1)+3))</f>
        <v>1241650001</v>
      </c>
      <c r="AV25" cm="1">
        <f t="array" aca="1" ref="AV25" ca="1">CELL("contents", INDIRECT("J"&amp;CELL("contents", AV$1)+3))</f>
        <v>1120241300</v>
      </c>
      <c r="AW25" cm="1">
        <f t="array" aca="1" ref="AW25" ca="1">CELL("contents", INDIRECT("J"&amp;CELL("contents", AW$1)+3))</f>
        <v>486168600</v>
      </c>
      <c r="AX25" cm="1">
        <f t="array" aca="1" ref="AX25" ca="1">CELL("contents", INDIRECT("J"&amp;CELL("contents", AX$1)+3))</f>
        <v>1183984100</v>
      </c>
      <c r="AY25" cm="1">
        <f t="array" aca="1" ref="AY25" ca="1">CELL("contents", INDIRECT("J"&amp;CELL("contents", AY$1)+3))</f>
        <v>1713378101</v>
      </c>
      <c r="AZ25" cm="1">
        <f t="array" aca="1" ref="AZ25" ca="1">CELL("contents", INDIRECT("J"&amp;CELL("contents", AZ$1)+3))</f>
        <v>1333703400</v>
      </c>
      <c r="BA25" cm="1">
        <f t="array" aca="1" ref="BA25" ca="1">CELL("contents", INDIRECT("J"&amp;CELL("contents", BA$1)+3))</f>
        <v>1627990500</v>
      </c>
      <c r="BB25" cm="1">
        <f t="array" aca="1" ref="BB25" ca="1">CELL("contents", INDIRECT("J"&amp;CELL("contents", BB$1)+3))</f>
        <v>2176151499</v>
      </c>
      <c r="BC25" cm="1">
        <f t="array" aca="1" ref="BC25" ca="1">CELL("contents", INDIRECT("J"&amp;CELL("contents", BC$1)+3))</f>
        <v>1325374300</v>
      </c>
      <c r="BD25" cm="1">
        <f t="array" aca="1" ref="BD25" ca="1">CELL("contents", INDIRECT("J"&amp;CELL("contents", BD$1)+3))</f>
        <v>952443600</v>
      </c>
      <c r="BE25" cm="1">
        <f t="array" aca="1" ref="BE25" ca="1">CELL("contents", INDIRECT("J"&amp;CELL("contents", BE$1)+3))</f>
        <v>1370014000</v>
      </c>
      <c r="BF25" cm="1">
        <f t="array" aca="1" ref="BF25" ca="1">CELL("contents", INDIRECT("J"&amp;CELL("contents", BF$1)+3))</f>
        <v>1489073899</v>
      </c>
    </row>
    <row r="26" spans="1:58" x14ac:dyDescent="0.25">
      <c r="A26">
        <v>6.4000000000000001E-2</v>
      </c>
      <c r="B26">
        <v>1.0128205128205101</v>
      </c>
      <c r="C26">
        <v>12631</v>
      </c>
      <c r="D26">
        <v>7.3692953630096703E-2</v>
      </c>
      <c r="E26">
        <v>0.17362333006484301</v>
      </c>
      <c r="F26">
        <v>0.18751319647003001</v>
      </c>
      <c r="G26">
        <v>5.0920302327306197E-2</v>
      </c>
      <c r="H26">
        <v>0.14466156521438001</v>
      </c>
      <c r="I26">
        <v>3.07329929119564E-2</v>
      </c>
      <c r="J26">
        <v>577340299</v>
      </c>
      <c r="K26">
        <v>2895</v>
      </c>
      <c r="L26">
        <v>40016901</v>
      </c>
      <c r="M26">
        <v>0.174247672597835</v>
      </c>
      <c r="N26">
        <v>0.19130351304763499</v>
      </c>
      <c r="O26">
        <v>7.8225505261931796E-2</v>
      </c>
      <c r="P26">
        <v>9.8024111366765504E-2</v>
      </c>
      <c r="R26" t="s">
        <v>38</v>
      </c>
      <c r="S26" cm="1">
        <f t="array" aca="1" ref="S26" ca="1">CELL("contents", INDIRECT("J"&amp;CELL("contents", S$1)+4))</f>
        <v>237201</v>
      </c>
      <c r="T26" cm="1">
        <f t="array" aca="1" ref="T26" ca="1">CELL("contents", INDIRECT("J"&amp;CELL("contents", T$1)+4))</f>
        <v>16638899</v>
      </c>
      <c r="U26" cm="1">
        <f t="array" aca="1" ref="U26" ca="1">CELL("contents", INDIRECT("J"&amp;CELL("contents", U$1)+4))</f>
        <v>45206400</v>
      </c>
      <c r="V26" cm="1">
        <f t="array" aca="1" ref="V26" ca="1">CELL("contents", INDIRECT("J"&amp;CELL("contents", V$1)+4))</f>
        <v>46610500</v>
      </c>
      <c r="W26" cm="1">
        <f t="array" aca="1" ref="W26" ca="1">CELL("contents", INDIRECT("J"&amp;CELL("contents", W$1)+4))</f>
        <v>32758900</v>
      </c>
      <c r="X26" cm="1">
        <f t="array" aca="1" ref="X26" ca="1">CELL("contents", INDIRECT("J"&amp;CELL("contents", X$1)+4))</f>
        <v>30285200</v>
      </c>
      <c r="Y26" cm="1">
        <f t="array" aca="1" ref="Y26" ca="1">CELL("contents", INDIRECT("J"&amp;CELL("contents", Y$1)+4))</f>
        <v>41531201</v>
      </c>
      <c r="Z26" cm="1">
        <f t="array" aca="1" ref="Z26" ca="1">CELL("contents", INDIRECT("J"&amp;CELL("contents", Z$1)+4))</f>
        <v>37543600</v>
      </c>
      <c r="AA26" cm="1">
        <f t="array" aca="1" ref="AA26" ca="1">CELL("contents", INDIRECT("J"&amp;CELL("contents", AA$1)+4))</f>
        <v>77106400</v>
      </c>
      <c r="AB26" cm="1">
        <f t="array" aca="1" ref="AB26" ca="1">CELL("contents", INDIRECT("J"&amp;CELL("contents", AB$1)+4))</f>
        <v>38025800</v>
      </c>
      <c r="AC26" cm="1">
        <f t="array" aca="1" ref="AC26" ca="1">CELL("contents", INDIRECT("J"&amp;CELL("contents", AC$1)+4))</f>
        <v>36556900</v>
      </c>
      <c r="AD26" cm="1">
        <f t="array" aca="1" ref="AD26" ca="1">CELL("contents", INDIRECT("J"&amp;CELL("contents", AD$1)+4))</f>
        <v>147684200</v>
      </c>
      <c r="AE26" cm="1">
        <f t="array" aca="1" ref="AE26" ca="1">CELL("contents", INDIRECT("J"&amp;CELL("contents", AE$1)+4))</f>
        <v>187338300</v>
      </c>
      <c r="AF26" cm="1">
        <f t="array" aca="1" ref="AF26" ca="1">CELL("contents", INDIRECT("J"&amp;CELL("contents", AF$1)+4))</f>
        <v>300154901</v>
      </c>
      <c r="AG26" cm="1">
        <f t="array" aca="1" ref="AG26" ca="1">CELL("contents", INDIRECT("J"&amp;CELL("contents", AG$1)+4))</f>
        <v>39474600</v>
      </c>
      <c r="AH26" cm="1">
        <f t="array" aca="1" ref="AH26" ca="1">CELL("contents", INDIRECT("J"&amp;CELL("contents", AH$1)+4))</f>
        <v>50888000</v>
      </c>
      <c r="AI26" cm="1">
        <f t="array" aca="1" ref="AI26" ca="1">CELL("contents", INDIRECT("J"&amp;CELL("contents", AI$1)+4))</f>
        <v>347819400</v>
      </c>
      <c r="AJ26" cm="1">
        <f t="array" aca="1" ref="AJ26" ca="1">CELL("contents", INDIRECT("J"&amp;CELL("contents", AJ$1)+4))</f>
        <v>218606499</v>
      </c>
      <c r="AK26" cm="1">
        <f t="array" aca="1" ref="AK26" ca="1">CELL("contents", INDIRECT("J"&amp;CELL("contents", AK$1)+4))</f>
        <v>429904400</v>
      </c>
      <c r="AL26" cm="1">
        <f t="array" aca="1" ref="AL26" ca="1">CELL("contents", INDIRECT("J"&amp;CELL("contents", AL$1)+4))</f>
        <v>311560200</v>
      </c>
      <c r="AM26" cm="1">
        <f t="array" aca="1" ref="AM26" ca="1">CELL("contents", INDIRECT("J"&amp;CELL("contents", AM$1)+4))</f>
        <v>409558300</v>
      </c>
      <c r="AN26" cm="1">
        <f t="array" aca="1" ref="AN26" ca="1">CELL("contents", INDIRECT("J"&amp;CELL("contents", AN$1)+4))</f>
        <v>707389200</v>
      </c>
      <c r="AO26" cm="1">
        <f t="array" aca="1" ref="AO26" ca="1">CELL("contents", INDIRECT("J"&amp;CELL("contents", AO$1)+4))</f>
        <v>624225501</v>
      </c>
      <c r="AP26" cm="1">
        <f t="array" aca="1" ref="AP26" ca="1">CELL("contents", INDIRECT("J"&amp;CELL("contents", AP$1)+4))</f>
        <v>760584799</v>
      </c>
      <c r="AQ26" cm="1">
        <f t="array" aca="1" ref="AQ26" ca="1">CELL("contents", INDIRECT("J"&amp;CELL("contents", AQ$1)+4))</f>
        <v>96819700</v>
      </c>
      <c r="AR26" cm="1">
        <f t="array" aca="1" ref="AR26" ca="1">CELL("contents", INDIRECT("J"&amp;CELL("contents", AR$1)+4))</f>
        <v>939408199</v>
      </c>
      <c r="AS26" cm="1">
        <f t="array" aca="1" ref="AS26" ca="1">CELL("contents", INDIRECT("J"&amp;CELL("contents", AS$1)+4))</f>
        <v>844509399</v>
      </c>
      <c r="AT26" cm="1">
        <f t="array" aca="1" ref="AT26" ca="1">CELL("contents", INDIRECT("J"&amp;CELL("contents", AT$1)+4))</f>
        <v>966034901</v>
      </c>
      <c r="AU26" cm="1">
        <f t="array" aca="1" ref="AU26" ca="1">CELL("contents", INDIRECT("J"&amp;CELL("contents", AU$1)+4))</f>
        <v>1158378001</v>
      </c>
      <c r="AV26" cm="1">
        <f t="array" aca="1" ref="AV26" ca="1">CELL("contents", INDIRECT("J"&amp;CELL("contents", AV$1)+4))</f>
        <v>1070154400</v>
      </c>
      <c r="AW26" cm="1">
        <f t="array" aca="1" ref="AW26" ca="1">CELL("contents", INDIRECT("J"&amp;CELL("contents", AW$1)+4))</f>
        <v>472208499</v>
      </c>
      <c r="AX26" cm="1">
        <f t="array" aca="1" ref="AX26" ca="1">CELL("contents", INDIRECT("J"&amp;CELL("contents", AX$1)+4))</f>
        <v>1116586400</v>
      </c>
      <c r="AY26" cm="1">
        <f t="array" aca="1" ref="AY26" ca="1">CELL("contents", INDIRECT("J"&amp;CELL("contents", AY$1)+4))</f>
        <v>1738536601</v>
      </c>
      <c r="AZ26" cm="1">
        <f t="array" aca="1" ref="AZ26" ca="1">CELL("contents", INDIRECT("J"&amp;CELL("contents", AZ$1)+4))</f>
        <v>1329914700</v>
      </c>
      <c r="BA26" cm="1">
        <f t="array" aca="1" ref="BA26" ca="1">CELL("contents", INDIRECT("J"&amp;CELL("contents", BA$1)+4))</f>
        <v>2062710400</v>
      </c>
      <c r="BB26" cm="1">
        <f t="array" aca="1" ref="BB26" ca="1">CELL("contents", INDIRECT("J"&amp;CELL("contents", BB$1)+4))</f>
        <v>2163588900</v>
      </c>
      <c r="BC26" cm="1">
        <f t="array" aca="1" ref="BC26" ca="1">CELL("contents", INDIRECT("J"&amp;CELL("contents", BC$1)+4))</f>
        <v>1327322600</v>
      </c>
      <c r="BD26" cm="1">
        <f t="array" aca="1" ref="BD26" ca="1">CELL("contents", INDIRECT("J"&amp;CELL("contents", BD$1)+4))</f>
        <v>1064879100</v>
      </c>
      <c r="BE26" cm="1">
        <f t="array" aca="1" ref="BE26" ca="1">CELL("contents", INDIRECT("J"&amp;CELL("contents", BE$1)+4))</f>
        <v>1321148300</v>
      </c>
      <c r="BF26" cm="1">
        <f t="array" aca="1" ref="BF26" ca="1">CELL("contents", INDIRECT("J"&amp;CELL("contents", BF$1)+4))</f>
        <v>1473739801</v>
      </c>
    </row>
    <row r="27" spans="1:58" x14ac:dyDescent="0.25">
      <c r="A27">
        <v>3.2000000000000001E-2</v>
      </c>
      <c r="B27">
        <v>1.0128205128205101</v>
      </c>
      <c r="C27">
        <v>11679</v>
      </c>
      <c r="D27">
        <v>5.9712453913471603E-2</v>
      </c>
      <c r="E27">
        <v>0.17430648861702899</v>
      </c>
      <c r="F27">
        <v>0.188251007706392</v>
      </c>
      <c r="G27">
        <v>4.3951578785693703E-2</v>
      </c>
      <c r="H27">
        <v>0.14802275462101699</v>
      </c>
      <c r="I27">
        <v>2.7328509681796599E-2</v>
      </c>
      <c r="J27">
        <v>507044201</v>
      </c>
      <c r="K27">
        <v>2895</v>
      </c>
      <c r="L27">
        <v>40016901</v>
      </c>
      <c r="M27">
        <v>0.174247672597835</v>
      </c>
      <c r="N27">
        <v>0.19130351304763499</v>
      </c>
      <c r="O27">
        <v>7.8225505261931796E-2</v>
      </c>
      <c r="P27">
        <v>9.8024111366765504E-2</v>
      </c>
      <c r="R27" t="s">
        <v>39</v>
      </c>
      <c r="S27" cm="1">
        <f t="array" aca="1" ref="S27" ca="1">CELL("contents", INDIRECT("J"&amp;CELL("contents", S$1)+5))</f>
        <v>238800</v>
      </c>
      <c r="T27" cm="1">
        <f t="array" aca="1" ref="T27" ca="1">CELL("contents", INDIRECT("J"&amp;CELL("contents", T$1)+5))</f>
        <v>577340299</v>
      </c>
      <c r="U27" cm="1">
        <f t="array" aca="1" ref="U27" ca="1">CELL("contents", INDIRECT("J"&amp;CELL("contents", U$1)+5))</f>
        <v>48977600</v>
      </c>
      <c r="V27" cm="1">
        <f t="array" aca="1" ref="V27" ca="1">CELL("contents", INDIRECT("J"&amp;CELL("contents", V$1)+5))</f>
        <v>36752300</v>
      </c>
      <c r="W27" cm="1">
        <f t="array" aca="1" ref="W27" ca="1">CELL("contents", INDIRECT("J"&amp;CELL("contents", W$1)+5))</f>
        <v>32644801</v>
      </c>
      <c r="X27" cm="1">
        <f t="array" aca="1" ref="X27" ca="1">CELL("contents", INDIRECT("J"&amp;CELL("contents", X$1)+5))</f>
        <v>29863399</v>
      </c>
      <c r="Y27" cm="1">
        <f t="array" aca="1" ref="Y27" ca="1">CELL("contents", INDIRECT("J"&amp;CELL("contents", Y$1)+5))</f>
        <v>38743200</v>
      </c>
      <c r="Z27" cm="1">
        <f t="array" aca="1" ref="Z27" ca="1">CELL("contents", INDIRECT("J"&amp;CELL("contents", Z$1)+5))</f>
        <v>35334600</v>
      </c>
      <c r="AA27" cm="1">
        <f t="array" aca="1" ref="AA27" ca="1">CELL("contents", INDIRECT("J"&amp;CELL("contents", AA$1)+5))</f>
        <v>63653601</v>
      </c>
      <c r="AB27" cm="1">
        <f t="array" aca="1" ref="AB27" ca="1">CELL("contents", INDIRECT("J"&amp;CELL("contents", AB$1)+5))</f>
        <v>31177401</v>
      </c>
      <c r="AC27" cm="1">
        <f t="array" aca="1" ref="AC27" ca="1">CELL("contents", INDIRECT("J"&amp;CELL("contents", AC$1)+5))</f>
        <v>34683700</v>
      </c>
      <c r="AD27" cm="1">
        <f t="array" aca="1" ref="AD27" ca="1">CELL("contents", INDIRECT("J"&amp;CELL("contents", AD$1)+5))</f>
        <v>105511900</v>
      </c>
      <c r="AE27" cm="1">
        <f t="array" aca="1" ref="AE27" ca="1">CELL("contents", INDIRECT("J"&amp;CELL("contents", AE$1)+5))</f>
        <v>177201900</v>
      </c>
      <c r="AF27" cm="1">
        <f t="array" aca="1" ref="AF27" ca="1">CELL("contents", INDIRECT("J"&amp;CELL("contents", AF$1)+5))</f>
        <v>321293000</v>
      </c>
      <c r="AG27" cm="1">
        <f t="array" aca="1" ref="AG27" ca="1">CELL("contents", INDIRECT("J"&amp;CELL("contents", AG$1)+5))</f>
        <v>253080000</v>
      </c>
      <c r="AH27" cm="1">
        <f t="array" aca="1" ref="AH27" ca="1">CELL("contents", INDIRECT("J"&amp;CELL("contents", AH$1)+5))</f>
        <v>253765201</v>
      </c>
      <c r="AI27" cm="1">
        <f t="array" aca="1" ref="AI27" ca="1">CELL("contents", INDIRECT("J"&amp;CELL("contents", AI$1)+5))</f>
        <v>301702399</v>
      </c>
      <c r="AJ27" cm="1">
        <f t="array" aca="1" ref="AJ27" ca="1">CELL("contents", INDIRECT("J"&amp;CELL("contents", AJ$1)+5))</f>
        <v>220765200</v>
      </c>
      <c r="AK27" cm="1">
        <f t="array" aca="1" ref="AK27" ca="1">CELL("contents", INDIRECT("J"&amp;CELL("contents", AK$1)+5))</f>
        <v>480327400</v>
      </c>
      <c r="AL27" cm="1">
        <f t="array" aca="1" ref="AL27" ca="1">CELL("contents", INDIRECT("J"&amp;CELL("contents", AL$1)+5))</f>
        <v>319746700</v>
      </c>
      <c r="AM27" cm="1">
        <f t="array" aca="1" ref="AM27" ca="1">CELL("contents", INDIRECT("J"&amp;CELL("contents", AM$1)+5))</f>
        <v>394814500</v>
      </c>
      <c r="AN27" cm="1">
        <f t="array" aca="1" ref="AN27" ca="1">CELL("contents", INDIRECT("J"&amp;CELL("contents", AN$1)+5))</f>
        <v>665089099</v>
      </c>
      <c r="AO27" cm="1">
        <f t="array" aca="1" ref="AO27" ca="1">CELL("contents", INDIRECT("J"&amp;CELL("contents", AO$1)+5))</f>
        <v>706907000</v>
      </c>
      <c r="AP27" cm="1">
        <f t="array" aca="1" ref="AP27" ca="1">CELL("contents", INDIRECT("J"&amp;CELL("contents", AP$1)+5))</f>
        <v>857816499</v>
      </c>
      <c r="AQ27" cm="1">
        <f t="array" aca="1" ref="AQ27" ca="1">CELL("contents", INDIRECT("J"&amp;CELL("contents", AQ$1)+5))</f>
        <v>106355699</v>
      </c>
      <c r="AR27" cm="1">
        <f t="array" aca="1" ref="AR27" ca="1">CELL("contents", INDIRECT("J"&amp;CELL("contents", AR$1)+5))</f>
        <v>970428801</v>
      </c>
      <c r="AS27" cm="1">
        <f t="array" aca="1" ref="AS27" ca="1">CELL("contents", INDIRECT("J"&amp;CELL("contents", AS$1)+5))</f>
        <v>744028799</v>
      </c>
      <c r="AT27" cm="1">
        <f t="array" aca="1" ref="AT27" ca="1">CELL("contents", INDIRECT("J"&amp;CELL("contents", AT$1)+5))</f>
        <v>742887200</v>
      </c>
      <c r="AU27" cm="1">
        <f t="array" aca="1" ref="AU27" ca="1">CELL("contents", INDIRECT("J"&amp;CELL("contents", AU$1)+5))</f>
        <v>961294700</v>
      </c>
      <c r="AV27" cm="1">
        <f t="array" aca="1" ref="AV27" ca="1">CELL("contents", INDIRECT("J"&amp;CELL("contents", AV$1)+5))</f>
        <v>1547833601</v>
      </c>
      <c r="AW27" cm="1">
        <f t="array" aca="1" ref="AW27" ca="1">CELL("contents", INDIRECT("J"&amp;CELL("contents", AW$1)+5))</f>
        <v>1328282400</v>
      </c>
      <c r="AX27" cm="1">
        <f t="array" aca="1" ref="AX27" ca="1">CELL("contents", INDIRECT("J"&amp;CELL("contents", AX$1)+5))</f>
        <v>1000593000</v>
      </c>
      <c r="AY27" cm="1">
        <f t="array" aca="1" ref="AY27" ca="1">CELL("contents", INDIRECT("J"&amp;CELL("contents", AY$1)+5))</f>
        <v>1236536801</v>
      </c>
      <c r="AZ27" cm="1">
        <f t="array" aca="1" ref="AZ27" ca="1">CELL("contents", INDIRECT("J"&amp;CELL("contents", AZ$1)+5))</f>
        <v>1543588300</v>
      </c>
      <c r="BA27" cm="1">
        <f t="array" aca="1" ref="BA27" ca="1">CELL("contents", INDIRECT("J"&amp;CELL("contents", BA$1)+5))</f>
        <v>2107233700</v>
      </c>
      <c r="BB27" cm="1">
        <f t="array" aca="1" ref="BB27" ca="1">CELL("contents", INDIRECT("J"&amp;CELL("contents", BB$1)+5))</f>
        <v>2318639301</v>
      </c>
      <c r="BC27" cm="1">
        <f t="array" aca="1" ref="BC27" ca="1">CELL("contents", INDIRECT("J"&amp;CELL("contents", BC$1)+5))</f>
        <v>1477516299</v>
      </c>
      <c r="BD27" cm="1">
        <f t="array" aca="1" ref="BD27" ca="1">CELL("contents", INDIRECT("J"&amp;CELL("contents", BD$1)+5))</f>
        <v>1096882800</v>
      </c>
      <c r="BE27" cm="1">
        <f t="array" aca="1" ref="BE27" ca="1">CELL("contents", INDIRECT("J"&amp;CELL("contents", BE$1)+5))</f>
        <v>1393711100</v>
      </c>
      <c r="BF27" cm="1">
        <f t="array" aca="1" ref="BF27" ca="1">CELL("contents", INDIRECT("J"&amp;CELL("contents", BF$1)+5))</f>
        <v>1539542400</v>
      </c>
    </row>
    <row r="28" spans="1:58" x14ac:dyDescent="0.25">
      <c r="A28">
        <v>1.6E-2</v>
      </c>
      <c r="B28">
        <v>1.0128205128205101</v>
      </c>
      <c r="C28">
        <v>11679</v>
      </c>
      <c r="D28">
        <v>5.9712453913471603E-2</v>
      </c>
      <c r="E28">
        <v>0.17430648861702899</v>
      </c>
      <c r="F28">
        <v>0.188251007706392</v>
      </c>
      <c r="G28">
        <v>4.3951578785693703E-2</v>
      </c>
      <c r="H28">
        <v>0.14802275462101699</v>
      </c>
      <c r="I28">
        <v>2.7328509681796599E-2</v>
      </c>
      <c r="J28">
        <v>560050899</v>
      </c>
      <c r="K28">
        <v>2895</v>
      </c>
      <c r="L28">
        <v>40016901</v>
      </c>
      <c r="M28">
        <v>0.174247672597835</v>
      </c>
      <c r="N28">
        <v>0.19130351304763499</v>
      </c>
      <c r="O28">
        <v>7.8225505261931796E-2</v>
      </c>
      <c r="P28">
        <v>9.8024111366765504E-2</v>
      </c>
      <c r="R28" t="s">
        <v>40</v>
      </c>
      <c r="S28" cm="1">
        <f t="array" aca="1" ref="S28" ca="1">CELL("contents", INDIRECT("J"&amp;CELL("contents", S$1)+6))</f>
        <v>241400</v>
      </c>
      <c r="T28" cm="1">
        <f t="array" aca="1" ref="T28" ca="1">CELL("contents", INDIRECT("J"&amp;CELL("contents", T$1)+6))</f>
        <v>507044201</v>
      </c>
      <c r="U28" cm="1">
        <f t="array" aca="1" ref="U28" ca="1">CELL("contents", INDIRECT("J"&amp;CELL("contents", U$1)+6))</f>
        <v>53643801</v>
      </c>
      <c r="V28" cm="1">
        <f t="array" aca="1" ref="V28" ca="1">CELL("contents", INDIRECT("J"&amp;CELL("contents", V$1)+6))</f>
        <v>49526800</v>
      </c>
      <c r="W28" cm="1">
        <f t="array" aca="1" ref="W28" ca="1">CELL("contents", INDIRECT("J"&amp;CELL("contents", W$1)+6))</f>
        <v>34170300</v>
      </c>
      <c r="X28" cm="1">
        <f t="array" aca="1" ref="X28" ca="1">CELL("contents", INDIRECT("J"&amp;CELL("contents", X$1)+6))</f>
        <v>26922200</v>
      </c>
      <c r="Y28" cm="1">
        <f t="array" aca="1" ref="Y28" ca="1">CELL("contents", INDIRECT("J"&amp;CELL("contents", Y$1)+6))</f>
        <v>40453400</v>
      </c>
      <c r="Z28" cm="1">
        <f t="array" aca="1" ref="Z28" ca="1">CELL("contents", INDIRECT("J"&amp;CELL("contents", Z$1)+6))</f>
        <v>30894199</v>
      </c>
      <c r="AA28" cm="1">
        <f t="array" aca="1" ref="AA28" ca="1">CELL("contents", INDIRECT("J"&amp;CELL("contents", AA$1)+6))</f>
        <v>41748999</v>
      </c>
      <c r="AB28" cm="1">
        <f t="array" aca="1" ref="AB28" ca="1">CELL("contents", INDIRECT("J"&amp;CELL("contents", AB$1)+6))</f>
        <v>77378499</v>
      </c>
      <c r="AC28" cm="1">
        <f t="array" aca="1" ref="AC28" ca="1">CELL("contents", INDIRECT("J"&amp;CELL("contents", AC$1)+6))</f>
        <v>65320400</v>
      </c>
      <c r="AD28" cm="1">
        <f t="array" aca="1" ref="AD28" ca="1">CELL("contents", INDIRECT("J"&amp;CELL("contents", AD$1)+6))</f>
        <v>163193799</v>
      </c>
      <c r="AE28" cm="1">
        <f t="array" aca="1" ref="AE28" ca="1">CELL("contents", INDIRECT("J"&amp;CELL("contents", AE$1)+6))</f>
        <v>196559100</v>
      </c>
      <c r="AF28" cm="1">
        <f t="array" aca="1" ref="AF28" ca="1">CELL("contents", INDIRECT("J"&amp;CELL("contents", AF$1)+6))</f>
        <v>309815100</v>
      </c>
      <c r="AG28" cm="1">
        <f t="array" aca="1" ref="AG28" ca="1">CELL("contents", INDIRECT("J"&amp;CELL("contents", AG$1)+6))</f>
        <v>214276600</v>
      </c>
      <c r="AH28" cm="1">
        <f t="array" aca="1" ref="AH28" ca="1">CELL("contents", INDIRECT("J"&amp;CELL("contents", AH$1)+6))</f>
        <v>218114700</v>
      </c>
      <c r="AI28" cm="1">
        <f t="array" aca="1" ref="AI28" ca="1">CELL("contents", INDIRECT("J"&amp;CELL("contents", AI$1)+6))</f>
        <v>328428199</v>
      </c>
      <c r="AJ28" cm="1">
        <f t="array" aca="1" ref="AJ28" ca="1">CELL("contents", INDIRECT("J"&amp;CELL("contents", AJ$1)+6))</f>
        <v>209915000</v>
      </c>
      <c r="AK28" cm="1">
        <f t="array" aca="1" ref="AK28" ca="1">CELL("contents", INDIRECT("J"&amp;CELL("contents", AK$1)+6))</f>
        <v>462569799</v>
      </c>
      <c r="AL28" cm="1">
        <f t="array" aca="1" ref="AL28" ca="1">CELL("contents", INDIRECT("J"&amp;CELL("contents", AL$1)+6))</f>
        <v>376172799</v>
      </c>
      <c r="AM28" cm="1">
        <f t="array" aca="1" ref="AM28" ca="1">CELL("contents", INDIRECT("J"&amp;CELL("contents", AM$1)+6))</f>
        <v>473594000</v>
      </c>
      <c r="AN28" cm="1">
        <f t="array" aca="1" ref="AN28" ca="1">CELL("contents", INDIRECT("J"&amp;CELL("contents", AN$1)+6))</f>
        <v>648197200</v>
      </c>
      <c r="AO28" cm="1">
        <f t="array" aca="1" ref="AO28" ca="1">CELL("contents", INDIRECT("J"&amp;CELL("contents", AO$1)+6))</f>
        <v>879561901</v>
      </c>
      <c r="AP28" cm="1">
        <f t="array" aca="1" ref="AP28" ca="1">CELL("contents", INDIRECT("J"&amp;CELL("contents", AP$1)+6))</f>
        <v>872072199</v>
      </c>
      <c r="AQ28" cm="1">
        <f t="array" aca="1" ref="AQ28" ca="1">CELL("contents", INDIRECT("J"&amp;CELL("contents", AQ$1)+6))</f>
        <v>86421500</v>
      </c>
      <c r="AR28" cm="1">
        <f t="array" aca="1" ref="AR28" ca="1">CELL("contents", INDIRECT("J"&amp;CELL("contents", AR$1)+6))</f>
        <v>957614900</v>
      </c>
      <c r="AS28" cm="1">
        <f t="array" aca="1" ref="AS28" ca="1">CELL("contents", INDIRECT("J"&amp;CELL("contents", AS$1)+6))</f>
        <v>752840801</v>
      </c>
      <c r="AT28" cm="1">
        <f t="array" aca="1" ref="AT28" ca="1">CELL("contents", INDIRECT("J"&amp;CELL("contents", AT$1)+6))</f>
        <v>741006899</v>
      </c>
      <c r="AU28" cm="1">
        <f t="array" aca="1" ref="AU28" ca="1">CELL("contents", INDIRECT("J"&amp;CELL("contents", AU$1)+6))</f>
        <v>881925600</v>
      </c>
      <c r="AV28" cm="1">
        <f t="array" aca="1" ref="AV28" ca="1">CELL("contents", INDIRECT("J"&amp;CELL("contents", AV$1)+6))</f>
        <v>1487066200</v>
      </c>
      <c r="AW28" cm="1">
        <f t="array" aca="1" ref="AW28" ca="1">CELL("contents", INDIRECT("J"&amp;CELL("contents", AW$1)+6))</f>
        <v>1158026700</v>
      </c>
      <c r="AX28" cm="1">
        <f t="array" aca="1" ref="AX28" ca="1">CELL("contents", INDIRECT("J"&amp;CELL("contents", AX$1)+6))</f>
        <v>993719300</v>
      </c>
      <c r="AY28" cm="1">
        <f t="array" aca="1" ref="AY28" ca="1">CELL("contents", INDIRECT("J"&amp;CELL("contents", AY$1)+6))</f>
        <v>972834600</v>
      </c>
      <c r="AZ28" cm="1">
        <f t="array" aca="1" ref="AZ28" ca="1">CELL("contents", INDIRECT("J"&amp;CELL("contents", AZ$1)+6))</f>
        <v>1972107000</v>
      </c>
      <c r="BA28" cm="1">
        <f t="array" aca="1" ref="BA28" ca="1">CELL("contents", INDIRECT("J"&amp;CELL("contents", BA$1)+6))</f>
        <v>2349725500</v>
      </c>
      <c r="BB28" cm="1">
        <f t="array" aca="1" ref="BB28" ca="1">CELL("contents", INDIRECT("J"&amp;CELL("contents", BB$1)+6))</f>
        <v>2164363401</v>
      </c>
      <c r="BC28" cm="1">
        <f t="array" aca="1" ref="BC28" ca="1">CELL("contents", INDIRECT("J"&amp;CELL("contents", BC$1)+6))</f>
        <v>1307903599</v>
      </c>
      <c r="BD28" cm="1">
        <f t="array" aca="1" ref="BD28" ca="1">CELL("contents", INDIRECT("J"&amp;CELL("contents", BD$1)+6))</f>
        <v>1059385801</v>
      </c>
      <c r="BE28" cm="1">
        <f t="array" aca="1" ref="BE28" ca="1">CELL("contents", INDIRECT("J"&amp;CELL("contents", BE$1)+6))</f>
        <v>1405319699</v>
      </c>
      <c r="BF28" cm="1">
        <f t="array" aca="1" ref="BF28" ca="1">CELL("contents", INDIRECT("J"&amp;CELL("contents", BF$1)+6))</f>
        <v>1485908501</v>
      </c>
    </row>
    <row r="29" spans="1:58" x14ac:dyDescent="0.25">
      <c r="A29">
        <v>8.0000000000000002E-3</v>
      </c>
      <c r="B29">
        <v>1.0128205128205101</v>
      </c>
      <c r="C29">
        <v>12636</v>
      </c>
      <c r="D29">
        <v>7.3534159264252705E-2</v>
      </c>
      <c r="E29">
        <v>0.17291324524037999</v>
      </c>
      <c r="F29">
        <v>0.186746304859611</v>
      </c>
      <c r="G29">
        <v>5.08219798268911E-2</v>
      </c>
      <c r="H29">
        <v>0.144714346232242</v>
      </c>
      <c r="I29">
        <v>3.0678262215572301E-2</v>
      </c>
      <c r="J29">
        <v>567696300</v>
      </c>
      <c r="K29">
        <v>2895</v>
      </c>
      <c r="L29">
        <v>40016901</v>
      </c>
      <c r="M29">
        <v>0.174247672597835</v>
      </c>
      <c r="N29">
        <v>0.19130351304763499</v>
      </c>
      <c r="O29">
        <v>7.8225505261931796E-2</v>
      </c>
      <c r="P29">
        <v>9.8024111366765504E-2</v>
      </c>
      <c r="R29" t="s">
        <v>41</v>
      </c>
      <c r="S29" cm="1">
        <f t="array" aca="1" ref="S29" ca="1">CELL("contents", INDIRECT("J"&amp;CELL("contents", S$1)+7))</f>
        <v>247999</v>
      </c>
      <c r="T29" cm="1">
        <f t="array" aca="1" ref="T29" ca="1">CELL("contents", INDIRECT("J"&amp;CELL("contents", T$1)+7))</f>
        <v>560050899</v>
      </c>
      <c r="U29" cm="1">
        <f t="array" aca="1" ref="U29" ca="1">CELL("contents", INDIRECT("J"&amp;CELL("contents", U$1)+7))</f>
        <v>72972400</v>
      </c>
      <c r="V29" cm="1">
        <f t="array" aca="1" ref="V29" ca="1">CELL("contents", INDIRECT("J"&amp;CELL("contents", V$1)+7))</f>
        <v>45297300</v>
      </c>
      <c r="W29" cm="1">
        <f t="array" aca="1" ref="W29" ca="1">CELL("contents", INDIRECT("J"&amp;CELL("contents", W$1)+7))</f>
        <v>30154600</v>
      </c>
      <c r="X29" cm="1">
        <f t="array" aca="1" ref="X29" ca="1">CELL("contents", INDIRECT("J"&amp;CELL("contents", X$1)+7))</f>
        <v>28441899</v>
      </c>
      <c r="Y29" cm="1">
        <f t="array" aca="1" ref="Y29" ca="1">CELL("contents", INDIRECT("J"&amp;CELL("contents", Y$1)+7))</f>
        <v>36798300</v>
      </c>
      <c r="Z29" cm="1">
        <f t="array" aca="1" ref="Z29" ca="1">CELL("contents", INDIRECT("J"&amp;CELL("contents", Z$1)+7))</f>
        <v>37488400</v>
      </c>
      <c r="AA29" cm="1">
        <f t="array" aca="1" ref="AA29" ca="1">CELL("contents", INDIRECT("J"&amp;CELL("contents", AA$1)+7))</f>
        <v>37765499</v>
      </c>
      <c r="AB29" cm="1">
        <f t="array" aca="1" ref="AB29" ca="1">CELL("contents", INDIRECT("J"&amp;CELL("contents", AB$1)+7))</f>
        <v>32173700</v>
      </c>
      <c r="AC29" cm="1">
        <f t="array" aca="1" ref="AC29" ca="1">CELL("contents", INDIRECT("J"&amp;CELL("contents", AC$1)+7))</f>
        <v>31890400</v>
      </c>
      <c r="AD29" cm="1">
        <f t="array" aca="1" ref="AD29" ca="1">CELL("contents", INDIRECT("J"&amp;CELL("contents", AD$1)+7))</f>
        <v>84253500</v>
      </c>
      <c r="AE29" cm="1">
        <f t="array" aca="1" ref="AE29" ca="1">CELL("contents", INDIRECT("J"&amp;CELL("contents", AE$1)+7))</f>
        <v>291408401</v>
      </c>
      <c r="AF29" cm="1">
        <f t="array" aca="1" ref="AF29" ca="1">CELL("contents", INDIRECT("J"&amp;CELL("contents", AF$1)+7))</f>
        <v>199577100</v>
      </c>
      <c r="AG29" cm="1">
        <f t="array" aca="1" ref="AG29" ca="1">CELL("contents", INDIRECT("J"&amp;CELL("contents", AG$1)+7))</f>
        <v>492916500</v>
      </c>
      <c r="AH29" cm="1">
        <f t="array" aca="1" ref="AH29" ca="1">CELL("contents", INDIRECT("J"&amp;CELL("contents", AH$1)+7))</f>
        <v>494735600</v>
      </c>
      <c r="AI29" cm="1">
        <f t="array" aca="1" ref="AI29" ca="1">CELL("contents", INDIRECT("J"&amp;CELL("contents", AI$1)+7))</f>
        <v>668306500</v>
      </c>
      <c r="AJ29" cm="1">
        <f t="array" aca="1" ref="AJ29" ca="1">CELL("contents", INDIRECT("J"&amp;CELL("contents", AJ$1)+7))</f>
        <v>276639101</v>
      </c>
      <c r="AK29" cm="1">
        <f t="array" aca="1" ref="AK29" ca="1">CELL("contents", INDIRECT("J"&amp;CELL("contents", AK$1)+7))</f>
        <v>868625700</v>
      </c>
      <c r="AL29" cm="1">
        <f t="array" aca="1" ref="AL29" ca="1">CELL("contents", INDIRECT("J"&amp;CELL("contents", AL$1)+7))</f>
        <v>340464700</v>
      </c>
      <c r="AM29" cm="1">
        <f t="array" aca="1" ref="AM29" ca="1">CELL("contents", INDIRECT("J"&amp;CELL("contents", AM$1)+7))</f>
        <v>695026900</v>
      </c>
      <c r="AN29" cm="1">
        <f t="array" aca="1" ref="AN29" ca="1">CELL("contents", INDIRECT("J"&amp;CELL("contents", AN$1)+7))</f>
        <v>698636500</v>
      </c>
      <c r="AO29" cm="1">
        <f t="array" aca="1" ref="AO29" ca="1">CELL("contents", INDIRECT("J"&amp;CELL("contents", AO$1)+7))</f>
        <v>638829901</v>
      </c>
      <c r="AP29" cm="1">
        <f t="array" aca="1" ref="AP29" ca="1">CELL("contents", INDIRECT("J"&amp;CELL("contents", AP$1)+7))</f>
        <v>879034000</v>
      </c>
      <c r="AQ29" cm="1">
        <f t="array" aca="1" ref="AQ29" ca="1">CELL("contents", INDIRECT("J"&amp;CELL("contents", AQ$1)+7))</f>
        <v>1084759600</v>
      </c>
      <c r="AR29" cm="1">
        <f t="array" aca="1" ref="AR29" ca="1">CELL("contents", INDIRECT("J"&amp;CELL("contents", AR$1)+7))</f>
        <v>975225201</v>
      </c>
      <c r="AS29" cm="1">
        <f t="array" aca="1" ref="AS29" ca="1">CELL("contents", INDIRECT("J"&amp;CELL("contents", AS$1)+7))</f>
        <v>897238701</v>
      </c>
      <c r="AT29" cm="1">
        <f t="array" aca="1" ref="AT29" ca="1">CELL("contents", INDIRECT("J"&amp;CELL("contents", AT$1)+7))</f>
        <v>1049757599</v>
      </c>
      <c r="AU29" cm="1">
        <f t="array" aca="1" ref="AU29" ca="1">CELL("contents", INDIRECT("J"&amp;CELL("contents", AU$1)+7))</f>
        <v>980812700</v>
      </c>
      <c r="AV29" cm="1">
        <f t="array" aca="1" ref="AV29" ca="1">CELL("contents", INDIRECT("J"&amp;CELL("contents", AV$1)+7))</f>
        <v>1071537100</v>
      </c>
      <c r="AW29" cm="1">
        <f t="array" aca="1" ref="AW29" ca="1">CELL("contents", INDIRECT("J"&amp;CELL("contents", AW$1)+7))</f>
        <v>1508849499</v>
      </c>
      <c r="AX29" cm="1">
        <f t="array" aca="1" ref="AX29" ca="1">CELL("contents", INDIRECT("J"&amp;CELL("contents", AX$1)+7))</f>
        <v>1270723999</v>
      </c>
      <c r="AY29" cm="1">
        <f t="array" aca="1" ref="AY29" ca="1">CELL("contents", INDIRECT("J"&amp;CELL("contents", AY$1)+7))</f>
        <v>1258690600</v>
      </c>
      <c r="AZ29" cm="1">
        <f t="array" aca="1" ref="AZ29" ca="1">CELL("contents", INDIRECT("J"&amp;CELL("contents", AZ$1)+7))</f>
        <v>1870086500</v>
      </c>
      <c r="BA29" cm="1">
        <f t="array" aca="1" ref="BA29" ca="1">CELL("contents", INDIRECT("J"&amp;CELL("contents", BA$1)+7))</f>
        <v>1977585000</v>
      </c>
      <c r="BB29" cm="1">
        <f t="array" aca="1" ref="BB29" ca="1">CELL("contents", INDIRECT("J"&amp;CELL("contents", BB$1)+7))</f>
        <v>2180139699</v>
      </c>
      <c r="BC29" cm="1">
        <f t="array" aca="1" ref="BC29" ca="1">CELL("contents", INDIRECT("J"&amp;CELL("contents", BC$1)+7))</f>
        <v>1398620400</v>
      </c>
      <c r="BD29" cm="1">
        <f t="array" aca="1" ref="BD29" ca="1">CELL("contents", INDIRECT("J"&amp;CELL("contents", BD$1)+7))</f>
        <v>1564517700</v>
      </c>
      <c r="BE29" cm="1">
        <f t="array" aca="1" ref="BE29" ca="1">CELL("contents", INDIRECT("J"&amp;CELL("contents", BE$1)+7))</f>
        <v>1209629700</v>
      </c>
      <c r="BF29" cm="1">
        <f t="array" aca="1" ref="BF29" ca="1">CELL("contents", INDIRECT("J"&amp;CELL("contents", BF$1)+7))</f>
        <v>1546902100</v>
      </c>
    </row>
    <row r="30" spans="1:58" x14ac:dyDescent="0.25">
      <c r="A30">
        <v>4.0000000000000001E-3</v>
      </c>
      <c r="B30">
        <v>1.0128205128205101</v>
      </c>
      <c r="C30">
        <v>12654</v>
      </c>
      <c r="D30">
        <v>7.3355132652251895E-2</v>
      </c>
      <c r="E30">
        <v>0.17380194097955001</v>
      </c>
      <c r="F30">
        <v>0.18770609625791401</v>
      </c>
      <c r="G30">
        <v>5.0384058339169702E-2</v>
      </c>
      <c r="H30">
        <v>0.14481447794588101</v>
      </c>
      <c r="I30">
        <v>3.05789864280227E-2</v>
      </c>
      <c r="J30">
        <v>562959900</v>
      </c>
      <c r="K30">
        <v>2895</v>
      </c>
      <c r="L30">
        <v>40016901</v>
      </c>
      <c r="M30">
        <v>0.174247672597835</v>
      </c>
      <c r="N30">
        <v>0.19130351304763499</v>
      </c>
      <c r="O30">
        <v>7.8225505261931796E-2</v>
      </c>
      <c r="P30">
        <v>9.8024111366765504E-2</v>
      </c>
      <c r="R30" t="s">
        <v>42</v>
      </c>
      <c r="S30" cm="1">
        <f t="array" aca="1" ref="S30" ca="1">CELL("contents", INDIRECT("J"&amp;CELL("contents", S$1)+8))</f>
        <v>236700</v>
      </c>
      <c r="T30" cm="1">
        <f t="array" aca="1" ref="T30" ca="1">CELL("contents", INDIRECT("J"&amp;CELL("contents", T$1)+8))</f>
        <v>567696300</v>
      </c>
      <c r="U30" cm="1">
        <f t="array" aca="1" ref="U30" ca="1">CELL("contents", INDIRECT("J"&amp;CELL("contents", U$1)+8))</f>
        <v>56438601</v>
      </c>
      <c r="V30" cm="1">
        <f t="array" aca="1" ref="V30" ca="1">CELL("contents", INDIRECT("J"&amp;CELL("contents", V$1)+8))</f>
        <v>44635200</v>
      </c>
      <c r="W30" cm="1">
        <f t="array" aca="1" ref="W30" ca="1">CELL("contents", INDIRECT("J"&amp;CELL("contents", W$1)+8))</f>
        <v>30814999</v>
      </c>
      <c r="X30" cm="1">
        <f t="array" aca="1" ref="X30" ca="1">CELL("contents", INDIRECT("J"&amp;CELL("contents", X$1)+8))</f>
        <v>32577600</v>
      </c>
      <c r="Y30" cm="1">
        <f t="array" aca="1" ref="Y30" ca="1">CELL("contents", INDIRECT("J"&amp;CELL("contents", Y$1)+8))</f>
        <v>41248200</v>
      </c>
      <c r="Z30" cm="1">
        <f t="array" aca="1" ref="Z30" ca="1">CELL("contents", INDIRECT("J"&amp;CELL("contents", Z$1)+8))</f>
        <v>86856000</v>
      </c>
      <c r="AA30" cm="1">
        <f t="array" aca="1" ref="AA30" ca="1">CELL("contents", INDIRECT("J"&amp;CELL("contents", AA$1)+8))</f>
        <v>30758700</v>
      </c>
      <c r="AB30" cm="1">
        <f t="array" aca="1" ref="AB30" ca="1">CELL("contents", INDIRECT("J"&amp;CELL("contents", AB$1)+8))</f>
        <v>40384700</v>
      </c>
      <c r="AC30" cm="1">
        <f t="array" aca="1" ref="AC30" ca="1">CELL("contents", INDIRECT("J"&amp;CELL("contents", AC$1)+8))</f>
        <v>35077300</v>
      </c>
      <c r="AD30" cm="1">
        <f t="array" aca="1" ref="AD30" ca="1">CELL("contents", INDIRECT("J"&amp;CELL("contents", AD$1)+8))</f>
        <v>37931800</v>
      </c>
      <c r="AE30" cm="1">
        <f t="array" aca="1" ref="AE30" ca="1">CELL("contents", INDIRECT("J"&amp;CELL("contents", AE$1)+8))</f>
        <v>62762400</v>
      </c>
      <c r="AF30" cm="1">
        <f t="array" aca="1" ref="AF30" ca="1">CELL("contents", INDIRECT("J"&amp;CELL("contents", AF$1)+8))</f>
        <v>192579601</v>
      </c>
      <c r="AG30" cm="1">
        <f t="array" aca="1" ref="AG30" ca="1">CELL("contents", INDIRECT("J"&amp;CELL("contents", AG$1)+8))</f>
        <v>60967200</v>
      </c>
      <c r="AH30" cm="1">
        <f t="array" aca="1" ref="AH30" ca="1">CELL("contents", INDIRECT("J"&amp;CELL("contents", AH$1)+8))</f>
        <v>303221100</v>
      </c>
      <c r="AI30" cm="1">
        <f t="array" aca="1" ref="AI30" ca="1">CELL("contents", INDIRECT("J"&amp;CELL("contents", AI$1)+8))</f>
        <v>206698200</v>
      </c>
      <c r="AJ30" cm="1">
        <f t="array" aca="1" ref="AJ30" ca="1">CELL("contents", INDIRECT("J"&amp;CELL("contents", AJ$1)+8))</f>
        <v>405837700</v>
      </c>
      <c r="AK30" cm="1">
        <f t="array" aca="1" ref="AK30" ca="1">CELL("contents", INDIRECT("J"&amp;CELL("contents", AK$1)+8))</f>
        <v>438182499</v>
      </c>
      <c r="AL30" cm="1">
        <f t="array" aca="1" ref="AL30" ca="1">CELL("contents", INDIRECT("J"&amp;CELL("contents", AL$1)+8))</f>
        <v>483520200</v>
      </c>
      <c r="AM30" cm="1">
        <f t="array" aca="1" ref="AM30" ca="1">CELL("contents", INDIRECT("J"&amp;CELL("contents", AM$1)+8))</f>
        <v>570521499</v>
      </c>
      <c r="AN30" cm="1">
        <f t="array" aca="1" ref="AN30" ca="1">CELL("contents", INDIRECT("J"&amp;CELL("contents", AN$1)+8))</f>
        <v>522353700</v>
      </c>
      <c r="AO30" cm="1">
        <f t="array" aca="1" ref="AO30" ca="1">CELL("contents", INDIRECT("J"&amp;CELL("contents", AO$1)+8))</f>
        <v>972236900</v>
      </c>
      <c r="AP30" cm="1">
        <f t="array" aca="1" ref="AP30" ca="1">CELL("contents", INDIRECT("J"&amp;CELL("contents", AP$1)+8))</f>
        <v>1032869400</v>
      </c>
      <c r="AQ30" cm="1">
        <f t="array" aca="1" ref="AQ30" ca="1">CELL("contents", INDIRECT("J"&amp;CELL("contents", AQ$1)+8))</f>
        <v>1035689600</v>
      </c>
      <c r="AR30" cm="1">
        <f t="array" aca="1" ref="AR30" ca="1">CELL("contents", INDIRECT("J"&amp;CELL("contents", AR$1)+8))</f>
        <v>628201200</v>
      </c>
      <c r="AS30" cm="1">
        <f t="array" aca="1" ref="AS30" ca="1">CELL("contents", INDIRECT("J"&amp;CELL("contents", AS$1)+8))</f>
        <v>1538609501</v>
      </c>
      <c r="AT30" cm="1">
        <f t="array" aca="1" ref="AT30" ca="1">CELL("contents", INDIRECT("J"&amp;CELL("contents", AT$1)+8))</f>
        <v>1619087899</v>
      </c>
      <c r="AU30" cm="1">
        <f t="array" aca="1" ref="AU30" ca="1">CELL("contents", INDIRECT("J"&amp;CELL("contents", AU$1)+8))</f>
        <v>1574512600</v>
      </c>
      <c r="AV30" cm="1">
        <f t="array" aca="1" ref="AV30" ca="1">CELL("contents", INDIRECT("J"&amp;CELL("contents", AV$1)+8))</f>
        <v>1577228201</v>
      </c>
      <c r="AW30" cm="1">
        <f t="array" aca="1" ref="AW30" ca="1">CELL("contents", INDIRECT("J"&amp;CELL("contents", AW$1)+8))</f>
        <v>1848909499</v>
      </c>
      <c r="AX30" cm="1">
        <f t="array" aca="1" ref="AX30" ca="1">CELL("contents", INDIRECT("J"&amp;CELL("contents", AX$1)+8))</f>
        <v>1950871899</v>
      </c>
      <c r="AY30" cm="1">
        <f t="array" aca="1" ref="AY30" ca="1">CELL("contents", INDIRECT("J"&amp;CELL("contents", AY$1)+8))</f>
        <v>1729227300</v>
      </c>
      <c r="AZ30" cm="1">
        <f t="array" aca="1" ref="AZ30" ca="1">CELL("contents", INDIRECT("J"&amp;CELL("contents", AZ$1)+8))</f>
        <v>783802301</v>
      </c>
      <c r="BA30" cm="1">
        <f t="array" aca="1" ref="BA30" ca="1">CELL("contents", INDIRECT("J"&amp;CELL("contents", BA$1)+8))</f>
        <v>1795976301</v>
      </c>
      <c r="BB30" cm="1">
        <f t="array" aca="1" ref="BB30" ca="1">CELL("contents", INDIRECT("J"&amp;CELL("contents", BB$1)+8))</f>
        <v>1952720800</v>
      </c>
      <c r="BC30" cm="1">
        <f t="array" aca="1" ref="BC30" ca="1">CELL("contents", INDIRECT("J"&amp;CELL("contents", BC$1)+8))</f>
        <v>2534556400</v>
      </c>
      <c r="BD30" cm="1">
        <f t="array" aca="1" ref="BD30" ca="1">CELL("contents", INDIRECT("J"&amp;CELL("contents", BD$1)+8))</f>
        <v>2322378200</v>
      </c>
      <c r="BE30" cm="1">
        <f t="array" aca="1" ref="BE30" ca="1">CELL("contents", INDIRECT("J"&amp;CELL("contents", BE$1)+8))</f>
        <v>2339108599</v>
      </c>
      <c r="BF30" cm="1">
        <f t="array" aca="1" ref="BF30" ca="1">CELL("contents", INDIRECT("J"&amp;CELL("contents", BF$1)+8))</f>
        <v>2949185299</v>
      </c>
    </row>
    <row r="31" spans="1:58" x14ac:dyDescent="0.25">
      <c r="A31">
        <v>2E-3</v>
      </c>
      <c r="B31">
        <v>1.0128205128205101</v>
      </c>
      <c r="C31">
        <v>261</v>
      </c>
      <c r="D31">
        <v>7.3161125649631301E-2</v>
      </c>
      <c r="E31">
        <v>0.17420452946478601</v>
      </c>
      <c r="F31">
        <v>0.188140891821969</v>
      </c>
      <c r="G31">
        <v>0.19058027341404299</v>
      </c>
      <c r="H31">
        <v>7.8492405527045103E-2</v>
      </c>
      <c r="I31">
        <v>9.7746181028099705E-2</v>
      </c>
      <c r="J31">
        <v>10731500</v>
      </c>
      <c r="K31">
        <v>2895</v>
      </c>
      <c r="L31">
        <v>40016901</v>
      </c>
      <c r="M31">
        <v>0.174247672597835</v>
      </c>
      <c r="N31">
        <v>0.19130351304763499</v>
      </c>
      <c r="O31">
        <v>7.8225505261931796E-2</v>
      </c>
      <c r="P31">
        <v>9.8024111366765504E-2</v>
      </c>
      <c r="R31" t="s">
        <v>43</v>
      </c>
      <c r="S31" cm="1">
        <f t="array" aca="1" ref="S31" ca="1">CELL("contents", INDIRECT("J"&amp;CELL("contents", S$1)+9))</f>
        <v>235401</v>
      </c>
      <c r="T31" cm="1">
        <f t="array" aca="1" ref="T31" ca="1">CELL("contents", INDIRECT("J"&amp;CELL("contents", T$1)+9))</f>
        <v>562959900</v>
      </c>
      <c r="U31" cm="1">
        <f t="array" aca="1" ref="U31" ca="1">CELL("contents", INDIRECT("J"&amp;CELL("contents", U$1)+9))</f>
        <v>58325500</v>
      </c>
      <c r="V31" cm="1">
        <f t="array" aca="1" ref="V31" ca="1">CELL("contents", INDIRECT("J"&amp;CELL("contents", V$1)+9))</f>
        <v>37688700</v>
      </c>
      <c r="W31" cm="1">
        <f t="array" aca="1" ref="W31" ca="1">CELL("contents", INDIRECT("J"&amp;CELL("contents", W$1)+9))</f>
        <v>30719301</v>
      </c>
      <c r="X31" cm="1">
        <f t="array" aca="1" ref="X31" ca="1">CELL("contents", INDIRECT("J"&amp;CELL("contents", X$1)+9))</f>
        <v>42793000</v>
      </c>
      <c r="Y31" cm="1">
        <f t="array" aca="1" ref="Y31" ca="1">CELL("contents", INDIRECT("J"&amp;CELL("contents", Y$1)+9))</f>
        <v>42260400</v>
      </c>
      <c r="Z31" cm="1">
        <f t="array" aca="1" ref="Z31" ca="1">CELL("contents", INDIRECT("J"&amp;CELL("contents", Z$1)+9))</f>
        <v>38123100</v>
      </c>
      <c r="AA31" cm="1">
        <f t="array" aca="1" ref="AA31" ca="1">CELL("contents", INDIRECT("J"&amp;CELL("contents", AA$1)+9))</f>
        <v>59746901</v>
      </c>
      <c r="AB31" cm="1">
        <f t="array" aca="1" ref="AB31" ca="1">CELL("contents", INDIRECT("J"&amp;CELL("contents", AB$1)+9))</f>
        <v>66250700</v>
      </c>
      <c r="AC31" cm="1">
        <f t="array" aca="1" ref="AC31" ca="1">CELL("contents", INDIRECT("J"&amp;CELL("contents", AC$1)+9))</f>
        <v>60619000</v>
      </c>
      <c r="AD31" cm="1">
        <f t="array" aca="1" ref="AD31" ca="1">CELL("contents", INDIRECT("J"&amp;CELL("contents", AD$1)+9))</f>
        <v>164109200</v>
      </c>
      <c r="AE31" cm="1">
        <f t="array" aca="1" ref="AE31" ca="1">CELL("contents", INDIRECT("J"&amp;CELL("contents", AE$1)+9))</f>
        <v>210579001</v>
      </c>
      <c r="AF31" cm="1">
        <f t="array" aca="1" ref="AF31" ca="1">CELL("contents", INDIRECT("J"&amp;CELL("contents", AF$1)+9))</f>
        <v>58042999</v>
      </c>
      <c r="AG31" cm="1">
        <f t="array" aca="1" ref="AG31" ca="1">CELL("contents", INDIRECT("J"&amp;CELL("contents", AG$1)+9))</f>
        <v>173773400</v>
      </c>
      <c r="AH31" cm="1">
        <f t="array" aca="1" ref="AH31" ca="1">CELL("contents", INDIRECT("J"&amp;CELL("contents", AH$1)+9))</f>
        <v>373712800</v>
      </c>
      <c r="AI31" cm="1">
        <f t="array" aca="1" ref="AI31" ca="1">CELL("contents", INDIRECT("J"&amp;CELL("contents", AI$1)+9))</f>
        <v>340707900</v>
      </c>
      <c r="AJ31" cm="1">
        <f t="array" aca="1" ref="AJ31" ca="1">CELL("contents", INDIRECT("J"&amp;CELL("contents", AJ$1)+9))</f>
        <v>392810301</v>
      </c>
      <c r="AK31" cm="1">
        <f t="array" aca="1" ref="AK31" ca="1">CELL("contents", INDIRECT("J"&amp;CELL("contents", AK$1)+9))</f>
        <v>560463900</v>
      </c>
      <c r="AL31" cm="1">
        <f t="array" aca="1" ref="AL31" ca="1">CELL("contents", INDIRECT("J"&amp;CELL("contents", AL$1)+9))</f>
        <v>466096999</v>
      </c>
      <c r="AM31" cm="1">
        <f t="array" aca="1" ref="AM31" ca="1">CELL("contents", INDIRECT("J"&amp;CELL("contents", AM$1)+9))</f>
        <v>636057600</v>
      </c>
      <c r="AN31" cm="1">
        <f t="array" aca="1" ref="AN31" ca="1">CELL("contents", INDIRECT("J"&amp;CELL("contents", AN$1)+9))</f>
        <v>697273100</v>
      </c>
      <c r="AO31" cm="1">
        <f t="array" aca="1" ref="AO31" ca="1">CELL("contents", INDIRECT("J"&amp;CELL("contents", AO$1)+9))</f>
        <v>870383200</v>
      </c>
      <c r="AP31" cm="1">
        <f t="array" aca="1" ref="AP31" ca="1">CELL("contents", INDIRECT("J"&amp;CELL("contents", AP$1)+9))</f>
        <v>792571100</v>
      </c>
      <c r="AQ31" cm="1">
        <f t="array" aca="1" ref="AQ31" ca="1">CELL("contents", INDIRECT("J"&amp;CELL("contents", AQ$1)+9))</f>
        <v>672637400</v>
      </c>
      <c r="AR31" cm="1">
        <f t="array" aca="1" ref="AR31" ca="1">CELL("contents", INDIRECT("J"&amp;CELL("contents", AR$1)+9))</f>
        <v>537890001</v>
      </c>
      <c r="AS31" cm="1">
        <f t="array" aca="1" ref="AS31" ca="1">CELL("contents", INDIRECT("J"&amp;CELL("contents", AS$1)+9))</f>
        <v>1071339800</v>
      </c>
      <c r="AT31" cm="1">
        <f t="array" aca="1" ref="AT31" ca="1">CELL("contents", INDIRECT("J"&amp;CELL("contents", AT$1)+9))</f>
        <v>801086101</v>
      </c>
      <c r="AU31" cm="1">
        <f t="array" aca="1" ref="AU31" ca="1">CELL("contents", INDIRECT("J"&amp;CELL("contents", AU$1)+9))</f>
        <v>1024673300</v>
      </c>
      <c r="AV31" cm="1">
        <f t="array" aca="1" ref="AV31" ca="1">CELL("contents", INDIRECT("J"&amp;CELL("contents", AV$1)+9))</f>
        <v>1351601400</v>
      </c>
      <c r="AW31" cm="1">
        <f t="array" aca="1" ref="AW31" ca="1">CELL("contents", INDIRECT("J"&amp;CELL("contents", AW$1)+9))</f>
        <v>944506001</v>
      </c>
      <c r="AX31" cm="1">
        <f t="array" aca="1" ref="AX31" ca="1">CELL("contents", INDIRECT("J"&amp;CELL("contents", AX$1)+9))</f>
        <v>1252273400</v>
      </c>
      <c r="AY31" cm="1">
        <f t="array" aca="1" ref="AY31" ca="1">CELL("contents", INDIRECT("J"&amp;CELL("contents", AY$1)+9))</f>
        <v>1317119599</v>
      </c>
      <c r="AZ31" cm="1">
        <f t="array" aca="1" ref="AZ31" ca="1">CELL("contents", INDIRECT("J"&amp;CELL("contents", AZ$1)+9))</f>
        <v>1307121000</v>
      </c>
      <c r="BA31" cm="1">
        <f t="array" aca="1" ref="BA31" ca="1">CELL("contents", INDIRECT("J"&amp;CELL("contents", BA$1)+9))</f>
        <v>1336570100</v>
      </c>
      <c r="BB31" cm="1">
        <f t="array" aca="1" ref="BB31" ca="1">CELL("contents", INDIRECT("J"&amp;CELL("contents", BB$1)+9))</f>
        <v>2213699700</v>
      </c>
      <c r="BC31" cm="1">
        <f t="array" aca="1" ref="BC31" ca="1">CELL("contents", INDIRECT("J"&amp;CELL("contents", BC$1)+9))</f>
        <v>2488101201</v>
      </c>
      <c r="BD31" cm="1">
        <f t="array" aca="1" ref="BD31" ca="1">CELL("contents", INDIRECT("J"&amp;CELL("contents", BD$1)+9))</f>
        <v>1952240500</v>
      </c>
      <c r="BE31" cm="1">
        <f t="array" aca="1" ref="BE31" ca="1">CELL("contents", INDIRECT("J"&amp;CELL("contents", BE$1)+9))</f>
        <v>2216326300</v>
      </c>
      <c r="BF31" cm="1">
        <f t="array" aca="1" ref="BF31" ca="1">CELL("contents", INDIRECT("J"&amp;CELL("contents", BF$1)+9))</f>
        <v>2293442700</v>
      </c>
    </row>
    <row r="32" spans="1:58" x14ac:dyDescent="0.25">
      <c r="A32">
        <v>1E-3</v>
      </c>
      <c r="B32">
        <v>1.0128205128205101</v>
      </c>
      <c r="C32">
        <v>593</v>
      </c>
      <c r="D32">
        <v>7.3729398771667398E-2</v>
      </c>
      <c r="E32">
        <v>0.17442497962473799</v>
      </c>
      <c r="F32">
        <v>0.18837897799471701</v>
      </c>
      <c r="G32">
        <v>0.18548657686526701</v>
      </c>
      <c r="H32">
        <v>8.0650492716191097E-2</v>
      </c>
      <c r="I32">
        <v>9.5562353446852197E-2</v>
      </c>
      <c r="J32">
        <v>24484899</v>
      </c>
      <c r="K32">
        <v>2895</v>
      </c>
      <c r="L32">
        <v>40016901</v>
      </c>
      <c r="M32">
        <v>0.174247672597835</v>
      </c>
      <c r="N32">
        <v>0.19130351304763499</v>
      </c>
      <c r="O32">
        <v>7.8225505261931796E-2</v>
      </c>
      <c r="P32">
        <v>9.8024111366765504E-2</v>
      </c>
      <c r="R32" t="s">
        <v>44</v>
      </c>
      <c r="S32" cm="1">
        <f t="array" aca="1" ref="S32" ca="1">CELL("contents", INDIRECT("J"&amp;CELL("contents", S$1)+10))</f>
        <v>239000</v>
      </c>
      <c r="T32" cm="1">
        <f t="array" aca="1" ref="T32" ca="1">CELL("contents", INDIRECT("J"&amp;CELL("contents", T$1)+10))</f>
        <v>10731500</v>
      </c>
      <c r="U32" cm="1">
        <f t="array" aca="1" ref="U32" ca="1">CELL("contents", INDIRECT("J"&amp;CELL("contents", U$1)+10))</f>
        <v>60606000</v>
      </c>
      <c r="V32" cm="1">
        <f t="array" aca="1" ref="V32" ca="1">CELL("contents", INDIRECT("J"&amp;CELL("contents", V$1)+10))</f>
        <v>37516000</v>
      </c>
      <c r="W32" cm="1">
        <f t="array" aca="1" ref="W32" ca="1">CELL("contents", INDIRECT("J"&amp;CELL("contents", W$1)+10))</f>
        <v>28675099</v>
      </c>
      <c r="X32" cm="1">
        <f t="array" aca="1" ref="X32" ca="1">CELL("contents", INDIRECT("J"&amp;CELL("contents", X$1)+10))</f>
        <v>33808099</v>
      </c>
      <c r="Y32" cm="1">
        <f t="array" aca="1" ref="Y32" ca="1">CELL("contents", INDIRECT("J"&amp;CELL("contents", Y$1)+10))</f>
        <v>43151100</v>
      </c>
      <c r="Z32" cm="1">
        <f t="array" aca="1" ref="Z32" ca="1">CELL("contents", INDIRECT("J"&amp;CELL("contents", Z$1)+10))</f>
        <v>49038301</v>
      </c>
      <c r="AA32" cm="1">
        <f t="array" aca="1" ref="AA32" ca="1">CELL("contents", INDIRECT("J"&amp;CELL("contents", AA$1)+10))</f>
        <v>65931100</v>
      </c>
      <c r="AB32" cm="1">
        <f t="array" aca="1" ref="AB32" ca="1">CELL("contents", INDIRECT("J"&amp;CELL("contents", AB$1)+10))</f>
        <v>63770300</v>
      </c>
      <c r="AC32" cm="1">
        <f t="array" aca="1" ref="AC32" ca="1">CELL("contents", INDIRECT("J"&amp;CELL("contents", AC$1)+10))</f>
        <v>53155401</v>
      </c>
      <c r="AD32" cm="1">
        <f t="array" aca="1" ref="AD32" ca="1">CELL("contents", INDIRECT("J"&amp;CELL("contents", AD$1)+10))</f>
        <v>33735599</v>
      </c>
      <c r="AE32" cm="1">
        <f t="array" aca="1" ref="AE32" ca="1">CELL("contents", INDIRECT("J"&amp;CELL("contents", AE$1)+10))</f>
        <v>195457400</v>
      </c>
      <c r="AF32" cm="1">
        <f t="array" aca="1" ref="AF32" ca="1">CELL("contents", INDIRECT("J"&amp;CELL("contents", AF$1)+10))</f>
        <v>106965000</v>
      </c>
      <c r="AG32" cm="1">
        <f t="array" aca="1" ref="AG32" ca="1">CELL("contents", INDIRECT("J"&amp;CELL("contents", AG$1)+10))</f>
        <v>104333499</v>
      </c>
      <c r="AH32" cm="1">
        <f t="array" aca="1" ref="AH32" ca="1">CELL("contents", INDIRECT("J"&amp;CELL("contents", AH$1)+10))</f>
        <v>311885000</v>
      </c>
      <c r="AI32" cm="1">
        <f t="array" aca="1" ref="AI32" ca="1">CELL("contents", INDIRECT("J"&amp;CELL("contents", AI$1)+10))</f>
        <v>216552600</v>
      </c>
      <c r="AJ32" cm="1">
        <f t="array" aca="1" ref="AJ32" ca="1">CELL("contents", INDIRECT("J"&amp;CELL("contents", AJ$1)+10))</f>
        <v>416719099</v>
      </c>
      <c r="AK32" cm="1">
        <f t="array" aca="1" ref="AK32" ca="1">CELL("contents", INDIRECT("J"&amp;CELL("contents", AK$1)+10))</f>
        <v>521388400</v>
      </c>
      <c r="AL32" cm="1">
        <f t="array" aca="1" ref="AL32" ca="1">CELL("contents", INDIRECT("J"&amp;CELL("contents", AL$1)+10))</f>
        <v>272697700</v>
      </c>
      <c r="AM32" cm="1">
        <f t="array" aca="1" ref="AM32" ca="1">CELL("contents", INDIRECT("J"&amp;CELL("contents", AM$1)+10))</f>
        <v>513785699</v>
      </c>
      <c r="AN32" cm="1">
        <f t="array" aca="1" ref="AN32" ca="1">CELL("contents", INDIRECT("J"&amp;CELL("contents", AN$1)+10))</f>
        <v>682096599</v>
      </c>
      <c r="AO32" cm="1">
        <f t="array" aca="1" ref="AO32" ca="1">CELL("contents", INDIRECT("J"&amp;CELL("contents", AO$1)+10))</f>
        <v>1184991600</v>
      </c>
      <c r="AP32" cm="1">
        <f t="array" aca="1" ref="AP32" ca="1">CELL("contents", INDIRECT("J"&amp;CELL("contents", AP$1)+10))</f>
        <v>1029744099</v>
      </c>
      <c r="AQ32" cm="1">
        <f t="array" aca="1" ref="AQ32" ca="1">CELL("contents", INDIRECT("J"&amp;CELL("contents", AQ$1)+10))</f>
        <v>1031530801</v>
      </c>
      <c r="AR32" cm="1">
        <f t="array" aca="1" ref="AR32" ca="1">CELL("contents", INDIRECT("J"&amp;CELL("contents", AR$1)+10))</f>
        <v>921308100</v>
      </c>
      <c r="AS32" cm="1">
        <f t="array" aca="1" ref="AS32" ca="1">CELL("contents", INDIRECT("J"&amp;CELL("contents", AS$1)+10))</f>
        <v>1079380801</v>
      </c>
      <c r="AT32" cm="1">
        <f t="array" aca="1" ref="AT32" ca="1">CELL("contents", INDIRECT("J"&amp;CELL("contents", AT$1)+10))</f>
        <v>905915300</v>
      </c>
      <c r="AU32" cm="1">
        <f t="array" aca="1" ref="AU32" ca="1">CELL("contents", INDIRECT("J"&amp;CELL("contents", AU$1)+10))</f>
        <v>1171919800</v>
      </c>
      <c r="AV32" cm="1">
        <f t="array" aca="1" ref="AV32" ca="1">CELL("contents", INDIRECT("J"&amp;CELL("contents", AV$1)+10))</f>
        <v>854954099</v>
      </c>
      <c r="AW32" cm="1">
        <f t="array" aca="1" ref="AW32" ca="1">CELL("contents", INDIRECT("J"&amp;CELL("contents", AW$1)+10))</f>
        <v>1575918700</v>
      </c>
      <c r="AX32" cm="1">
        <f t="array" aca="1" ref="AX32" ca="1">CELL("contents", INDIRECT("J"&amp;CELL("contents", AX$1)+10))</f>
        <v>1025036200</v>
      </c>
      <c r="AY32" cm="1">
        <f t="array" aca="1" ref="AY32" ca="1">CELL("contents", INDIRECT("J"&amp;CELL("contents", AY$1)+10))</f>
        <v>1613305100</v>
      </c>
      <c r="AZ32" cm="1">
        <f t="array" aca="1" ref="AZ32" ca="1">CELL("contents", INDIRECT("J"&amp;CELL("contents", AZ$1)+10))</f>
        <v>1638414600</v>
      </c>
      <c r="BA32" cm="1">
        <f t="array" aca="1" ref="BA32" ca="1">CELL("contents", INDIRECT("J"&amp;CELL("contents", BA$1)+10))</f>
        <v>1129568799</v>
      </c>
      <c r="BB32" cm="1">
        <f t="array" aca="1" ref="BB32" ca="1">CELL("contents", INDIRECT("J"&amp;CELL("contents", BB$1)+10))</f>
        <v>1893709299</v>
      </c>
      <c r="BC32" cm="1">
        <f t="array" aca="1" ref="BC32" ca="1">CELL("contents", INDIRECT("J"&amp;CELL("contents", BC$1)+10))</f>
        <v>3058249800</v>
      </c>
      <c r="BD32" cm="1">
        <f t="array" aca="1" ref="BD32" ca="1">CELL("contents", INDIRECT("J"&amp;CELL("contents", BD$1)+10))</f>
        <v>2708342000</v>
      </c>
      <c r="BE32" cm="1">
        <f t="array" aca="1" ref="BE32" ca="1">CELL("contents", INDIRECT("J"&amp;CELL("contents", BE$1)+10))</f>
        <v>2402740699</v>
      </c>
      <c r="BF32" cm="1">
        <f t="array" aca="1" ref="BF32" ca="1">CELL("contents", INDIRECT("J"&amp;CELL("contents", BF$1)+10))</f>
        <v>2814508199</v>
      </c>
    </row>
    <row r="33" spans="1:58" x14ac:dyDescent="0.25">
      <c r="A33" s="1">
        <v>5.0000000000000001E-4</v>
      </c>
      <c r="B33">
        <v>1.0128205128205101</v>
      </c>
      <c r="C33">
        <v>517</v>
      </c>
      <c r="D33">
        <v>7.3626625416819205E-2</v>
      </c>
      <c r="E33">
        <v>0.174172704167213</v>
      </c>
      <c r="F33">
        <v>0.18810652050059001</v>
      </c>
      <c r="G33">
        <v>0.18924295568706501</v>
      </c>
      <c r="H33">
        <v>7.9126108707299594E-2</v>
      </c>
      <c r="I33">
        <v>9.7105112807282901E-2</v>
      </c>
      <c r="J33">
        <v>21997900</v>
      </c>
      <c r="K33">
        <v>2895</v>
      </c>
      <c r="L33">
        <v>40016901</v>
      </c>
      <c r="M33">
        <v>0.174247672597835</v>
      </c>
      <c r="N33">
        <v>0.19130351304763499</v>
      </c>
      <c r="O33">
        <v>7.8225505261931796E-2</v>
      </c>
      <c r="P33">
        <v>9.8024111366765504E-2</v>
      </c>
      <c r="R33" t="s">
        <v>45</v>
      </c>
      <c r="S33" cm="1">
        <f t="array" aca="1" ref="S33" ca="1">CELL("contents", INDIRECT("J"&amp;CELL("contents", S$1)+11))</f>
        <v>236100</v>
      </c>
      <c r="T33" cm="1">
        <f t="array" aca="1" ref="T33" ca="1">CELL("contents", INDIRECT("J"&amp;CELL("contents", T$1)+11))</f>
        <v>24484899</v>
      </c>
      <c r="U33" cm="1">
        <f t="array" aca="1" ref="U33" ca="1">CELL("contents", INDIRECT("J"&amp;CELL("contents", U$1)+11))</f>
        <v>67143400</v>
      </c>
      <c r="V33" cm="1">
        <f t="array" aca="1" ref="V33" ca="1">CELL("contents", INDIRECT("J"&amp;CELL("contents", V$1)+11))</f>
        <v>44558000</v>
      </c>
      <c r="W33" cm="1">
        <f t="array" aca="1" ref="W33" ca="1">CELL("contents", INDIRECT("J"&amp;CELL("contents", W$1)+11))</f>
        <v>34713200</v>
      </c>
      <c r="X33" cm="1">
        <f t="array" aca="1" ref="X33" ca="1">CELL("contents", INDIRECT("J"&amp;CELL("contents", X$1)+11))</f>
        <v>35041700</v>
      </c>
      <c r="Y33" cm="1">
        <f t="array" aca="1" ref="Y33" ca="1">CELL("contents", INDIRECT("J"&amp;CELL("contents", Y$1)+11))</f>
        <v>28902000</v>
      </c>
      <c r="Z33" cm="1">
        <f t="array" aca="1" ref="Z33" ca="1">CELL("contents", INDIRECT("J"&amp;CELL("contents", Z$1)+11))</f>
        <v>30788799</v>
      </c>
      <c r="AA33" cm="1">
        <f t="array" aca="1" ref="AA33" ca="1">CELL("contents", INDIRECT("J"&amp;CELL("contents", AA$1)+11))</f>
        <v>42670400</v>
      </c>
      <c r="AB33" cm="1">
        <f t="array" aca="1" ref="AB33" ca="1">CELL("contents", INDIRECT("J"&amp;CELL("contents", AB$1)+11))</f>
        <v>71046300</v>
      </c>
      <c r="AC33" cm="1">
        <f t="array" aca="1" ref="AC33" ca="1">CELL("contents", INDIRECT("J"&amp;CELL("contents", AC$1)+11))</f>
        <v>64304100</v>
      </c>
      <c r="AD33" cm="1">
        <f t="array" aca="1" ref="AD33" ca="1">CELL("contents", INDIRECT("J"&amp;CELL("contents", AD$1)+11))</f>
        <v>85785400</v>
      </c>
      <c r="AE33" cm="1">
        <f t="array" aca="1" ref="AE33" ca="1">CELL("contents", INDIRECT("J"&amp;CELL("contents", AE$1)+11))</f>
        <v>143674801</v>
      </c>
      <c r="AF33" cm="1">
        <f t="array" aca="1" ref="AF33" ca="1">CELL("contents", INDIRECT("J"&amp;CELL("contents", AF$1)+11))</f>
        <v>122115799</v>
      </c>
      <c r="AG33" cm="1">
        <f t="array" aca="1" ref="AG33" ca="1">CELL("contents", INDIRECT("J"&amp;CELL("contents", AG$1)+11))</f>
        <v>280796900</v>
      </c>
      <c r="AH33" cm="1">
        <f t="array" aca="1" ref="AH33" ca="1">CELL("contents", INDIRECT("J"&amp;CELL("contents", AH$1)+11))</f>
        <v>375474000</v>
      </c>
      <c r="AI33" cm="1">
        <f t="array" aca="1" ref="AI33" ca="1">CELL("contents", INDIRECT("J"&amp;CELL("contents", AI$1)+11))</f>
        <v>354164200</v>
      </c>
      <c r="AJ33" cm="1">
        <f t="array" aca="1" ref="AJ33" ca="1">CELL("contents", INDIRECT("J"&amp;CELL("contents", AJ$1)+11))</f>
        <v>510301500</v>
      </c>
      <c r="AK33" cm="1">
        <f t="array" aca="1" ref="AK33" ca="1">CELL("contents", INDIRECT("J"&amp;CELL("contents", AK$1)+11))</f>
        <v>524052600</v>
      </c>
      <c r="AL33" cm="1">
        <f t="array" aca="1" ref="AL33" ca="1">CELL("contents", INDIRECT("J"&amp;CELL("contents", AL$1)+11))</f>
        <v>514992499</v>
      </c>
      <c r="AM33" cm="1">
        <f t="array" aca="1" ref="AM33" ca="1">CELL("contents", INDIRECT("J"&amp;CELL("contents", AM$1)+11))</f>
        <v>596294600</v>
      </c>
      <c r="AN33" cm="1">
        <f t="array" aca="1" ref="AN33" ca="1">CELL("contents", INDIRECT("J"&amp;CELL("contents", AN$1)+11))</f>
        <v>577547500</v>
      </c>
      <c r="AO33" cm="1">
        <f t="array" aca="1" ref="AO33" ca="1">CELL("contents", INDIRECT("J"&amp;CELL("contents", AO$1)+11))</f>
        <v>766751100</v>
      </c>
      <c r="AP33" cm="1">
        <f t="array" aca="1" ref="AP33" ca="1">CELL("contents", INDIRECT("J"&amp;CELL("contents", AP$1)+11))</f>
        <v>877397400</v>
      </c>
      <c r="AQ33" cm="1">
        <f t="array" aca="1" ref="AQ33" ca="1">CELL("contents", INDIRECT("J"&amp;CELL("contents", AQ$1)+11))</f>
        <v>784950100</v>
      </c>
      <c r="AR33" cm="1">
        <f t="array" aca="1" ref="AR33" ca="1">CELL("contents", INDIRECT("J"&amp;CELL("contents", AR$1)+11))</f>
        <v>872091100</v>
      </c>
      <c r="AS33" cm="1">
        <f t="array" aca="1" ref="AS33" ca="1">CELL("contents", INDIRECT("J"&amp;CELL("contents", AS$1)+11))</f>
        <v>813862600</v>
      </c>
      <c r="AT33" cm="1">
        <f t="array" aca="1" ref="AT33" ca="1">CELL("contents", INDIRECT("J"&amp;CELL("contents", AT$1)+11))</f>
        <v>684135900</v>
      </c>
      <c r="AU33" cm="1">
        <f t="array" aca="1" ref="AU33" ca="1">CELL("contents", INDIRECT("J"&amp;CELL("contents", AU$1)+11))</f>
        <v>1119561200</v>
      </c>
      <c r="AV33" cm="1">
        <f t="array" aca="1" ref="AV33" ca="1">CELL("contents", INDIRECT("J"&amp;CELL("contents", AV$1)+11))</f>
        <v>966364100</v>
      </c>
      <c r="AW33" cm="1">
        <f t="array" aca="1" ref="AW33" ca="1">CELL("contents", INDIRECT("J"&amp;CELL("contents", AW$1)+11))</f>
        <v>1266291100</v>
      </c>
      <c r="AX33" cm="1">
        <f t="array" aca="1" ref="AX33" ca="1">CELL("contents", INDIRECT("J"&amp;CELL("contents", AX$1)+11))</f>
        <v>1132396401</v>
      </c>
      <c r="AY33" cm="1">
        <f t="array" aca="1" ref="AY33" ca="1">CELL("contents", INDIRECT("J"&amp;CELL("contents", AY$1)+11))</f>
        <v>1561891500</v>
      </c>
      <c r="AZ33" cm="1">
        <f t="array" aca="1" ref="AZ33" ca="1">CELL("contents", INDIRECT("J"&amp;CELL("contents", AZ$1)+11))</f>
        <v>1345797600</v>
      </c>
      <c r="BA33" cm="1">
        <f t="array" aca="1" ref="BA33" ca="1">CELL("contents", INDIRECT("J"&amp;CELL("contents", BA$1)+11))</f>
        <v>1405620400</v>
      </c>
      <c r="BB33" cm="1">
        <f t="array" aca="1" ref="BB33" ca="1">CELL("contents", INDIRECT("J"&amp;CELL("contents", BB$1)+11))</f>
        <v>1836815499</v>
      </c>
      <c r="BC33" cm="1">
        <f t="array" aca="1" ref="BC33" ca="1">CELL("contents", INDIRECT("J"&amp;CELL("contents", BC$1)+11))</f>
        <v>1485132200</v>
      </c>
      <c r="BD33" cm="1">
        <f t="array" aca="1" ref="BD33" ca="1">CELL("contents", INDIRECT("J"&amp;CELL("contents", BD$1)+11))</f>
        <v>1407274900</v>
      </c>
      <c r="BE33" cm="1">
        <f t="array" aca="1" ref="BE33" ca="1">CELL("contents", INDIRECT("J"&amp;CELL("contents", BE$1)+11))</f>
        <v>1806289501</v>
      </c>
      <c r="BF33" cm="1">
        <f t="array" aca="1" ref="BF33" ca="1">CELL("contents", INDIRECT("J"&amp;CELL("contents", BF$1)+11))</f>
        <v>2038680000</v>
      </c>
    </row>
    <row r="34" spans="1:58" x14ac:dyDescent="0.25">
      <c r="A34" s="1">
        <v>2.5000000000000001E-4</v>
      </c>
      <c r="B34">
        <v>1.0128205128205101</v>
      </c>
      <c r="C34">
        <v>12800</v>
      </c>
      <c r="D34">
        <v>7.3564257116212006E-2</v>
      </c>
      <c r="E34">
        <v>0.17289430718300999</v>
      </c>
      <c r="F34">
        <v>0.18672585175765</v>
      </c>
      <c r="G34">
        <v>5.08441362756736E-2</v>
      </c>
      <c r="H34">
        <v>0.14470267013648999</v>
      </c>
      <c r="I34">
        <v>3.0689266662106598E-2</v>
      </c>
      <c r="J34">
        <v>541167000</v>
      </c>
      <c r="K34">
        <v>2895</v>
      </c>
      <c r="L34">
        <v>40016901</v>
      </c>
      <c r="M34">
        <v>0.174247672597835</v>
      </c>
      <c r="N34">
        <v>0.19130351304763499</v>
      </c>
      <c r="O34">
        <v>7.8225505261931796E-2</v>
      </c>
      <c r="P34">
        <v>9.8024111366765504E-2</v>
      </c>
      <c r="R34" t="s">
        <v>46</v>
      </c>
      <c r="S34" cm="1">
        <f t="array" aca="1" ref="S34" ca="1">CELL("contents", INDIRECT("J"&amp;CELL("contents", S$1)+12))</f>
        <v>243600</v>
      </c>
      <c r="T34" cm="1">
        <f t="array" aca="1" ref="T34" ca="1">CELL("contents", INDIRECT("J"&amp;CELL("contents", T$1)+12))</f>
        <v>21997900</v>
      </c>
      <c r="U34" cm="1">
        <f t="array" aca="1" ref="U34" ca="1">CELL("contents", INDIRECT("J"&amp;CELL("contents", U$1)+12))</f>
        <v>50949999</v>
      </c>
      <c r="V34" cm="1">
        <f t="array" aca="1" ref="V34" ca="1">CELL("contents", INDIRECT("J"&amp;CELL("contents", V$1)+12))</f>
        <v>41155900</v>
      </c>
      <c r="W34" cm="1">
        <f t="array" aca="1" ref="W34" ca="1">CELL("contents", INDIRECT("J"&amp;CELL("contents", W$1)+12))</f>
        <v>29056999</v>
      </c>
      <c r="X34" cm="1">
        <f t="array" aca="1" ref="X34" ca="1">CELL("contents", INDIRECT("J"&amp;CELL("contents", X$1)+12))</f>
        <v>39584600</v>
      </c>
      <c r="Y34" cm="1">
        <f t="array" aca="1" ref="Y34" ca="1">CELL("contents", INDIRECT("J"&amp;CELL("contents", Y$1)+12))</f>
        <v>47510400</v>
      </c>
      <c r="Z34" cm="1">
        <f t="array" aca="1" ref="Z34" ca="1">CELL("contents", INDIRECT("J"&amp;CELL("contents", Z$1)+12))</f>
        <v>52116400</v>
      </c>
      <c r="AA34" cm="1">
        <f t="array" aca="1" ref="AA34" ca="1">CELL("contents", INDIRECT("J"&amp;CELL("contents", AA$1)+12))</f>
        <v>66569600</v>
      </c>
      <c r="AB34" cm="1">
        <f t="array" aca="1" ref="AB34" ca="1">CELL("contents", INDIRECT("J"&amp;CELL("contents", AB$1)+12))</f>
        <v>59590501</v>
      </c>
      <c r="AC34" cm="1">
        <f t="array" aca="1" ref="AC34" ca="1">CELL("contents", INDIRECT("J"&amp;CELL("contents", AC$1)+12))</f>
        <v>64141901</v>
      </c>
      <c r="AD34" cm="1">
        <f t="array" aca="1" ref="AD34" ca="1">CELL("contents", INDIRECT("J"&amp;CELL("contents", AD$1)+12))</f>
        <v>175835300</v>
      </c>
      <c r="AE34" cm="1">
        <f t="array" aca="1" ref="AE34" ca="1">CELL("contents", INDIRECT("J"&amp;CELL("contents", AE$1)+12))</f>
        <v>187137500</v>
      </c>
      <c r="AF34" cm="1">
        <f t="array" aca="1" ref="AF34" ca="1">CELL("contents", INDIRECT("J"&amp;CELL("contents", AF$1)+12))</f>
        <v>215466699</v>
      </c>
      <c r="AG34" cm="1">
        <f t="array" aca="1" ref="AG34" ca="1">CELL("contents", INDIRECT("J"&amp;CELL("contents", AG$1)+12))</f>
        <v>281589400</v>
      </c>
      <c r="AH34" cm="1">
        <f t="array" aca="1" ref="AH34" ca="1">CELL("contents", INDIRECT("J"&amp;CELL("contents", AH$1)+12))</f>
        <v>411286900</v>
      </c>
      <c r="AI34" cm="1">
        <f t="array" aca="1" ref="AI34" ca="1">CELL("contents", INDIRECT("J"&amp;CELL("contents", AI$1)+12))</f>
        <v>391466600</v>
      </c>
      <c r="AJ34" cm="1">
        <f t="array" aca="1" ref="AJ34" ca="1">CELL("contents", INDIRECT("J"&amp;CELL("contents", AJ$1)+12))</f>
        <v>500395099</v>
      </c>
      <c r="AK34" cm="1">
        <f t="array" aca="1" ref="AK34" ca="1">CELL("contents", INDIRECT("J"&amp;CELL("contents", AK$1)+12))</f>
        <v>292806599</v>
      </c>
      <c r="AL34" cm="1">
        <f t="array" aca="1" ref="AL34" ca="1">CELL("contents", INDIRECT("J"&amp;CELL("contents", AL$1)+12))</f>
        <v>504526800</v>
      </c>
      <c r="AM34" cm="1">
        <f t="array" aca="1" ref="AM34" ca="1">CELL("contents", INDIRECT("J"&amp;CELL("contents", AM$1)+12))</f>
        <v>391015600</v>
      </c>
      <c r="AN34" cm="1">
        <f t="array" aca="1" ref="AN34" ca="1">CELL("contents", INDIRECT("J"&amp;CELL("contents", AN$1)+12))</f>
        <v>302593800</v>
      </c>
      <c r="AO34" cm="1">
        <f t="array" aca="1" ref="AO34" ca="1">CELL("contents", INDIRECT("J"&amp;CELL("contents", AO$1)+12))</f>
        <v>944843500</v>
      </c>
      <c r="AP34" cm="1">
        <f t="array" aca="1" ref="AP34" ca="1">CELL("contents", INDIRECT("J"&amp;CELL("contents", AP$1)+12))</f>
        <v>874429600</v>
      </c>
      <c r="AQ34" cm="1">
        <f t="array" aca="1" ref="AQ34" ca="1">CELL("contents", INDIRECT("J"&amp;CELL("contents", AQ$1)+12))</f>
        <v>647594300</v>
      </c>
      <c r="AR34" cm="1">
        <f t="array" aca="1" ref="AR34" ca="1">CELL("contents", INDIRECT("J"&amp;CELL("contents", AR$1)+12))</f>
        <v>1071249700</v>
      </c>
      <c r="AS34" cm="1">
        <f t="array" aca="1" ref="AS34" ca="1">CELL("contents", INDIRECT("J"&amp;CELL("contents", AS$1)+12))</f>
        <v>1015363200</v>
      </c>
      <c r="AT34" cm="1">
        <f t="array" aca="1" ref="AT34" ca="1">CELL("contents", INDIRECT("J"&amp;CELL("contents", AT$1)+12))</f>
        <v>908937399</v>
      </c>
      <c r="AU34" cm="1">
        <f t="array" aca="1" ref="AU34" ca="1">CELL("contents", INDIRECT("J"&amp;CELL("contents", AU$1)+12))</f>
        <v>838856700</v>
      </c>
      <c r="AV34" cm="1">
        <f t="array" aca="1" ref="AV34" ca="1">CELL("contents", INDIRECT("J"&amp;CELL("contents", AV$1)+12))</f>
        <v>358663199</v>
      </c>
      <c r="AW34" cm="1">
        <f t="array" aca="1" ref="AW34" ca="1">CELL("contents", INDIRECT("J"&amp;CELL("contents", AW$1)+12))</f>
        <v>989702999</v>
      </c>
      <c r="AX34" cm="1">
        <f t="array" aca="1" ref="AX34" ca="1">CELL("contents", INDIRECT("J"&amp;CELL("contents", AX$1)+12))</f>
        <v>1056831700</v>
      </c>
      <c r="AY34" cm="1">
        <f t="array" aca="1" ref="AY34" ca="1">CELL("contents", INDIRECT("J"&amp;CELL("contents", AY$1)+12))</f>
        <v>1306154700</v>
      </c>
      <c r="AZ34" cm="1">
        <f t="array" aca="1" ref="AZ34" ca="1">CELL("contents", INDIRECT("J"&amp;CELL("contents", AZ$1)+12))</f>
        <v>1420477400</v>
      </c>
      <c r="BA34" cm="1">
        <f t="array" aca="1" ref="BA34" ca="1">CELL("contents", INDIRECT("J"&amp;CELL("contents", BA$1)+12))</f>
        <v>1427276001</v>
      </c>
      <c r="BB34" cm="1">
        <f t="array" aca="1" ref="BB34" ca="1">CELL("contents", INDIRECT("J"&amp;CELL("contents", BB$1)+12))</f>
        <v>491948599</v>
      </c>
      <c r="BC34" cm="1">
        <f t="array" aca="1" ref="BC34" ca="1">CELL("contents", INDIRECT("J"&amp;CELL("contents", BC$1)+12))</f>
        <v>2233934700</v>
      </c>
      <c r="BD34" cm="1">
        <f t="array" aca="1" ref="BD34" ca="1">CELL("contents", INDIRECT("J"&amp;CELL("contents", BD$1)+12))</f>
        <v>1850199701</v>
      </c>
      <c r="BE34" cm="1">
        <f t="array" aca="1" ref="BE34" ca="1">CELL("contents", INDIRECT("J"&amp;CELL("contents", BE$1)+12))</f>
        <v>1512802700</v>
      </c>
      <c r="BF34" cm="1">
        <f t="array" aca="1" ref="BF34" ca="1">CELL("contents", INDIRECT("J"&amp;CELL("contents", BF$1)+12))</f>
        <v>2002980900</v>
      </c>
    </row>
    <row r="35" spans="1:58" x14ac:dyDescent="0.25">
      <c r="A35" s="1">
        <v>1.25E-4</v>
      </c>
      <c r="B35">
        <v>1.0128205128205101</v>
      </c>
      <c r="C35">
        <v>439</v>
      </c>
      <c r="D35">
        <v>7.3604766354918597E-2</v>
      </c>
      <c r="E35">
        <v>0.17429841817355701</v>
      </c>
      <c r="F35">
        <v>0.18824229162744099</v>
      </c>
      <c r="G35">
        <v>0.190587712721599</v>
      </c>
      <c r="H35">
        <v>7.8579054016228E-2</v>
      </c>
      <c r="I35">
        <v>9.7657341660471103E-2</v>
      </c>
      <c r="J35">
        <v>18999299</v>
      </c>
      <c r="K35">
        <v>2895</v>
      </c>
      <c r="L35">
        <v>40016901</v>
      </c>
      <c r="M35">
        <v>0.174247672597835</v>
      </c>
      <c r="N35">
        <v>0.19130351304763499</v>
      </c>
      <c r="O35">
        <v>7.8225505261931796E-2</v>
      </c>
      <c r="P35">
        <v>9.8024111366765504E-2</v>
      </c>
      <c r="R35" t="s">
        <v>47</v>
      </c>
      <c r="S35" cm="1">
        <f t="array" aca="1" ref="S35" ca="1">CELL("contents", INDIRECT("J"&amp;CELL("contents", S$1)+13))</f>
        <v>242400</v>
      </c>
      <c r="T35" cm="1">
        <f t="array" aca="1" ref="T35" ca="1">CELL("contents", INDIRECT("J"&amp;CELL("contents", T$1)+13))</f>
        <v>541167000</v>
      </c>
      <c r="U35" cm="1">
        <f t="array" aca="1" ref="U35" ca="1">CELL("contents", INDIRECT("J"&amp;CELL("contents", U$1)+13))</f>
        <v>50732800</v>
      </c>
      <c r="V35" cm="1">
        <f t="array" aca="1" ref="V35" ca="1">CELL("contents", INDIRECT("J"&amp;CELL("contents", V$1)+13))</f>
        <v>35812600</v>
      </c>
      <c r="W35" cm="1">
        <f t="array" aca="1" ref="W35" ca="1">CELL("contents", INDIRECT("J"&amp;CELL("contents", W$1)+13))</f>
        <v>35722301</v>
      </c>
      <c r="X35" cm="1">
        <f t="array" aca="1" ref="X35" ca="1">CELL("contents", INDIRECT("J"&amp;CELL("contents", X$1)+13))</f>
        <v>33690600</v>
      </c>
      <c r="Y35" cm="1">
        <f t="array" aca="1" ref="Y35" ca="1">CELL("contents", INDIRECT("J"&amp;CELL("contents", Y$1)+13))</f>
        <v>35046001</v>
      </c>
      <c r="Z35" cm="1">
        <f t="array" aca="1" ref="Z35" ca="1">CELL("contents", INDIRECT("J"&amp;CELL("contents", Z$1)+13))</f>
        <v>51282801</v>
      </c>
      <c r="AA35" cm="1">
        <f t="array" aca="1" ref="AA35" ca="1">CELL("contents", INDIRECT("J"&amp;CELL("contents", AA$1)+13))</f>
        <v>62630101</v>
      </c>
      <c r="AB35" cm="1">
        <f t="array" aca="1" ref="AB35" ca="1">CELL("contents", INDIRECT("J"&amp;CELL("contents", AB$1)+13))</f>
        <v>76905099</v>
      </c>
      <c r="AC35" cm="1">
        <f t="array" aca="1" ref="AC35" ca="1">CELL("contents", INDIRECT("J"&amp;CELL("contents", AC$1)+13))</f>
        <v>141105699</v>
      </c>
      <c r="AD35" cm="1">
        <f t="array" aca="1" ref="AD35" ca="1">CELL("contents", INDIRECT("J"&amp;CELL("contents", AD$1)+13))</f>
        <v>180914699</v>
      </c>
      <c r="AE35" cm="1">
        <f t="array" aca="1" ref="AE35" ca="1">CELL("contents", INDIRECT("J"&amp;CELL("contents", AE$1)+13))</f>
        <v>226397800</v>
      </c>
      <c r="AF35" cm="1">
        <f t="array" aca="1" ref="AF35" ca="1">CELL("contents", INDIRECT("J"&amp;CELL("contents", AF$1)+13))</f>
        <v>252986100</v>
      </c>
      <c r="AG35" cm="1">
        <f t="array" aca="1" ref="AG35" ca="1">CELL("contents", INDIRECT("J"&amp;CELL("contents", AG$1)+13))</f>
        <v>326036100</v>
      </c>
      <c r="AH35" cm="1">
        <f t="array" aca="1" ref="AH35" ca="1">CELL("contents", INDIRECT("J"&amp;CELL("contents", AH$1)+13))</f>
        <v>258889400</v>
      </c>
      <c r="AI35" cm="1">
        <f t="array" aca="1" ref="AI35" ca="1">CELL("contents", INDIRECT("J"&amp;CELL("contents", AI$1)+13))</f>
        <v>220289899</v>
      </c>
      <c r="AJ35" cm="1">
        <f t="array" aca="1" ref="AJ35" ca="1">CELL("contents", INDIRECT("J"&amp;CELL("contents", AJ$1)+13))</f>
        <v>417533300</v>
      </c>
      <c r="AK35" cm="1">
        <f t="array" aca="1" ref="AK35" ca="1">CELL("contents", INDIRECT("J"&amp;CELL("contents", AK$1)+13))</f>
        <v>97567999</v>
      </c>
      <c r="AL35" cm="1">
        <f t="array" aca="1" ref="AL35" ca="1">CELL("contents", INDIRECT("J"&amp;CELL("contents", AL$1)+13))</f>
        <v>126372499</v>
      </c>
      <c r="AM35" cm="1">
        <f t="array" aca="1" ref="AM35" ca="1">CELL("contents", INDIRECT("J"&amp;CELL("contents", AM$1)+13))</f>
        <v>523150200</v>
      </c>
      <c r="AN35" cm="1">
        <f t="array" aca="1" ref="AN35" ca="1">CELL("contents", INDIRECT("J"&amp;CELL("contents", AN$1)+13))</f>
        <v>868370901</v>
      </c>
      <c r="AO35" cm="1">
        <f t="array" aca="1" ref="AO35" ca="1">CELL("contents", INDIRECT("J"&amp;CELL("contents", AO$1)+13))</f>
        <v>637493000</v>
      </c>
      <c r="AP35" cm="1">
        <f t="array" aca="1" ref="AP35" ca="1">CELL("contents", INDIRECT("J"&amp;CELL("contents", AP$1)+13))</f>
        <v>390504000</v>
      </c>
      <c r="AQ35" cm="1">
        <f t="array" aca="1" ref="AQ35" ca="1">CELL("contents", INDIRECT("J"&amp;CELL("contents", AQ$1)+13))</f>
        <v>604628800</v>
      </c>
      <c r="AR35" cm="1">
        <f t="array" aca="1" ref="AR35" ca="1">CELL("contents", INDIRECT("J"&amp;CELL("contents", AR$1)+13))</f>
        <v>793619200</v>
      </c>
      <c r="AS35" cm="1">
        <f t="array" aca="1" ref="AS35" ca="1">CELL("contents", INDIRECT("J"&amp;CELL("contents", AS$1)+13))</f>
        <v>620806800</v>
      </c>
      <c r="AT35" cm="1">
        <f t="array" aca="1" ref="AT35" ca="1">CELL("contents", INDIRECT("J"&amp;CELL("contents", AT$1)+13))</f>
        <v>301792300</v>
      </c>
      <c r="AU35" cm="1">
        <f t="array" aca="1" ref="AU35" ca="1">CELL("contents", INDIRECT("J"&amp;CELL("contents", AU$1)+13))</f>
        <v>1026699499</v>
      </c>
      <c r="AV35" cm="1">
        <f t="array" aca="1" ref="AV35" ca="1">CELL("contents", INDIRECT("J"&amp;CELL("contents", AV$1)+13))</f>
        <v>1242060000</v>
      </c>
      <c r="AW35" cm="1">
        <f t="array" aca="1" ref="AW35" ca="1">CELL("contents", INDIRECT("J"&amp;CELL("contents", AW$1)+13))</f>
        <v>1102314200</v>
      </c>
      <c r="AX35" cm="1">
        <f t="array" aca="1" ref="AX35" ca="1">CELL("contents", INDIRECT("J"&amp;CELL("contents", AX$1)+13))</f>
        <v>1213332899</v>
      </c>
      <c r="AY35" cm="1">
        <f t="array" aca="1" ref="AY35" ca="1">CELL("contents", INDIRECT("J"&amp;CELL("contents", AY$1)+13))</f>
        <v>1365449900</v>
      </c>
      <c r="AZ35" cm="1">
        <f t="array" aca="1" ref="AZ35" ca="1">CELL("contents", INDIRECT("J"&amp;CELL("contents", AZ$1)+13))</f>
        <v>1713765399</v>
      </c>
      <c r="BA35" cm="1">
        <f t="array" aca="1" ref="BA35" ca="1">CELL("contents", INDIRECT("J"&amp;CELL("contents", BA$1)+13))</f>
        <v>1329001400</v>
      </c>
      <c r="BB35" cm="1">
        <f t="array" aca="1" ref="BB35" ca="1">CELL("contents", INDIRECT("J"&amp;CELL("contents", BB$1)+13))</f>
        <v>1194429800</v>
      </c>
      <c r="BC35" cm="1">
        <f t="array" aca="1" ref="BC35" ca="1">CELL("contents", INDIRECT("J"&amp;CELL("contents", BC$1)+13))</f>
        <v>1955643700</v>
      </c>
      <c r="BD35" cm="1">
        <f t="array" aca="1" ref="BD35" ca="1">CELL("contents", INDIRECT("J"&amp;CELL("contents", BD$1)+13))</f>
        <v>615168500</v>
      </c>
      <c r="BE35" cm="1">
        <f t="array" aca="1" ref="BE35" ca="1">CELL("contents", INDIRECT("J"&amp;CELL("contents", BE$1)+13))</f>
        <v>1657004800</v>
      </c>
      <c r="BF35" cm="1">
        <f t="array" aca="1" ref="BF35" ca="1">CELL("contents", INDIRECT("J"&amp;CELL("contents", BF$1)+13))</f>
        <v>1618211000</v>
      </c>
    </row>
    <row r="36" spans="1:58" x14ac:dyDescent="0.25">
      <c r="A36" s="1">
        <v>6.2500000000000001E-5</v>
      </c>
      <c r="B36">
        <v>1.0128205128205101</v>
      </c>
      <c r="C36">
        <v>12409</v>
      </c>
      <c r="D36">
        <v>7.3469868710253197E-2</v>
      </c>
      <c r="E36">
        <v>0.17448824079205</v>
      </c>
      <c r="F36">
        <v>0.18844730005541499</v>
      </c>
      <c r="G36">
        <v>5.4247970817610403E-2</v>
      </c>
      <c r="H36">
        <v>0.14256092439120299</v>
      </c>
      <c r="I36">
        <v>3.28592544514563E-2</v>
      </c>
      <c r="J36">
        <v>524312901</v>
      </c>
      <c r="K36">
        <v>2895</v>
      </c>
      <c r="L36">
        <v>40016901</v>
      </c>
      <c r="M36">
        <v>0.174247672597835</v>
      </c>
      <c r="N36">
        <v>0.19130351304763499</v>
      </c>
      <c r="O36">
        <v>7.8225505261931796E-2</v>
      </c>
      <c r="P36">
        <v>9.8024111366765504E-2</v>
      </c>
      <c r="R36" t="s">
        <v>48</v>
      </c>
      <c r="S36" cm="1">
        <f t="array" aca="1" ref="S36" ca="1">CELL("contents", INDIRECT("J"&amp;CELL("contents", S$1)+14))</f>
        <v>248700</v>
      </c>
      <c r="T36" cm="1">
        <f t="array" aca="1" ref="T36" ca="1">CELL("contents", INDIRECT("J"&amp;CELL("contents", T$1)+14))</f>
        <v>18999299</v>
      </c>
      <c r="U36" cm="1">
        <f t="array" aca="1" ref="U36" ca="1">CELL("contents", INDIRECT("J"&amp;CELL("contents", U$1)+14))</f>
        <v>73150200</v>
      </c>
      <c r="V36" cm="1">
        <f t="array" aca="1" ref="V36" ca="1">CELL("contents", INDIRECT("J"&amp;CELL("contents", V$1)+14))</f>
        <v>37375000</v>
      </c>
      <c r="W36" cm="1">
        <f t="array" aca="1" ref="W36" ca="1">CELL("contents", INDIRECT("J"&amp;CELL("contents", W$1)+14))</f>
        <v>35252399</v>
      </c>
      <c r="X36" cm="1">
        <f t="array" aca="1" ref="X36" ca="1">CELL("contents", INDIRECT("J"&amp;CELL("contents", X$1)+14))</f>
        <v>35800501</v>
      </c>
      <c r="Y36" cm="1">
        <f t="array" aca="1" ref="Y36" ca="1">CELL("contents", INDIRECT("J"&amp;CELL("contents", Y$1)+14))</f>
        <v>49892400</v>
      </c>
      <c r="Z36" cm="1">
        <f t="array" aca="1" ref="Z36" ca="1">CELL("contents", INDIRECT("J"&amp;CELL("contents", Z$1)+14))</f>
        <v>45393000</v>
      </c>
      <c r="AA36" cm="1">
        <f t="array" aca="1" ref="AA36" ca="1">CELL("contents", INDIRECT("J"&amp;CELL("contents", AA$1)+14))</f>
        <v>54145199</v>
      </c>
      <c r="AB36" cm="1">
        <f t="array" aca="1" ref="AB36" ca="1">CELL("contents", INDIRECT("J"&amp;CELL("contents", AB$1)+14))</f>
        <v>150777200</v>
      </c>
      <c r="AC36" cm="1">
        <f t="array" aca="1" ref="AC36" ca="1">CELL("contents", INDIRECT("J"&amp;CELL("contents", AC$1)+14))</f>
        <v>123452000</v>
      </c>
      <c r="AD36" cm="1">
        <f t="array" aca="1" ref="AD36" ca="1">CELL("contents", INDIRECT("J"&amp;CELL("contents", AD$1)+14))</f>
        <v>186188301</v>
      </c>
      <c r="AE36" cm="1">
        <f t="array" aca="1" ref="AE36" ca="1">CELL("contents", INDIRECT("J"&amp;CELL("contents", AE$1)+14))</f>
        <v>210303500</v>
      </c>
      <c r="AF36" cm="1">
        <f t="array" aca="1" ref="AF36" ca="1">CELL("contents", INDIRECT("J"&amp;CELL("contents", AF$1)+14))</f>
        <v>268951400</v>
      </c>
      <c r="AG36" cm="1">
        <f t="array" aca="1" ref="AG36" ca="1">CELL("contents", INDIRECT("J"&amp;CELL("contents", AG$1)+14))</f>
        <v>270368600</v>
      </c>
      <c r="AH36" cm="1">
        <f t="array" aca="1" ref="AH36" ca="1">CELL("contents", INDIRECT("J"&amp;CELL("contents", AH$1)+14))</f>
        <v>296131899</v>
      </c>
      <c r="AI36" cm="1">
        <f t="array" aca="1" ref="AI36" ca="1">CELL("contents", INDIRECT("J"&amp;CELL("contents", AI$1)+14))</f>
        <v>297964100</v>
      </c>
      <c r="AJ36" cm="1">
        <f t="array" aca="1" ref="AJ36" ca="1">CELL("contents", INDIRECT("J"&amp;CELL("contents", AJ$1)+14))</f>
        <v>453443099</v>
      </c>
      <c r="AK36" cm="1">
        <f t="array" aca="1" ref="AK36" ca="1">CELL("contents", INDIRECT("J"&amp;CELL("contents", AK$1)+14))</f>
        <v>475470801</v>
      </c>
      <c r="AL36" cm="1">
        <f t="array" aca="1" ref="AL36" ca="1">CELL("contents", INDIRECT("J"&amp;CELL("contents", AL$1)+14))</f>
        <v>386808000</v>
      </c>
      <c r="AM36" cm="1">
        <f t="array" aca="1" ref="AM36" ca="1">CELL("contents", INDIRECT("J"&amp;CELL("contents", AM$1)+14))</f>
        <v>750618100</v>
      </c>
      <c r="AN36" cm="1">
        <f t="array" aca="1" ref="AN36" ca="1">CELL("contents", INDIRECT("J"&amp;CELL("contents", AN$1)+14))</f>
        <v>743947500</v>
      </c>
      <c r="AO36" cm="1">
        <f t="array" aca="1" ref="AO36" ca="1">CELL("contents", INDIRECT("J"&amp;CELL("contents", AO$1)+14))</f>
        <v>735822501</v>
      </c>
      <c r="AP36" cm="1">
        <f t="array" aca="1" ref="AP36" ca="1">CELL("contents", INDIRECT("J"&amp;CELL("contents", AP$1)+14))</f>
        <v>1207383701</v>
      </c>
      <c r="AQ36" cm="1">
        <f t="array" aca="1" ref="AQ36" ca="1">CELL("contents", INDIRECT("J"&amp;CELL("contents", AQ$1)+14))</f>
        <v>609318200</v>
      </c>
      <c r="AR36" cm="1">
        <f t="array" aca="1" ref="AR36" ca="1">CELL("contents", INDIRECT("J"&amp;CELL("contents", AR$1)+14))</f>
        <v>704874900</v>
      </c>
      <c r="AS36" cm="1">
        <f t="array" aca="1" ref="AS36" ca="1">CELL("contents", INDIRECT("J"&amp;CELL("contents", AS$1)+14))</f>
        <v>945136300</v>
      </c>
      <c r="AT36" cm="1">
        <f t="array" aca="1" ref="AT36" ca="1">CELL("contents", INDIRECT("J"&amp;CELL("contents", AT$1)+14))</f>
        <v>866388500</v>
      </c>
      <c r="AU36" cm="1">
        <f t="array" aca="1" ref="AU36" ca="1">CELL("contents", INDIRECT("J"&amp;CELL("contents", AU$1)+14))</f>
        <v>1008737000</v>
      </c>
      <c r="AV36" cm="1">
        <f t="array" aca="1" ref="AV36" ca="1">CELL("contents", INDIRECT("J"&amp;CELL("contents", AV$1)+14))</f>
        <v>1164252099</v>
      </c>
      <c r="AW36" cm="1">
        <f t="array" aca="1" ref="AW36" ca="1">CELL("contents", INDIRECT("J"&amp;CELL("contents", AW$1)+14))</f>
        <v>1652470200</v>
      </c>
      <c r="AX36" cm="1">
        <f t="array" aca="1" ref="AX36" ca="1">CELL("contents", INDIRECT("J"&amp;CELL("contents", AX$1)+14))</f>
        <v>1261830800</v>
      </c>
      <c r="AY36" cm="1">
        <f t="array" aca="1" ref="AY36" ca="1">CELL("contents", INDIRECT("J"&amp;CELL("contents", AY$1)+14))</f>
        <v>1126437800</v>
      </c>
      <c r="AZ36" cm="1">
        <f t="array" aca="1" ref="AZ36" ca="1">CELL("contents", INDIRECT("J"&amp;CELL("contents", AZ$1)+14))</f>
        <v>1282087799</v>
      </c>
      <c r="BA36" cm="1">
        <f t="array" aca="1" ref="BA36" ca="1">CELL("contents", INDIRECT("J"&amp;CELL("contents", BA$1)+14))</f>
        <v>1549738901</v>
      </c>
      <c r="BB36" cm="1">
        <f t="array" aca="1" ref="BB36" ca="1">CELL("contents", INDIRECT("J"&amp;CELL("contents", BB$1)+14))</f>
        <v>1861086900</v>
      </c>
      <c r="BC36" cm="1">
        <f t="array" aca="1" ref="BC36" ca="1">CELL("contents", INDIRECT("J"&amp;CELL("contents", BC$1)+14))</f>
        <v>2116091599</v>
      </c>
      <c r="BD36" cm="1">
        <f t="array" aca="1" ref="BD36" ca="1">CELL("contents", INDIRECT("J"&amp;CELL("contents", BD$1)+14))</f>
        <v>1702943100</v>
      </c>
      <c r="BE36" cm="1">
        <f t="array" aca="1" ref="BE36" ca="1">CELL("contents", INDIRECT("J"&amp;CELL("contents", BE$1)+14))</f>
        <v>1644667601</v>
      </c>
      <c r="BF36" cm="1">
        <f t="array" aca="1" ref="BF36" ca="1">CELL("contents", INDIRECT("J"&amp;CELL("contents", BF$1)+14))</f>
        <v>2241066300</v>
      </c>
    </row>
    <row r="37" spans="1:58" x14ac:dyDescent="0.25">
      <c r="A37" s="1">
        <v>3.1250000000000001E-5</v>
      </c>
      <c r="B37">
        <v>1.0128205128205101</v>
      </c>
      <c r="C37">
        <v>858</v>
      </c>
      <c r="D37">
        <v>7.0670089673687306E-2</v>
      </c>
      <c r="E37">
        <v>0.17446574086882399</v>
      </c>
      <c r="F37">
        <v>0.18842300013832999</v>
      </c>
      <c r="G37">
        <v>0.179601077140709</v>
      </c>
      <c r="H37">
        <v>8.2401454876465302E-2</v>
      </c>
      <c r="I37">
        <v>9.3790119574063496E-2</v>
      </c>
      <c r="J37">
        <v>35179300</v>
      </c>
      <c r="K37">
        <v>2895</v>
      </c>
      <c r="L37">
        <v>40016901</v>
      </c>
      <c r="M37">
        <v>0.174247672597835</v>
      </c>
      <c r="N37">
        <v>0.19130351304763499</v>
      </c>
      <c r="O37">
        <v>7.8225505261931796E-2</v>
      </c>
      <c r="P37">
        <v>9.8024111366765504E-2</v>
      </c>
      <c r="R37" t="s">
        <v>49</v>
      </c>
      <c r="S37" cm="1">
        <f t="array" aca="1" ref="S37" ca="1">CELL("contents", INDIRECT("J"&amp;CELL("contents", S$1)+15))</f>
        <v>235400</v>
      </c>
      <c r="T37" cm="1">
        <f t="array" aca="1" ref="T37" ca="1">CELL("contents", INDIRECT("J"&amp;CELL("contents", T$1)+15))</f>
        <v>524312901</v>
      </c>
      <c r="U37" cm="1">
        <f t="array" aca="1" ref="U37" ca="1">CELL("contents", INDIRECT("J"&amp;CELL("contents", U$1)+15))</f>
        <v>61273500</v>
      </c>
      <c r="V37" cm="1">
        <f t="array" aca="1" ref="V37" ca="1">CELL("contents", INDIRECT("J"&amp;CELL("contents", V$1)+15))</f>
        <v>49976300</v>
      </c>
      <c r="W37" cm="1">
        <f t="array" aca="1" ref="W37" ca="1">CELL("contents", INDIRECT("J"&amp;CELL("contents", W$1)+15))</f>
        <v>53725901</v>
      </c>
      <c r="X37" cm="1">
        <f t="array" aca="1" ref="X37" ca="1">CELL("contents", INDIRECT("J"&amp;CELL("contents", X$1)+15))</f>
        <v>37819900</v>
      </c>
      <c r="Y37" cm="1">
        <f t="array" aca="1" ref="Y37" ca="1">CELL("contents", INDIRECT("J"&amp;CELL("contents", Y$1)+15))</f>
        <v>60752800</v>
      </c>
      <c r="Z37" cm="1">
        <f t="array" aca="1" ref="Z37" ca="1">CELL("contents", INDIRECT("J"&amp;CELL("contents", Z$1)+15))</f>
        <v>56121300</v>
      </c>
      <c r="AA37" cm="1">
        <f t="array" aca="1" ref="AA37" ca="1">CELL("contents", INDIRECT("J"&amp;CELL("contents", AA$1)+15))</f>
        <v>78619600</v>
      </c>
      <c r="AB37" cm="1">
        <f t="array" aca="1" ref="AB37" ca="1">CELL("contents", INDIRECT("J"&amp;CELL("contents", AB$1)+15))</f>
        <v>120615301</v>
      </c>
      <c r="AC37" cm="1">
        <f t="array" aca="1" ref="AC37" ca="1">CELL("contents", INDIRECT("J"&amp;CELL("contents", AC$1)+15))</f>
        <v>117256000</v>
      </c>
      <c r="AD37" cm="1">
        <f t="array" aca="1" ref="AD37" ca="1">CELL("contents", INDIRECT("J"&amp;CELL("contents", AD$1)+15))</f>
        <v>174862600</v>
      </c>
      <c r="AE37" cm="1">
        <f t="array" aca="1" ref="AE37" ca="1">CELL("contents", INDIRECT("J"&amp;CELL("contents", AE$1)+15))</f>
        <v>129539200</v>
      </c>
      <c r="AF37" cm="1">
        <f t="array" aca="1" ref="AF37" ca="1">CELL("contents", INDIRECT("J"&amp;CELL("contents", AF$1)+15))</f>
        <v>317981900</v>
      </c>
      <c r="AG37" cm="1">
        <f t="array" aca="1" ref="AG37" ca="1">CELL("contents", INDIRECT("J"&amp;CELL("contents", AG$1)+15))</f>
        <v>306312599</v>
      </c>
      <c r="AH37" cm="1">
        <f t="array" aca="1" ref="AH37" ca="1">CELL("contents", INDIRECT("J"&amp;CELL("contents", AH$1)+15))</f>
        <v>276393599</v>
      </c>
      <c r="AI37" cm="1">
        <f t="array" aca="1" ref="AI37" ca="1">CELL("contents", INDIRECT("J"&amp;CELL("contents", AI$1)+15))</f>
        <v>347608400</v>
      </c>
      <c r="AJ37" cm="1">
        <f t="array" aca="1" ref="AJ37" ca="1">CELL("contents", INDIRECT("J"&amp;CELL("contents", AJ$1)+15))</f>
        <v>445740600</v>
      </c>
      <c r="AK37" cm="1">
        <f t="array" aca="1" ref="AK37" ca="1">CELL("contents", INDIRECT("J"&amp;CELL("contents", AK$1)+15))</f>
        <v>274266100</v>
      </c>
      <c r="AL37" cm="1">
        <f t="array" aca="1" ref="AL37" ca="1">CELL("contents", INDIRECT("J"&amp;CELL("contents", AL$1)+15))</f>
        <v>534769599</v>
      </c>
      <c r="AM37" cm="1">
        <f t="array" aca="1" ref="AM37" ca="1">CELL("contents", INDIRECT("J"&amp;CELL("contents", AM$1)+15))</f>
        <v>642282500</v>
      </c>
      <c r="AN37" cm="1">
        <f t="array" aca="1" ref="AN37" ca="1">CELL("contents", INDIRECT("J"&amp;CELL("contents", AN$1)+15))</f>
        <v>405464201</v>
      </c>
      <c r="AO37" cm="1">
        <f t="array" aca="1" ref="AO37" ca="1">CELL("contents", INDIRECT("J"&amp;CELL("contents", AO$1)+15))</f>
        <v>132511199</v>
      </c>
      <c r="AP37" cm="1">
        <f t="array" aca="1" ref="AP37" ca="1">CELL("contents", INDIRECT("J"&amp;CELL("contents", AP$1)+15))</f>
        <v>491273000</v>
      </c>
      <c r="AQ37" cm="1">
        <f t="array" aca="1" ref="AQ37" ca="1">CELL("contents", INDIRECT("J"&amp;CELL("contents", AQ$1)+15))</f>
        <v>729677400</v>
      </c>
      <c r="AR37" cm="1">
        <f t="array" aca="1" ref="AR37" ca="1">CELL("contents", INDIRECT("J"&amp;CELL("contents", AR$1)+15))</f>
        <v>958617000</v>
      </c>
      <c r="AS37" cm="1">
        <f t="array" aca="1" ref="AS37" ca="1">CELL("contents", INDIRECT("J"&amp;CELL("contents", AS$1)+15))</f>
        <v>1040813901</v>
      </c>
      <c r="AT37" cm="1">
        <f t="array" aca="1" ref="AT37" ca="1">CELL("contents", INDIRECT("J"&amp;CELL("contents", AT$1)+15))</f>
        <v>1081034700</v>
      </c>
      <c r="AU37" cm="1">
        <f t="array" aca="1" ref="AU37" ca="1">CELL("contents", INDIRECT("J"&amp;CELL("contents", AU$1)+15))</f>
        <v>1321779501</v>
      </c>
      <c r="AV37" cm="1">
        <f t="array" aca="1" ref="AV37" ca="1">CELL("contents", INDIRECT("J"&amp;CELL("contents", AV$1)+15))</f>
        <v>814446500</v>
      </c>
      <c r="AW37" cm="1">
        <f t="array" aca="1" ref="AW37" ca="1">CELL("contents", INDIRECT("J"&amp;CELL("contents", AW$1)+15))</f>
        <v>1327347200</v>
      </c>
      <c r="AX37" cm="1">
        <f t="array" aca="1" ref="AX37" ca="1">CELL("contents", INDIRECT("J"&amp;CELL("contents", AX$1)+15))</f>
        <v>1083410000</v>
      </c>
      <c r="AY37" cm="1">
        <f t="array" aca="1" ref="AY37" ca="1">CELL("contents", INDIRECT("J"&amp;CELL("contents", AY$1)+15))</f>
        <v>1313706000</v>
      </c>
      <c r="AZ37" cm="1">
        <f t="array" aca="1" ref="AZ37" ca="1">CELL("contents", INDIRECT("J"&amp;CELL("contents", AZ$1)+15))</f>
        <v>1991142701</v>
      </c>
      <c r="BA37" cm="1">
        <f t="array" aca="1" ref="BA37" ca="1">CELL("contents", INDIRECT("J"&amp;CELL("contents", BA$1)+15))</f>
        <v>1409130500</v>
      </c>
      <c r="BB37" cm="1">
        <f t="array" aca="1" ref="BB37" ca="1">CELL("contents", INDIRECT("J"&amp;CELL("contents", BB$1)+15))</f>
        <v>1604780200</v>
      </c>
      <c r="BC37" cm="1">
        <f t="array" aca="1" ref="BC37" ca="1">CELL("contents", INDIRECT("J"&amp;CELL("contents", BC$1)+15))</f>
        <v>1738668900</v>
      </c>
      <c r="BD37" cm="1">
        <f t="array" aca="1" ref="BD37" ca="1">CELL("contents", INDIRECT("J"&amp;CELL("contents", BD$1)+15))</f>
        <v>1437972100</v>
      </c>
      <c r="BE37" cm="1">
        <f t="array" aca="1" ref="BE37" ca="1">CELL("contents", INDIRECT("J"&amp;CELL("contents", BE$1)+15))</f>
        <v>2088710500</v>
      </c>
      <c r="BF37" cm="1">
        <f t="array" aca="1" ref="BF37" ca="1">CELL("contents", INDIRECT("J"&amp;CELL("contents", BF$1)+15))</f>
        <v>1581019400</v>
      </c>
    </row>
    <row r="38" spans="1:58" x14ac:dyDescent="0.25">
      <c r="A38" s="1">
        <v>1.5625E-5</v>
      </c>
      <c r="B38">
        <v>1.0128205128205101</v>
      </c>
      <c r="C38">
        <v>521</v>
      </c>
      <c r="D38">
        <v>7.3072124983853196E-2</v>
      </c>
      <c r="E38">
        <v>0.174320807520286</v>
      </c>
      <c r="F38">
        <v>0.188266472121909</v>
      </c>
      <c r="G38">
        <v>0.18934583465045199</v>
      </c>
      <c r="H38">
        <v>7.8974752633288903E-2</v>
      </c>
      <c r="I38">
        <v>9.7259404684675699E-2</v>
      </c>
      <c r="J38">
        <v>21771000</v>
      </c>
      <c r="K38">
        <v>2895</v>
      </c>
      <c r="L38">
        <v>40016901</v>
      </c>
      <c r="M38">
        <v>0.174247672597835</v>
      </c>
      <c r="N38">
        <v>0.19130351304763499</v>
      </c>
      <c r="O38">
        <v>7.8225505261931796E-2</v>
      </c>
      <c r="P38">
        <v>9.8024111366765504E-2</v>
      </c>
      <c r="R38" t="s">
        <v>50</v>
      </c>
      <c r="S38" cm="1">
        <f t="array" aca="1" ref="S38" ca="1">CELL("contents", INDIRECT("J"&amp;CELL("contents", S$1)+16))</f>
        <v>233999</v>
      </c>
      <c r="T38" cm="1">
        <f t="array" aca="1" ref="T38" ca="1">CELL("contents", INDIRECT("J"&amp;CELL("contents", T$1)+16))</f>
        <v>35179300</v>
      </c>
      <c r="U38" cm="1">
        <f t="array" aca="1" ref="U38" ca="1">CELL("contents", INDIRECT("J"&amp;CELL("contents", U$1)+16))</f>
        <v>69299101</v>
      </c>
      <c r="V38" cm="1">
        <f t="array" aca="1" ref="V38" ca="1">CELL("contents", INDIRECT("J"&amp;CELL("contents", V$1)+16))</f>
        <v>61898001</v>
      </c>
      <c r="W38" cm="1">
        <f t="array" aca="1" ref="W38" ca="1">CELL("contents", INDIRECT("J"&amp;CELL("contents", W$1)+16))</f>
        <v>41669100</v>
      </c>
      <c r="X38" cm="1">
        <f t="array" aca="1" ref="X38" ca="1">CELL("contents", INDIRECT("J"&amp;CELL("contents", X$1)+16))</f>
        <v>45777700</v>
      </c>
      <c r="Y38" cm="1">
        <f t="array" aca="1" ref="Y38" ca="1">CELL("contents", INDIRECT("J"&amp;CELL("contents", Y$1)+16))</f>
        <v>56939701</v>
      </c>
      <c r="Z38" cm="1">
        <f t="array" aca="1" ref="Z38" ca="1">CELL("contents", INDIRECT("J"&amp;CELL("contents", Z$1)+16))</f>
        <v>65214100</v>
      </c>
      <c r="AA38" cm="1">
        <f t="array" aca="1" ref="AA38" ca="1">CELL("contents", INDIRECT("J"&amp;CELL("contents", AA$1)+16))</f>
        <v>84091499</v>
      </c>
      <c r="AB38" cm="1">
        <f t="array" aca="1" ref="AB38" ca="1">CELL("contents", INDIRECT("J"&amp;CELL("contents", AB$1)+16))</f>
        <v>131175500</v>
      </c>
      <c r="AC38" cm="1">
        <f t="array" aca="1" ref="AC38" ca="1">CELL("contents", INDIRECT("J"&amp;CELL("contents", AC$1)+16))</f>
        <v>136031301</v>
      </c>
      <c r="AD38" cm="1">
        <f t="array" aca="1" ref="AD38" ca="1">CELL("contents", INDIRECT("J"&amp;CELL("contents", AD$1)+16))</f>
        <v>211763700</v>
      </c>
      <c r="AE38" cm="1">
        <f t="array" aca="1" ref="AE38" ca="1">CELL("contents", INDIRECT("J"&amp;CELL("contents", AE$1)+16))</f>
        <v>222532400</v>
      </c>
      <c r="AF38" cm="1">
        <f t="array" aca="1" ref="AF38" ca="1">CELL("contents", INDIRECT("J"&amp;CELL("contents", AF$1)+16))</f>
        <v>204699400</v>
      </c>
      <c r="AG38" cm="1">
        <f t="array" aca="1" ref="AG38" ca="1">CELL("contents", INDIRECT("J"&amp;CELL("contents", AG$1)+16))</f>
        <v>275827199</v>
      </c>
      <c r="AH38" cm="1">
        <f t="array" aca="1" ref="AH38" ca="1">CELL("contents", INDIRECT("J"&amp;CELL("contents", AH$1)+16))</f>
        <v>285269401</v>
      </c>
      <c r="AI38" cm="1">
        <f t="array" aca="1" ref="AI38" ca="1">CELL("contents", INDIRECT("J"&amp;CELL("contents", AI$1)+16))</f>
        <v>305898701</v>
      </c>
      <c r="AJ38" cm="1">
        <f t="array" aca="1" ref="AJ38" ca="1">CELL("contents", INDIRECT("J"&amp;CELL("contents", AJ$1)+16))</f>
        <v>434000700</v>
      </c>
      <c r="AK38" cm="1">
        <f t="array" aca="1" ref="AK38" ca="1">CELL("contents", INDIRECT("J"&amp;CELL("contents", AK$1)+16))</f>
        <v>482261401</v>
      </c>
      <c r="AL38" cm="1">
        <f t="array" aca="1" ref="AL38" ca="1">CELL("contents", INDIRECT("J"&amp;CELL("contents", AL$1)+16))</f>
        <v>406345999</v>
      </c>
      <c r="AM38" cm="1">
        <f t="array" aca="1" ref="AM38" ca="1">CELL("contents", INDIRECT("J"&amp;CELL("contents", AM$1)+16))</f>
        <v>616187599</v>
      </c>
      <c r="AN38" cm="1">
        <f t="array" aca="1" ref="AN38" ca="1">CELL("contents", INDIRECT("J"&amp;CELL("contents", AN$1)+16))</f>
        <v>834510300</v>
      </c>
      <c r="AO38" cm="1">
        <f t="array" aca="1" ref="AO38" ca="1">CELL("contents", INDIRECT("J"&amp;CELL("contents", AO$1)+16))</f>
        <v>766638500</v>
      </c>
      <c r="AP38" cm="1">
        <f t="array" aca="1" ref="AP38" ca="1">CELL("contents", INDIRECT("J"&amp;CELL("contents", AP$1)+16))</f>
        <v>1011407700</v>
      </c>
      <c r="AQ38" cm="1">
        <f t="array" aca="1" ref="AQ38" ca="1">CELL("contents", INDIRECT("J"&amp;CELL("contents", AQ$1)+16))</f>
        <v>765135800</v>
      </c>
      <c r="AR38" cm="1">
        <f t="array" aca="1" ref="AR38" ca="1">CELL("contents", INDIRECT("J"&amp;CELL("contents", AR$1)+16))</f>
        <v>92018100</v>
      </c>
      <c r="AS38" cm="1">
        <f t="array" aca="1" ref="AS38" ca="1">CELL("contents", INDIRECT("J"&amp;CELL("contents", AS$1)+16))</f>
        <v>378156401</v>
      </c>
      <c r="AT38" cm="1">
        <f t="array" aca="1" ref="AT38" ca="1">CELL("contents", INDIRECT("J"&amp;CELL("contents", AT$1)+16))</f>
        <v>814168801</v>
      </c>
      <c r="AU38" cm="1">
        <f t="array" aca="1" ref="AU38" ca="1">CELL("contents", INDIRECT("J"&amp;CELL("contents", AU$1)+16))</f>
        <v>1121335500</v>
      </c>
      <c r="AV38" cm="1">
        <f t="array" aca="1" ref="AV38" ca="1">CELL("contents", INDIRECT("J"&amp;CELL("contents", AV$1)+16))</f>
        <v>1034107400</v>
      </c>
      <c r="AW38" cm="1">
        <f t="array" aca="1" ref="AW38" ca="1">CELL("contents", INDIRECT("J"&amp;CELL("contents", AW$1)+16))</f>
        <v>1129983600</v>
      </c>
      <c r="AX38" cm="1">
        <f t="array" aca="1" ref="AX38" ca="1">CELL("contents", INDIRECT("J"&amp;CELL("contents", AX$1)+16))</f>
        <v>1054530401</v>
      </c>
      <c r="AY38" cm="1">
        <f t="array" aca="1" ref="AY38" ca="1">CELL("contents", INDIRECT("J"&amp;CELL("contents", AY$1)+16))</f>
        <v>1533673100</v>
      </c>
      <c r="AZ38" cm="1">
        <f t="array" aca="1" ref="AZ38" ca="1">CELL("contents", INDIRECT("J"&amp;CELL("contents", AZ$1)+16))</f>
        <v>1025595100</v>
      </c>
      <c r="BA38" cm="1">
        <f t="array" aca="1" ref="BA38" ca="1">CELL("contents", INDIRECT("J"&amp;CELL("contents", BA$1)+16))</f>
        <v>1405008400</v>
      </c>
      <c r="BB38" cm="1">
        <f t="array" aca="1" ref="BB38" ca="1">CELL("contents", INDIRECT("J"&amp;CELL("contents", BB$1)+16))</f>
        <v>2000536099</v>
      </c>
      <c r="BC38" cm="1">
        <f t="array" aca="1" ref="BC38" ca="1">CELL("contents", INDIRECT("J"&amp;CELL("contents", BC$1)+16))</f>
        <v>1801478100</v>
      </c>
      <c r="BD38" cm="1">
        <f t="array" aca="1" ref="BD38" ca="1">CELL("contents", INDIRECT("J"&amp;CELL("contents", BD$1)+16))</f>
        <v>1689509399</v>
      </c>
      <c r="BE38" cm="1">
        <f t="array" aca="1" ref="BE38" ca="1">CELL("contents", INDIRECT("J"&amp;CELL("contents", BE$1)+16))</f>
        <v>1653660600</v>
      </c>
      <c r="BF38" cm="1">
        <f t="array" aca="1" ref="BF38" ca="1">CELL("contents", INDIRECT("J"&amp;CELL("contents", BF$1)+16))</f>
        <v>2027166600</v>
      </c>
    </row>
    <row r="39" spans="1:58" x14ac:dyDescent="0.25">
      <c r="A39" t="s">
        <v>0</v>
      </c>
      <c r="B39">
        <v>1.52564102564102</v>
      </c>
      <c r="C39">
        <v>7547</v>
      </c>
      <c r="D39">
        <v>7.4140098301904905E-2</v>
      </c>
      <c r="E39">
        <v>0.17323104030891301</v>
      </c>
      <c r="F39">
        <v>0.18708952353362601</v>
      </c>
      <c r="G39" s="1">
        <v>4.70157591813624E-4</v>
      </c>
      <c r="H39">
        <v>0.17445442666198999</v>
      </c>
      <c r="I39" s="1">
        <v>8.3859554595460501E-4</v>
      </c>
      <c r="J39">
        <v>105665300</v>
      </c>
      <c r="R39" t="s">
        <v>51</v>
      </c>
      <c r="S39" cm="1">
        <f t="array" aca="1" ref="S39" ca="1">CELL("contents", INDIRECT("J"&amp;CELL("contents", S$1)+17))</f>
        <v>284900</v>
      </c>
      <c r="T39" cm="1">
        <f t="array" aca="1" ref="T39" ca="1">CELL("contents", INDIRECT("J"&amp;CELL("contents", T$1)+17))</f>
        <v>21771000</v>
      </c>
      <c r="U39" cm="1">
        <f t="array" aca="1" ref="U39" ca="1">CELL("contents", INDIRECT("J"&amp;CELL("contents", U$1)+17))</f>
        <v>89321800</v>
      </c>
      <c r="V39" cm="1">
        <f t="array" aca="1" ref="V39" ca="1">CELL("contents", INDIRECT("J"&amp;CELL("contents", V$1)+17))</f>
        <v>52521199</v>
      </c>
      <c r="W39" cm="1">
        <f t="array" aca="1" ref="W39" ca="1">CELL("contents", INDIRECT("J"&amp;CELL("contents", W$1)+17))</f>
        <v>41731299</v>
      </c>
      <c r="X39" cm="1">
        <f t="array" aca="1" ref="X39" ca="1">CELL("contents", INDIRECT("J"&amp;CELL("contents", X$1)+17))</f>
        <v>48348099</v>
      </c>
      <c r="Y39" cm="1">
        <f t="array" aca="1" ref="Y39" ca="1">CELL("contents", INDIRECT("J"&amp;CELL("contents", Y$1)+17))</f>
        <v>58803599</v>
      </c>
      <c r="Z39" cm="1">
        <f t="array" aca="1" ref="Z39" ca="1">CELL("contents", INDIRECT("J"&amp;CELL("contents", Z$1)+17))</f>
        <v>53921800</v>
      </c>
      <c r="AA39" cm="1">
        <f t="array" aca="1" ref="AA39" ca="1">CELL("contents", INDIRECT("J"&amp;CELL("contents", AA$1)+17))</f>
        <v>82645701</v>
      </c>
      <c r="AB39" cm="1">
        <f t="array" aca="1" ref="AB39" ca="1">CELL("contents", INDIRECT("J"&amp;CELL("contents", AB$1)+17))</f>
        <v>103585899</v>
      </c>
      <c r="AC39" cm="1">
        <f t="array" aca="1" ref="AC39" ca="1">CELL("contents", INDIRECT("J"&amp;CELL("contents", AC$1)+17))</f>
        <v>163121699</v>
      </c>
      <c r="AD39" cm="1">
        <f t="array" aca="1" ref="AD39" ca="1">CELL("contents", INDIRECT("J"&amp;CELL("contents", AD$1)+17))</f>
        <v>97961800</v>
      </c>
      <c r="AE39" cm="1">
        <f t="array" aca="1" ref="AE39" ca="1">CELL("contents", INDIRECT("J"&amp;CELL("contents", AE$1)+17))</f>
        <v>208768300</v>
      </c>
      <c r="AF39" cm="1">
        <f t="array" aca="1" ref="AF39" ca="1">CELL("contents", INDIRECT("J"&amp;CELL("contents", AF$1)+17))</f>
        <v>258559300</v>
      </c>
      <c r="AG39" cm="1">
        <f t="array" aca="1" ref="AG39" ca="1">CELL("contents", INDIRECT("J"&amp;CELL("contents", AG$1)+17))</f>
        <v>285395901</v>
      </c>
      <c r="AH39" cm="1">
        <f t="array" aca="1" ref="AH39" ca="1">CELL("contents", INDIRECT("J"&amp;CELL("contents", AH$1)+17))</f>
        <v>291769200</v>
      </c>
      <c r="AI39" cm="1">
        <f t="array" aca="1" ref="AI39" ca="1">CELL("contents", INDIRECT("J"&amp;CELL("contents", AI$1)+17))</f>
        <v>279559801</v>
      </c>
      <c r="AJ39" cm="1">
        <f t="array" aca="1" ref="AJ39" ca="1">CELL("contents", INDIRECT("J"&amp;CELL("contents", AJ$1)+17))</f>
        <v>476328099</v>
      </c>
      <c r="AK39" cm="1">
        <f t="array" aca="1" ref="AK39" ca="1">CELL("contents", INDIRECT("J"&amp;CELL("contents", AK$1)+17))</f>
        <v>388114200</v>
      </c>
      <c r="AL39" cm="1">
        <f t="array" aca="1" ref="AL39" ca="1">CELL("contents", INDIRECT("J"&amp;CELL("contents", AL$1)+17))</f>
        <v>462526700</v>
      </c>
      <c r="AM39" cm="1">
        <f t="array" aca="1" ref="AM39" ca="1">CELL("contents", INDIRECT("J"&amp;CELL("contents", AM$1)+17))</f>
        <v>563235100</v>
      </c>
      <c r="AN39" cm="1">
        <f t="array" aca="1" ref="AN39" ca="1">CELL("contents", INDIRECT("J"&amp;CELL("contents", AN$1)+17))</f>
        <v>654143500</v>
      </c>
      <c r="AO39" cm="1">
        <f t="array" aca="1" ref="AO39" ca="1">CELL("contents", INDIRECT("J"&amp;CELL("contents", AO$1)+17))</f>
        <v>645489600</v>
      </c>
      <c r="AP39" cm="1">
        <f t="array" aca="1" ref="AP39" ca="1">CELL("contents", INDIRECT("J"&amp;CELL("contents", AP$1)+17))</f>
        <v>1055170401</v>
      </c>
      <c r="AQ39" cm="1">
        <f t="array" aca="1" ref="AQ39" ca="1">CELL("contents", INDIRECT("J"&amp;CELL("contents", AQ$1)+17))</f>
        <v>955479900</v>
      </c>
      <c r="AR39" cm="1">
        <f t="array" aca="1" ref="AR39" ca="1">CELL("contents", INDIRECT("J"&amp;CELL("contents", AR$1)+17))</f>
        <v>812500000</v>
      </c>
      <c r="AS39" cm="1">
        <f t="array" aca="1" ref="AS39" ca="1">CELL("contents", INDIRECT("J"&amp;CELL("contents", AS$1)+17))</f>
        <v>725585600</v>
      </c>
      <c r="AT39" cm="1">
        <f t="array" aca="1" ref="AT39" ca="1">CELL("contents", INDIRECT("J"&amp;CELL("contents", AT$1)+17))</f>
        <v>1290165700</v>
      </c>
      <c r="AU39" cm="1">
        <f t="array" aca="1" ref="AU39" ca="1">CELL("contents", INDIRECT("J"&amp;CELL("contents", AU$1)+17))</f>
        <v>944009199</v>
      </c>
      <c r="AV39" cm="1">
        <f t="array" aca="1" ref="AV39" ca="1">CELL("contents", INDIRECT("J"&amp;CELL("contents", AV$1)+17))</f>
        <v>682131599</v>
      </c>
      <c r="AW39" cm="1">
        <f t="array" aca="1" ref="AW39" ca="1">CELL("contents", INDIRECT("J"&amp;CELL("contents", AW$1)+17))</f>
        <v>909448599</v>
      </c>
      <c r="AX39" cm="1">
        <f t="array" aca="1" ref="AX39" ca="1">CELL("contents", INDIRECT("J"&amp;CELL("contents", AX$1)+17))</f>
        <v>1211196800</v>
      </c>
      <c r="AY39" cm="1">
        <f t="array" aca="1" ref="AY39" ca="1">CELL("contents", INDIRECT("J"&amp;CELL("contents", AY$1)+17))</f>
        <v>1412024100</v>
      </c>
      <c r="AZ39" cm="1">
        <f t="array" aca="1" ref="AZ39" ca="1">CELL("contents", INDIRECT("J"&amp;CELL("contents", AZ$1)+17))</f>
        <v>1402684300</v>
      </c>
      <c r="BA39" cm="1">
        <f t="array" aca="1" ref="BA39" ca="1">CELL("contents", INDIRECT("J"&amp;CELL("contents", BA$1)+17))</f>
        <v>1096565600</v>
      </c>
      <c r="BB39" cm="1">
        <f t="array" aca="1" ref="BB39" ca="1">CELL("contents", INDIRECT("J"&amp;CELL("contents", BB$1)+17))</f>
        <v>1666343500</v>
      </c>
      <c r="BC39" cm="1">
        <f t="array" aca="1" ref="BC39" ca="1">CELL("contents", INDIRECT("J"&amp;CELL("contents", BC$1)+17))</f>
        <v>1365336200</v>
      </c>
      <c r="BD39" cm="1">
        <f t="array" aca="1" ref="BD39" ca="1">CELL("contents", INDIRECT("J"&amp;CELL("contents", BD$1)+17))</f>
        <v>2189383300</v>
      </c>
      <c r="BE39" cm="1">
        <f t="array" aca="1" ref="BE39" ca="1">CELL("contents", INDIRECT("J"&amp;CELL("contents", BE$1)+17))</f>
        <v>1765961800</v>
      </c>
      <c r="BF39" cm="1">
        <f t="array" aca="1" ref="BF39" ca="1">CELL("contents", INDIRECT("J"&amp;CELL("contents", BF$1)+17))</f>
        <v>1269000299</v>
      </c>
    </row>
    <row r="40" spans="1:58" x14ac:dyDescent="0.25">
      <c r="A40">
        <v>1.024</v>
      </c>
      <c r="B40">
        <v>1.52564102564102</v>
      </c>
      <c r="C40">
        <v>1095</v>
      </c>
      <c r="D40">
        <v>7.38681757208145E-2</v>
      </c>
      <c r="E40">
        <v>0.17319755343881599</v>
      </c>
      <c r="F40">
        <v>0.18705335771392101</v>
      </c>
      <c r="G40" s="1">
        <v>4.62604809287003E-4</v>
      </c>
      <c r="H40">
        <v>0.17445484892559701</v>
      </c>
      <c r="I40" s="1">
        <v>8.3622601862626202E-4</v>
      </c>
      <c r="J40">
        <v>45686501</v>
      </c>
      <c r="K40">
        <v>7547</v>
      </c>
      <c r="L40">
        <v>105665300</v>
      </c>
      <c r="M40">
        <v>0.17323104030891301</v>
      </c>
      <c r="N40" s="1">
        <v>4.70157591813624E-4</v>
      </c>
      <c r="O40">
        <v>0.17445442666198999</v>
      </c>
      <c r="P40" s="1">
        <v>8.3859554595460501E-4</v>
      </c>
    </row>
    <row r="41" spans="1:58" x14ac:dyDescent="0.25">
      <c r="A41">
        <v>0.51200000000000001</v>
      </c>
      <c r="B41">
        <v>1.52564102564102</v>
      </c>
      <c r="C41">
        <v>1095</v>
      </c>
      <c r="D41">
        <v>7.38681757208145E-2</v>
      </c>
      <c r="E41">
        <v>0.17319755343881599</v>
      </c>
      <c r="F41">
        <v>0.18705335771392101</v>
      </c>
      <c r="G41" s="1">
        <v>4.62604809287003E-4</v>
      </c>
      <c r="H41">
        <v>0.17445484892559701</v>
      </c>
      <c r="I41" s="1">
        <v>8.3622601862626202E-4</v>
      </c>
      <c r="J41">
        <v>47452800</v>
      </c>
      <c r="K41">
        <v>7547</v>
      </c>
      <c r="L41">
        <v>105665300</v>
      </c>
      <c r="M41">
        <v>0.17323104030891301</v>
      </c>
      <c r="N41" s="1">
        <v>4.70157591813624E-4</v>
      </c>
      <c r="O41">
        <v>0.17445442666198999</v>
      </c>
      <c r="P41" s="1">
        <v>8.3859554595460501E-4</v>
      </c>
    </row>
    <row r="42" spans="1:58" x14ac:dyDescent="0.25">
      <c r="A42">
        <v>0.25600000000000001</v>
      </c>
      <c r="B42">
        <v>1.52564102564102</v>
      </c>
      <c r="C42">
        <v>1095</v>
      </c>
      <c r="D42">
        <v>7.38681757208145E-2</v>
      </c>
      <c r="E42">
        <v>0.17319755343881599</v>
      </c>
      <c r="F42">
        <v>0.18705335771392101</v>
      </c>
      <c r="G42" s="1">
        <v>4.62604809287003E-4</v>
      </c>
      <c r="H42">
        <v>0.17445484892559701</v>
      </c>
      <c r="I42" s="1">
        <v>8.3622601862626202E-4</v>
      </c>
      <c r="J42">
        <v>44876299</v>
      </c>
      <c r="K42">
        <v>7547</v>
      </c>
      <c r="L42">
        <v>105665300</v>
      </c>
      <c r="M42">
        <v>0.17323104030891301</v>
      </c>
      <c r="N42" s="1">
        <v>4.70157591813624E-4</v>
      </c>
      <c r="O42">
        <v>0.17445442666198999</v>
      </c>
      <c r="P42" s="1">
        <v>8.3859554595460501E-4</v>
      </c>
    </row>
    <row r="43" spans="1:58" x14ac:dyDescent="0.25">
      <c r="A43">
        <v>0.128</v>
      </c>
      <c r="B43">
        <v>1.52564102564102</v>
      </c>
      <c r="C43">
        <v>1095</v>
      </c>
      <c r="D43">
        <v>7.38681757208145E-2</v>
      </c>
      <c r="E43">
        <v>0.17319755343881599</v>
      </c>
      <c r="F43">
        <v>0.18705335771392101</v>
      </c>
      <c r="G43" s="1">
        <v>4.62604809287003E-4</v>
      </c>
      <c r="H43">
        <v>0.17445484892559701</v>
      </c>
      <c r="I43" s="1">
        <v>8.3622601862626202E-4</v>
      </c>
      <c r="J43">
        <v>45206400</v>
      </c>
      <c r="K43">
        <v>7547</v>
      </c>
      <c r="L43">
        <v>105665300</v>
      </c>
      <c r="M43">
        <v>0.17323104030891301</v>
      </c>
      <c r="N43" s="1">
        <v>4.70157591813624E-4</v>
      </c>
      <c r="O43">
        <v>0.17445442666198999</v>
      </c>
      <c r="P43" s="1">
        <v>8.3859554595460501E-4</v>
      </c>
    </row>
    <row r="44" spans="1:58" x14ac:dyDescent="0.25">
      <c r="A44">
        <v>6.4000000000000001E-2</v>
      </c>
      <c r="B44">
        <v>1.52564102564102</v>
      </c>
      <c r="C44">
        <v>1160</v>
      </c>
      <c r="D44">
        <v>6.7459137225631294E-2</v>
      </c>
      <c r="E44">
        <v>0.17336957578253601</v>
      </c>
      <c r="F44">
        <v>0.18723914184513901</v>
      </c>
      <c r="G44" s="1">
        <v>4.5540360160917199E-4</v>
      </c>
      <c r="H44">
        <v>0.17445413386529501</v>
      </c>
      <c r="I44" s="1">
        <v>8.3861991295239703E-4</v>
      </c>
      <c r="J44">
        <v>48977600</v>
      </c>
      <c r="K44">
        <v>7547</v>
      </c>
      <c r="L44">
        <v>105665300</v>
      </c>
      <c r="M44">
        <v>0.17323104030891301</v>
      </c>
      <c r="N44" s="1">
        <v>4.70157591813624E-4</v>
      </c>
      <c r="O44">
        <v>0.17445442666198999</v>
      </c>
      <c r="P44" s="1">
        <v>8.3859554595460501E-4</v>
      </c>
    </row>
    <row r="45" spans="1:58" x14ac:dyDescent="0.25">
      <c r="A45">
        <v>3.2000000000000001E-2</v>
      </c>
      <c r="B45">
        <v>1.52564102564102</v>
      </c>
      <c r="C45">
        <v>1160</v>
      </c>
      <c r="D45">
        <v>6.7459137225631294E-2</v>
      </c>
      <c r="E45">
        <v>0.17336957578253601</v>
      </c>
      <c r="F45">
        <v>0.18723914184513901</v>
      </c>
      <c r="G45" s="1">
        <v>4.5540360160917199E-4</v>
      </c>
      <c r="H45">
        <v>0.17445413386529501</v>
      </c>
      <c r="I45" s="1">
        <v>8.3861991295239703E-4</v>
      </c>
      <c r="J45">
        <v>53643801</v>
      </c>
      <c r="K45">
        <v>7547</v>
      </c>
      <c r="L45">
        <v>105665300</v>
      </c>
      <c r="M45">
        <v>0.17323104030891301</v>
      </c>
      <c r="N45" s="1">
        <v>4.70157591813624E-4</v>
      </c>
      <c r="O45">
        <v>0.17445442666198999</v>
      </c>
      <c r="P45" s="1">
        <v>8.3859554595460501E-4</v>
      </c>
    </row>
    <row r="46" spans="1:58" x14ac:dyDescent="0.25">
      <c r="A46">
        <v>1.6E-2</v>
      </c>
      <c r="B46">
        <v>1.52564102564102</v>
      </c>
      <c r="C46">
        <v>1166</v>
      </c>
      <c r="D46">
        <v>6.5914809417010306E-2</v>
      </c>
      <c r="E46">
        <v>0.17314980976652</v>
      </c>
      <c r="F46">
        <v>0.18700179454784199</v>
      </c>
      <c r="G46" s="1">
        <v>4.61981563871394E-4</v>
      </c>
      <c r="H46">
        <v>0.174456779984763</v>
      </c>
      <c r="I46" s="1">
        <v>8.3746338532570102E-4</v>
      </c>
      <c r="J46">
        <v>72972400</v>
      </c>
      <c r="K46">
        <v>7547</v>
      </c>
      <c r="L46">
        <v>105665300</v>
      </c>
      <c r="M46">
        <v>0.17323104030891301</v>
      </c>
      <c r="N46" s="1">
        <v>4.70157591813624E-4</v>
      </c>
      <c r="O46">
        <v>0.17445442666198999</v>
      </c>
      <c r="P46" s="1">
        <v>8.3859554595460501E-4</v>
      </c>
    </row>
    <row r="47" spans="1:58" x14ac:dyDescent="0.25">
      <c r="A47">
        <v>8.0000000000000002E-3</v>
      </c>
      <c r="B47">
        <v>1.52564102564102</v>
      </c>
      <c r="C47">
        <v>1245</v>
      </c>
      <c r="D47">
        <v>7.41802879732648E-2</v>
      </c>
      <c r="E47">
        <v>0.17363515088550999</v>
      </c>
      <c r="F47">
        <v>0.18752596295635099</v>
      </c>
      <c r="G47" s="1">
        <v>4.5880720396765298E-4</v>
      </c>
      <c r="H47">
        <v>0.17445656188265099</v>
      </c>
      <c r="I47" s="1">
        <v>8.3566927602347495E-4</v>
      </c>
      <c r="J47">
        <v>56438601</v>
      </c>
      <c r="K47">
        <v>7547</v>
      </c>
      <c r="L47">
        <v>105665300</v>
      </c>
      <c r="M47">
        <v>0.17323104030891301</v>
      </c>
      <c r="N47" s="1">
        <v>4.70157591813624E-4</v>
      </c>
      <c r="O47">
        <v>0.17445442666198999</v>
      </c>
      <c r="P47" s="1">
        <v>8.3859554595460501E-4</v>
      </c>
    </row>
    <row r="48" spans="1:58" x14ac:dyDescent="0.25">
      <c r="A48">
        <v>4.0000000000000001E-3</v>
      </c>
      <c r="B48">
        <v>1.52564102564102</v>
      </c>
      <c r="C48">
        <v>1245</v>
      </c>
      <c r="D48">
        <v>7.41802879732648E-2</v>
      </c>
      <c r="E48">
        <v>0.17363515088550999</v>
      </c>
      <c r="F48">
        <v>0.18752596295635099</v>
      </c>
      <c r="G48" s="1">
        <v>4.5880720396765298E-4</v>
      </c>
      <c r="H48">
        <v>0.17445656188265099</v>
      </c>
      <c r="I48" s="1">
        <v>8.3566927602347495E-4</v>
      </c>
      <c r="J48">
        <v>58325500</v>
      </c>
      <c r="K48">
        <v>7547</v>
      </c>
      <c r="L48">
        <v>105665300</v>
      </c>
      <c r="M48">
        <v>0.17323104030891301</v>
      </c>
      <c r="N48" s="1">
        <v>4.70157591813624E-4</v>
      </c>
      <c r="O48">
        <v>0.17445442666198999</v>
      </c>
      <c r="P48" s="1">
        <v>8.3859554595460501E-4</v>
      </c>
    </row>
    <row r="49" spans="1:16" x14ac:dyDescent="0.25">
      <c r="A49">
        <v>2E-3</v>
      </c>
      <c r="B49">
        <v>1.52564102564102</v>
      </c>
      <c r="C49">
        <v>1257</v>
      </c>
      <c r="D49">
        <v>7.3932297005124603E-2</v>
      </c>
      <c r="E49">
        <v>0.17334357701593101</v>
      </c>
      <c r="F49">
        <v>0.18721106317720501</v>
      </c>
      <c r="G49" s="1">
        <v>4.5736121199857401E-4</v>
      </c>
      <c r="H49">
        <v>0.17445639330822699</v>
      </c>
      <c r="I49" s="1">
        <v>8.36671553280355E-4</v>
      </c>
      <c r="J49">
        <v>60606000</v>
      </c>
      <c r="K49">
        <v>7547</v>
      </c>
      <c r="L49">
        <v>105665300</v>
      </c>
      <c r="M49">
        <v>0.17323104030891301</v>
      </c>
      <c r="N49" s="1">
        <v>4.70157591813624E-4</v>
      </c>
      <c r="O49">
        <v>0.17445442666198999</v>
      </c>
      <c r="P49" s="1">
        <v>8.3859554595460501E-4</v>
      </c>
    </row>
    <row r="50" spans="1:16" x14ac:dyDescent="0.25">
      <c r="A50">
        <v>1E-3</v>
      </c>
      <c r="B50">
        <v>1.52564102564102</v>
      </c>
      <c r="C50">
        <v>1470</v>
      </c>
      <c r="D50">
        <v>7.4130129285951293E-2</v>
      </c>
      <c r="E50">
        <v>0.17308257897019999</v>
      </c>
      <c r="F50">
        <v>0.18692918528781599</v>
      </c>
      <c r="G50" s="1">
        <v>4.6409421640516898E-4</v>
      </c>
      <c r="H50">
        <v>0.1744575777906</v>
      </c>
      <c r="I50" s="1">
        <v>8.3333716173525103E-4</v>
      </c>
      <c r="J50">
        <v>67143400</v>
      </c>
      <c r="K50">
        <v>7547</v>
      </c>
      <c r="L50">
        <v>105665300</v>
      </c>
      <c r="M50">
        <v>0.17323104030891301</v>
      </c>
      <c r="N50" s="1">
        <v>4.70157591813624E-4</v>
      </c>
      <c r="O50">
        <v>0.17445442666198999</v>
      </c>
      <c r="P50" s="1">
        <v>8.3859554595460501E-4</v>
      </c>
    </row>
    <row r="51" spans="1:16" x14ac:dyDescent="0.25">
      <c r="A51" s="1">
        <v>5.0000000000000001E-4</v>
      </c>
      <c r="B51">
        <v>1.52564102564102</v>
      </c>
      <c r="C51">
        <v>1119</v>
      </c>
      <c r="D51">
        <v>7.4047691909475605E-2</v>
      </c>
      <c r="E51">
        <v>0.17324866674640199</v>
      </c>
      <c r="F51">
        <v>0.18710856008611401</v>
      </c>
      <c r="G51" s="1">
        <v>4.5575066611563898E-4</v>
      </c>
      <c r="H51">
        <v>0.174455725212803</v>
      </c>
      <c r="I51" s="1">
        <v>8.3923402819709105E-4</v>
      </c>
      <c r="J51">
        <v>50949999</v>
      </c>
      <c r="K51">
        <v>7547</v>
      </c>
      <c r="L51">
        <v>105665300</v>
      </c>
      <c r="M51">
        <v>0.17323104030891301</v>
      </c>
      <c r="N51" s="1">
        <v>4.70157591813624E-4</v>
      </c>
      <c r="O51">
        <v>0.17445442666198999</v>
      </c>
      <c r="P51" s="1">
        <v>8.3859554595460501E-4</v>
      </c>
    </row>
    <row r="52" spans="1:16" x14ac:dyDescent="0.25">
      <c r="A52" s="1">
        <v>2.5000000000000001E-4</v>
      </c>
      <c r="B52">
        <v>1.52564102564102</v>
      </c>
      <c r="C52">
        <v>1133</v>
      </c>
      <c r="D52">
        <v>7.4271420932329996E-2</v>
      </c>
      <c r="E52">
        <v>0.173197520030412</v>
      </c>
      <c r="F52">
        <v>0.18705332163284499</v>
      </c>
      <c r="G52" s="1">
        <v>4.63256974146064E-4</v>
      </c>
      <c r="H52">
        <v>0.17445551265099299</v>
      </c>
      <c r="I52" s="1">
        <v>8.3687707279443105E-4</v>
      </c>
      <c r="J52">
        <v>50732800</v>
      </c>
      <c r="K52">
        <v>7547</v>
      </c>
      <c r="L52">
        <v>105665300</v>
      </c>
      <c r="M52">
        <v>0.17323104030891301</v>
      </c>
      <c r="N52" s="1">
        <v>4.70157591813624E-4</v>
      </c>
      <c r="O52">
        <v>0.17445442666198999</v>
      </c>
      <c r="P52" s="1">
        <v>8.3859554595460501E-4</v>
      </c>
    </row>
    <row r="53" spans="1:16" x14ac:dyDescent="0.25">
      <c r="A53" s="1">
        <v>1.25E-4</v>
      </c>
      <c r="B53">
        <v>1.52564102564102</v>
      </c>
      <c r="C53">
        <v>1312</v>
      </c>
      <c r="D53">
        <v>7.4126227965342004E-2</v>
      </c>
      <c r="E53">
        <v>0.173495993941326</v>
      </c>
      <c r="F53">
        <v>0.187375673456632</v>
      </c>
      <c r="G53" s="1">
        <v>4.6735811944709199E-4</v>
      </c>
      <c r="H53">
        <v>0.17445461302109899</v>
      </c>
      <c r="I53" s="1">
        <v>8.3885885989940596E-4</v>
      </c>
      <c r="J53">
        <v>73150200</v>
      </c>
      <c r="K53">
        <v>7547</v>
      </c>
      <c r="L53">
        <v>105665300</v>
      </c>
      <c r="M53">
        <v>0.17323104030891301</v>
      </c>
      <c r="N53" s="1">
        <v>4.70157591813624E-4</v>
      </c>
      <c r="O53">
        <v>0.17445442666198999</v>
      </c>
      <c r="P53" s="1">
        <v>8.3859554595460501E-4</v>
      </c>
    </row>
    <row r="54" spans="1:16" x14ac:dyDescent="0.25">
      <c r="A54" s="1">
        <v>6.2500000000000001E-5</v>
      </c>
      <c r="B54">
        <v>1.52564102564102</v>
      </c>
      <c r="C54">
        <v>1334</v>
      </c>
      <c r="D54">
        <v>7.3895176511857993E-2</v>
      </c>
      <c r="E54">
        <v>0.17376802508566899</v>
      </c>
      <c r="F54">
        <v>0.187669467092523</v>
      </c>
      <c r="G54" s="1">
        <v>4.5877950576017601E-4</v>
      </c>
      <c r="H54">
        <v>0.17445801414810999</v>
      </c>
      <c r="I54" s="1">
        <v>8.3387758499107805E-4</v>
      </c>
      <c r="J54">
        <v>61273500</v>
      </c>
      <c r="K54">
        <v>7547</v>
      </c>
      <c r="L54">
        <v>105665300</v>
      </c>
      <c r="M54">
        <v>0.17323104030891301</v>
      </c>
      <c r="N54" s="1">
        <v>4.70157591813624E-4</v>
      </c>
      <c r="O54">
        <v>0.17445442666198999</v>
      </c>
      <c r="P54" s="1">
        <v>8.3859554595460501E-4</v>
      </c>
    </row>
    <row r="55" spans="1:16" x14ac:dyDescent="0.25">
      <c r="A55" s="1">
        <v>3.1250000000000001E-5</v>
      </c>
      <c r="B55">
        <v>1.52564102564102</v>
      </c>
      <c r="C55">
        <v>1434</v>
      </c>
      <c r="D55">
        <v>7.4187203937819898E-2</v>
      </c>
      <c r="E55">
        <v>0.17348180782584199</v>
      </c>
      <c r="F55">
        <v>0.18736035245190899</v>
      </c>
      <c r="G55" s="1">
        <v>4.6227738024542898E-4</v>
      </c>
      <c r="H55">
        <v>0.174456176596818</v>
      </c>
      <c r="I55" s="1">
        <v>8.3621086409857795E-4</v>
      </c>
      <c r="J55">
        <v>69299101</v>
      </c>
      <c r="K55">
        <v>7547</v>
      </c>
      <c r="L55">
        <v>105665300</v>
      </c>
      <c r="M55">
        <v>0.17323104030891301</v>
      </c>
      <c r="N55" s="1">
        <v>4.70157591813624E-4</v>
      </c>
      <c r="O55">
        <v>0.17445442666198999</v>
      </c>
      <c r="P55" s="1">
        <v>8.3859554595460501E-4</v>
      </c>
    </row>
    <row r="56" spans="1:16" x14ac:dyDescent="0.25">
      <c r="A56" s="1">
        <v>1.5625E-5</v>
      </c>
      <c r="B56">
        <v>1.52564102564102</v>
      </c>
      <c r="C56">
        <v>1450</v>
      </c>
      <c r="D56">
        <v>7.4412483563812304E-2</v>
      </c>
      <c r="E56">
        <v>0.173355211285322</v>
      </c>
      <c r="F56">
        <v>0.187223628188148</v>
      </c>
      <c r="G56" s="1">
        <v>4.6361255464599701E-4</v>
      </c>
      <c r="H56">
        <v>0.174455701467091</v>
      </c>
      <c r="I56" s="1">
        <v>8.3821036724437601E-4</v>
      </c>
      <c r="J56">
        <v>89321800</v>
      </c>
      <c r="K56">
        <v>7547</v>
      </c>
      <c r="L56">
        <v>105665300</v>
      </c>
      <c r="M56">
        <v>0.17323104030891301</v>
      </c>
      <c r="N56" s="1">
        <v>4.70157591813624E-4</v>
      </c>
      <c r="O56">
        <v>0.17445442666198999</v>
      </c>
      <c r="P56" s="1">
        <v>8.3859554595460501E-4</v>
      </c>
    </row>
    <row r="57" spans="1:16" x14ac:dyDescent="0.25">
      <c r="A57" t="s">
        <v>0</v>
      </c>
      <c r="B57">
        <v>2.0384615384615299</v>
      </c>
      <c r="C57">
        <v>6136</v>
      </c>
      <c r="D57">
        <v>7.3336410561446005E-2</v>
      </c>
      <c r="E57">
        <v>0.17443604115834299</v>
      </c>
      <c r="F57">
        <v>0.18839092445100999</v>
      </c>
      <c r="G57" s="1">
        <v>2.3394588436043099E-4</v>
      </c>
      <c r="H57">
        <v>0.17472148595560599</v>
      </c>
      <c r="I57" s="1">
        <v>5.7856439900908104E-4</v>
      </c>
      <c r="J57">
        <v>100270100</v>
      </c>
    </row>
    <row r="58" spans="1:16" x14ac:dyDescent="0.25">
      <c r="A58">
        <v>1.024</v>
      </c>
      <c r="B58">
        <v>2.0384615384615299</v>
      </c>
      <c r="C58">
        <v>1050</v>
      </c>
      <c r="D58">
        <v>6.1420437529141399E-2</v>
      </c>
      <c r="E58">
        <v>0.17276176100156301</v>
      </c>
      <c r="F58">
        <v>0.18658270188168799</v>
      </c>
      <c r="G58" s="1">
        <v>2.3414910747449001E-4</v>
      </c>
      <c r="H58">
        <v>0.17472313546447099</v>
      </c>
      <c r="I58" s="1">
        <v>5.7239032796021897E-4</v>
      </c>
      <c r="J58">
        <v>46744599</v>
      </c>
      <c r="K58">
        <v>6136</v>
      </c>
      <c r="L58">
        <v>100270100</v>
      </c>
      <c r="M58">
        <v>0.17443604115834299</v>
      </c>
      <c r="N58" s="1">
        <v>2.3394588436043099E-4</v>
      </c>
      <c r="O58">
        <v>0.17472148595560599</v>
      </c>
      <c r="P58" s="1">
        <v>5.7856439900908104E-4</v>
      </c>
    </row>
    <row r="59" spans="1:16" x14ac:dyDescent="0.25">
      <c r="A59">
        <v>0.51200000000000001</v>
      </c>
      <c r="B59">
        <v>2.0384615384615299</v>
      </c>
      <c r="C59">
        <v>1050</v>
      </c>
      <c r="D59">
        <v>6.1420437529141399E-2</v>
      </c>
      <c r="E59">
        <v>0.17276176100156301</v>
      </c>
      <c r="F59">
        <v>0.18658270188168799</v>
      </c>
      <c r="G59" s="1">
        <v>2.3414910747449001E-4</v>
      </c>
      <c r="H59">
        <v>0.17472313546447099</v>
      </c>
      <c r="I59" s="1">
        <v>5.7239032796021897E-4</v>
      </c>
      <c r="J59">
        <v>47081300</v>
      </c>
      <c r="K59">
        <v>6136</v>
      </c>
      <c r="L59">
        <v>100270100</v>
      </c>
      <c r="M59">
        <v>0.17443604115834299</v>
      </c>
      <c r="N59" s="1">
        <v>2.3394588436043099E-4</v>
      </c>
      <c r="O59">
        <v>0.17472148595560599</v>
      </c>
      <c r="P59" s="1">
        <v>5.7856439900908104E-4</v>
      </c>
    </row>
    <row r="60" spans="1:16" x14ac:dyDescent="0.25">
      <c r="A60">
        <v>0.25600000000000001</v>
      </c>
      <c r="B60">
        <v>2.0384615384615299</v>
      </c>
      <c r="C60">
        <v>1050</v>
      </c>
      <c r="D60">
        <v>6.1420437529141399E-2</v>
      </c>
      <c r="E60">
        <v>0.17276176100156301</v>
      </c>
      <c r="F60">
        <v>0.18658270188168799</v>
      </c>
      <c r="G60" s="1">
        <v>2.3414910747449001E-4</v>
      </c>
      <c r="H60">
        <v>0.17472313546447099</v>
      </c>
      <c r="I60" s="1">
        <v>5.7239032796021897E-4</v>
      </c>
      <c r="J60">
        <v>45689000</v>
      </c>
      <c r="K60">
        <v>6136</v>
      </c>
      <c r="L60">
        <v>100270100</v>
      </c>
      <c r="M60">
        <v>0.17443604115834299</v>
      </c>
      <c r="N60" s="1">
        <v>2.3394588436043099E-4</v>
      </c>
      <c r="O60">
        <v>0.17472148595560599</v>
      </c>
      <c r="P60" s="1">
        <v>5.7856439900908104E-4</v>
      </c>
    </row>
    <row r="61" spans="1:16" x14ac:dyDescent="0.25">
      <c r="A61">
        <v>0.128</v>
      </c>
      <c r="B61">
        <v>2.0384615384615299</v>
      </c>
      <c r="C61">
        <v>1050</v>
      </c>
      <c r="D61">
        <v>6.1420437529141399E-2</v>
      </c>
      <c r="E61">
        <v>0.17276176100156301</v>
      </c>
      <c r="F61">
        <v>0.18658270188168799</v>
      </c>
      <c r="G61" s="1">
        <v>2.3414910747449001E-4</v>
      </c>
      <c r="H61">
        <v>0.17472313546447099</v>
      </c>
      <c r="I61" s="1">
        <v>5.7239032796021897E-4</v>
      </c>
      <c r="J61">
        <v>46610500</v>
      </c>
      <c r="K61">
        <v>6136</v>
      </c>
      <c r="L61">
        <v>100270100</v>
      </c>
      <c r="M61">
        <v>0.17443604115834299</v>
      </c>
      <c r="N61" s="1">
        <v>2.3394588436043099E-4</v>
      </c>
      <c r="O61">
        <v>0.17472148595560599</v>
      </c>
      <c r="P61" s="1">
        <v>5.7856439900908104E-4</v>
      </c>
    </row>
    <row r="62" spans="1:16" x14ac:dyDescent="0.25">
      <c r="A62">
        <v>6.4000000000000001E-2</v>
      </c>
      <c r="B62">
        <v>2.0384615384615299</v>
      </c>
      <c r="C62">
        <v>799</v>
      </c>
      <c r="D62">
        <v>6.5806349409247303E-2</v>
      </c>
      <c r="E62">
        <v>0.17411079691643999</v>
      </c>
      <c r="F62">
        <v>0.188039660669756</v>
      </c>
      <c r="G62" s="1">
        <v>2.3477301113941599E-4</v>
      </c>
      <c r="H62">
        <v>0.17472352109292899</v>
      </c>
      <c r="I62" s="1">
        <v>5.7094604316419695E-4</v>
      </c>
      <c r="J62">
        <v>36752300</v>
      </c>
      <c r="K62">
        <v>6136</v>
      </c>
      <c r="L62">
        <v>100270100</v>
      </c>
      <c r="M62">
        <v>0.17443604115834299</v>
      </c>
      <c r="N62" s="1">
        <v>2.3394588436043099E-4</v>
      </c>
      <c r="O62">
        <v>0.17472148595560599</v>
      </c>
      <c r="P62" s="1">
        <v>5.7856439900908104E-4</v>
      </c>
    </row>
    <row r="63" spans="1:16" x14ac:dyDescent="0.25">
      <c r="A63">
        <v>3.2000000000000001E-2</v>
      </c>
      <c r="B63">
        <v>2.0384615384615299</v>
      </c>
      <c r="C63">
        <v>970</v>
      </c>
      <c r="D63">
        <v>6.4033807345993898E-2</v>
      </c>
      <c r="E63">
        <v>0.17317466076410401</v>
      </c>
      <c r="F63">
        <v>0.187028633625233</v>
      </c>
      <c r="G63" s="1">
        <v>2.3120524226211101E-4</v>
      </c>
      <c r="H63">
        <v>0.174723152534913</v>
      </c>
      <c r="I63" s="1">
        <v>5.7540228608238199E-4</v>
      </c>
      <c r="J63">
        <v>49526800</v>
      </c>
      <c r="K63">
        <v>6136</v>
      </c>
      <c r="L63">
        <v>100270100</v>
      </c>
      <c r="M63">
        <v>0.17443604115834299</v>
      </c>
      <c r="N63" s="1">
        <v>2.3394588436043099E-4</v>
      </c>
      <c r="O63">
        <v>0.17472148595560599</v>
      </c>
      <c r="P63" s="1">
        <v>5.7856439900908104E-4</v>
      </c>
    </row>
    <row r="64" spans="1:16" x14ac:dyDescent="0.25">
      <c r="A64">
        <v>1.6E-2</v>
      </c>
      <c r="B64">
        <v>2.0384615384615299</v>
      </c>
      <c r="C64">
        <v>970</v>
      </c>
      <c r="D64">
        <v>6.4033807345993898E-2</v>
      </c>
      <c r="E64">
        <v>0.17317466076410401</v>
      </c>
      <c r="F64">
        <v>0.187028633625233</v>
      </c>
      <c r="G64" s="1">
        <v>2.3120524226211101E-4</v>
      </c>
      <c r="H64">
        <v>0.174723152534913</v>
      </c>
      <c r="I64" s="1">
        <v>5.7540228608238199E-4</v>
      </c>
      <c r="J64">
        <v>45297300</v>
      </c>
      <c r="K64">
        <v>6136</v>
      </c>
      <c r="L64">
        <v>100270100</v>
      </c>
      <c r="M64">
        <v>0.17443604115834299</v>
      </c>
      <c r="N64" s="1">
        <v>2.3394588436043099E-4</v>
      </c>
      <c r="O64">
        <v>0.17472148595560599</v>
      </c>
      <c r="P64" s="1">
        <v>5.7856439900908104E-4</v>
      </c>
    </row>
    <row r="65" spans="1:16" x14ac:dyDescent="0.25">
      <c r="A65">
        <v>8.0000000000000002E-3</v>
      </c>
      <c r="B65">
        <v>2.0384615384615299</v>
      </c>
      <c r="C65">
        <v>1111</v>
      </c>
      <c r="D65">
        <v>6.3193526246432596E-2</v>
      </c>
      <c r="E65">
        <v>0.17341756258989299</v>
      </c>
      <c r="F65">
        <v>0.187290967597084</v>
      </c>
      <c r="G65" s="1">
        <v>2.3671141897191301E-4</v>
      </c>
      <c r="H65">
        <v>0.17472243091803299</v>
      </c>
      <c r="I65" s="1">
        <v>5.7487786458477596E-4</v>
      </c>
      <c r="J65">
        <v>44635200</v>
      </c>
      <c r="K65">
        <v>6136</v>
      </c>
      <c r="L65">
        <v>100270100</v>
      </c>
      <c r="M65">
        <v>0.17443604115834299</v>
      </c>
      <c r="N65" s="1">
        <v>2.3394588436043099E-4</v>
      </c>
      <c r="O65">
        <v>0.17472148595560599</v>
      </c>
      <c r="P65" s="1">
        <v>5.7856439900908104E-4</v>
      </c>
    </row>
    <row r="66" spans="1:16" x14ac:dyDescent="0.25">
      <c r="A66">
        <v>4.0000000000000001E-3</v>
      </c>
      <c r="B66">
        <v>2.0384615384615299</v>
      </c>
      <c r="C66">
        <v>884</v>
      </c>
      <c r="D66">
        <v>6.8700047038997902E-2</v>
      </c>
      <c r="E66">
        <v>0.173404960358612</v>
      </c>
      <c r="F66">
        <v>0.18727735718730101</v>
      </c>
      <c r="G66" s="1">
        <v>2.3745455812834701E-4</v>
      </c>
      <c r="H66">
        <v>0.174723567719198</v>
      </c>
      <c r="I66" s="1">
        <v>5.7147942798948105E-4</v>
      </c>
      <c r="J66">
        <v>37688700</v>
      </c>
      <c r="K66">
        <v>6136</v>
      </c>
      <c r="L66">
        <v>100270100</v>
      </c>
      <c r="M66">
        <v>0.17443604115834299</v>
      </c>
      <c r="N66" s="1">
        <v>2.3394588436043099E-4</v>
      </c>
      <c r="O66">
        <v>0.17472148595560599</v>
      </c>
      <c r="P66" s="1">
        <v>5.7856439900908104E-4</v>
      </c>
    </row>
    <row r="67" spans="1:16" x14ac:dyDescent="0.25">
      <c r="A67">
        <v>2E-3</v>
      </c>
      <c r="B67">
        <v>2.0384615384615299</v>
      </c>
      <c r="C67">
        <v>820</v>
      </c>
      <c r="D67">
        <v>7.4252241689099802E-2</v>
      </c>
      <c r="E67">
        <v>0.173667636026309</v>
      </c>
      <c r="F67">
        <v>0.18756104690841399</v>
      </c>
      <c r="G67" s="1">
        <v>2.3215004674131899E-4</v>
      </c>
      <c r="H67">
        <v>0.17472274669037099</v>
      </c>
      <c r="I67" s="1">
        <v>5.7347858964163802E-4</v>
      </c>
      <c r="J67">
        <v>37516000</v>
      </c>
      <c r="K67">
        <v>6136</v>
      </c>
      <c r="L67">
        <v>100270100</v>
      </c>
      <c r="M67">
        <v>0.17443604115834299</v>
      </c>
      <c r="N67" s="1">
        <v>2.3394588436043099E-4</v>
      </c>
      <c r="O67">
        <v>0.17472148595560599</v>
      </c>
      <c r="P67" s="1">
        <v>5.7856439900908104E-4</v>
      </c>
    </row>
    <row r="68" spans="1:16" x14ac:dyDescent="0.25">
      <c r="A68">
        <v>1E-3</v>
      </c>
      <c r="B68">
        <v>2.0384615384615299</v>
      </c>
      <c r="C68">
        <v>1058</v>
      </c>
      <c r="D68">
        <v>7.4050499250601601E-2</v>
      </c>
      <c r="E68">
        <v>0.17272125317029799</v>
      </c>
      <c r="F68">
        <v>0.18653895342392199</v>
      </c>
      <c r="G68" s="1">
        <v>2.3592434872093899E-4</v>
      </c>
      <c r="H68">
        <v>0.17472270146017599</v>
      </c>
      <c r="I68" s="1">
        <v>5.7341936501051002E-4</v>
      </c>
      <c r="J68">
        <v>44558000</v>
      </c>
      <c r="K68">
        <v>6136</v>
      </c>
      <c r="L68">
        <v>100270100</v>
      </c>
      <c r="M68">
        <v>0.17443604115834299</v>
      </c>
      <c r="N68" s="1">
        <v>2.3394588436043099E-4</v>
      </c>
      <c r="O68">
        <v>0.17472148595560599</v>
      </c>
      <c r="P68" s="1">
        <v>5.7856439900908104E-4</v>
      </c>
    </row>
    <row r="69" spans="1:16" x14ac:dyDescent="0.25">
      <c r="A69" s="1">
        <v>5.0000000000000001E-4</v>
      </c>
      <c r="B69">
        <v>2.0384615384615299</v>
      </c>
      <c r="C69">
        <v>1021</v>
      </c>
      <c r="D69">
        <v>7.4104873287279799E-2</v>
      </c>
      <c r="E69">
        <v>0.173763062416221</v>
      </c>
      <c r="F69">
        <v>0.187664107409518</v>
      </c>
      <c r="G69" s="1">
        <v>2.3653959144811999E-4</v>
      </c>
      <c r="H69">
        <v>0.17472408170380799</v>
      </c>
      <c r="I69" s="1">
        <v>5.70935925932657E-4</v>
      </c>
      <c r="J69">
        <v>41155900</v>
      </c>
      <c r="K69">
        <v>6136</v>
      </c>
      <c r="L69">
        <v>100270100</v>
      </c>
      <c r="M69">
        <v>0.17443604115834299</v>
      </c>
      <c r="N69" s="1">
        <v>2.3394588436043099E-4</v>
      </c>
      <c r="O69">
        <v>0.17472148595560599</v>
      </c>
      <c r="P69" s="1">
        <v>5.7856439900908104E-4</v>
      </c>
    </row>
    <row r="70" spans="1:16" x14ac:dyDescent="0.25">
      <c r="A70" s="1">
        <v>2.5000000000000001E-4</v>
      </c>
      <c r="B70">
        <v>2.0384615384615299</v>
      </c>
      <c r="C70">
        <v>867</v>
      </c>
      <c r="D70">
        <v>7.3859800812209997E-2</v>
      </c>
      <c r="E70">
        <v>0.172798755795085</v>
      </c>
      <c r="F70">
        <v>0.18662265625869201</v>
      </c>
      <c r="G70" s="1">
        <v>2.3490763135833301E-4</v>
      </c>
      <c r="H70">
        <v>0.17472283494476901</v>
      </c>
      <c r="I70" s="1">
        <v>5.7427587025347504E-4</v>
      </c>
      <c r="J70">
        <v>35812600</v>
      </c>
      <c r="K70">
        <v>6136</v>
      </c>
      <c r="L70">
        <v>100270100</v>
      </c>
      <c r="M70">
        <v>0.17443604115834299</v>
      </c>
      <c r="N70" s="1">
        <v>2.3394588436043099E-4</v>
      </c>
      <c r="O70">
        <v>0.17472148595560599</v>
      </c>
      <c r="P70" s="1">
        <v>5.7856439900908104E-4</v>
      </c>
    </row>
    <row r="71" spans="1:16" x14ac:dyDescent="0.25">
      <c r="A71" s="1">
        <v>1.25E-4</v>
      </c>
      <c r="B71">
        <v>2.0384615384615299</v>
      </c>
      <c r="C71">
        <v>872</v>
      </c>
      <c r="D71">
        <v>7.3939900716821202E-2</v>
      </c>
      <c r="E71">
        <v>0.17315399432905301</v>
      </c>
      <c r="F71">
        <v>0.187006313875378</v>
      </c>
      <c r="G71" s="1">
        <v>2.3527932374492401E-4</v>
      </c>
      <c r="H71">
        <v>0.17472320747759701</v>
      </c>
      <c r="I71" s="1">
        <v>5.7406558348990105E-4</v>
      </c>
      <c r="J71">
        <v>37375000</v>
      </c>
      <c r="K71">
        <v>6136</v>
      </c>
      <c r="L71">
        <v>100270100</v>
      </c>
      <c r="M71">
        <v>0.17443604115834299</v>
      </c>
      <c r="N71" s="1">
        <v>2.3394588436043099E-4</v>
      </c>
      <c r="O71">
        <v>0.17472148595560599</v>
      </c>
      <c r="P71" s="1">
        <v>5.7856439900908104E-4</v>
      </c>
    </row>
    <row r="72" spans="1:16" x14ac:dyDescent="0.25">
      <c r="A72" s="1">
        <v>6.2500000000000001E-5</v>
      </c>
      <c r="B72">
        <v>2.0384615384615299</v>
      </c>
      <c r="C72">
        <v>1120</v>
      </c>
      <c r="D72">
        <v>7.4375108753644198E-2</v>
      </c>
      <c r="E72">
        <v>0.173242797363688</v>
      </c>
      <c r="F72">
        <v>0.18710222115278299</v>
      </c>
      <c r="G72" s="1">
        <v>2.3351988783459801E-4</v>
      </c>
      <c r="H72">
        <v>0.174722094786982</v>
      </c>
      <c r="I72" s="1">
        <v>5.7344045385190401E-4</v>
      </c>
      <c r="J72">
        <v>49976300</v>
      </c>
      <c r="K72">
        <v>6136</v>
      </c>
      <c r="L72">
        <v>100270100</v>
      </c>
      <c r="M72">
        <v>0.17443604115834299</v>
      </c>
      <c r="N72" s="1">
        <v>2.3394588436043099E-4</v>
      </c>
      <c r="O72">
        <v>0.17472148595560599</v>
      </c>
      <c r="P72" s="1">
        <v>5.7856439900908104E-4</v>
      </c>
    </row>
    <row r="73" spans="1:16" x14ac:dyDescent="0.25">
      <c r="A73" s="1">
        <v>3.1250000000000001E-5</v>
      </c>
      <c r="B73">
        <v>2.0384615384615299</v>
      </c>
      <c r="C73">
        <v>928</v>
      </c>
      <c r="D73">
        <v>7.4319068554117906E-2</v>
      </c>
      <c r="E73">
        <v>0.173668999400693</v>
      </c>
      <c r="F73">
        <v>0.18756251935274801</v>
      </c>
      <c r="G73" s="1">
        <v>2.3488901847673599E-4</v>
      </c>
      <c r="H73">
        <v>0.17472340306050499</v>
      </c>
      <c r="I73" s="1">
        <v>5.7098047042212E-4</v>
      </c>
      <c r="J73">
        <v>61898001</v>
      </c>
      <c r="K73">
        <v>6136</v>
      </c>
      <c r="L73">
        <v>100270100</v>
      </c>
      <c r="M73">
        <v>0.17443604115834299</v>
      </c>
      <c r="N73" s="1">
        <v>2.3394588436043099E-4</v>
      </c>
      <c r="O73">
        <v>0.17472148595560599</v>
      </c>
      <c r="P73" s="1">
        <v>5.7856439900908104E-4</v>
      </c>
    </row>
    <row r="74" spans="1:16" x14ac:dyDescent="0.25">
      <c r="A74" s="1">
        <v>1.5625E-5</v>
      </c>
      <c r="B74">
        <v>2.0384615384615299</v>
      </c>
      <c r="C74">
        <v>1006</v>
      </c>
      <c r="D74">
        <v>7.3616070497822206E-2</v>
      </c>
      <c r="E74">
        <v>0.17378722645828501</v>
      </c>
      <c r="F74">
        <v>0.18769020457494801</v>
      </c>
      <c r="G74" s="1">
        <v>2.3563000311505001E-4</v>
      </c>
      <c r="H74">
        <v>0.17472334838435899</v>
      </c>
      <c r="I74" s="1">
        <v>5.7122771455747796E-4</v>
      </c>
      <c r="J74">
        <v>52521199</v>
      </c>
      <c r="K74">
        <v>6136</v>
      </c>
      <c r="L74">
        <v>100270100</v>
      </c>
      <c r="M74">
        <v>0.17443604115834299</v>
      </c>
      <c r="N74" s="1">
        <v>2.3394588436043099E-4</v>
      </c>
      <c r="O74">
        <v>0.17472148595560599</v>
      </c>
      <c r="P74" s="1">
        <v>5.7856439900908104E-4</v>
      </c>
    </row>
    <row r="75" spans="1:16" x14ac:dyDescent="0.25">
      <c r="A75" t="s">
        <v>0</v>
      </c>
      <c r="B75">
        <v>2.5512820512820502</v>
      </c>
      <c r="C75">
        <v>6382</v>
      </c>
      <c r="D75">
        <v>7.3768758959052994E-2</v>
      </c>
      <c r="E75">
        <v>0.17447447646862499</v>
      </c>
      <c r="F75">
        <v>0.188432434586115</v>
      </c>
      <c r="G75" s="1">
        <v>1.4413262562906699E-4</v>
      </c>
      <c r="H75">
        <v>0.174831964585938</v>
      </c>
      <c r="I75" s="1">
        <v>4.42481095602226E-4</v>
      </c>
      <c r="J75">
        <v>95902300</v>
      </c>
    </row>
    <row r="76" spans="1:16" x14ac:dyDescent="0.25">
      <c r="A76">
        <v>1.024</v>
      </c>
      <c r="B76">
        <v>2.5512820512820502</v>
      </c>
      <c r="C76">
        <v>814</v>
      </c>
      <c r="D76">
        <v>6.8034980963987496E-2</v>
      </c>
      <c r="E76">
        <v>0.174014635954058</v>
      </c>
      <c r="F76">
        <v>0.187935806830382</v>
      </c>
      <c r="G76" s="1">
        <v>1.4298199820117401E-4</v>
      </c>
      <c r="H76">
        <v>0.17483253097347601</v>
      </c>
      <c r="I76" s="1">
        <v>4.3805583749913099E-4</v>
      </c>
      <c r="J76">
        <v>32867600</v>
      </c>
      <c r="K76">
        <v>6382</v>
      </c>
      <c r="L76">
        <v>95902300</v>
      </c>
      <c r="M76">
        <v>0.17447447646862499</v>
      </c>
      <c r="N76" s="1">
        <v>1.4413262562906699E-4</v>
      </c>
      <c r="O76">
        <v>0.174831964585938</v>
      </c>
      <c r="P76" s="1">
        <v>4.42481095602226E-4</v>
      </c>
    </row>
    <row r="77" spans="1:16" x14ac:dyDescent="0.25">
      <c r="A77">
        <v>0.51200000000000001</v>
      </c>
      <c r="B77">
        <v>2.5512820512820502</v>
      </c>
      <c r="C77">
        <v>814</v>
      </c>
      <c r="D77">
        <v>6.8034980963987496E-2</v>
      </c>
      <c r="E77">
        <v>0.174014635954058</v>
      </c>
      <c r="F77">
        <v>0.187935806830382</v>
      </c>
      <c r="G77" s="1">
        <v>1.4298199820117401E-4</v>
      </c>
      <c r="H77">
        <v>0.17483253097347601</v>
      </c>
      <c r="I77" s="1">
        <v>4.3805583749913099E-4</v>
      </c>
      <c r="J77">
        <v>32434901</v>
      </c>
      <c r="K77">
        <v>6382</v>
      </c>
      <c r="L77">
        <v>95902300</v>
      </c>
      <c r="M77">
        <v>0.17447447646862499</v>
      </c>
      <c r="N77" s="1">
        <v>1.4413262562906699E-4</v>
      </c>
      <c r="O77">
        <v>0.174831964585938</v>
      </c>
      <c r="P77" s="1">
        <v>4.42481095602226E-4</v>
      </c>
    </row>
    <row r="78" spans="1:16" x14ac:dyDescent="0.25">
      <c r="A78">
        <v>0.25600000000000001</v>
      </c>
      <c r="B78">
        <v>2.5512820512820502</v>
      </c>
      <c r="C78">
        <v>814</v>
      </c>
      <c r="D78">
        <v>6.8034980963987496E-2</v>
      </c>
      <c r="E78">
        <v>0.174014635954058</v>
      </c>
      <c r="F78">
        <v>0.187935806830382</v>
      </c>
      <c r="G78" s="1">
        <v>1.4298199820117401E-4</v>
      </c>
      <c r="H78">
        <v>0.17483253097347601</v>
      </c>
      <c r="I78" s="1">
        <v>4.3805583749913099E-4</v>
      </c>
      <c r="J78">
        <v>37123899</v>
      </c>
      <c r="K78">
        <v>6382</v>
      </c>
      <c r="L78">
        <v>95902300</v>
      </c>
      <c r="M78">
        <v>0.17447447646862499</v>
      </c>
      <c r="N78" s="1">
        <v>1.4413262562906699E-4</v>
      </c>
      <c r="O78">
        <v>0.174831964585938</v>
      </c>
      <c r="P78" s="1">
        <v>4.42481095602226E-4</v>
      </c>
    </row>
    <row r="79" spans="1:16" x14ac:dyDescent="0.25">
      <c r="A79">
        <v>0.128</v>
      </c>
      <c r="B79">
        <v>2.5512820512820502</v>
      </c>
      <c r="C79">
        <v>814</v>
      </c>
      <c r="D79">
        <v>6.8034980963987496E-2</v>
      </c>
      <c r="E79">
        <v>0.174014635954058</v>
      </c>
      <c r="F79">
        <v>0.187935806830382</v>
      </c>
      <c r="G79" s="1">
        <v>1.4298199820117401E-4</v>
      </c>
      <c r="H79">
        <v>0.17483253097347601</v>
      </c>
      <c r="I79" s="1">
        <v>4.3805583749913099E-4</v>
      </c>
      <c r="J79">
        <v>32758900</v>
      </c>
      <c r="K79">
        <v>6382</v>
      </c>
      <c r="L79">
        <v>95902300</v>
      </c>
      <c r="M79">
        <v>0.17447447646862499</v>
      </c>
      <c r="N79" s="1">
        <v>1.4413262562906699E-4</v>
      </c>
      <c r="O79">
        <v>0.174831964585938</v>
      </c>
      <c r="P79" s="1">
        <v>4.42481095602226E-4</v>
      </c>
    </row>
    <row r="80" spans="1:16" x14ac:dyDescent="0.25">
      <c r="A80">
        <v>6.4000000000000001E-2</v>
      </c>
      <c r="B80">
        <v>2.5512820512820502</v>
      </c>
      <c r="C80">
        <v>814</v>
      </c>
      <c r="D80">
        <v>6.8034980963987496E-2</v>
      </c>
      <c r="E80">
        <v>0.174014635954058</v>
      </c>
      <c r="F80">
        <v>0.187935806830382</v>
      </c>
      <c r="G80" s="1">
        <v>1.4298199820117401E-4</v>
      </c>
      <c r="H80">
        <v>0.17483253097347601</v>
      </c>
      <c r="I80" s="1">
        <v>4.3805583749913099E-4</v>
      </c>
      <c r="J80">
        <v>32644801</v>
      </c>
      <c r="K80">
        <v>6382</v>
      </c>
      <c r="L80">
        <v>95902300</v>
      </c>
      <c r="M80">
        <v>0.17447447646862499</v>
      </c>
      <c r="N80" s="1">
        <v>1.4413262562906699E-4</v>
      </c>
      <c r="O80">
        <v>0.174831964585938</v>
      </c>
      <c r="P80" s="1">
        <v>4.42481095602226E-4</v>
      </c>
    </row>
    <row r="81" spans="1:16" x14ac:dyDescent="0.25">
      <c r="A81">
        <v>3.2000000000000001E-2</v>
      </c>
      <c r="B81">
        <v>2.5512820512820502</v>
      </c>
      <c r="C81">
        <v>851</v>
      </c>
      <c r="D81">
        <v>6.3464598688008897E-2</v>
      </c>
      <c r="E81">
        <v>0.173631940714637</v>
      </c>
      <c r="F81">
        <v>0.18752249597180801</v>
      </c>
      <c r="G81" s="1">
        <v>1.43369969997253E-4</v>
      </c>
      <c r="H81">
        <v>0.174832853734643</v>
      </c>
      <c r="I81" s="1">
        <v>4.39289373667714E-4</v>
      </c>
      <c r="J81">
        <v>34170300</v>
      </c>
      <c r="K81">
        <v>6382</v>
      </c>
      <c r="L81">
        <v>95902300</v>
      </c>
      <c r="M81">
        <v>0.17447447646862499</v>
      </c>
      <c r="N81" s="1">
        <v>1.4413262562906699E-4</v>
      </c>
      <c r="O81">
        <v>0.174831964585938</v>
      </c>
      <c r="P81" s="1">
        <v>4.42481095602226E-4</v>
      </c>
    </row>
    <row r="82" spans="1:16" x14ac:dyDescent="0.25">
      <c r="A82">
        <v>1.6E-2</v>
      </c>
      <c r="B82">
        <v>2.5512820512820502</v>
      </c>
      <c r="C82">
        <v>696</v>
      </c>
      <c r="D82">
        <v>6.6440291106053706E-2</v>
      </c>
      <c r="E82">
        <v>0.173147003623741</v>
      </c>
      <c r="F82">
        <v>0.18699876391364101</v>
      </c>
      <c r="G82" s="1">
        <v>1.4260460623216601E-4</v>
      </c>
      <c r="H82">
        <v>0.174832198793896</v>
      </c>
      <c r="I82" s="1">
        <v>4.3909502414409002E-4</v>
      </c>
      <c r="J82">
        <v>30154600</v>
      </c>
      <c r="K82">
        <v>6382</v>
      </c>
      <c r="L82">
        <v>95902300</v>
      </c>
      <c r="M82">
        <v>0.17447447646862499</v>
      </c>
      <c r="N82" s="1">
        <v>1.4413262562906699E-4</v>
      </c>
      <c r="O82">
        <v>0.174831964585938</v>
      </c>
      <c r="P82" s="1">
        <v>4.42481095602226E-4</v>
      </c>
    </row>
    <row r="83" spans="1:16" x14ac:dyDescent="0.25">
      <c r="A83">
        <v>8.0000000000000002E-3</v>
      </c>
      <c r="B83">
        <v>2.5512820512820502</v>
      </c>
      <c r="C83">
        <v>761</v>
      </c>
      <c r="D83">
        <v>6.6437758844684197E-2</v>
      </c>
      <c r="E83">
        <v>0.173333237828174</v>
      </c>
      <c r="F83">
        <v>0.18719989685442801</v>
      </c>
      <c r="G83" s="1">
        <v>1.4259611692279901E-4</v>
      </c>
      <c r="H83">
        <v>0.174832319252097</v>
      </c>
      <c r="I83" s="1">
        <v>4.3862280134251101E-4</v>
      </c>
      <c r="J83">
        <v>30814999</v>
      </c>
      <c r="K83">
        <v>6382</v>
      </c>
      <c r="L83">
        <v>95902300</v>
      </c>
      <c r="M83">
        <v>0.17447447646862499</v>
      </c>
      <c r="N83" s="1">
        <v>1.4413262562906699E-4</v>
      </c>
      <c r="O83">
        <v>0.174831964585938</v>
      </c>
      <c r="P83" s="1">
        <v>4.42481095602226E-4</v>
      </c>
    </row>
    <row r="84" spans="1:16" x14ac:dyDescent="0.25">
      <c r="A84">
        <v>4.0000000000000001E-3</v>
      </c>
      <c r="B84">
        <v>2.5512820512820502</v>
      </c>
      <c r="C84">
        <v>748</v>
      </c>
      <c r="D84">
        <v>6.10875008306569E-2</v>
      </c>
      <c r="E84">
        <v>0.173851994785751</v>
      </c>
      <c r="F84">
        <v>0.18776015436861199</v>
      </c>
      <c r="G84" s="1">
        <v>1.4323845848807001E-4</v>
      </c>
      <c r="H84">
        <v>0.174832036821857</v>
      </c>
      <c r="I84" s="1">
        <v>4.3846107075350501E-4</v>
      </c>
      <c r="J84">
        <v>30719301</v>
      </c>
      <c r="K84">
        <v>6382</v>
      </c>
      <c r="L84">
        <v>95902300</v>
      </c>
      <c r="M84">
        <v>0.17447447646862499</v>
      </c>
      <c r="N84" s="1">
        <v>1.4413262562906699E-4</v>
      </c>
      <c r="O84">
        <v>0.174831964585938</v>
      </c>
      <c r="P84" s="1">
        <v>4.42481095602226E-4</v>
      </c>
    </row>
    <row r="85" spans="1:16" x14ac:dyDescent="0.25">
      <c r="A85">
        <v>2E-3</v>
      </c>
      <c r="B85">
        <v>2.5512820512820502</v>
      </c>
      <c r="C85">
        <v>658</v>
      </c>
      <c r="D85">
        <v>7.4249618035132303E-2</v>
      </c>
      <c r="E85">
        <v>0.17359512075529501</v>
      </c>
      <c r="F85">
        <v>0.187482730415719</v>
      </c>
      <c r="G85" s="1">
        <v>1.4286233709545599E-4</v>
      </c>
      <c r="H85">
        <v>0.17483192977581</v>
      </c>
      <c r="I85" s="1">
        <v>4.38255554642678E-4</v>
      </c>
      <c r="J85">
        <v>28675099</v>
      </c>
      <c r="K85">
        <v>6382</v>
      </c>
      <c r="L85">
        <v>95902300</v>
      </c>
      <c r="M85">
        <v>0.17447447646862499</v>
      </c>
      <c r="N85" s="1">
        <v>1.4413262562906699E-4</v>
      </c>
      <c r="O85">
        <v>0.174831964585938</v>
      </c>
      <c r="P85" s="1">
        <v>4.42481095602226E-4</v>
      </c>
    </row>
    <row r="86" spans="1:16" x14ac:dyDescent="0.25">
      <c r="A86">
        <v>1E-3</v>
      </c>
      <c r="B86">
        <v>2.5512820512820502</v>
      </c>
      <c r="C86">
        <v>824</v>
      </c>
      <c r="D86">
        <v>7.4423238820477203E-2</v>
      </c>
      <c r="E86">
        <v>0.17323269369702601</v>
      </c>
      <c r="F86">
        <v>0.18709130919278799</v>
      </c>
      <c r="G86" s="1">
        <v>1.4403862820816499E-4</v>
      </c>
      <c r="H86">
        <v>0.174832001320637</v>
      </c>
      <c r="I86" s="1">
        <v>4.4067821310012398E-4</v>
      </c>
      <c r="J86">
        <v>34713200</v>
      </c>
      <c r="K86">
        <v>6382</v>
      </c>
      <c r="L86">
        <v>95902300</v>
      </c>
      <c r="M86">
        <v>0.17447447646862499</v>
      </c>
      <c r="N86" s="1">
        <v>1.4413262562906699E-4</v>
      </c>
      <c r="O86">
        <v>0.174831964585938</v>
      </c>
      <c r="P86" s="1">
        <v>4.42481095602226E-4</v>
      </c>
    </row>
    <row r="87" spans="1:16" x14ac:dyDescent="0.25">
      <c r="A87" s="1">
        <v>5.0000000000000001E-4</v>
      </c>
      <c r="B87">
        <v>2.5512820512820502</v>
      </c>
      <c r="C87">
        <v>675</v>
      </c>
      <c r="D87">
        <v>7.4358178180235407E-2</v>
      </c>
      <c r="E87">
        <v>0.17344087481888201</v>
      </c>
      <c r="F87">
        <v>0.18731614480439199</v>
      </c>
      <c r="G87" s="1">
        <v>1.4282683175653699E-4</v>
      </c>
      <c r="H87">
        <v>0.17483140501716099</v>
      </c>
      <c r="I87" s="1">
        <v>4.4065711444489199E-4</v>
      </c>
      <c r="J87">
        <v>29056999</v>
      </c>
      <c r="K87">
        <v>6382</v>
      </c>
      <c r="L87">
        <v>95902300</v>
      </c>
      <c r="M87">
        <v>0.17447447646862499</v>
      </c>
      <c r="N87" s="1">
        <v>1.4413262562906699E-4</v>
      </c>
      <c r="O87">
        <v>0.174831964585938</v>
      </c>
      <c r="P87" s="1">
        <v>4.42481095602226E-4</v>
      </c>
    </row>
    <row r="88" spans="1:16" x14ac:dyDescent="0.25">
      <c r="A88" s="1">
        <v>2.5000000000000001E-4</v>
      </c>
      <c r="B88">
        <v>2.5512820512820502</v>
      </c>
      <c r="C88">
        <v>822</v>
      </c>
      <c r="D88">
        <v>7.4464995202700501E-2</v>
      </c>
      <c r="E88">
        <v>0.17295339877090299</v>
      </c>
      <c r="F88">
        <v>0.18678967067257499</v>
      </c>
      <c r="G88" s="1">
        <v>1.45140476438043E-4</v>
      </c>
      <c r="H88">
        <v>0.17483152313647199</v>
      </c>
      <c r="I88" s="1">
        <v>4.3730928768293301E-4</v>
      </c>
      <c r="J88">
        <v>35722301</v>
      </c>
      <c r="K88">
        <v>6382</v>
      </c>
      <c r="L88">
        <v>95902300</v>
      </c>
      <c r="M88">
        <v>0.17447447646862499</v>
      </c>
      <c r="N88" s="1">
        <v>1.4413262562906699E-4</v>
      </c>
      <c r="O88">
        <v>0.174831964585938</v>
      </c>
      <c r="P88" s="1">
        <v>4.42481095602226E-4</v>
      </c>
    </row>
    <row r="89" spans="1:16" x14ac:dyDescent="0.25">
      <c r="A89" s="1">
        <v>1.25E-4</v>
      </c>
      <c r="B89">
        <v>2.5512820512820502</v>
      </c>
      <c r="C89">
        <v>863</v>
      </c>
      <c r="D89">
        <v>7.4485349934862194E-2</v>
      </c>
      <c r="E89">
        <v>0.17304346732124501</v>
      </c>
      <c r="F89">
        <v>0.186886944706945</v>
      </c>
      <c r="G89" s="1">
        <v>1.42495169903222E-4</v>
      </c>
      <c r="H89">
        <v>0.17483211071632701</v>
      </c>
      <c r="I89" s="1">
        <v>4.39621286291111E-4</v>
      </c>
      <c r="J89">
        <v>35252399</v>
      </c>
      <c r="K89">
        <v>6382</v>
      </c>
      <c r="L89">
        <v>95902300</v>
      </c>
      <c r="M89">
        <v>0.17447447646862499</v>
      </c>
      <c r="N89" s="1">
        <v>1.4413262562906699E-4</v>
      </c>
      <c r="O89">
        <v>0.174831964585938</v>
      </c>
      <c r="P89" s="1">
        <v>4.42481095602226E-4</v>
      </c>
    </row>
    <row r="90" spans="1:16" x14ac:dyDescent="0.25">
      <c r="A90" s="1">
        <v>6.2500000000000001E-5</v>
      </c>
      <c r="B90">
        <v>2.5512820512820502</v>
      </c>
      <c r="C90">
        <v>1049</v>
      </c>
      <c r="D90">
        <v>7.4121440580001793E-2</v>
      </c>
      <c r="E90">
        <v>0.173813625843042</v>
      </c>
      <c r="F90">
        <v>0.187718715910485</v>
      </c>
      <c r="G90" s="1">
        <v>1.4323551950928801E-4</v>
      </c>
      <c r="H90">
        <v>0.174832280845336</v>
      </c>
      <c r="I90" s="1">
        <v>4.3834469396998702E-4</v>
      </c>
      <c r="J90">
        <v>53725901</v>
      </c>
      <c r="K90">
        <v>6382</v>
      </c>
      <c r="L90">
        <v>95902300</v>
      </c>
      <c r="M90">
        <v>0.17447447646862499</v>
      </c>
      <c r="N90" s="1">
        <v>1.4413262562906699E-4</v>
      </c>
      <c r="O90">
        <v>0.174831964585938</v>
      </c>
      <c r="P90" s="1">
        <v>4.42481095602226E-4</v>
      </c>
    </row>
    <row r="91" spans="1:16" x14ac:dyDescent="0.25">
      <c r="A91" s="1">
        <v>3.1250000000000001E-5</v>
      </c>
      <c r="B91">
        <v>2.5512820512820502</v>
      </c>
      <c r="C91">
        <v>828</v>
      </c>
      <c r="D91">
        <v>7.4021382202943797E-2</v>
      </c>
      <c r="E91">
        <v>0.17334591977685199</v>
      </c>
      <c r="F91">
        <v>0.18721359335900001</v>
      </c>
      <c r="G91" s="1">
        <v>1.42647424478559E-4</v>
      </c>
      <c r="H91">
        <v>0.174832196402645</v>
      </c>
      <c r="I91" s="1">
        <v>4.3879994495300899E-4</v>
      </c>
      <c r="J91">
        <v>41669100</v>
      </c>
      <c r="K91">
        <v>6382</v>
      </c>
      <c r="L91">
        <v>95902300</v>
      </c>
      <c r="M91">
        <v>0.17447447646862499</v>
      </c>
      <c r="N91" s="1">
        <v>1.4413262562906699E-4</v>
      </c>
      <c r="O91">
        <v>0.174831964585938</v>
      </c>
      <c r="P91" s="1">
        <v>4.42481095602226E-4</v>
      </c>
    </row>
    <row r="92" spans="1:16" x14ac:dyDescent="0.25">
      <c r="A92" s="1">
        <v>1.5625E-5</v>
      </c>
      <c r="B92">
        <v>2.5512820512820502</v>
      </c>
      <c r="C92">
        <v>839</v>
      </c>
      <c r="D92">
        <v>7.3963636210578401E-2</v>
      </c>
      <c r="E92">
        <v>0.17393703375997099</v>
      </c>
      <c r="F92">
        <v>0.187851996460769</v>
      </c>
      <c r="G92" s="1">
        <v>1.4297366387500099E-4</v>
      </c>
      <c r="H92">
        <v>0.174832945718913</v>
      </c>
      <c r="I92" s="1">
        <v>4.3829063570297998E-4</v>
      </c>
      <c r="J92">
        <v>41731299</v>
      </c>
      <c r="K92">
        <v>6382</v>
      </c>
      <c r="L92">
        <v>95902300</v>
      </c>
      <c r="M92">
        <v>0.17447447646862499</v>
      </c>
      <c r="N92" s="1">
        <v>1.4413262562906699E-4</v>
      </c>
      <c r="O92">
        <v>0.174831964585938</v>
      </c>
      <c r="P92" s="1">
        <v>4.42481095602226E-4</v>
      </c>
    </row>
    <row r="93" spans="1:16" x14ac:dyDescent="0.25">
      <c r="A93" t="s">
        <v>0</v>
      </c>
      <c r="B93">
        <v>3.0641025641025599</v>
      </c>
      <c r="C93">
        <v>8250</v>
      </c>
      <c r="D93">
        <v>7.3108549039416201E-2</v>
      </c>
      <c r="E93">
        <v>0.174259388223132</v>
      </c>
      <c r="F93">
        <v>0.188200139280983</v>
      </c>
      <c r="G93" s="1">
        <v>9.9081846310689005E-5</v>
      </c>
      <c r="H93">
        <v>0.17488651955676299</v>
      </c>
      <c r="I93" s="1">
        <v>3.64091335570998E-4</v>
      </c>
      <c r="J93">
        <v>120077400</v>
      </c>
    </row>
    <row r="94" spans="1:16" x14ac:dyDescent="0.25">
      <c r="A94">
        <v>1.024</v>
      </c>
      <c r="B94">
        <v>3.0641025641025599</v>
      </c>
      <c r="C94">
        <v>737</v>
      </c>
      <c r="D94">
        <v>7.0619621891143305E-2</v>
      </c>
      <c r="E94">
        <v>0.17333007986693599</v>
      </c>
      <c r="F94">
        <v>0.18719648625629101</v>
      </c>
      <c r="G94" s="1">
        <v>9.8196992939170101E-5</v>
      </c>
      <c r="H94">
        <v>0.174886321031065</v>
      </c>
      <c r="I94" s="1">
        <v>3.6125805560404501E-4</v>
      </c>
      <c r="J94">
        <v>32258000</v>
      </c>
      <c r="K94">
        <v>8250</v>
      </c>
      <c r="L94">
        <v>120077400</v>
      </c>
      <c r="M94">
        <v>0.174259388223132</v>
      </c>
      <c r="N94" s="1">
        <v>9.9081846310689005E-5</v>
      </c>
      <c r="O94">
        <v>0.17488651955676299</v>
      </c>
      <c r="P94" s="1">
        <v>3.64091335570998E-4</v>
      </c>
    </row>
    <row r="95" spans="1:16" x14ac:dyDescent="0.25">
      <c r="A95">
        <v>0.51200000000000001</v>
      </c>
      <c r="B95">
        <v>3.0641025641025599</v>
      </c>
      <c r="C95">
        <v>737</v>
      </c>
      <c r="D95">
        <v>7.0619621891143305E-2</v>
      </c>
      <c r="E95">
        <v>0.17333007986693599</v>
      </c>
      <c r="F95">
        <v>0.18719648625629101</v>
      </c>
      <c r="G95" s="1">
        <v>9.8196992939170101E-5</v>
      </c>
      <c r="H95">
        <v>0.174886321031065</v>
      </c>
      <c r="I95" s="1">
        <v>3.6125805560404501E-4</v>
      </c>
      <c r="J95">
        <v>28739000</v>
      </c>
      <c r="K95">
        <v>8250</v>
      </c>
      <c r="L95">
        <v>120077400</v>
      </c>
      <c r="M95">
        <v>0.174259388223132</v>
      </c>
      <c r="N95" s="1">
        <v>9.9081846310689005E-5</v>
      </c>
      <c r="O95">
        <v>0.17488651955676299</v>
      </c>
      <c r="P95" s="1">
        <v>3.64091335570998E-4</v>
      </c>
    </row>
    <row r="96" spans="1:16" x14ac:dyDescent="0.25">
      <c r="A96">
        <v>0.25600000000000001</v>
      </c>
      <c r="B96">
        <v>3.0641025641025599</v>
      </c>
      <c r="C96">
        <v>737</v>
      </c>
      <c r="D96">
        <v>7.0619621891143305E-2</v>
      </c>
      <c r="E96">
        <v>0.17333007986693599</v>
      </c>
      <c r="F96">
        <v>0.18719648625629101</v>
      </c>
      <c r="G96" s="1">
        <v>9.8196992939170101E-5</v>
      </c>
      <c r="H96">
        <v>0.174886321031065</v>
      </c>
      <c r="I96" s="1">
        <v>3.6125805560404501E-4</v>
      </c>
      <c r="J96">
        <v>28718500</v>
      </c>
      <c r="K96">
        <v>8250</v>
      </c>
      <c r="L96">
        <v>120077400</v>
      </c>
      <c r="M96">
        <v>0.174259388223132</v>
      </c>
      <c r="N96" s="1">
        <v>9.9081846310689005E-5</v>
      </c>
      <c r="O96">
        <v>0.17488651955676299</v>
      </c>
      <c r="P96" s="1">
        <v>3.64091335570998E-4</v>
      </c>
    </row>
    <row r="97" spans="1:16" x14ac:dyDescent="0.25">
      <c r="A97">
        <v>0.128</v>
      </c>
      <c r="B97">
        <v>3.0641025641025599</v>
      </c>
      <c r="C97">
        <v>737</v>
      </c>
      <c r="D97">
        <v>7.0619621891143305E-2</v>
      </c>
      <c r="E97">
        <v>0.17333007986693599</v>
      </c>
      <c r="F97">
        <v>0.18719648625629101</v>
      </c>
      <c r="G97" s="1">
        <v>9.8196992939170101E-5</v>
      </c>
      <c r="H97">
        <v>0.174886321031065</v>
      </c>
      <c r="I97" s="1">
        <v>3.6125805560404501E-4</v>
      </c>
      <c r="J97">
        <v>30285200</v>
      </c>
      <c r="K97">
        <v>8250</v>
      </c>
      <c r="L97">
        <v>120077400</v>
      </c>
      <c r="M97">
        <v>0.174259388223132</v>
      </c>
      <c r="N97" s="1">
        <v>9.9081846310689005E-5</v>
      </c>
      <c r="O97">
        <v>0.17488651955676299</v>
      </c>
      <c r="P97" s="1">
        <v>3.64091335570998E-4</v>
      </c>
    </row>
    <row r="98" spans="1:16" x14ac:dyDescent="0.25">
      <c r="A98">
        <v>6.4000000000000001E-2</v>
      </c>
      <c r="B98">
        <v>3.0641025641025599</v>
      </c>
      <c r="C98">
        <v>737</v>
      </c>
      <c r="D98">
        <v>7.0619621891143305E-2</v>
      </c>
      <c r="E98">
        <v>0.17333007986693599</v>
      </c>
      <c r="F98">
        <v>0.18719648625629101</v>
      </c>
      <c r="G98" s="1">
        <v>9.8196992939170101E-5</v>
      </c>
      <c r="H98">
        <v>0.174886321031065</v>
      </c>
      <c r="I98" s="1">
        <v>3.6125805560404501E-4</v>
      </c>
      <c r="J98">
        <v>29863399</v>
      </c>
      <c r="K98">
        <v>8250</v>
      </c>
      <c r="L98">
        <v>120077400</v>
      </c>
      <c r="M98">
        <v>0.174259388223132</v>
      </c>
      <c r="N98" s="1">
        <v>9.9081846310689005E-5</v>
      </c>
      <c r="O98">
        <v>0.17488651955676299</v>
      </c>
      <c r="P98" s="1">
        <v>3.64091335570998E-4</v>
      </c>
    </row>
    <row r="99" spans="1:16" x14ac:dyDescent="0.25">
      <c r="A99">
        <v>3.2000000000000001E-2</v>
      </c>
      <c r="B99">
        <v>3.0641025641025599</v>
      </c>
      <c r="C99">
        <v>688</v>
      </c>
      <c r="D99">
        <v>6.5994053856075804E-2</v>
      </c>
      <c r="E99">
        <v>0.17331132601008301</v>
      </c>
      <c r="F99">
        <v>0.18717623209088999</v>
      </c>
      <c r="G99" s="1">
        <v>9.8170114020745797E-5</v>
      </c>
      <c r="H99">
        <v>0.17488708560392399</v>
      </c>
      <c r="I99" s="1">
        <v>3.6116232074626602E-4</v>
      </c>
      <c r="J99">
        <v>26922200</v>
      </c>
      <c r="K99">
        <v>8250</v>
      </c>
      <c r="L99">
        <v>120077400</v>
      </c>
      <c r="M99">
        <v>0.174259388223132</v>
      </c>
      <c r="N99" s="1">
        <v>9.9081846310689005E-5</v>
      </c>
      <c r="O99">
        <v>0.17488651955676299</v>
      </c>
      <c r="P99" s="1">
        <v>3.64091335570998E-4</v>
      </c>
    </row>
    <row r="100" spans="1:16" x14ac:dyDescent="0.25">
      <c r="A100">
        <v>1.6E-2</v>
      </c>
      <c r="B100">
        <v>3.0641025641025599</v>
      </c>
      <c r="C100">
        <v>688</v>
      </c>
      <c r="D100">
        <v>6.5994053856075804E-2</v>
      </c>
      <c r="E100">
        <v>0.17331132601008301</v>
      </c>
      <c r="F100">
        <v>0.18717623209088999</v>
      </c>
      <c r="G100" s="1">
        <v>9.8170114020745797E-5</v>
      </c>
      <c r="H100">
        <v>0.17488708560392399</v>
      </c>
      <c r="I100" s="1">
        <v>3.6116232074626602E-4</v>
      </c>
      <c r="J100">
        <v>28441899</v>
      </c>
      <c r="K100">
        <v>8250</v>
      </c>
      <c r="L100">
        <v>120077400</v>
      </c>
      <c r="M100">
        <v>0.174259388223132</v>
      </c>
      <c r="N100" s="1">
        <v>9.9081846310689005E-5</v>
      </c>
      <c r="O100">
        <v>0.17488651955676299</v>
      </c>
      <c r="P100" s="1">
        <v>3.64091335570998E-4</v>
      </c>
    </row>
    <row r="101" spans="1:16" x14ac:dyDescent="0.25">
      <c r="A101">
        <v>8.0000000000000002E-3</v>
      </c>
      <c r="B101">
        <v>3.0641025641025599</v>
      </c>
      <c r="C101">
        <v>819</v>
      </c>
      <c r="D101">
        <v>6.7764125120668706E-2</v>
      </c>
      <c r="E101">
        <v>0.17334778854149999</v>
      </c>
      <c r="F101">
        <v>0.18721561162482001</v>
      </c>
      <c r="G101" s="1">
        <v>9.8798474500561007E-5</v>
      </c>
      <c r="H101">
        <v>0.17488628410902901</v>
      </c>
      <c r="I101" s="1">
        <v>3.6197262117501302E-4</v>
      </c>
      <c r="J101">
        <v>32577600</v>
      </c>
      <c r="K101">
        <v>8250</v>
      </c>
      <c r="L101">
        <v>120077400</v>
      </c>
      <c r="M101">
        <v>0.174259388223132</v>
      </c>
      <c r="N101" s="1">
        <v>9.9081846310689005E-5</v>
      </c>
      <c r="O101">
        <v>0.17488651955676299</v>
      </c>
      <c r="P101" s="1">
        <v>3.64091335570998E-4</v>
      </c>
    </row>
    <row r="102" spans="1:16" x14ac:dyDescent="0.25">
      <c r="A102">
        <v>4.0000000000000001E-3</v>
      </c>
      <c r="B102">
        <v>3.0641025641025599</v>
      </c>
      <c r="C102">
        <v>1058</v>
      </c>
      <c r="D102">
        <v>6.3563886947340206E-2</v>
      </c>
      <c r="E102">
        <v>0.17294956013989701</v>
      </c>
      <c r="F102">
        <v>0.18678552495108899</v>
      </c>
      <c r="G102" s="1">
        <v>9.8210245175256396E-5</v>
      </c>
      <c r="H102">
        <v>0.17488640974140399</v>
      </c>
      <c r="I102" s="1">
        <v>3.6194527020747501E-4</v>
      </c>
      <c r="J102">
        <v>42793000</v>
      </c>
      <c r="K102">
        <v>8250</v>
      </c>
      <c r="L102">
        <v>120077400</v>
      </c>
      <c r="M102">
        <v>0.174259388223132</v>
      </c>
      <c r="N102" s="1">
        <v>9.9081846310689005E-5</v>
      </c>
      <c r="O102">
        <v>0.17488651955676299</v>
      </c>
      <c r="P102" s="1">
        <v>3.64091335570998E-4</v>
      </c>
    </row>
    <row r="103" spans="1:16" x14ac:dyDescent="0.25">
      <c r="A103">
        <v>2E-3</v>
      </c>
      <c r="B103">
        <v>3.0641025641025599</v>
      </c>
      <c r="C103">
        <v>815</v>
      </c>
      <c r="D103">
        <v>7.3821309348399797E-2</v>
      </c>
      <c r="E103">
        <v>0.17365961958916201</v>
      </c>
      <c r="F103">
        <v>0.18755238915629499</v>
      </c>
      <c r="G103" s="1">
        <v>9.8161924064699106E-5</v>
      </c>
      <c r="H103">
        <v>0.17488833026959</v>
      </c>
      <c r="I103" s="1">
        <v>3.5811891431980399E-4</v>
      </c>
      <c r="J103">
        <v>33808099</v>
      </c>
      <c r="K103">
        <v>8250</v>
      </c>
      <c r="L103">
        <v>120077400</v>
      </c>
      <c r="M103">
        <v>0.174259388223132</v>
      </c>
      <c r="N103" s="1">
        <v>9.9081846310689005E-5</v>
      </c>
      <c r="O103">
        <v>0.17488651955676299</v>
      </c>
      <c r="P103" s="1">
        <v>3.64091335570998E-4</v>
      </c>
    </row>
    <row r="104" spans="1:16" x14ac:dyDescent="0.25">
      <c r="A104">
        <v>1E-3</v>
      </c>
      <c r="B104">
        <v>3.0641025641025599</v>
      </c>
      <c r="C104">
        <v>874</v>
      </c>
      <c r="D104">
        <v>7.2862262513012199E-2</v>
      </c>
      <c r="E104">
        <v>0.17365563167438899</v>
      </c>
      <c r="F104">
        <v>0.18754808220833999</v>
      </c>
      <c r="G104" s="1">
        <v>9.8434631557842102E-5</v>
      </c>
      <c r="H104">
        <v>0.17488628663629299</v>
      </c>
      <c r="I104" s="1">
        <v>3.6235051419988298E-4</v>
      </c>
      <c r="J104">
        <v>35041700</v>
      </c>
      <c r="K104">
        <v>8250</v>
      </c>
      <c r="L104">
        <v>120077400</v>
      </c>
      <c r="M104">
        <v>0.174259388223132</v>
      </c>
      <c r="N104" s="1">
        <v>9.9081846310689005E-5</v>
      </c>
      <c r="O104">
        <v>0.17488651955676299</v>
      </c>
      <c r="P104" s="1">
        <v>3.64091335570998E-4</v>
      </c>
    </row>
    <row r="105" spans="1:16" x14ac:dyDescent="0.25">
      <c r="A105" s="1">
        <v>5.0000000000000001E-4</v>
      </c>
      <c r="B105">
        <v>3.0641025641025599</v>
      </c>
      <c r="C105">
        <v>973</v>
      </c>
      <c r="D105">
        <v>7.4054770780212498E-2</v>
      </c>
      <c r="E105">
        <v>0.17326216297779901</v>
      </c>
      <c r="F105">
        <v>0.18712313601602301</v>
      </c>
      <c r="G105" s="1">
        <v>9.7738761149324102E-5</v>
      </c>
      <c r="H105">
        <v>0.174886738036337</v>
      </c>
      <c r="I105" s="1">
        <v>3.61524602998833E-4</v>
      </c>
      <c r="J105">
        <v>39584600</v>
      </c>
      <c r="K105">
        <v>8250</v>
      </c>
      <c r="L105">
        <v>120077400</v>
      </c>
      <c r="M105">
        <v>0.174259388223132</v>
      </c>
      <c r="N105" s="1">
        <v>9.9081846310689005E-5</v>
      </c>
      <c r="O105">
        <v>0.17488651955676299</v>
      </c>
      <c r="P105" s="1">
        <v>3.64091335570998E-4</v>
      </c>
    </row>
    <row r="106" spans="1:16" x14ac:dyDescent="0.25">
      <c r="A106" s="1">
        <v>2.5000000000000001E-4</v>
      </c>
      <c r="B106">
        <v>3.0641025641025599</v>
      </c>
      <c r="C106">
        <v>800</v>
      </c>
      <c r="D106">
        <v>7.4059025597183498E-2</v>
      </c>
      <c r="E106">
        <v>0.173812574256963</v>
      </c>
      <c r="F106">
        <v>0.18771758019752099</v>
      </c>
      <c r="G106" s="1">
        <v>9.8692547815859498E-5</v>
      </c>
      <c r="H106">
        <v>0.17488630304429401</v>
      </c>
      <c r="I106" s="1">
        <v>3.6065320687122301E-4</v>
      </c>
      <c r="J106">
        <v>33690600</v>
      </c>
      <c r="K106">
        <v>8250</v>
      </c>
      <c r="L106">
        <v>120077400</v>
      </c>
      <c r="M106">
        <v>0.174259388223132</v>
      </c>
      <c r="N106" s="1">
        <v>9.9081846310689005E-5</v>
      </c>
      <c r="O106">
        <v>0.17488651955676299</v>
      </c>
      <c r="P106" s="1">
        <v>3.64091335570998E-4</v>
      </c>
    </row>
    <row r="107" spans="1:16" x14ac:dyDescent="0.25">
      <c r="A107" s="1">
        <v>1.25E-4</v>
      </c>
      <c r="B107">
        <v>3.0641025641025599</v>
      </c>
      <c r="C107">
        <v>894</v>
      </c>
      <c r="D107">
        <v>7.3646358995634598E-2</v>
      </c>
      <c r="E107">
        <v>0.17357262784493599</v>
      </c>
      <c r="F107">
        <v>0.18745843807253099</v>
      </c>
      <c r="G107" s="1">
        <v>9.83430913471528E-5</v>
      </c>
      <c r="H107">
        <v>0.17488598295209501</v>
      </c>
      <c r="I107" s="1">
        <v>3.6099509146293398E-4</v>
      </c>
      <c r="J107">
        <v>35800501</v>
      </c>
      <c r="K107">
        <v>8250</v>
      </c>
      <c r="L107">
        <v>120077400</v>
      </c>
      <c r="M107">
        <v>0.174259388223132</v>
      </c>
      <c r="N107" s="1">
        <v>9.9081846310689005E-5</v>
      </c>
      <c r="O107">
        <v>0.17488651955676299</v>
      </c>
      <c r="P107" s="1">
        <v>3.64091335570998E-4</v>
      </c>
    </row>
    <row r="108" spans="1:16" x14ac:dyDescent="0.25">
      <c r="A108" s="1">
        <v>6.2500000000000001E-5</v>
      </c>
      <c r="B108">
        <v>3.0641025641025599</v>
      </c>
      <c r="C108">
        <v>890</v>
      </c>
      <c r="D108">
        <v>7.3495917598011801E-2</v>
      </c>
      <c r="E108">
        <v>0.174018535609852</v>
      </c>
      <c r="F108">
        <v>0.187940018458641</v>
      </c>
      <c r="G108" s="1">
        <v>9.8865573643636102E-5</v>
      </c>
      <c r="H108">
        <v>0.17488622905700299</v>
      </c>
      <c r="I108" s="1">
        <v>3.6041636556469902E-4</v>
      </c>
      <c r="J108">
        <v>37819900</v>
      </c>
      <c r="K108">
        <v>8250</v>
      </c>
      <c r="L108">
        <v>120077400</v>
      </c>
      <c r="M108">
        <v>0.174259388223132</v>
      </c>
      <c r="N108" s="1">
        <v>9.9081846310689005E-5</v>
      </c>
      <c r="O108">
        <v>0.17488651955676299</v>
      </c>
      <c r="P108" s="1">
        <v>3.64091335570998E-4</v>
      </c>
    </row>
    <row r="109" spans="1:16" x14ac:dyDescent="0.25">
      <c r="A109" s="1">
        <v>3.1250000000000001E-5</v>
      </c>
      <c r="B109">
        <v>3.0641025641025599</v>
      </c>
      <c r="C109">
        <v>1026</v>
      </c>
      <c r="D109">
        <v>7.3858896951687694E-2</v>
      </c>
      <c r="E109">
        <v>0.17350316321234999</v>
      </c>
      <c r="F109">
        <v>0.18738341626933899</v>
      </c>
      <c r="G109" s="1">
        <v>9.8142648209620294E-5</v>
      </c>
      <c r="H109">
        <v>0.17488647626867099</v>
      </c>
      <c r="I109" s="1">
        <v>3.6165317575343299E-4</v>
      </c>
      <c r="J109">
        <v>45777700</v>
      </c>
      <c r="K109">
        <v>8250</v>
      </c>
      <c r="L109">
        <v>120077400</v>
      </c>
      <c r="M109">
        <v>0.174259388223132</v>
      </c>
      <c r="N109" s="1">
        <v>9.9081846310689005E-5</v>
      </c>
      <c r="O109">
        <v>0.17488651955676299</v>
      </c>
      <c r="P109" s="1">
        <v>3.64091335570998E-4</v>
      </c>
    </row>
    <row r="110" spans="1:16" x14ac:dyDescent="0.25">
      <c r="A110" s="1">
        <v>1.5625E-5</v>
      </c>
      <c r="B110">
        <v>3.0641025641025599</v>
      </c>
      <c r="C110">
        <v>773</v>
      </c>
      <c r="D110">
        <v>7.3824819264821206E-2</v>
      </c>
      <c r="E110">
        <v>0.173310059385889</v>
      </c>
      <c r="F110">
        <v>0.18717486413675999</v>
      </c>
      <c r="G110" s="1">
        <v>9.8468426312836506E-5</v>
      </c>
      <c r="H110">
        <v>0.174885431169123</v>
      </c>
      <c r="I110" s="1">
        <v>3.6246452424013303E-4</v>
      </c>
      <c r="J110">
        <v>48348099</v>
      </c>
      <c r="K110">
        <v>8250</v>
      </c>
      <c r="L110">
        <v>120077400</v>
      </c>
      <c r="M110">
        <v>0.174259388223132</v>
      </c>
      <c r="N110" s="1">
        <v>9.9081846310689005E-5</v>
      </c>
      <c r="O110">
        <v>0.17488651955676299</v>
      </c>
      <c r="P110" s="1">
        <v>3.64091335570998E-4</v>
      </c>
    </row>
    <row r="111" spans="1:16" x14ac:dyDescent="0.25">
      <c r="A111" t="s">
        <v>0</v>
      </c>
      <c r="B111">
        <v>3.57692307692307</v>
      </c>
      <c r="C111">
        <v>9520</v>
      </c>
      <c r="D111">
        <v>7.2901191157950296E-2</v>
      </c>
      <c r="E111">
        <v>0.17434018432968701</v>
      </c>
      <c r="F111">
        <v>0.18828739907606201</v>
      </c>
      <c r="G111" s="1">
        <v>7.4651382978019293E-5</v>
      </c>
      <c r="H111">
        <v>0.17491589104466601</v>
      </c>
      <c r="I111" s="1">
        <v>3.1944470044238801E-4</v>
      </c>
      <c r="J111">
        <v>142723101</v>
      </c>
    </row>
    <row r="112" spans="1:16" x14ac:dyDescent="0.25">
      <c r="A112">
        <v>1.024</v>
      </c>
      <c r="B112">
        <v>3.57692307692307</v>
      </c>
      <c r="C112">
        <v>836</v>
      </c>
      <c r="D112">
        <v>7.0402012609777603E-2</v>
      </c>
      <c r="E112">
        <v>0.173252842208199</v>
      </c>
      <c r="F112">
        <v>0.18711306958485499</v>
      </c>
      <c r="G112" s="1">
        <v>7.4221382214356701E-5</v>
      </c>
      <c r="H112">
        <v>0.174915894296753</v>
      </c>
      <c r="I112" s="1">
        <v>3.1849153653270001E-4</v>
      </c>
      <c r="J112">
        <v>37680901</v>
      </c>
      <c r="K112">
        <v>9520</v>
      </c>
      <c r="L112">
        <v>142723101</v>
      </c>
      <c r="M112">
        <v>0.17434018432968701</v>
      </c>
      <c r="N112" s="1">
        <v>7.4651382978019293E-5</v>
      </c>
      <c r="O112">
        <v>0.17491589104466601</v>
      </c>
      <c r="P112" s="1">
        <v>3.1944470044238801E-4</v>
      </c>
    </row>
    <row r="113" spans="1:16" x14ac:dyDescent="0.25">
      <c r="A113">
        <v>0.51200000000000001</v>
      </c>
      <c r="B113">
        <v>3.57692307692307</v>
      </c>
      <c r="C113">
        <v>836</v>
      </c>
      <c r="D113">
        <v>7.0402012609777603E-2</v>
      </c>
      <c r="E113">
        <v>0.173252842208199</v>
      </c>
      <c r="F113">
        <v>0.18711306958485499</v>
      </c>
      <c r="G113" s="1">
        <v>7.4221382214356701E-5</v>
      </c>
      <c r="H113">
        <v>0.174915894296753</v>
      </c>
      <c r="I113" s="1">
        <v>3.1849153653270001E-4</v>
      </c>
      <c r="J113">
        <v>35711901</v>
      </c>
      <c r="K113">
        <v>9520</v>
      </c>
      <c r="L113">
        <v>142723101</v>
      </c>
      <c r="M113">
        <v>0.17434018432968701</v>
      </c>
      <c r="N113" s="1">
        <v>7.4651382978019293E-5</v>
      </c>
      <c r="O113">
        <v>0.17491589104466601</v>
      </c>
      <c r="P113" s="1">
        <v>3.1944470044238801E-4</v>
      </c>
    </row>
    <row r="114" spans="1:16" x14ac:dyDescent="0.25">
      <c r="A114">
        <v>0.25600000000000001</v>
      </c>
      <c r="B114">
        <v>3.57692307692307</v>
      </c>
      <c r="C114">
        <v>836</v>
      </c>
      <c r="D114">
        <v>7.0402012609777603E-2</v>
      </c>
      <c r="E114">
        <v>0.173252842208199</v>
      </c>
      <c r="F114">
        <v>0.18711306958485499</v>
      </c>
      <c r="G114" s="1">
        <v>7.4221382214356701E-5</v>
      </c>
      <c r="H114">
        <v>0.174915894296753</v>
      </c>
      <c r="I114" s="1">
        <v>3.1849153653270001E-4</v>
      </c>
      <c r="J114">
        <v>36739100</v>
      </c>
      <c r="K114">
        <v>9520</v>
      </c>
      <c r="L114">
        <v>142723101</v>
      </c>
      <c r="M114">
        <v>0.17434018432968701</v>
      </c>
      <c r="N114" s="1">
        <v>7.4651382978019293E-5</v>
      </c>
      <c r="O114">
        <v>0.17491589104466601</v>
      </c>
      <c r="P114" s="1">
        <v>3.1944470044238801E-4</v>
      </c>
    </row>
    <row r="115" spans="1:16" x14ac:dyDescent="0.25">
      <c r="A115">
        <v>0.128</v>
      </c>
      <c r="B115">
        <v>3.57692307692307</v>
      </c>
      <c r="C115">
        <v>836</v>
      </c>
      <c r="D115">
        <v>7.0402012609777603E-2</v>
      </c>
      <c r="E115">
        <v>0.173252842208199</v>
      </c>
      <c r="F115">
        <v>0.18711306958485499</v>
      </c>
      <c r="G115" s="1">
        <v>7.4221382214356701E-5</v>
      </c>
      <c r="H115">
        <v>0.174915894296753</v>
      </c>
      <c r="I115" s="1">
        <v>3.1849153653270001E-4</v>
      </c>
      <c r="J115">
        <v>41531201</v>
      </c>
      <c r="K115">
        <v>9520</v>
      </c>
      <c r="L115">
        <v>142723101</v>
      </c>
      <c r="M115">
        <v>0.17434018432968701</v>
      </c>
      <c r="N115" s="1">
        <v>7.4651382978019293E-5</v>
      </c>
      <c r="O115">
        <v>0.17491589104466601</v>
      </c>
      <c r="P115" s="1">
        <v>3.1944470044238801E-4</v>
      </c>
    </row>
    <row r="116" spans="1:16" x14ac:dyDescent="0.25">
      <c r="A116">
        <v>6.4000000000000001E-2</v>
      </c>
      <c r="B116">
        <v>3.57692307692307</v>
      </c>
      <c r="C116">
        <v>836</v>
      </c>
      <c r="D116">
        <v>7.0402012609777603E-2</v>
      </c>
      <c r="E116">
        <v>0.173252842208199</v>
      </c>
      <c r="F116">
        <v>0.18711306958485499</v>
      </c>
      <c r="G116" s="1">
        <v>7.4221382214356701E-5</v>
      </c>
      <c r="H116">
        <v>0.174915894296753</v>
      </c>
      <c r="I116" s="1">
        <v>3.1849153653270001E-4</v>
      </c>
      <c r="J116">
        <v>38743200</v>
      </c>
      <c r="K116">
        <v>9520</v>
      </c>
      <c r="L116">
        <v>142723101</v>
      </c>
      <c r="M116">
        <v>0.17434018432968701</v>
      </c>
      <c r="N116" s="1">
        <v>7.4651382978019293E-5</v>
      </c>
      <c r="O116">
        <v>0.17491589104466601</v>
      </c>
      <c r="P116" s="1">
        <v>3.1944470044238801E-4</v>
      </c>
    </row>
    <row r="117" spans="1:16" x14ac:dyDescent="0.25">
      <c r="A117">
        <v>3.2000000000000001E-2</v>
      </c>
      <c r="B117">
        <v>3.57692307692307</v>
      </c>
      <c r="C117">
        <v>908</v>
      </c>
      <c r="D117">
        <v>6.6817522250923495E-2</v>
      </c>
      <c r="E117">
        <v>0.17310396390395999</v>
      </c>
      <c r="F117">
        <v>0.18695228101627601</v>
      </c>
      <c r="G117" s="1">
        <v>7.4039973820688693E-5</v>
      </c>
      <c r="H117">
        <v>0.174916028712021</v>
      </c>
      <c r="I117" s="1">
        <v>3.1759260416042297E-4</v>
      </c>
      <c r="J117">
        <v>40453400</v>
      </c>
      <c r="K117">
        <v>9520</v>
      </c>
      <c r="L117">
        <v>142723101</v>
      </c>
      <c r="M117">
        <v>0.17434018432968701</v>
      </c>
      <c r="N117" s="1">
        <v>7.4651382978019293E-5</v>
      </c>
      <c r="O117">
        <v>0.17491589104466601</v>
      </c>
      <c r="P117" s="1">
        <v>3.1944470044238801E-4</v>
      </c>
    </row>
    <row r="118" spans="1:16" x14ac:dyDescent="0.25">
      <c r="A118">
        <v>1.6E-2</v>
      </c>
      <c r="B118">
        <v>3.57692307692307</v>
      </c>
      <c r="C118">
        <v>908</v>
      </c>
      <c r="D118">
        <v>6.6817522250923495E-2</v>
      </c>
      <c r="E118">
        <v>0.17310396390395999</v>
      </c>
      <c r="F118">
        <v>0.18695228101627601</v>
      </c>
      <c r="G118" s="1">
        <v>7.4039973820688693E-5</v>
      </c>
      <c r="H118">
        <v>0.174916028712021</v>
      </c>
      <c r="I118" s="1">
        <v>3.1759260416042297E-4</v>
      </c>
      <c r="J118">
        <v>36798300</v>
      </c>
      <c r="K118">
        <v>9520</v>
      </c>
      <c r="L118">
        <v>142723101</v>
      </c>
      <c r="M118">
        <v>0.17434018432968701</v>
      </c>
      <c r="N118" s="1">
        <v>7.4651382978019293E-5</v>
      </c>
      <c r="O118">
        <v>0.17491589104466601</v>
      </c>
      <c r="P118" s="1">
        <v>3.1944470044238801E-4</v>
      </c>
    </row>
    <row r="119" spans="1:16" x14ac:dyDescent="0.25">
      <c r="A119">
        <v>8.0000000000000002E-3</v>
      </c>
      <c r="B119">
        <v>3.57692307692307</v>
      </c>
      <c r="C119">
        <v>932</v>
      </c>
      <c r="D119">
        <v>6.6205914011142106E-2</v>
      </c>
      <c r="E119">
        <v>0.17363190450879901</v>
      </c>
      <c r="F119">
        <v>0.187522456869503</v>
      </c>
      <c r="G119" s="1">
        <v>7.4540586303684098E-5</v>
      </c>
      <c r="H119">
        <v>0.17491550074807199</v>
      </c>
      <c r="I119" s="1">
        <v>3.1809369116062199E-4</v>
      </c>
      <c r="J119">
        <v>41248200</v>
      </c>
      <c r="K119">
        <v>9520</v>
      </c>
      <c r="L119">
        <v>142723101</v>
      </c>
      <c r="M119">
        <v>0.17434018432968701</v>
      </c>
      <c r="N119" s="1">
        <v>7.4651382978019293E-5</v>
      </c>
      <c r="O119">
        <v>0.17491589104466601</v>
      </c>
      <c r="P119" s="1">
        <v>3.1944470044238801E-4</v>
      </c>
    </row>
    <row r="120" spans="1:16" x14ac:dyDescent="0.25">
      <c r="A120">
        <v>4.0000000000000001E-3</v>
      </c>
      <c r="B120">
        <v>3.57692307692307</v>
      </c>
      <c r="C120">
        <v>859</v>
      </c>
      <c r="D120">
        <v>5.9009290336713899E-2</v>
      </c>
      <c r="E120">
        <v>0.17351926863132799</v>
      </c>
      <c r="F120">
        <v>0.18740081012183399</v>
      </c>
      <c r="G120" s="1">
        <v>7.4303903515648905E-5</v>
      </c>
      <c r="H120">
        <v>0.17491547275366501</v>
      </c>
      <c r="I120" s="1">
        <v>3.1761222849959798E-4</v>
      </c>
      <c r="J120">
        <v>42260400</v>
      </c>
      <c r="K120">
        <v>9520</v>
      </c>
      <c r="L120">
        <v>142723101</v>
      </c>
      <c r="M120">
        <v>0.17434018432968701</v>
      </c>
      <c r="N120" s="1">
        <v>7.4651382978019293E-5</v>
      </c>
      <c r="O120">
        <v>0.17491589104466601</v>
      </c>
      <c r="P120" s="1">
        <v>3.1944470044238801E-4</v>
      </c>
    </row>
    <row r="121" spans="1:16" x14ac:dyDescent="0.25">
      <c r="A121">
        <v>2E-3</v>
      </c>
      <c r="B121">
        <v>3.57692307692307</v>
      </c>
      <c r="C121">
        <v>961</v>
      </c>
      <c r="D121">
        <v>7.3881713488326103E-2</v>
      </c>
      <c r="E121">
        <v>0.17377354728914601</v>
      </c>
      <c r="F121">
        <v>0.18767543107227799</v>
      </c>
      <c r="G121" s="1">
        <v>7.4716848826150706E-5</v>
      </c>
      <c r="H121">
        <v>0.17491603434316599</v>
      </c>
      <c r="I121" s="1">
        <v>3.1875014329153599E-4</v>
      </c>
      <c r="J121">
        <v>43151100</v>
      </c>
      <c r="K121">
        <v>9520</v>
      </c>
      <c r="L121">
        <v>142723101</v>
      </c>
      <c r="M121">
        <v>0.17434018432968701</v>
      </c>
      <c r="N121" s="1">
        <v>7.4651382978019293E-5</v>
      </c>
      <c r="O121">
        <v>0.17491589104466601</v>
      </c>
      <c r="P121" s="1">
        <v>3.1944470044238801E-4</v>
      </c>
    </row>
    <row r="122" spans="1:16" x14ac:dyDescent="0.25">
      <c r="A122">
        <v>1E-3</v>
      </c>
      <c r="B122">
        <v>3.57692307692307</v>
      </c>
      <c r="C122">
        <v>627</v>
      </c>
      <c r="D122">
        <v>6.3609986676621794E-2</v>
      </c>
      <c r="E122">
        <v>0.17389098123072</v>
      </c>
      <c r="F122">
        <v>0.18780225972917799</v>
      </c>
      <c r="G122" s="1">
        <v>7.4163183621134195E-5</v>
      </c>
      <c r="H122">
        <v>0.17491577393274599</v>
      </c>
      <c r="I122" s="1">
        <v>3.1752715315014302E-4</v>
      </c>
      <c r="J122">
        <v>28902000</v>
      </c>
      <c r="K122">
        <v>9520</v>
      </c>
      <c r="L122">
        <v>142723101</v>
      </c>
      <c r="M122">
        <v>0.17434018432968701</v>
      </c>
      <c r="N122" s="1">
        <v>7.4651382978019293E-5</v>
      </c>
      <c r="O122">
        <v>0.17491589104466601</v>
      </c>
      <c r="P122" s="1">
        <v>3.1944470044238801E-4</v>
      </c>
    </row>
    <row r="123" spans="1:16" x14ac:dyDescent="0.25">
      <c r="A123" s="1">
        <v>5.0000000000000001E-4</v>
      </c>
      <c r="B123">
        <v>3.57692307692307</v>
      </c>
      <c r="C123">
        <v>970</v>
      </c>
      <c r="D123">
        <v>7.3337222159279195E-2</v>
      </c>
      <c r="E123">
        <v>0.17356197052431599</v>
      </c>
      <c r="F123">
        <v>0.18744692816626099</v>
      </c>
      <c r="G123" s="1">
        <v>7.4607003116400298E-5</v>
      </c>
      <c r="H123">
        <v>0.17491542098681701</v>
      </c>
      <c r="I123" s="1">
        <v>3.1740495999342099E-4</v>
      </c>
      <c r="J123">
        <v>47510400</v>
      </c>
      <c r="K123">
        <v>9520</v>
      </c>
      <c r="L123">
        <v>142723101</v>
      </c>
      <c r="M123">
        <v>0.17434018432968701</v>
      </c>
      <c r="N123" s="1">
        <v>7.4651382978019293E-5</v>
      </c>
      <c r="O123">
        <v>0.17491589104466601</v>
      </c>
      <c r="P123" s="1">
        <v>3.1944470044238801E-4</v>
      </c>
    </row>
    <row r="124" spans="1:16" x14ac:dyDescent="0.25">
      <c r="A124" s="1">
        <v>2.5000000000000001E-4</v>
      </c>
      <c r="B124">
        <v>3.57692307692307</v>
      </c>
      <c r="C124">
        <v>766</v>
      </c>
      <c r="D124">
        <v>7.3998328267822405E-2</v>
      </c>
      <c r="E124">
        <v>0.17320084776540101</v>
      </c>
      <c r="F124">
        <v>0.18705691558663301</v>
      </c>
      <c r="G124" s="1">
        <v>7.4008004662451306E-5</v>
      </c>
      <c r="H124">
        <v>0.17491566866194899</v>
      </c>
      <c r="I124" s="1">
        <v>3.17912191757673E-4</v>
      </c>
      <c r="J124">
        <v>35046001</v>
      </c>
      <c r="K124">
        <v>9520</v>
      </c>
      <c r="L124">
        <v>142723101</v>
      </c>
      <c r="M124">
        <v>0.17434018432968701</v>
      </c>
      <c r="N124" s="1">
        <v>7.4651382978019293E-5</v>
      </c>
      <c r="O124">
        <v>0.17491589104466601</v>
      </c>
      <c r="P124" s="1">
        <v>3.1944470044238801E-4</v>
      </c>
    </row>
    <row r="125" spans="1:16" x14ac:dyDescent="0.25">
      <c r="A125" s="1">
        <v>1.25E-4</v>
      </c>
      <c r="B125">
        <v>3.57692307692307</v>
      </c>
      <c r="C125">
        <v>985</v>
      </c>
      <c r="D125">
        <v>6.2260529162032202E-2</v>
      </c>
      <c r="E125">
        <v>0.17339369859234299</v>
      </c>
      <c r="F125">
        <v>0.18726519447973</v>
      </c>
      <c r="G125" s="1">
        <v>7.4366318924712295E-5</v>
      </c>
      <c r="H125">
        <v>0.17491548383776101</v>
      </c>
      <c r="I125" s="1">
        <v>3.17443045465518E-4</v>
      </c>
      <c r="J125">
        <v>49892400</v>
      </c>
      <c r="K125">
        <v>9520</v>
      </c>
      <c r="L125">
        <v>142723101</v>
      </c>
      <c r="M125">
        <v>0.17434018432968701</v>
      </c>
      <c r="N125" s="1">
        <v>7.4651382978019293E-5</v>
      </c>
      <c r="O125">
        <v>0.17491589104466601</v>
      </c>
      <c r="P125" s="1">
        <v>3.1944470044238801E-4</v>
      </c>
    </row>
    <row r="126" spans="1:16" x14ac:dyDescent="0.25">
      <c r="A126" s="1">
        <v>6.2500000000000001E-5</v>
      </c>
      <c r="B126">
        <v>3.57692307692307</v>
      </c>
      <c r="C126">
        <v>1209</v>
      </c>
      <c r="D126">
        <v>7.3918142855592797E-2</v>
      </c>
      <c r="E126">
        <v>0.17329356977889801</v>
      </c>
      <c r="F126">
        <v>0.18715705536121</v>
      </c>
      <c r="G126" s="1">
        <v>7.4220202265662394E-5</v>
      </c>
      <c r="H126">
        <v>0.174915672004852</v>
      </c>
      <c r="I126" s="1">
        <v>3.1831939315854799E-4</v>
      </c>
      <c r="J126">
        <v>60752800</v>
      </c>
      <c r="K126">
        <v>9520</v>
      </c>
      <c r="L126">
        <v>142723101</v>
      </c>
      <c r="M126">
        <v>0.17434018432968701</v>
      </c>
      <c r="N126" s="1">
        <v>7.4651382978019293E-5</v>
      </c>
      <c r="O126">
        <v>0.17491589104466601</v>
      </c>
      <c r="P126" s="1">
        <v>3.1944470044238801E-4</v>
      </c>
    </row>
    <row r="127" spans="1:16" x14ac:dyDescent="0.25">
      <c r="A127" s="1">
        <v>3.1250000000000001E-5</v>
      </c>
      <c r="B127">
        <v>3.57692307692307</v>
      </c>
      <c r="C127">
        <v>787</v>
      </c>
      <c r="D127">
        <v>7.4509328396255597E-2</v>
      </c>
      <c r="E127">
        <v>0.173875945518872</v>
      </c>
      <c r="F127">
        <v>0.18778602116038201</v>
      </c>
      <c r="G127" s="1">
        <v>7.3500198508436005E-5</v>
      </c>
      <c r="H127">
        <v>0.174921474361864</v>
      </c>
      <c r="I127" s="1">
        <v>3.1252491675444802E-4</v>
      </c>
      <c r="J127">
        <v>56939701</v>
      </c>
      <c r="K127">
        <v>9520</v>
      </c>
      <c r="L127">
        <v>142723101</v>
      </c>
      <c r="M127">
        <v>0.17434018432968701</v>
      </c>
      <c r="N127" s="1">
        <v>7.4651382978019293E-5</v>
      </c>
      <c r="O127">
        <v>0.17491589104466601</v>
      </c>
      <c r="P127" s="1">
        <v>3.1944470044238801E-4</v>
      </c>
    </row>
    <row r="128" spans="1:16" x14ac:dyDescent="0.25">
      <c r="A128" s="1">
        <v>1.5625E-5</v>
      </c>
      <c r="B128">
        <v>3.57692307692307</v>
      </c>
      <c r="C128">
        <v>855</v>
      </c>
      <c r="D128">
        <v>7.4285426992357295E-2</v>
      </c>
      <c r="E128">
        <v>0.17328889067639999</v>
      </c>
      <c r="F128">
        <v>0.18715200193051201</v>
      </c>
      <c r="G128" s="1">
        <v>7.4952796220661896E-5</v>
      </c>
      <c r="H128">
        <v>0.174915465269954</v>
      </c>
      <c r="I128" s="1">
        <v>3.17917921437415E-4</v>
      </c>
      <c r="J128">
        <v>58803599</v>
      </c>
      <c r="K128">
        <v>9520</v>
      </c>
      <c r="L128">
        <v>142723101</v>
      </c>
      <c r="M128">
        <v>0.17434018432968701</v>
      </c>
      <c r="N128" s="1">
        <v>7.4651382978019293E-5</v>
      </c>
      <c r="O128">
        <v>0.17491589104466601</v>
      </c>
      <c r="P128" s="1">
        <v>3.1944470044238801E-4</v>
      </c>
    </row>
    <row r="129" spans="1:16" x14ac:dyDescent="0.25">
      <c r="A129" t="s">
        <v>0</v>
      </c>
      <c r="B129">
        <v>4.0897435897435797</v>
      </c>
      <c r="C129">
        <v>10967</v>
      </c>
      <c r="D129">
        <v>7.2701927773415401E-2</v>
      </c>
      <c r="E129">
        <v>0.174417868083931</v>
      </c>
      <c r="F129">
        <v>0.18837129753064499</v>
      </c>
      <c r="G129" s="1">
        <v>5.7655782278398502E-5</v>
      </c>
      <c r="H129">
        <v>0.17493687543459099</v>
      </c>
      <c r="I129" s="1">
        <v>2.8184370818014402E-4</v>
      </c>
      <c r="J129">
        <v>164358401</v>
      </c>
    </row>
    <row r="130" spans="1:16" x14ac:dyDescent="0.25">
      <c r="A130">
        <v>1.024</v>
      </c>
      <c r="B130">
        <v>4.0897435897435797</v>
      </c>
      <c r="C130">
        <v>884</v>
      </c>
      <c r="D130">
        <v>7.0449410017331598E-2</v>
      </c>
      <c r="E130">
        <v>0.17375092963757799</v>
      </c>
      <c r="F130">
        <v>0.187651004008584</v>
      </c>
      <c r="G130" s="1">
        <v>5.7785875942184498E-5</v>
      </c>
      <c r="H130">
        <v>0.17493602761520699</v>
      </c>
      <c r="I130" s="1">
        <v>2.8036442482856199E-4</v>
      </c>
      <c r="J130">
        <v>38277901</v>
      </c>
      <c r="K130">
        <v>10967</v>
      </c>
      <c r="L130">
        <v>164358401</v>
      </c>
      <c r="M130">
        <v>0.174417868083931</v>
      </c>
      <c r="N130" s="1">
        <v>5.7655782278398502E-5</v>
      </c>
      <c r="O130">
        <v>0.17493687543459099</v>
      </c>
      <c r="P130" s="1">
        <v>2.8184370818014402E-4</v>
      </c>
    </row>
    <row r="131" spans="1:16" x14ac:dyDescent="0.25">
      <c r="A131">
        <v>0.51200000000000001</v>
      </c>
      <c r="B131">
        <v>4.0897435897435797</v>
      </c>
      <c r="C131">
        <v>884</v>
      </c>
      <c r="D131">
        <v>7.0449410017331598E-2</v>
      </c>
      <c r="E131">
        <v>0.17375092963757799</v>
      </c>
      <c r="F131">
        <v>0.187651004008584</v>
      </c>
      <c r="G131" s="1">
        <v>5.7785875942184498E-5</v>
      </c>
      <c r="H131">
        <v>0.17493602761520699</v>
      </c>
      <c r="I131" s="1">
        <v>2.8036442482856199E-4</v>
      </c>
      <c r="J131">
        <v>38125900</v>
      </c>
      <c r="K131">
        <v>10967</v>
      </c>
      <c r="L131">
        <v>164358401</v>
      </c>
      <c r="M131">
        <v>0.174417868083931</v>
      </c>
      <c r="N131" s="1">
        <v>5.7655782278398502E-5</v>
      </c>
      <c r="O131">
        <v>0.17493687543459099</v>
      </c>
      <c r="P131" s="1">
        <v>2.8184370818014402E-4</v>
      </c>
    </row>
    <row r="132" spans="1:16" x14ac:dyDescent="0.25">
      <c r="A132">
        <v>0.25600000000000001</v>
      </c>
      <c r="B132">
        <v>4.0897435897435797</v>
      </c>
      <c r="C132">
        <v>884</v>
      </c>
      <c r="D132">
        <v>7.0449410017331598E-2</v>
      </c>
      <c r="E132">
        <v>0.17375092963757799</v>
      </c>
      <c r="F132">
        <v>0.187651004008584</v>
      </c>
      <c r="G132" s="1">
        <v>5.7785875942184498E-5</v>
      </c>
      <c r="H132">
        <v>0.17493602761520699</v>
      </c>
      <c r="I132" s="1">
        <v>2.8036442482856199E-4</v>
      </c>
      <c r="J132">
        <v>35756999</v>
      </c>
      <c r="K132">
        <v>10967</v>
      </c>
      <c r="L132">
        <v>164358401</v>
      </c>
      <c r="M132">
        <v>0.174417868083931</v>
      </c>
      <c r="N132" s="1">
        <v>5.7655782278398502E-5</v>
      </c>
      <c r="O132">
        <v>0.17493687543459099</v>
      </c>
      <c r="P132" s="1">
        <v>2.8184370818014402E-4</v>
      </c>
    </row>
    <row r="133" spans="1:16" x14ac:dyDescent="0.25">
      <c r="A133">
        <v>0.128</v>
      </c>
      <c r="B133">
        <v>4.0897435897435797</v>
      </c>
      <c r="C133">
        <v>884</v>
      </c>
      <c r="D133">
        <v>7.0449410017331598E-2</v>
      </c>
      <c r="E133">
        <v>0.17375092963757799</v>
      </c>
      <c r="F133">
        <v>0.187651004008584</v>
      </c>
      <c r="G133" s="1">
        <v>5.7785875942184498E-5</v>
      </c>
      <c r="H133">
        <v>0.17493602761520699</v>
      </c>
      <c r="I133" s="1">
        <v>2.8036442482856199E-4</v>
      </c>
      <c r="J133">
        <v>37543600</v>
      </c>
      <c r="K133">
        <v>10967</v>
      </c>
      <c r="L133">
        <v>164358401</v>
      </c>
      <c r="M133">
        <v>0.174417868083931</v>
      </c>
      <c r="N133" s="1">
        <v>5.7655782278398502E-5</v>
      </c>
      <c r="O133">
        <v>0.17493687543459099</v>
      </c>
      <c r="P133" s="1">
        <v>2.8184370818014402E-4</v>
      </c>
    </row>
    <row r="134" spans="1:16" x14ac:dyDescent="0.25">
      <c r="A134">
        <v>6.4000000000000001E-2</v>
      </c>
      <c r="B134">
        <v>4.0897435897435797</v>
      </c>
      <c r="C134">
        <v>884</v>
      </c>
      <c r="D134">
        <v>7.0449410017331598E-2</v>
      </c>
      <c r="E134">
        <v>0.17375092963757799</v>
      </c>
      <c r="F134">
        <v>0.187651004008584</v>
      </c>
      <c r="G134" s="1">
        <v>5.7785875942184498E-5</v>
      </c>
      <c r="H134">
        <v>0.17493602761520699</v>
      </c>
      <c r="I134" s="1">
        <v>2.8036442482856199E-4</v>
      </c>
      <c r="J134">
        <v>35334600</v>
      </c>
      <c r="K134">
        <v>10967</v>
      </c>
      <c r="L134">
        <v>164358401</v>
      </c>
      <c r="M134">
        <v>0.174417868083931</v>
      </c>
      <c r="N134" s="1">
        <v>5.7655782278398502E-5</v>
      </c>
      <c r="O134">
        <v>0.17493687543459099</v>
      </c>
      <c r="P134" s="1">
        <v>2.8184370818014402E-4</v>
      </c>
    </row>
    <row r="135" spans="1:16" x14ac:dyDescent="0.25">
      <c r="A135">
        <v>3.2000000000000001E-2</v>
      </c>
      <c r="B135">
        <v>4.0897435897435797</v>
      </c>
      <c r="C135">
        <v>723</v>
      </c>
      <c r="D135">
        <v>6.4184516046322401E-2</v>
      </c>
      <c r="E135">
        <v>0.17297694296024699</v>
      </c>
      <c r="F135">
        <v>0.186815098397067</v>
      </c>
      <c r="G135" s="1">
        <v>5.7181602880262897E-5</v>
      </c>
      <c r="H135">
        <v>0.174938051199266</v>
      </c>
      <c r="I135" s="1">
        <v>2.7973202321257898E-4</v>
      </c>
      <c r="J135">
        <v>30894199</v>
      </c>
      <c r="K135">
        <v>10967</v>
      </c>
      <c r="L135">
        <v>164358401</v>
      </c>
      <c r="M135">
        <v>0.174417868083931</v>
      </c>
      <c r="N135" s="1">
        <v>5.7655782278398502E-5</v>
      </c>
      <c r="O135">
        <v>0.17493687543459099</v>
      </c>
      <c r="P135" s="1">
        <v>2.8184370818014402E-4</v>
      </c>
    </row>
    <row r="136" spans="1:16" x14ac:dyDescent="0.25">
      <c r="A136">
        <v>1.6E-2</v>
      </c>
      <c r="B136">
        <v>4.0897435897435797</v>
      </c>
      <c r="C136">
        <v>776</v>
      </c>
      <c r="D136">
        <v>6.4318301413549994E-2</v>
      </c>
      <c r="E136">
        <v>0.17337128072236799</v>
      </c>
      <c r="F136">
        <v>0.187240983180157</v>
      </c>
      <c r="G136" s="1">
        <v>5.7606707335233697E-5</v>
      </c>
      <c r="H136">
        <v>0.174935734039213</v>
      </c>
      <c r="I136" s="1">
        <v>2.8072876846259298E-4</v>
      </c>
      <c r="J136">
        <v>37488400</v>
      </c>
      <c r="K136">
        <v>10967</v>
      </c>
      <c r="L136">
        <v>164358401</v>
      </c>
      <c r="M136">
        <v>0.174417868083931</v>
      </c>
      <c r="N136" s="1">
        <v>5.7655782278398502E-5</v>
      </c>
      <c r="O136">
        <v>0.17493687543459099</v>
      </c>
      <c r="P136" s="1">
        <v>2.8184370818014402E-4</v>
      </c>
    </row>
    <row r="137" spans="1:16" x14ac:dyDescent="0.25">
      <c r="A137">
        <v>8.0000000000000002E-3</v>
      </c>
      <c r="B137">
        <v>4.0897435897435797</v>
      </c>
      <c r="C137">
        <v>2193</v>
      </c>
      <c r="D137">
        <v>5.8854670745964302E-2</v>
      </c>
      <c r="E137">
        <v>0.173396916260176</v>
      </c>
      <c r="F137">
        <v>0.18726866956099</v>
      </c>
      <c r="G137" s="1">
        <v>5.7617982368252101E-5</v>
      </c>
      <c r="H137">
        <v>0.17493597255255799</v>
      </c>
      <c r="I137" s="1">
        <v>2.8023253296204401E-4</v>
      </c>
      <c r="J137">
        <v>86856000</v>
      </c>
      <c r="K137">
        <v>10967</v>
      </c>
      <c r="L137">
        <v>164358401</v>
      </c>
      <c r="M137">
        <v>0.174417868083931</v>
      </c>
      <c r="N137" s="1">
        <v>5.7655782278398502E-5</v>
      </c>
      <c r="O137">
        <v>0.17493687543459099</v>
      </c>
      <c r="P137" s="1">
        <v>2.8184370818014402E-4</v>
      </c>
    </row>
    <row r="138" spans="1:16" x14ac:dyDescent="0.25">
      <c r="A138">
        <v>4.0000000000000001E-3</v>
      </c>
      <c r="B138">
        <v>4.0897435897435797</v>
      </c>
      <c r="C138">
        <v>888</v>
      </c>
      <c r="D138">
        <v>7.2521703801496099E-2</v>
      </c>
      <c r="E138">
        <v>0.17365501424722199</v>
      </c>
      <c r="F138">
        <v>0.18754741538700001</v>
      </c>
      <c r="G138" s="1">
        <v>5.7601737543044798E-5</v>
      </c>
      <c r="H138">
        <v>0.17493635489402301</v>
      </c>
      <c r="I138" s="1">
        <v>2.80166507961997E-4</v>
      </c>
      <c r="J138">
        <v>38123100</v>
      </c>
      <c r="K138">
        <v>10967</v>
      </c>
      <c r="L138">
        <v>164358401</v>
      </c>
      <c r="M138">
        <v>0.174417868083931</v>
      </c>
      <c r="N138" s="1">
        <v>5.7655782278398502E-5</v>
      </c>
      <c r="O138">
        <v>0.17493687543459099</v>
      </c>
      <c r="P138" s="1">
        <v>2.8184370818014402E-4</v>
      </c>
    </row>
    <row r="139" spans="1:16" x14ac:dyDescent="0.25">
      <c r="A139">
        <v>2E-3</v>
      </c>
      <c r="B139">
        <v>4.0897435897435797</v>
      </c>
      <c r="C139">
        <v>989</v>
      </c>
      <c r="D139">
        <v>7.30810314929035E-2</v>
      </c>
      <c r="E139">
        <v>0.173387230196099</v>
      </c>
      <c r="F139">
        <v>0.18725820861178699</v>
      </c>
      <c r="G139" s="1">
        <v>5.7609928365676099E-5</v>
      </c>
      <c r="H139">
        <v>0.17493633072695799</v>
      </c>
      <c r="I139" s="1">
        <v>2.8042795385144198E-4</v>
      </c>
      <c r="J139">
        <v>49038301</v>
      </c>
      <c r="K139">
        <v>10967</v>
      </c>
      <c r="L139">
        <v>164358401</v>
      </c>
      <c r="M139">
        <v>0.174417868083931</v>
      </c>
      <c r="N139" s="1">
        <v>5.7655782278398502E-5</v>
      </c>
      <c r="O139">
        <v>0.17493687543459099</v>
      </c>
      <c r="P139" s="1">
        <v>2.8184370818014402E-4</v>
      </c>
    </row>
    <row r="140" spans="1:16" x14ac:dyDescent="0.25">
      <c r="A140">
        <v>1E-3</v>
      </c>
      <c r="B140">
        <v>4.0897435897435797</v>
      </c>
      <c r="C140">
        <v>779</v>
      </c>
      <c r="D140">
        <v>5.9520640692377703E-2</v>
      </c>
      <c r="E140">
        <v>0.173366290610317</v>
      </c>
      <c r="F140">
        <v>0.18723559385914201</v>
      </c>
      <c r="G140" s="1">
        <v>5.74283732439062E-5</v>
      </c>
      <c r="H140">
        <v>0.174936954729913</v>
      </c>
      <c r="I140" s="1">
        <v>2.8047156503642002E-4</v>
      </c>
      <c r="J140">
        <v>30788799</v>
      </c>
      <c r="K140">
        <v>10967</v>
      </c>
      <c r="L140">
        <v>164358401</v>
      </c>
      <c r="M140">
        <v>0.174417868083931</v>
      </c>
      <c r="N140" s="1">
        <v>5.7655782278398502E-5</v>
      </c>
      <c r="O140">
        <v>0.17493687543459099</v>
      </c>
      <c r="P140" s="1">
        <v>2.8184370818014402E-4</v>
      </c>
    </row>
    <row r="141" spans="1:16" x14ac:dyDescent="0.25">
      <c r="A141" s="1">
        <v>5.0000000000000001E-4</v>
      </c>
      <c r="B141">
        <v>4.0897435897435797</v>
      </c>
      <c r="C141">
        <v>1155</v>
      </c>
      <c r="D141">
        <v>5.7641552325949197E-2</v>
      </c>
      <c r="E141">
        <v>0.173769945010534</v>
      </c>
      <c r="F141">
        <v>0.187671540611376</v>
      </c>
      <c r="G141" s="1">
        <v>5.7447500558582797E-5</v>
      </c>
      <c r="H141">
        <v>0.17493603358673299</v>
      </c>
      <c r="I141" s="1">
        <v>2.7902024363752898E-4</v>
      </c>
      <c r="J141">
        <v>52116400</v>
      </c>
      <c r="K141">
        <v>10967</v>
      </c>
      <c r="L141">
        <v>164358401</v>
      </c>
      <c r="M141">
        <v>0.174417868083931</v>
      </c>
      <c r="N141" s="1">
        <v>5.7655782278398502E-5</v>
      </c>
      <c r="O141">
        <v>0.17493687543459099</v>
      </c>
      <c r="P141" s="1">
        <v>2.8184370818014402E-4</v>
      </c>
    </row>
    <row r="142" spans="1:16" x14ac:dyDescent="0.25">
      <c r="A142" s="1">
        <v>2.5000000000000001E-4</v>
      </c>
      <c r="B142">
        <v>4.0897435897435797</v>
      </c>
      <c r="C142">
        <v>1174</v>
      </c>
      <c r="D142">
        <v>7.3429502354424595E-2</v>
      </c>
      <c r="E142">
        <v>0.17335558151084701</v>
      </c>
      <c r="F142">
        <v>0.18722402803171501</v>
      </c>
      <c r="G142" s="1">
        <v>5.7641667561059097E-5</v>
      </c>
      <c r="H142">
        <v>0.17493554196268801</v>
      </c>
      <c r="I142" s="1">
        <v>2.8078420656392603E-4</v>
      </c>
      <c r="J142">
        <v>51282801</v>
      </c>
      <c r="K142">
        <v>10967</v>
      </c>
      <c r="L142">
        <v>164358401</v>
      </c>
      <c r="M142">
        <v>0.174417868083931</v>
      </c>
      <c r="N142" s="1">
        <v>5.7655782278398502E-5</v>
      </c>
      <c r="O142">
        <v>0.17493687543459099</v>
      </c>
      <c r="P142" s="1">
        <v>2.8184370818014402E-4</v>
      </c>
    </row>
    <row r="143" spans="1:16" x14ac:dyDescent="0.25">
      <c r="A143" s="1">
        <v>1.25E-4</v>
      </c>
      <c r="B143">
        <v>4.0897435897435797</v>
      </c>
      <c r="C143">
        <v>943</v>
      </c>
      <c r="D143">
        <v>7.3447338871116694E-2</v>
      </c>
      <c r="E143">
        <v>0.173518560208232</v>
      </c>
      <c r="F143">
        <v>0.18740004502489099</v>
      </c>
      <c r="G143" s="1">
        <v>5.744913130723E-5</v>
      </c>
      <c r="H143">
        <v>0.17493625066815999</v>
      </c>
      <c r="I143" s="1">
        <v>2.79714446256448E-4</v>
      </c>
      <c r="J143">
        <v>45393000</v>
      </c>
      <c r="K143">
        <v>10967</v>
      </c>
      <c r="L143">
        <v>164358401</v>
      </c>
      <c r="M143">
        <v>0.174417868083931</v>
      </c>
      <c r="N143" s="1">
        <v>5.7655782278398502E-5</v>
      </c>
      <c r="O143">
        <v>0.17493687543459099</v>
      </c>
      <c r="P143" s="1">
        <v>2.8184370818014402E-4</v>
      </c>
    </row>
    <row r="144" spans="1:16" x14ac:dyDescent="0.25">
      <c r="A144" s="1">
        <v>6.2500000000000001E-5</v>
      </c>
      <c r="B144">
        <v>4.0897435897435797</v>
      </c>
      <c r="C144">
        <v>1119</v>
      </c>
      <c r="D144">
        <v>7.3486602435968107E-2</v>
      </c>
      <c r="E144">
        <v>0.17363429681077</v>
      </c>
      <c r="F144">
        <v>0.18752504055563199</v>
      </c>
      <c r="G144" s="1">
        <v>5.7398399360919499E-5</v>
      </c>
      <c r="H144">
        <v>0.174935546385039</v>
      </c>
      <c r="I144" s="1">
        <v>2.8020057686051301E-4</v>
      </c>
      <c r="J144">
        <v>56121300</v>
      </c>
      <c r="K144">
        <v>10967</v>
      </c>
      <c r="L144">
        <v>164358401</v>
      </c>
      <c r="M144">
        <v>0.174417868083931</v>
      </c>
      <c r="N144" s="1">
        <v>5.7655782278398502E-5</v>
      </c>
      <c r="O144">
        <v>0.17493687543459099</v>
      </c>
      <c r="P144" s="1">
        <v>2.8184370818014402E-4</v>
      </c>
    </row>
    <row r="145" spans="1:16" x14ac:dyDescent="0.25">
      <c r="A145" s="1">
        <v>3.1250000000000001E-5</v>
      </c>
      <c r="B145">
        <v>4.0897435897435797</v>
      </c>
      <c r="C145">
        <v>1247</v>
      </c>
      <c r="D145">
        <v>6.2035162313832402E-2</v>
      </c>
      <c r="E145">
        <v>0.17353785164176899</v>
      </c>
      <c r="F145">
        <v>0.187420879773111</v>
      </c>
      <c r="G145" s="1">
        <v>5.7244600944750203E-5</v>
      </c>
      <c r="H145">
        <v>0.17493606168494499</v>
      </c>
      <c r="I145" s="1">
        <v>2.8017692955093799E-4</v>
      </c>
      <c r="J145">
        <v>65214100</v>
      </c>
      <c r="K145">
        <v>10967</v>
      </c>
      <c r="L145">
        <v>164358401</v>
      </c>
      <c r="M145">
        <v>0.174417868083931</v>
      </c>
      <c r="N145" s="1">
        <v>5.7655782278398502E-5</v>
      </c>
      <c r="O145">
        <v>0.17493687543459099</v>
      </c>
      <c r="P145" s="1">
        <v>2.8184370818014402E-4</v>
      </c>
    </row>
    <row r="146" spans="1:16" x14ac:dyDescent="0.25">
      <c r="A146" s="1">
        <v>1.5625E-5</v>
      </c>
      <c r="B146">
        <v>4.0897435897435797</v>
      </c>
      <c r="C146">
        <v>1074</v>
      </c>
      <c r="D146">
        <v>7.3879405333365594E-2</v>
      </c>
      <c r="E146">
        <v>0.17354080796392901</v>
      </c>
      <c r="F146">
        <v>0.18742407260104399</v>
      </c>
      <c r="G146" s="1">
        <v>5.7413237874503997E-5</v>
      </c>
      <c r="H146">
        <v>0.174935821184282</v>
      </c>
      <c r="I146" s="1">
        <v>2.8006470160571602E-4</v>
      </c>
      <c r="J146">
        <v>53921800</v>
      </c>
      <c r="K146">
        <v>10967</v>
      </c>
      <c r="L146">
        <v>164358401</v>
      </c>
      <c r="M146">
        <v>0.174417868083931</v>
      </c>
      <c r="N146" s="1">
        <v>5.7655782278398502E-5</v>
      </c>
      <c r="O146">
        <v>0.17493687543459099</v>
      </c>
      <c r="P146" s="1">
        <v>2.8184370818014402E-4</v>
      </c>
    </row>
    <row r="147" spans="1:16" x14ac:dyDescent="0.25">
      <c r="A147" t="s">
        <v>0</v>
      </c>
      <c r="B147">
        <v>4.6025641025641004</v>
      </c>
      <c r="C147">
        <v>12491</v>
      </c>
      <c r="D147">
        <v>7.2904867081946295E-2</v>
      </c>
      <c r="E147">
        <v>0.17405076778050199</v>
      </c>
      <c r="F147">
        <v>0.18797482920294201</v>
      </c>
      <c r="G147" s="1">
        <v>4.5245157531292798E-5</v>
      </c>
      <c r="H147">
        <v>0.174951479943318</v>
      </c>
      <c r="I147" s="1">
        <v>2.4894457031373202E-4</v>
      </c>
      <c r="J147">
        <v>171194700</v>
      </c>
    </row>
    <row r="148" spans="1:16" x14ac:dyDescent="0.25">
      <c r="A148">
        <v>1.024</v>
      </c>
      <c r="B148">
        <v>4.6025641025641004</v>
      </c>
      <c r="C148">
        <v>1546</v>
      </c>
      <c r="D148">
        <v>6.2069411612651101E-2</v>
      </c>
      <c r="E148">
        <v>0.17347107008144499</v>
      </c>
      <c r="F148">
        <v>0.187348755687961</v>
      </c>
      <c r="G148" s="1">
        <v>4.5129878010086099E-5</v>
      </c>
      <c r="H148">
        <v>0.17495059865064</v>
      </c>
      <c r="I148" s="1">
        <v>2.4730649325517399E-4</v>
      </c>
      <c r="J148">
        <v>64469200</v>
      </c>
      <c r="K148">
        <v>12491</v>
      </c>
      <c r="L148">
        <v>171194700</v>
      </c>
      <c r="M148">
        <v>0.17405076778050199</v>
      </c>
      <c r="N148" s="1">
        <v>4.5245157531292798E-5</v>
      </c>
      <c r="O148">
        <v>0.174951479943318</v>
      </c>
      <c r="P148" s="1">
        <v>2.4894457031373202E-4</v>
      </c>
    </row>
    <row r="149" spans="1:16" x14ac:dyDescent="0.25">
      <c r="A149">
        <v>0.51200000000000001</v>
      </c>
      <c r="B149">
        <v>4.6025641025641004</v>
      </c>
      <c r="C149">
        <v>1546</v>
      </c>
      <c r="D149">
        <v>6.2069411612651101E-2</v>
      </c>
      <c r="E149">
        <v>0.17347107008144499</v>
      </c>
      <c r="F149">
        <v>0.187348755687961</v>
      </c>
      <c r="G149" s="1">
        <v>4.5129878010086099E-5</v>
      </c>
      <c r="H149">
        <v>0.17495059865064</v>
      </c>
      <c r="I149" s="1">
        <v>2.4730649325517399E-4</v>
      </c>
      <c r="J149">
        <v>64475001</v>
      </c>
      <c r="K149">
        <v>12491</v>
      </c>
      <c r="L149">
        <v>171194700</v>
      </c>
      <c r="M149">
        <v>0.17405076778050199</v>
      </c>
      <c r="N149" s="1">
        <v>4.5245157531292798E-5</v>
      </c>
      <c r="O149">
        <v>0.174951479943318</v>
      </c>
      <c r="P149" s="1">
        <v>2.4894457031373202E-4</v>
      </c>
    </row>
    <row r="150" spans="1:16" x14ac:dyDescent="0.25">
      <c r="A150">
        <v>0.25600000000000001</v>
      </c>
      <c r="B150">
        <v>4.6025641025641004</v>
      </c>
      <c r="C150">
        <v>1546</v>
      </c>
      <c r="D150">
        <v>6.2069411612651101E-2</v>
      </c>
      <c r="E150">
        <v>0.17347107008144499</v>
      </c>
      <c r="F150">
        <v>0.187348755687961</v>
      </c>
      <c r="G150" s="1">
        <v>4.5129878010086099E-5</v>
      </c>
      <c r="H150">
        <v>0.17495059865064</v>
      </c>
      <c r="I150" s="1">
        <v>2.4730649325517399E-4</v>
      </c>
      <c r="J150">
        <v>67811001</v>
      </c>
      <c r="K150">
        <v>12491</v>
      </c>
      <c r="L150">
        <v>171194700</v>
      </c>
      <c r="M150">
        <v>0.17405076778050199</v>
      </c>
      <c r="N150" s="1">
        <v>4.5245157531292798E-5</v>
      </c>
      <c r="O150">
        <v>0.174951479943318</v>
      </c>
      <c r="P150" s="1">
        <v>2.4894457031373202E-4</v>
      </c>
    </row>
    <row r="151" spans="1:16" x14ac:dyDescent="0.25">
      <c r="A151">
        <v>0.128</v>
      </c>
      <c r="B151">
        <v>4.6025641025641004</v>
      </c>
      <c r="C151">
        <v>1546</v>
      </c>
      <c r="D151">
        <v>6.2069411612651101E-2</v>
      </c>
      <c r="E151">
        <v>0.17347107008144499</v>
      </c>
      <c r="F151">
        <v>0.187348755687961</v>
      </c>
      <c r="G151" s="1">
        <v>4.5129878010086099E-5</v>
      </c>
      <c r="H151">
        <v>0.17495059865064</v>
      </c>
      <c r="I151" s="1">
        <v>2.4730649325517399E-4</v>
      </c>
      <c r="J151">
        <v>77106400</v>
      </c>
      <c r="K151">
        <v>12491</v>
      </c>
      <c r="L151">
        <v>171194700</v>
      </c>
      <c r="M151">
        <v>0.17405076778050199</v>
      </c>
      <c r="N151" s="1">
        <v>4.5245157531292798E-5</v>
      </c>
      <c r="O151">
        <v>0.174951479943318</v>
      </c>
      <c r="P151" s="1">
        <v>2.4894457031373202E-4</v>
      </c>
    </row>
    <row r="152" spans="1:16" x14ac:dyDescent="0.25">
      <c r="A152">
        <v>6.4000000000000001E-2</v>
      </c>
      <c r="B152">
        <v>4.6025641025641004</v>
      </c>
      <c r="C152">
        <v>1546</v>
      </c>
      <c r="D152">
        <v>6.2069411612651101E-2</v>
      </c>
      <c r="E152">
        <v>0.17347107008144499</v>
      </c>
      <c r="F152">
        <v>0.187348755687961</v>
      </c>
      <c r="G152" s="1">
        <v>4.5129878010086099E-5</v>
      </c>
      <c r="H152">
        <v>0.17495059865064</v>
      </c>
      <c r="I152" s="1">
        <v>2.4730649325517399E-4</v>
      </c>
      <c r="J152">
        <v>63653601</v>
      </c>
      <c r="K152">
        <v>12491</v>
      </c>
      <c r="L152">
        <v>171194700</v>
      </c>
      <c r="M152">
        <v>0.17405076778050199</v>
      </c>
      <c r="N152" s="1">
        <v>4.5245157531292798E-5</v>
      </c>
      <c r="O152">
        <v>0.174951479943318</v>
      </c>
      <c r="P152" s="1">
        <v>2.4894457031373202E-4</v>
      </c>
    </row>
    <row r="153" spans="1:16" x14ac:dyDescent="0.25">
      <c r="A153">
        <v>3.2000000000000001E-2</v>
      </c>
      <c r="B153">
        <v>4.6025641025641004</v>
      </c>
      <c r="C153">
        <v>1037</v>
      </c>
      <c r="D153">
        <v>6.3314361335371702E-2</v>
      </c>
      <c r="E153">
        <v>0.17367844392561901</v>
      </c>
      <c r="F153">
        <v>0.187572719439668</v>
      </c>
      <c r="G153" s="1">
        <v>4.5142891079485897E-5</v>
      </c>
      <c r="H153">
        <v>0.174951182181591</v>
      </c>
      <c r="I153" s="1">
        <v>2.4757891274095501E-4</v>
      </c>
      <c r="J153">
        <v>41748999</v>
      </c>
      <c r="K153">
        <v>12491</v>
      </c>
      <c r="L153">
        <v>171194700</v>
      </c>
      <c r="M153">
        <v>0.17405076778050199</v>
      </c>
      <c r="N153" s="1">
        <v>4.5245157531292798E-5</v>
      </c>
      <c r="O153">
        <v>0.174951479943318</v>
      </c>
      <c r="P153" s="1">
        <v>2.4894457031373202E-4</v>
      </c>
    </row>
    <row r="154" spans="1:16" x14ac:dyDescent="0.25">
      <c r="A154">
        <v>1.6E-2</v>
      </c>
      <c r="B154">
        <v>4.6025641025641004</v>
      </c>
      <c r="C154">
        <v>921</v>
      </c>
      <c r="D154">
        <v>6.3557882188906595E-2</v>
      </c>
      <c r="E154">
        <v>0.17344396069975199</v>
      </c>
      <c r="F154">
        <v>0.187319477555732</v>
      </c>
      <c r="G154" s="1">
        <v>4.5012302339220102E-5</v>
      </c>
      <c r="H154">
        <v>0.17495042640312999</v>
      </c>
      <c r="I154" s="1">
        <v>2.4737005162066999E-4</v>
      </c>
      <c r="J154">
        <v>37765499</v>
      </c>
      <c r="K154">
        <v>12491</v>
      </c>
      <c r="L154">
        <v>171194700</v>
      </c>
      <c r="M154">
        <v>0.17405076778050199</v>
      </c>
      <c r="N154" s="1">
        <v>4.5245157531292798E-5</v>
      </c>
      <c r="O154">
        <v>0.174951479943318</v>
      </c>
      <c r="P154" s="1">
        <v>2.4894457031373202E-4</v>
      </c>
    </row>
    <row r="155" spans="1:16" x14ac:dyDescent="0.25">
      <c r="A155">
        <v>8.0000000000000002E-3</v>
      </c>
      <c r="B155">
        <v>4.6025641025641004</v>
      </c>
      <c r="C155">
        <v>758</v>
      </c>
      <c r="D155">
        <v>6.2715270736683704E-2</v>
      </c>
      <c r="E155">
        <v>0.173486492413197</v>
      </c>
      <c r="F155">
        <v>0.18736541180625199</v>
      </c>
      <c r="G155" s="1">
        <v>4.53022580704232E-5</v>
      </c>
      <c r="H155">
        <v>0.174951758097947</v>
      </c>
      <c r="I155" s="1">
        <v>2.4856788858316901E-4</v>
      </c>
      <c r="J155">
        <v>30758700</v>
      </c>
      <c r="K155">
        <v>12491</v>
      </c>
      <c r="L155">
        <v>171194700</v>
      </c>
      <c r="M155">
        <v>0.17405076778050199</v>
      </c>
      <c r="N155" s="1">
        <v>4.5245157531292798E-5</v>
      </c>
      <c r="O155">
        <v>0.174951479943318</v>
      </c>
      <c r="P155" s="1">
        <v>2.4894457031373202E-4</v>
      </c>
    </row>
    <row r="156" spans="1:16" x14ac:dyDescent="0.25">
      <c r="A156">
        <v>4.0000000000000001E-3</v>
      </c>
      <c r="B156">
        <v>4.6025641025641004</v>
      </c>
      <c r="C156">
        <v>1425</v>
      </c>
      <c r="D156">
        <v>7.3727057653355799E-2</v>
      </c>
      <c r="E156">
        <v>0.17310871216780299</v>
      </c>
      <c r="F156">
        <v>0.18695740914122699</v>
      </c>
      <c r="G156" s="1">
        <v>4.5179332707090403E-5</v>
      </c>
      <c r="H156">
        <v>0.174950885978576</v>
      </c>
      <c r="I156" s="1">
        <v>2.47455380181428E-4</v>
      </c>
      <c r="J156">
        <v>59746901</v>
      </c>
      <c r="K156">
        <v>12491</v>
      </c>
      <c r="L156">
        <v>171194700</v>
      </c>
      <c r="M156">
        <v>0.17405076778050199</v>
      </c>
      <c r="N156" s="1">
        <v>4.5245157531292798E-5</v>
      </c>
      <c r="O156">
        <v>0.174951479943318</v>
      </c>
      <c r="P156" s="1">
        <v>2.4894457031373202E-4</v>
      </c>
    </row>
    <row r="157" spans="1:16" x14ac:dyDescent="0.25">
      <c r="A157">
        <v>2E-3</v>
      </c>
      <c r="B157">
        <v>4.6025641025641004</v>
      </c>
      <c r="C157">
        <v>1583</v>
      </c>
      <c r="D157">
        <v>7.1206071780639799E-2</v>
      </c>
      <c r="E157">
        <v>0.17344115049935099</v>
      </c>
      <c r="F157">
        <v>0.18731644253929899</v>
      </c>
      <c r="G157" s="1">
        <v>4.5067281302379997E-5</v>
      </c>
      <c r="H157">
        <v>0.17495051065109099</v>
      </c>
      <c r="I157" s="1">
        <v>2.4748421215039102E-4</v>
      </c>
      <c r="J157">
        <v>65931100</v>
      </c>
      <c r="K157">
        <v>12491</v>
      </c>
      <c r="L157">
        <v>171194700</v>
      </c>
      <c r="M157">
        <v>0.17405076778050199</v>
      </c>
      <c r="N157" s="1">
        <v>4.5245157531292798E-5</v>
      </c>
      <c r="O157">
        <v>0.174951479943318</v>
      </c>
      <c r="P157" s="1">
        <v>2.4894457031373202E-4</v>
      </c>
    </row>
    <row r="158" spans="1:16" x14ac:dyDescent="0.25">
      <c r="A158">
        <v>1E-3</v>
      </c>
      <c r="B158">
        <v>4.6025641025641004</v>
      </c>
      <c r="C158">
        <v>1025</v>
      </c>
      <c r="D158">
        <v>7.2967548021964507E-2</v>
      </c>
      <c r="E158">
        <v>0.17334703436745599</v>
      </c>
      <c r="F158">
        <v>0.18721479711685299</v>
      </c>
      <c r="G158" s="1">
        <v>4.5232058706545698E-5</v>
      </c>
      <c r="H158">
        <v>0.17495080802796001</v>
      </c>
      <c r="I158" s="1">
        <v>2.4754100002535699E-4</v>
      </c>
      <c r="J158">
        <v>42670400</v>
      </c>
      <c r="K158">
        <v>12491</v>
      </c>
      <c r="L158">
        <v>171194700</v>
      </c>
      <c r="M158">
        <v>0.17405076778050199</v>
      </c>
      <c r="N158" s="1">
        <v>4.5245157531292798E-5</v>
      </c>
      <c r="O158">
        <v>0.174951479943318</v>
      </c>
      <c r="P158" s="1">
        <v>2.4894457031373202E-4</v>
      </c>
    </row>
    <row r="159" spans="1:16" x14ac:dyDescent="0.25">
      <c r="A159" s="1">
        <v>5.0000000000000001E-4</v>
      </c>
      <c r="B159">
        <v>4.6025641025641004</v>
      </c>
      <c r="C159">
        <v>1569</v>
      </c>
      <c r="D159">
        <v>7.3145581892051406E-2</v>
      </c>
      <c r="E159">
        <v>0.173832073339379</v>
      </c>
      <c r="F159">
        <v>0.187738639206529</v>
      </c>
      <c r="G159" s="1">
        <v>4.5004177706087202E-5</v>
      </c>
      <c r="H159">
        <v>0.17495065048598801</v>
      </c>
      <c r="I159" s="1">
        <v>2.467799386215E-4</v>
      </c>
      <c r="J159">
        <v>66569600</v>
      </c>
      <c r="K159">
        <v>12491</v>
      </c>
      <c r="L159">
        <v>171194700</v>
      </c>
      <c r="M159">
        <v>0.17405076778050199</v>
      </c>
      <c r="N159" s="1">
        <v>4.5245157531292798E-5</v>
      </c>
      <c r="O159">
        <v>0.174951479943318</v>
      </c>
      <c r="P159" s="1">
        <v>2.4894457031373202E-4</v>
      </c>
    </row>
    <row r="160" spans="1:16" x14ac:dyDescent="0.25">
      <c r="A160" s="1">
        <v>2.5000000000000001E-4</v>
      </c>
      <c r="B160">
        <v>4.6025641025641004</v>
      </c>
      <c r="C160">
        <v>1412</v>
      </c>
      <c r="D160">
        <v>7.3978498042120894E-2</v>
      </c>
      <c r="E160">
        <v>0.17404310249199301</v>
      </c>
      <c r="F160">
        <v>0.18796655069135201</v>
      </c>
      <c r="G160" s="1">
        <v>4.51633958100661E-5</v>
      </c>
      <c r="H160">
        <v>0.17495081162173401</v>
      </c>
      <c r="I160" s="1">
        <v>2.4662512364251901E-4</v>
      </c>
      <c r="J160">
        <v>62630101</v>
      </c>
      <c r="K160">
        <v>12491</v>
      </c>
      <c r="L160">
        <v>171194700</v>
      </c>
      <c r="M160">
        <v>0.17405076778050199</v>
      </c>
      <c r="N160" s="1">
        <v>4.5245157531292798E-5</v>
      </c>
      <c r="O160">
        <v>0.174951479943318</v>
      </c>
      <c r="P160" s="1">
        <v>2.4894457031373202E-4</v>
      </c>
    </row>
    <row r="161" spans="1:16" x14ac:dyDescent="0.25">
      <c r="A161" s="1">
        <v>1.25E-4</v>
      </c>
      <c r="B161">
        <v>4.6025641025641004</v>
      </c>
      <c r="C161">
        <v>1068</v>
      </c>
      <c r="D161">
        <v>7.3256895305605405E-2</v>
      </c>
      <c r="E161">
        <v>0.173385735765337</v>
      </c>
      <c r="F161">
        <v>0.18725659462656399</v>
      </c>
      <c r="G161" s="1">
        <v>4.5270713937672902E-5</v>
      </c>
      <c r="H161">
        <v>0.174950651421731</v>
      </c>
      <c r="I161" s="1">
        <v>2.4743828505115201E-4</v>
      </c>
      <c r="J161">
        <v>54145199</v>
      </c>
      <c r="K161">
        <v>12491</v>
      </c>
      <c r="L161">
        <v>171194700</v>
      </c>
      <c r="M161">
        <v>0.17405076778050199</v>
      </c>
      <c r="N161" s="1">
        <v>4.5245157531292798E-5</v>
      </c>
      <c r="O161">
        <v>0.174951479943318</v>
      </c>
      <c r="P161" s="1">
        <v>2.4894457031373202E-4</v>
      </c>
    </row>
    <row r="162" spans="1:16" x14ac:dyDescent="0.25">
      <c r="A162" s="1">
        <v>6.2500000000000001E-5</v>
      </c>
      <c r="B162">
        <v>4.6025641025641004</v>
      </c>
      <c r="C162">
        <v>1744</v>
      </c>
      <c r="D162">
        <v>7.0479424436591803E-2</v>
      </c>
      <c r="E162">
        <v>0.17325956697480099</v>
      </c>
      <c r="F162">
        <v>0.18712033233278599</v>
      </c>
      <c r="G162" s="1">
        <v>4.5176725289919299E-5</v>
      </c>
      <c r="H162">
        <v>0.17495083973717501</v>
      </c>
      <c r="I162" s="1">
        <v>2.4822666481717298E-4</v>
      </c>
      <c r="J162">
        <v>78619600</v>
      </c>
      <c r="K162">
        <v>12491</v>
      </c>
      <c r="L162">
        <v>171194700</v>
      </c>
      <c r="M162">
        <v>0.17405076778050199</v>
      </c>
      <c r="N162" s="1">
        <v>4.5245157531292798E-5</v>
      </c>
      <c r="O162">
        <v>0.174951479943318</v>
      </c>
      <c r="P162" s="1">
        <v>2.4894457031373202E-4</v>
      </c>
    </row>
    <row r="163" spans="1:16" x14ac:dyDescent="0.25">
      <c r="A163" s="1">
        <v>3.1250000000000001E-5</v>
      </c>
      <c r="B163">
        <v>4.6025641025641004</v>
      </c>
      <c r="C163">
        <v>1805</v>
      </c>
      <c r="D163">
        <v>7.8983666657117105E-2</v>
      </c>
      <c r="E163">
        <v>0.17332243499828501</v>
      </c>
      <c r="F163">
        <v>0.187188229798148</v>
      </c>
      <c r="G163" s="1">
        <v>4.5052457593341902E-5</v>
      </c>
      <c r="H163">
        <v>0.17495058845662201</v>
      </c>
      <c r="I163" s="1">
        <v>2.4799472036392901E-4</v>
      </c>
      <c r="J163">
        <v>84091499</v>
      </c>
      <c r="K163">
        <v>12491</v>
      </c>
      <c r="L163">
        <v>171194700</v>
      </c>
      <c r="M163">
        <v>0.17405076778050199</v>
      </c>
      <c r="N163" s="1">
        <v>4.5245157531292798E-5</v>
      </c>
      <c r="O163">
        <v>0.174951479943318</v>
      </c>
      <c r="P163" s="1">
        <v>2.4894457031373202E-4</v>
      </c>
    </row>
    <row r="164" spans="1:16" x14ac:dyDescent="0.25">
      <c r="A164" s="1">
        <v>1.5625E-5</v>
      </c>
      <c r="B164">
        <v>4.6025641025641004</v>
      </c>
      <c r="C164">
        <v>1603</v>
      </c>
      <c r="D164">
        <v>7.4611453926532706E-2</v>
      </c>
      <c r="E164">
        <v>0.17419322705902099</v>
      </c>
      <c r="F164">
        <v>0.18812868522374199</v>
      </c>
      <c r="G164" s="1">
        <v>4.5233865031302202E-5</v>
      </c>
      <c r="H164">
        <v>0.17495104937898201</v>
      </c>
      <c r="I164" s="1">
        <v>2.46772388452447E-4</v>
      </c>
      <c r="J164">
        <v>82645701</v>
      </c>
      <c r="K164">
        <v>12491</v>
      </c>
      <c r="L164">
        <v>171194700</v>
      </c>
      <c r="M164">
        <v>0.17405076778050199</v>
      </c>
      <c r="N164" s="1">
        <v>4.5245157531292798E-5</v>
      </c>
      <c r="O164">
        <v>0.174951479943318</v>
      </c>
      <c r="P164" s="1">
        <v>2.4894457031373202E-4</v>
      </c>
    </row>
    <row r="165" spans="1:16" x14ac:dyDescent="0.25">
      <c r="A165" t="s">
        <v>0</v>
      </c>
      <c r="B165">
        <v>5.1153846153846096</v>
      </c>
      <c r="C165">
        <v>14857</v>
      </c>
      <c r="D165">
        <v>7.1810320273104897E-2</v>
      </c>
      <c r="E165">
        <v>0.17445906275405401</v>
      </c>
      <c r="F165">
        <v>0.18841578777437901</v>
      </c>
      <c r="G165" s="1">
        <v>3.6022085378173398E-5</v>
      </c>
      <c r="H165">
        <v>0.17496239518759901</v>
      </c>
      <c r="I165" s="1">
        <v>2.1971816936281101E-4</v>
      </c>
      <c r="J165">
        <v>229694500</v>
      </c>
    </row>
    <row r="166" spans="1:16" x14ac:dyDescent="0.25">
      <c r="A166">
        <v>1.024</v>
      </c>
      <c r="B166">
        <v>5.1153846153846096</v>
      </c>
      <c r="C166">
        <v>786</v>
      </c>
      <c r="D166">
        <v>5.6002826002435203E-2</v>
      </c>
      <c r="E166">
        <v>0.173301761930404</v>
      </c>
      <c r="F166">
        <v>0.18716590288483601</v>
      </c>
      <c r="G166" s="1">
        <v>3.5926272272057603E-5</v>
      </c>
      <c r="H166">
        <v>0.17496166694752599</v>
      </c>
      <c r="I166" s="1">
        <v>2.19568681052717E-4</v>
      </c>
      <c r="J166">
        <v>35801699</v>
      </c>
      <c r="K166">
        <v>14857</v>
      </c>
      <c r="L166">
        <v>229694500</v>
      </c>
      <c r="M166">
        <v>0.17445906275405401</v>
      </c>
      <c r="N166" s="1">
        <v>3.6022085378173398E-5</v>
      </c>
      <c r="O166">
        <v>0.17496239518759901</v>
      </c>
      <c r="P166" s="1">
        <v>2.1971816936281101E-4</v>
      </c>
    </row>
    <row r="167" spans="1:16" x14ac:dyDescent="0.25">
      <c r="A167">
        <v>0.51200000000000001</v>
      </c>
      <c r="B167">
        <v>5.1153846153846096</v>
      </c>
      <c r="C167">
        <v>786</v>
      </c>
      <c r="D167">
        <v>5.6002826002435203E-2</v>
      </c>
      <c r="E167">
        <v>0.173301761930404</v>
      </c>
      <c r="F167">
        <v>0.18716590288483601</v>
      </c>
      <c r="G167" s="1">
        <v>3.5926272272057603E-5</v>
      </c>
      <c r="H167">
        <v>0.17496166694752599</v>
      </c>
      <c r="I167" s="1">
        <v>2.19568681052717E-4</v>
      </c>
      <c r="J167">
        <v>36780900</v>
      </c>
      <c r="K167">
        <v>14857</v>
      </c>
      <c r="L167">
        <v>229694500</v>
      </c>
      <c r="M167">
        <v>0.17445906275405401</v>
      </c>
      <c r="N167" s="1">
        <v>3.6022085378173398E-5</v>
      </c>
      <c r="O167">
        <v>0.17496239518759901</v>
      </c>
      <c r="P167" s="1">
        <v>2.1971816936281101E-4</v>
      </c>
    </row>
    <row r="168" spans="1:16" x14ac:dyDescent="0.25">
      <c r="A168">
        <v>0.25600000000000001</v>
      </c>
      <c r="B168">
        <v>5.1153846153846096</v>
      </c>
      <c r="C168">
        <v>786</v>
      </c>
      <c r="D168">
        <v>5.6002826002435203E-2</v>
      </c>
      <c r="E168">
        <v>0.173301761930404</v>
      </c>
      <c r="F168">
        <v>0.18716590288483601</v>
      </c>
      <c r="G168" s="1">
        <v>3.5926272272057603E-5</v>
      </c>
      <c r="H168">
        <v>0.17496166694752599</v>
      </c>
      <c r="I168" s="1">
        <v>2.19568681052717E-4</v>
      </c>
      <c r="J168">
        <v>37170000</v>
      </c>
      <c r="K168">
        <v>14857</v>
      </c>
      <c r="L168">
        <v>229694500</v>
      </c>
      <c r="M168">
        <v>0.17445906275405401</v>
      </c>
      <c r="N168" s="1">
        <v>3.6022085378173398E-5</v>
      </c>
      <c r="O168">
        <v>0.17496239518759901</v>
      </c>
      <c r="P168" s="1">
        <v>2.1971816936281101E-4</v>
      </c>
    </row>
    <row r="169" spans="1:16" x14ac:dyDescent="0.25">
      <c r="A169">
        <v>0.128</v>
      </c>
      <c r="B169">
        <v>5.1153846153846096</v>
      </c>
      <c r="C169">
        <v>786</v>
      </c>
      <c r="D169">
        <v>5.6002826002435203E-2</v>
      </c>
      <c r="E169">
        <v>0.173301761930404</v>
      </c>
      <c r="F169">
        <v>0.18716590288483601</v>
      </c>
      <c r="G169" s="1">
        <v>3.5926272272057603E-5</v>
      </c>
      <c r="H169">
        <v>0.17496166694752599</v>
      </c>
      <c r="I169" s="1">
        <v>2.19568681052717E-4</v>
      </c>
      <c r="J169">
        <v>38025800</v>
      </c>
      <c r="K169">
        <v>14857</v>
      </c>
      <c r="L169">
        <v>229694500</v>
      </c>
      <c r="M169">
        <v>0.17445906275405401</v>
      </c>
      <c r="N169" s="1">
        <v>3.6022085378173398E-5</v>
      </c>
      <c r="O169">
        <v>0.17496239518759901</v>
      </c>
      <c r="P169" s="1">
        <v>2.1971816936281101E-4</v>
      </c>
    </row>
    <row r="170" spans="1:16" x14ac:dyDescent="0.25">
      <c r="A170">
        <v>6.4000000000000001E-2</v>
      </c>
      <c r="B170">
        <v>5.1153846153846096</v>
      </c>
      <c r="C170">
        <v>683</v>
      </c>
      <c r="D170">
        <v>6.2601964907552904E-2</v>
      </c>
      <c r="E170">
        <v>0.173362213534417</v>
      </c>
      <c r="F170">
        <v>0.18723119061717</v>
      </c>
      <c r="G170" s="1">
        <v>3.5976480015076301E-5</v>
      </c>
      <c r="H170">
        <v>0.17496177095564999</v>
      </c>
      <c r="I170" s="1">
        <v>2.1898445474109499E-4</v>
      </c>
      <c r="J170">
        <v>31177401</v>
      </c>
      <c r="K170">
        <v>14857</v>
      </c>
      <c r="L170">
        <v>229694500</v>
      </c>
      <c r="M170">
        <v>0.17445906275405401</v>
      </c>
      <c r="N170" s="1">
        <v>3.6022085378173398E-5</v>
      </c>
      <c r="O170">
        <v>0.17496239518759901</v>
      </c>
      <c r="P170" s="1">
        <v>2.1971816936281101E-4</v>
      </c>
    </row>
    <row r="171" spans="1:16" x14ac:dyDescent="0.25">
      <c r="A171">
        <v>3.2000000000000001E-2</v>
      </c>
      <c r="B171">
        <v>5.1153846153846096</v>
      </c>
      <c r="C171">
        <v>1583</v>
      </c>
      <c r="D171">
        <v>6.2587866019586602E-2</v>
      </c>
      <c r="E171">
        <v>0.173397201284408</v>
      </c>
      <c r="F171">
        <v>0.187268977387161</v>
      </c>
      <c r="G171" s="1">
        <v>3.5916883068087797E-5</v>
      </c>
      <c r="H171">
        <v>0.174961568461561</v>
      </c>
      <c r="I171" s="1">
        <v>2.1826464889349199E-4</v>
      </c>
      <c r="J171">
        <v>77378499</v>
      </c>
      <c r="K171">
        <v>14857</v>
      </c>
      <c r="L171">
        <v>229694500</v>
      </c>
      <c r="M171">
        <v>0.17445906275405401</v>
      </c>
      <c r="N171" s="1">
        <v>3.6022085378173398E-5</v>
      </c>
      <c r="O171">
        <v>0.17496239518759901</v>
      </c>
      <c r="P171" s="1">
        <v>2.1971816936281101E-4</v>
      </c>
    </row>
    <row r="172" spans="1:16" x14ac:dyDescent="0.25">
      <c r="A172">
        <v>1.6E-2</v>
      </c>
      <c r="B172">
        <v>5.1153846153846096</v>
      </c>
      <c r="C172">
        <v>694</v>
      </c>
      <c r="D172">
        <v>6.46564290185562E-2</v>
      </c>
      <c r="E172">
        <v>0.17308271369647801</v>
      </c>
      <c r="F172">
        <v>0.18692933079219601</v>
      </c>
      <c r="G172" s="1">
        <v>3.5876773717302602E-5</v>
      </c>
      <c r="H172">
        <v>0.17496125169899501</v>
      </c>
      <c r="I172" s="1">
        <v>2.1904163477844501E-4</v>
      </c>
      <c r="J172">
        <v>32173700</v>
      </c>
      <c r="K172">
        <v>14857</v>
      </c>
      <c r="L172">
        <v>229694500</v>
      </c>
      <c r="M172">
        <v>0.17445906275405401</v>
      </c>
      <c r="N172" s="1">
        <v>3.6022085378173398E-5</v>
      </c>
      <c r="O172">
        <v>0.17496239518759901</v>
      </c>
      <c r="P172" s="1">
        <v>2.1971816936281101E-4</v>
      </c>
    </row>
    <row r="173" spans="1:16" x14ac:dyDescent="0.25">
      <c r="A173">
        <v>8.0000000000000002E-3</v>
      </c>
      <c r="B173">
        <v>5.1153846153846096</v>
      </c>
      <c r="C173">
        <v>828</v>
      </c>
      <c r="D173">
        <v>6.5890265993506406E-2</v>
      </c>
      <c r="E173">
        <v>0.17328332018088399</v>
      </c>
      <c r="F173">
        <v>0.18714598579535499</v>
      </c>
      <c r="G173" s="1">
        <v>3.5852720586149101E-5</v>
      </c>
      <c r="H173">
        <v>0.17496155422850401</v>
      </c>
      <c r="I173" s="1">
        <v>2.1906008597601001E-4</v>
      </c>
      <c r="J173">
        <v>40384700</v>
      </c>
      <c r="K173">
        <v>14857</v>
      </c>
      <c r="L173">
        <v>229694500</v>
      </c>
      <c r="M173">
        <v>0.17445906275405401</v>
      </c>
      <c r="N173" s="1">
        <v>3.6022085378173398E-5</v>
      </c>
      <c r="O173">
        <v>0.17496239518759901</v>
      </c>
      <c r="P173" s="1">
        <v>2.1971816936281101E-4</v>
      </c>
    </row>
    <row r="174" spans="1:16" x14ac:dyDescent="0.25">
      <c r="A174">
        <v>4.0000000000000001E-3</v>
      </c>
      <c r="B174">
        <v>5.1153846153846096</v>
      </c>
      <c r="C174">
        <v>1503</v>
      </c>
      <c r="D174">
        <v>7.2461411391167602E-2</v>
      </c>
      <c r="E174">
        <v>0.17327828494438499</v>
      </c>
      <c r="F174">
        <v>0.18714054773993599</v>
      </c>
      <c r="G174" s="1">
        <v>3.5806935583804198E-5</v>
      </c>
      <c r="H174">
        <v>0.17496156972797899</v>
      </c>
      <c r="I174" s="1">
        <v>2.1907387948294401E-4</v>
      </c>
      <c r="J174">
        <v>66250700</v>
      </c>
      <c r="K174">
        <v>14857</v>
      </c>
      <c r="L174">
        <v>229694500</v>
      </c>
      <c r="M174">
        <v>0.17445906275405401</v>
      </c>
      <c r="N174" s="1">
        <v>3.6022085378173398E-5</v>
      </c>
      <c r="O174">
        <v>0.17496239518759901</v>
      </c>
      <c r="P174" s="1">
        <v>2.1971816936281101E-4</v>
      </c>
    </row>
    <row r="175" spans="1:16" x14ac:dyDescent="0.25">
      <c r="A175">
        <v>2E-3</v>
      </c>
      <c r="B175">
        <v>5.1153846153846096</v>
      </c>
      <c r="C175">
        <v>1408</v>
      </c>
      <c r="D175">
        <v>7.1173003889294206E-2</v>
      </c>
      <c r="E175">
        <v>0.17340379567406</v>
      </c>
      <c r="F175">
        <v>0.187276099327985</v>
      </c>
      <c r="G175" s="1">
        <v>3.5893390207652997E-5</v>
      </c>
      <c r="H175">
        <v>0.17496191410526599</v>
      </c>
      <c r="I175" s="1">
        <v>2.1862581342004599E-4</v>
      </c>
      <c r="J175">
        <v>63770300</v>
      </c>
      <c r="K175">
        <v>14857</v>
      </c>
      <c r="L175">
        <v>229694500</v>
      </c>
      <c r="M175">
        <v>0.17445906275405401</v>
      </c>
      <c r="N175" s="1">
        <v>3.6022085378173398E-5</v>
      </c>
      <c r="O175">
        <v>0.17496239518759901</v>
      </c>
      <c r="P175" s="1">
        <v>2.1971816936281101E-4</v>
      </c>
    </row>
    <row r="176" spans="1:16" x14ac:dyDescent="0.25">
      <c r="A176">
        <v>1E-3</v>
      </c>
      <c r="B176">
        <v>5.1153846153846096</v>
      </c>
      <c r="C176">
        <v>1623</v>
      </c>
      <c r="D176">
        <v>7.0469933525309905E-2</v>
      </c>
      <c r="E176">
        <v>0.17394352410883401</v>
      </c>
      <c r="F176">
        <v>0.18785900603754099</v>
      </c>
      <c r="G176" s="1">
        <v>3.6071808787396797E-5</v>
      </c>
      <c r="H176">
        <v>0.17496173647134</v>
      </c>
      <c r="I176" s="1">
        <v>2.18127600149187E-4</v>
      </c>
      <c r="J176">
        <v>71046300</v>
      </c>
      <c r="K176">
        <v>14857</v>
      </c>
      <c r="L176">
        <v>229694500</v>
      </c>
      <c r="M176">
        <v>0.17445906275405401</v>
      </c>
      <c r="N176" s="1">
        <v>3.6022085378173398E-5</v>
      </c>
      <c r="O176">
        <v>0.17496239518759901</v>
      </c>
      <c r="P176" s="1">
        <v>2.1971816936281101E-4</v>
      </c>
    </row>
    <row r="177" spans="1:16" x14ac:dyDescent="0.25">
      <c r="A177" s="1">
        <v>5.0000000000000001E-4</v>
      </c>
      <c r="B177">
        <v>5.1153846153846096</v>
      </c>
      <c r="C177">
        <v>1319</v>
      </c>
      <c r="D177">
        <v>8.0770146874745596E-2</v>
      </c>
      <c r="E177">
        <v>0.17369061300611399</v>
      </c>
      <c r="F177">
        <v>0.18758586204660299</v>
      </c>
      <c r="G177" s="1">
        <v>3.6140745528767603E-5</v>
      </c>
      <c r="H177">
        <v>0.17496139944427</v>
      </c>
      <c r="I177" s="1">
        <v>2.1876907666312E-4</v>
      </c>
      <c r="J177">
        <v>59590501</v>
      </c>
      <c r="K177">
        <v>14857</v>
      </c>
      <c r="L177">
        <v>229694500</v>
      </c>
      <c r="M177">
        <v>0.17445906275405401</v>
      </c>
      <c r="N177" s="1">
        <v>3.6022085378173398E-5</v>
      </c>
      <c r="O177">
        <v>0.17496239518759901</v>
      </c>
      <c r="P177" s="1">
        <v>2.1971816936281101E-4</v>
      </c>
    </row>
    <row r="178" spans="1:16" x14ac:dyDescent="0.25">
      <c r="A178" s="1">
        <v>2.5000000000000001E-4</v>
      </c>
      <c r="B178">
        <v>5.1153846153846096</v>
      </c>
      <c r="C178">
        <v>1535</v>
      </c>
      <c r="D178">
        <v>7.9972614214127602E-2</v>
      </c>
      <c r="E178">
        <v>0.17385556256703899</v>
      </c>
      <c r="F178">
        <v>0.187764007572402</v>
      </c>
      <c r="G178" s="1">
        <v>3.59197168154079E-5</v>
      </c>
      <c r="H178">
        <v>0.17496201917067999</v>
      </c>
      <c r="I178" s="1">
        <v>2.1858750012772099E-4</v>
      </c>
      <c r="J178">
        <v>76905099</v>
      </c>
      <c r="K178">
        <v>14857</v>
      </c>
      <c r="L178">
        <v>229694500</v>
      </c>
      <c r="M178">
        <v>0.17445906275405401</v>
      </c>
      <c r="N178" s="1">
        <v>3.6022085378173398E-5</v>
      </c>
      <c r="O178">
        <v>0.17496239518759901</v>
      </c>
      <c r="P178" s="1">
        <v>2.1971816936281101E-4</v>
      </c>
    </row>
    <row r="179" spans="1:16" x14ac:dyDescent="0.25">
      <c r="A179" s="1">
        <v>1.25E-4</v>
      </c>
      <c r="B179">
        <v>5.1153846153846096</v>
      </c>
      <c r="C179">
        <v>2902</v>
      </c>
      <c r="D179">
        <v>7.0496514983362402E-2</v>
      </c>
      <c r="E179">
        <v>0.17346636450220901</v>
      </c>
      <c r="F179">
        <v>0.187343673662386</v>
      </c>
      <c r="G179" s="1">
        <v>3.6012922159433999E-5</v>
      </c>
      <c r="H179">
        <v>0.17496202414397799</v>
      </c>
      <c r="I179" s="1">
        <v>2.1859310751117799E-4</v>
      </c>
      <c r="J179">
        <v>150777200</v>
      </c>
      <c r="K179">
        <v>14857</v>
      </c>
      <c r="L179">
        <v>229694500</v>
      </c>
      <c r="M179">
        <v>0.17445906275405401</v>
      </c>
      <c r="N179" s="1">
        <v>3.6022085378173398E-5</v>
      </c>
      <c r="O179">
        <v>0.17496239518759901</v>
      </c>
      <c r="P179" s="1">
        <v>2.1971816936281101E-4</v>
      </c>
    </row>
    <row r="180" spans="1:16" x14ac:dyDescent="0.25">
      <c r="A180" s="1">
        <v>6.2500000000000001E-5</v>
      </c>
      <c r="B180">
        <v>5.1153846153846096</v>
      </c>
      <c r="C180">
        <v>3032</v>
      </c>
      <c r="D180">
        <v>7.0354646291423004E-2</v>
      </c>
      <c r="E180">
        <v>0.17308304970555499</v>
      </c>
      <c r="F180">
        <v>0.18692969368199999</v>
      </c>
      <c r="G180" s="1">
        <v>3.5920363741281902E-5</v>
      </c>
      <c r="H180">
        <v>0.174961816671245</v>
      </c>
      <c r="I180" s="1">
        <v>2.1812787653249099E-4</v>
      </c>
      <c r="J180">
        <v>120615301</v>
      </c>
      <c r="K180">
        <v>14857</v>
      </c>
      <c r="L180">
        <v>229694500</v>
      </c>
      <c r="M180">
        <v>0.17445906275405401</v>
      </c>
      <c r="N180" s="1">
        <v>3.6022085378173398E-5</v>
      </c>
      <c r="O180">
        <v>0.17496239518759901</v>
      </c>
      <c r="P180" s="1">
        <v>2.1971816936281101E-4</v>
      </c>
    </row>
    <row r="181" spans="1:16" x14ac:dyDescent="0.25">
      <c r="A181" s="1">
        <v>3.1250000000000001E-5</v>
      </c>
      <c r="B181">
        <v>5.1153846153846096</v>
      </c>
      <c r="C181">
        <v>3152</v>
      </c>
      <c r="D181">
        <v>7.2509953425352297E-2</v>
      </c>
      <c r="E181">
        <v>0.17364983993003</v>
      </c>
      <c r="F181">
        <v>0.18754182712443301</v>
      </c>
      <c r="G181" s="1">
        <v>3.6029571988005398E-5</v>
      </c>
      <c r="H181">
        <v>0.174961798724067</v>
      </c>
      <c r="I181" s="1">
        <v>2.1888919181758701E-4</v>
      </c>
      <c r="J181">
        <v>131175500</v>
      </c>
      <c r="K181">
        <v>14857</v>
      </c>
      <c r="L181">
        <v>229694500</v>
      </c>
      <c r="M181">
        <v>0.17445906275405401</v>
      </c>
      <c r="N181" s="1">
        <v>3.6022085378173398E-5</v>
      </c>
      <c r="O181">
        <v>0.17496239518759901</v>
      </c>
      <c r="P181" s="1">
        <v>2.1971816936281101E-4</v>
      </c>
    </row>
    <row r="182" spans="1:16" x14ac:dyDescent="0.25">
      <c r="A182" s="1">
        <v>1.5625E-5</v>
      </c>
      <c r="B182">
        <v>5.1153846153846096</v>
      </c>
      <c r="C182">
        <v>2141</v>
      </c>
      <c r="D182">
        <v>7.3961965106739497E-2</v>
      </c>
      <c r="E182">
        <v>0.17376557813982901</v>
      </c>
      <c r="F182">
        <v>0.18766682439101601</v>
      </c>
      <c r="G182" s="1">
        <v>3.5862041959266997E-5</v>
      </c>
      <c r="H182">
        <v>0.17496197843175301</v>
      </c>
      <c r="I182" s="1">
        <v>2.1816609055240899E-4</v>
      </c>
      <c r="J182">
        <v>103585899</v>
      </c>
      <c r="K182">
        <v>14857</v>
      </c>
      <c r="L182">
        <v>229694500</v>
      </c>
      <c r="M182">
        <v>0.17445906275405401</v>
      </c>
      <c r="N182" s="1">
        <v>3.6022085378173398E-5</v>
      </c>
      <c r="O182">
        <v>0.17496239518759901</v>
      </c>
      <c r="P182" s="1">
        <v>2.1971816936281101E-4</v>
      </c>
    </row>
    <row r="183" spans="1:16" x14ac:dyDescent="0.25">
      <c r="A183" t="s">
        <v>0</v>
      </c>
      <c r="B183">
        <v>5.6282051282051198</v>
      </c>
      <c r="C183">
        <v>17005</v>
      </c>
      <c r="D183">
        <v>7.2312871383951802E-2</v>
      </c>
      <c r="E183">
        <v>0.17436525049883</v>
      </c>
      <c r="F183">
        <v>0.18831447053873601</v>
      </c>
      <c r="G183" s="1">
        <v>2.9047190639452902E-5</v>
      </c>
      <c r="H183">
        <v>0.17497059192619899</v>
      </c>
      <c r="I183" s="1">
        <v>1.9431768482878E-4</v>
      </c>
      <c r="J183">
        <v>232560801</v>
      </c>
    </row>
    <row r="184" spans="1:16" x14ac:dyDescent="0.25">
      <c r="A184">
        <v>1.024</v>
      </c>
      <c r="B184">
        <v>5.6282051282051198</v>
      </c>
      <c r="C184">
        <v>854</v>
      </c>
      <c r="D184">
        <v>5.8584493424587297E-2</v>
      </c>
      <c r="E184">
        <v>0.173201952010205</v>
      </c>
      <c r="F184">
        <v>0.187058108171022</v>
      </c>
      <c r="G184" s="1">
        <v>2.9013550402190399E-5</v>
      </c>
      <c r="H184">
        <v>0.17497024685026899</v>
      </c>
      <c r="I184" s="1">
        <v>1.9386680596320601E-4</v>
      </c>
      <c r="J184">
        <v>35027300</v>
      </c>
      <c r="K184">
        <v>17005</v>
      </c>
      <c r="L184">
        <v>232560801</v>
      </c>
      <c r="M184">
        <v>0.17436525049883</v>
      </c>
      <c r="N184" s="1">
        <v>2.9047190639452902E-5</v>
      </c>
      <c r="O184">
        <v>0.17497059192619899</v>
      </c>
      <c r="P184" s="1">
        <v>1.9431768482878E-4</v>
      </c>
    </row>
    <row r="185" spans="1:16" x14ac:dyDescent="0.25">
      <c r="A185">
        <v>0.51200000000000001</v>
      </c>
      <c r="B185">
        <v>5.6282051282051198</v>
      </c>
      <c r="C185">
        <v>854</v>
      </c>
      <c r="D185">
        <v>5.8584493424587297E-2</v>
      </c>
      <c r="E185">
        <v>0.173201952010205</v>
      </c>
      <c r="F185">
        <v>0.187058108171022</v>
      </c>
      <c r="G185" s="1">
        <v>2.9013550402190399E-5</v>
      </c>
      <c r="H185">
        <v>0.17497024685026899</v>
      </c>
      <c r="I185" s="1">
        <v>1.9386680596320601E-4</v>
      </c>
      <c r="J185">
        <v>35691400</v>
      </c>
      <c r="K185">
        <v>17005</v>
      </c>
      <c r="L185">
        <v>232560801</v>
      </c>
      <c r="M185">
        <v>0.17436525049883</v>
      </c>
      <c r="N185" s="1">
        <v>2.9047190639452902E-5</v>
      </c>
      <c r="O185">
        <v>0.17497059192619899</v>
      </c>
      <c r="P185" s="1">
        <v>1.9431768482878E-4</v>
      </c>
    </row>
    <row r="186" spans="1:16" x14ac:dyDescent="0.25">
      <c r="A186">
        <v>0.25600000000000001</v>
      </c>
      <c r="B186">
        <v>5.6282051282051198</v>
      </c>
      <c r="C186">
        <v>854</v>
      </c>
      <c r="D186">
        <v>5.8584493424587297E-2</v>
      </c>
      <c r="E186">
        <v>0.173201952010205</v>
      </c>
      <c r="F186">
        <v>0.187058108171022</v>
      </c>
      <c r="G186" s="1">
        <v>2.9013550402190399E-5</v>
      </c>
      <c r="H186">
        <v>0.17497024685026899</v>
      </c>
      <c r="I186" s="1">
        <v>1.9386680596320601E-4</v>
      </c>
      <c r="J186">
        <v>35093300</v>
      </c>
      <c r="K186">
        <v>17005</v>
      </c>
      <c r="L186">
        <v>232560801</v>
      </c>
      <c r="M186">
        <v>0.17436525049883</v>
      </c>
      <c r="N186" s="1">
        <v>2.9047190639452902E-5</v>
      </c>
      <c r="O186">
        <v>0.17497059192619899</v>
      </c>
      <c r="P186" s="1">
        <v>1.9431768482878E-4</v>
      </c>
    </row>
    <row r="187" spans="1:16" x14ac:dyDescent="0.25">
      <c r="A187">
        <v>0.128</v>
      </c>
      <c r="B187">
        <v>5.6282051282051198</v>
      </c>
      <c r="C187">
        <v>854</v>
      </c>
      <c r="D187">
        <v>5.8584493424587297E-2</v>
      </c>
      <c r="E187">
        <v>0.173201952010205</v>
      </c>
      <c r="F187">
        <v>0.187058108171022</v>
      </c>
      <c r="G187" s="1">
        <v>2.9013550402190399E-5</v>
      </c>
      <c r="H187">
        <v>0.17497024685026899</v>
      </c>
      <c r="I187" s="1">
        <v>1.9386680596320601E-4</v>
      </c>
      <c r="J187">
        <v>36556900</v>
      </c>
      <c r="K187">
        <v>17005</v>
      </c>
      <c r="L187">
        <v>232560801</v>
      </c>
      <c r="M187">
        <v>0.17436525049883</v>
      </c>
      <c r="N187" s="1">
        <v>2.9047190639452902E-5</v>
      </c>
      <c r="O187">
        <v>0.17497059192619899</v>
      </c>
      <c r="P187" s="1">
        <v>1.9431768482878E-4</v>
      </c>
    </row>
    <row r="188" spans="1:16" x14ac:dyDescent="0.25">
      <c r="A188">
        <v>6.4000000000000001E-2</v>
      </c>
      <c r="B188">
        <v>5.6282051282051198</v>
      </c>
      <c r="C188">
        <v>843</v>
      </c>
      <c r="D188">
        <v>5.9072537951755703E-2</v>
      </c>
      <c r="E188">
        <v>0.17336917360336401</v>
      </c>
      <c r="F188">
        <v>0.18723870749163299</v>
      </c>
      <c r="G188" s="1">
        <v>2.8942251975694299E-5</v>
      </c>
      <c r="H188">
        <v>0.17497047583655001</v>
      </c>
      <c r="I188" s="1">
        <v>1.9393142983874199E-4</v>
      </c>
      <c r="J188">
        <v>34683700</v>
      </c>
      <c r="K188">
        <v>17005</v>
      </c>
      <c r="L188">
        <v>232560801</v>
      </c>
      <c r="M188">
        <v>0.17436525049883</v>
      </c>
      <c r="N188" s="1">
        <v>2.9047190639452902E-5</v>
      </c>
      <c r="O188">
        <v>0.17497059192619899</v>
      </c>
      <c r="P188" s="1">
        <v>1.9431768482878E-4</v>
      </c>
    </row>
    <row r="189" spans="1:16" x14ac:dyDescent="0.25">
      <c r="A189">
        <v>3.2000000000000001E-2</v>
      </c>
      <c r="B189">
        <v>5.6282051282051198</v>
      </c>
      <c r="C189">
        <v>1603</v>
      </c>
      <c r="D189">
        <v>5.4579347680354301E-2</v>
      </c>
      <c r="E189">
        <v>0.17384497917178701</v>
      </c>
      <c r="F189">
        <v>0.18775257750553001</v>
      </c>
      <c r="G189" s="1">
        <v>2.9017219718152601E-5</v>
      </c>
      <c r="H189">
        <v>0.17496993908997399</v>
      </c>
      <c r="I189" s="1">
        <v>1.93477981578222E-4</v>
      </c>
      <c r="J189">
        <v>65320400</v>
      </c>
      <c r="K189">
        <v>17005</v>
      </c>
      <c r="L189">
        <v>232560801</v>
      </c>
      <c r="M189">
        <v>0.17436525049883</v>
      </c>
      <c r="N189" s="1">
        <v>2.9047190639452902E-5</v>
      </c>
      <c r="O189">
        <v>0.17497059192619899</v>
      </c>
      <c r="P189" s="1">
        <v>1.9431768482878E-4</v>
      </c>
    </row>
    <row r="190" spans="1:16" x14ac:dyDescent="0.25">
      <c r="A190">
        <v>1.6E-2</v>
      </c>
      <c r="B190">
        <v>5.6282051282051198</v>
      </c>
      <c r="C190">
        <v>728</v>
      </c>
      <c r="D190">
        <v>6.3096959916621106E-2</v>
      </c>
      <c r="E190">
        <v>0.173492014538012</v>
      </c>
      <c r="F190">
        <v>0.187371375701053</v>
      </c>
      <c r="G190" s="1">
        <v>2.89308506814522E-5</v>
      </c>
      <c r="H190">
        <v>0.17496997752558899</v>
      </c>
      <c r="I190" s="1">
        <v>1.9343954140518699E-4</v>
      </c>
      <c r="J190">
        <v>31890400</v>
      </c>
      <c r="K190">
        <v>17005</v>
      </c>
      <c r="L190">
        <v>232560801</v>
      </c>
      <c r="M190">
        <v>0.17436525049883</v>
      </c>
      <c r="N190" s="1">
        <v>2.9047190639452902E-5</v>
      </c>
      <c r="O190">
        <v>0.17497059192619899</v>
      </c>
      <c r="P190" s="1">
        <v>1.9431768482878E-4</v>
      </c>
    </row>
    <row r="191" spans="1:16" x14ac:dyDescent="0.25">
      <c r="A191">
        <v>8.0000000000000002E-3</v>
      </c>
      <c r="B191">
        <v>5.6282051282051198</v>
      </c>
      <c r="C191">
        <v>816</v>
      </c>
      <c r="D191">
        <v>5.7736909900468598E-2</v>
      </c>
      <c r="E191">
        <v>0.17336544304259399</v>
      </c>
      <c r="F191">
        <v>0.187234678486002</v>
      </c>
      <c r="G191" s="1">
        <v>2.8868738820131399E-5</v>
      </c>
      <c r="H191">
        <v>0.17497021706872101</v>
      </c>
      <c r="I191" s="1">
        <v>1.93663573080791E-4</v>
      </c>
      <c r="J191">
        <v>35077300</v>
      </c>
      <c r="K191">
        <v>17005</v>
      </c>
      <c r="L191">
        <v>232560801</v>
      </c>
      <c r="M191">
        <v>0.17436525049883</v>
      </c>
      <c r="N191" s="1">
        <v>2.9047190639452902E-5</v>
      </c>
      <c r="O191">
        <v>0.17497059192619899</v>
      </c>
      <c r="P191" s="1">
        <v>1.9431768482878E-4</v>
      </c>
    </row>
    <row r="192" spans="1:16" x14ac:dyDescent="0.25">
      <c r="A192">
        <v>4.0000000000000001E-3</v>
      </c>
      <c r="B192">
        <v>5.6282051282051198</v>
      </c>
      <c r="C192">
        <v>1489</v>
      </c>
      <c r="D192">
        <v>7.3028236187761802E-2</v>
      </c>
      <c r="E192">
        <v>0.17334473911723799</v>
      </c>
      <c r="F192">
        <v>0.18721231824661699</v>
      </c>
      <c r="G192" s="1">
        <v>2.89531313845681E-5</v>
      </c>
      <c r="H192">
        <v>0.174969860828113</v>
      </c>
      <c r="I192" s="1">
        <v>1.94011102627571E-4</v>
      </c>
      <c r="J192">
        <v>60619000</v>
      </c>
      <c r="K192">
        <v>17005</v>
      </c>
      <c r="L192">
        <v>232560801</v>
      </c>
      <c r="M192">
        <v>0.17436525049883</v>
      </c>
      <c r="N192" s="1">
        <v>2.9047190639452902E-5</v>
      </c>
      <c r="O192">
        <v>0.17497059192619899</v>
      </c>
      <c r="P192" s="1">
        <v>1.9431768482878E-4</v>
      </c>
    </row>
    <row r="193" spans="1:16" x14ac:dyDescent="0.25">
      <c r="A193">
        <v>2E-3</v>
      </c>
      <c r="B193">
        <v>5.6282051282051198</v>
      </c>
      <c r="C193">
        <v>1292</v>
      </c>
      <c r="D193">
        <v>7.3215168131954098E-2</v>
      </c>
      <c r="E193">
        <v>0.17351244525311099</v>
      </c>
      <c r="F193">
        <v>0.18739344087335999</v>
      </c>
      <c r="G193" s="1">
        <v>2.9041914160754499E-5</v>
      </c>
      <c r="H193">
        <v>0.174969723219881</v>
      </c>
      <c r="I193" s="1">
        <v>1.9409344524509399E-4</v>
      </c>
      <c r="J193">
        <v>53155401</v>
      </c>
      <c r="K193">
        <v>17005</v>
      </c>
      <c r="L193">
        <v>232560801</v>
      </c>
      <c r="M193">
        <v>0.17436525049883</v>
      </c>
      <c r="N193" s="1">
        <v>2.9047190639452902E-5</v>
      </c>
      <c r="O193">
        <v>0.17497059192619899</v>
      </c>
      <c r="P193" s="1">
        <v>1.9431768482878E-4</v>
      </c>
    </row>
    <row r="194" spans="1:16" x14ac:dyDescent="0.25">
      <c r="A194">
        <v>1E-3</v>
      </c>
      <c r="B194">
        <v>5.6282051282051198</v>
      </c>
      <c r="C194">
        <v>1535</v>
      </c>
      <c r="D194">
        <v>7.3280077610679895E-2</v>
      </c>
      <c r="E194">
        <v>0.173628059807174</v>
      </c>
      <c r="F194">
        <v>0.18751830459174801</v>
      </c>
      <c r="G194" s="1">
        <v>2.8867876422145001E-5</v>
      </c>
      <c r="H194">
        <v>0.17496971747567699</v>
      </c>
      <c r="I194" s="1">
        <v>1.9274400306876799E-4</v>
      </c>
      <c r="J194">
        <v>64304100</v>
      </c>
      <c r="K194">
        <v>17005</v>
      </c>
      <c r="L194">
        <v>232560801</v>
      </c>
      <c r="M194">
        <v>0.17436525049883</v>
      </c>
      <c r="N194" s="1">
        <v>2.9047190639452902E-5</v>
      </c>
      <c r="O194">
        <v>0.17497059192619899</v>
      </c>
      <c r="P194" s="1">
        <v>1.9431768482878E-4</v>
      </c>
    </row>
    <row r="195" spans="1:16" x14ac:dyDescent="0.25">
      <c r="A195" s="1">
        <v>5.0000000000000001E-4</v>
      </c>
      <c r="B195">
        <v>5.6282051282051198</v>
      </c>
      <c r="C195">
        <v>1547</v>
      </c>
      <c r="D195">
        <v>7.2624036289115707E-2</v>
      </c>
      <c r="E195">
        <v>0.174075813285053</v>
      </c>
      <c r="F195">
        <v>0.188001878347857</v>
      </c>
      <c r="G195" s="1">
        <v>2.89658949534921E-5</v>
      </c>
      <c r="H195">
        <v>0.17497023671555301</v>
      </c>
      <c r="I195" s="1">
        <v>1.9294553383637501E-4</v>
      </c>
      <c r="J195">
        <v>64141901</v>
      </c>
      <c r="K195">
        <v>17005</v>
      </c>
      <c r="L195">
        <v>232560801</v>
      </c>
      <c r="M195">
        <v>0.17436525049883</v>
      </c>
      <c r="N195" s="1">
        <v>2.9047190639452902E-5</v>
      </c>
      <c r="O195">
        <v>0.17497059192619899</v>
      </c>
      <c r="P195" s="1">
        <v>1.9431768482878E-4</v>
      </c>
    </row>
    <row r="196" spans="1:16" x14ac:dyDescent="0.25">
      <c r="A196" s="1">
        <v>2.5000000000000001E-4</v>
      </c>
      <c r="B196">
        <v>5.6282051282051198</v>
      </c>
      <c r="C196">
        <v>3066</v>
      </c>
      <c r="D196">
        <v>7.2533151114550803E-2</v>
      </c>
      <c r="E196">
        <v>0.17343116152590099</v>
      </c>
      <c r="F196">
        <v>0.18730565444797301</v>
      </c>
      <c r="G196" s="1">
        <v>2.8801131469302602E-5</v>
      </c>
      <c r="H196">
        <v>0.174970231937747</v>
      </c>
      <c r="I196" s="1">
        <v>1.93212749571245E-4</v>
      </c>
      <c r="J196">
        <v>141105699</v>
      </c>
      <c r="K196">
        <v>17005</v>
      </c>
      <c r="L196">
        <v>232560801</v>
      </c>
      <c r="M196">
        <v>0.17436525049883</v>
      </c>
      <c r="N196" s="1">
        <v>2.9047190639452902E-5</v>
      </c>
      <c r="O196">
        <v>0.17497059192619899</v>
      </c>
      <c r="P196" s="1">
        <v>1.9431768482878E-4</v>
      </c>
    </row>
    <row r="197" spans="1:16" x14ac:dyDescent="0.25">
      <c r="A197" s="1">
        <v>1.25E-4</v>
      </c>
      <c r="B197">
        <v>5.6282051282051198</v>
      </c>
      <c r="C197">
        <v>2588</v>
      </c>
      <c r="D197">
        <v>7.2686393990132603E-2</v>
      </c>
      <c r="E197">
        <v>0.17325734886805599</v>
      </c>
      <c r="F197">
        <v>0.18711793677749999</v>
      </c>
      <c r="G197" s="1">
        <v>2.8857246054336799E-5</v>
      </c>
      <c r="H197">
        <v>0.174969947919031</v>
      </c>
      <c r="I197" s="1">
        <v>1.93395498061269E-4</v>
      </c>
      <c r="J197">
        <v>123452000</v>
      </c>
      <c r="K197">
        <v>17005</v>
      </c>
      <c r="L197">
        <v>232560801</v>
      </c>
      <c r="M197">
        <v>0.17436525049883</v>
      </c>
      <c r="N197" s="1">
        <v>2.9047190639452902E-5</v>
      </c>
      <c r="O197">
        <v>0.17497059192619899</v>
      </c>
      <c r="P197" s="1">
        <v>1.9431768482878E-4</v>
      </c>
    </row>
    <row r="198" spans="1:16" x14ac:dyDescent="0.25">
      <c r="A198" s="1">
        <v>6.2500000000000001E-5</v>
      </c>
      <c r="B198">
        <v>5.6282051282051198</v>
      </c>
      <c r="C198">
        <v>2728</v>
      </c>
      <c r="D198">
        <v>7.3269746737341601E-2</v>
      </c>
      <c r="E198">
        <v>0.17369542403499599</v>
      </c>
      <c r="F198">
        <v>0.18759105795779599</v>
      </c>
      <c r="G198" s="1">
        <v>2.8941814525118499E-5</v>
      </c>
      <c r="H198">
        <v>0.174969912742369</v>
      </c>
      <c r="I198" s="1">
        <v>1.9355541062625301E-4</v>
      </c>
      <c r="J198">
        <v>117256000</v>
      </c>
      <c r="K198">
        <v>17005</v>
      </c>
      <c r="L198">
        <v>232560801</v>
      </c>
      <c r="M198">
        <v>0.17436525049883</v>
      </c>
      <c r="N198" s="1">
        <v>2.9047190639452902E-5</v>
      </c>
      <c r="O198">
        <v>0.17497059192619899</v>
      </c>
      <c r="P198" s="1">
        <v>1.9431768482878E-4</v>
      </c>
    </row>
    <row r="199" spans="1:16" x14ac:dyDescent="0.25">
      <c r="A199" s="1">
        <v>3.1250000000000001E-5</v>
      </c>
      <c r="B199">
        <v>5.6282051282051198</v>
      </c>
      <c r="C199">
        <v>2729</v>
      </c>
      <c r="D199">
        <v>7.1501389982691496E-2</v>
      </c>
      <c r="E199">
        <v>0.17388338401263101</v>
      </c>
      <c r="F199">
        <v>0.187794054733641</v>
      </c>
      <c r="G199" s="1">
        <v>2.87693870704708E-5</v>
      </c>
      <c r="H199">
        <v>0.17496952181353401</v>
      </c>
      <c r="I199" s="1">
        <v>1.9259774776629601E-4</v>
      </c>
      <c r="J199">
        <v>136031301</v>
      </c>
      <c r="K199">
        <v>17005</v>
      </c>
      <c r="L199">
        <v>232560801</v>
      </c>
      <c r="M199">
        <v>0.17436525049883</v>
      </c>
      <c r="N199" s="1">
        <v>2.9047190639452902E-5</v>
      </c>
      <c r="O199">
        <v>0.17497059192619899</v>
      </c>
      <c r="P199" s="1">
        <v>1.9431768482878E-4</v>
      </c>
    </row>
    <row r="200" spans="1:16" x14ac:dyDescent="0.25">
      <c r="A200" s="1">
        <v>1.5625E-5</v>
      </c>
      <c r="B200">
        <v>5.6282051282051198</v>
      </c>
      <c r="C200">
        <v>3759</v>
      </c>
      <c r="D200">
        <v>6.9866926096497001E-2</v>
      </c>
      <c r="E200">
        <v>0.17337653939811501</v>
      </c>
      <c r="F200">
        <v>0.187246662549965</v>
      </c>
      <c r="G200" s="1">
        <v>2.8968620070624002E-5</v>
      </c>
      <c r="H200">
        <v>0.17497004757670501</v>
      </c>
      <c r="I200" s="1">
        <v>1.93551039227013E-4</v>
      </c>
      <c r="J200">
        <v>163121699</v>
      </c>
      <c r="K200">
        <v>17005</v>
      </c>
      <c r="L200">
        <v>232560801</v>
      </c>
      <c r="M200">
        <v>0.17436525049883</v>
      </c>
      <c r="N200" s="1">
        <v>2.9047190639452902E-5</v>
      </c>
      <c r="O200">
        <v>0.17497059192619899</v>
      </c>
      <c r="P200" s="1">
        <v>1.9431768482878E-4</v>
      </c>
    </row>
    <row r="201" spans="1:16" x14ac:dyDescent="0.25">
      <c r="A201" t="s">
        <v>0</v>
      </c>
      <c r="B201">
        <v>6.1410256410256396</v>
      </c>
      <c r="C201">
        <v>19015</v>
      </c>
      <c r="D201">
        <v>7.2089832112144203E-2</v>
      </c>
      <c r="E201">
        <v>0.17416902039936899</v>
      </c>
      <c r="F201">
        <v>0.18810254203131899</v>
      </c>
      <c r="G201" s="1">
        <v>2.50348643687225E-5</v>
      </c>
      <c r="H201">
        <v>0.17497555340074</v>
      </c>
      <c r="I201" s="1">
        <v>1.8271089829668499E-4</v>
      </c>
      <c r="J201">
        <v>284053300</v>
      </c>
    </row>
    <row r="202" spans="1:16" x14ac:dyDescent="0.25">
      <c r="A202">
        <v>1.024</v>
      </c>
      <c r="B202">
        <v>6.1410256410256396</v>
      </c>
      <c r="C202">
        <v>3446</v>
      </c>
      <c r="D202">
        <v>5.4468289799867599E-2</v>
      </c>
      <c r="E202">
        <v>0.173455628245544</v>
      </c>
      <c r="F202">
        <v>0.18733207850518799</v>
      </c>
      <c r="G202" s="1">
        <v>2.4853198586805001E-5</v>
      </c>
      <c r="H202">
        <v>0.17497471789765201</v>
      </c>
      <c r="I202" s="1">
        <v>1.8189364781909801E-4</v>
      </c>
      <c r="J202">
        <v>146671700</v>
      </c>
      <c r="K202">
        <v>19015</v>
      </c>
      <c r="L202">
        <v>284053300</v>
      </c>
      <c r="M202">
        <v>0.17416902039936899</v>
      </c>
      <c r="N202" s="1">
        <v>2.50348643687225E-5</v>
      </c>
      <c r="O202">
        <v>0.17497555340074</v>
      </c>
      <c r="P202" s="1">
        <v>1.8271089829668499E-4</v>
      </c>
    </row>
    <row r="203" spans="1:16" x14ac:dyDescent="0.25">
      <c r="A203">
        <v>0.51200000000000001</v>
      </c>
      <c r="B203">
        <v>6.1410256410256396</v>
      </c>
      <c r="C203">
        <v>3446</v>
      </c>
      <c r="D203">
        <v>5.4468289799867599E-2</v>
      </c>
      <c r="E203">
        <v>0.173455628245544</v>
      </c>
      <c r="F203">
        <v>0.18733207850518799</v>
      </c>
      <c r="G203" s="1">
        <v>2.4853198586805001E-5</v>
      </c>
      <c r="H203">
        <v>0.17497471789765201</v>
      </c>
      <c r="I203" s="1">
        <v>1.8189364781909801E-4</v>
      </c>
      <c r="J203">
        <v>142976900</v>
      </c>
      <c r="K203">
        <v>19015</v>
      </c>
      <c r="L203">
        <v>284053300</v>
      </c>
      <c r="M203">
        <v>0.17416902039936899</v>
      </c>
      <c r="N203" s="1">
        <v>2.50348643687225E-5</v>
      </c>
      <c r="O203">
        <v>0.17497555340074</v>
      </c>
      <c r="P203" s="1">
        <v>1.8271089829668499E-4</v>
      </c>
    </row>
    <row r="204" spans="1:16" x14ac:dyDescent="0.25">
      <c r="A204">
        <v>0.25600000000000001</v>
      </c>
      <c r="B204">
        <v>6.1410256410256396</v>
      </c>
      <c r="C204">
        <v>3446</v>
      </c>
      <c r="D204">
        <v>5.4468289799867599E-2</v>
      </c>
      <c r="E204">
        <v>0.173455628245544</v>
      </c>
      <c r="F204">
        <v>0.18733207850518799</v>
      </c>
      <c r="G204" s="1">
        <v>2.4853198586805001E-5</v>
      </c>
      <c r="H204">
        <v>0.17497471789765201</v>
      </c>
      <c r="I204" s="1">
        <v>1.8189364781909801E-4</v>
      </c>
      <c r="J204">
        <v>151663100</v>
      </c>
      <c r="K204">
        <v>19015</v>
      </c>
      <c r="L204">
        <v>284053300</v>
      </c>
      <c r="M204">
        <v>0.17416902039936899</v>
      </c>
      <c r="N204" s="1">
        <v>2.50348643687225E-5</v>
      </c>
      <c r="O204">
        <v>0.17497555340074</v>
      </c>
      <c r="P204" s="1">
        <v>1.8271089829668499E-4</v>
      </c>
    </row>
    <row r="205" spans="1:16" x14ac:dyDescent="0.25">
      <c r="A205">
        <v>0.128</v>
      </c>
      <c r="B205">
        <v>6.1410256410256396</v>
      </c>
      <c r="C205">
        <v>3446</v>
      </c>
      <c r="D205">
        <v>5.4468289799867599E-2</v>
      </c>
      <c r="E205">
        <v>0.173455628245544</v>
      </c>
      <c r="F205">
        <v>0.18733207850518799</v>
      </c>
      <c r="G205" s="1">
        <v>2.4853198586805001E-5</v>
      </c>
      <c r="H205">
        <v>0.17497471789765201</v>
      </c>
      <c r="I205" s="1">
        <v>1.8189364781909801E-4</v>
      </c>
      <c r="J205">
        <v>147684200</v>
      </c>
      <c r="K205">
        <v>19015</v>
      </c>
      <c r="L205">
        <v>284053300</v>
      </c>
      <c r="M205">
        <v>0.17416902039936899</v>
      </c>
      <c r="N205" s="1">
        <v>2.50348643687225E-5</v>
      </c>
      <c r="O205">
        <v>0.17497555340074</v>
      </c>
      <c r="P205" s="1">
        <v>1.8271089829668499E-4</v>
      </c>
    </row>
    <row r="206" spans="1:16" x14ac:dyDescent="0.25">
      <c r="A206">
        <v>6.4000000000000001E-2</v>
      </c>
      <c r="B206">
        <v>6.1410256410256396</v>
      </c>
      <c r="C206">
        <v>2229</v>
      </c>
      <c r="D206">
        <v>6.3228343463342399E-2</v>
      </c>
      <c r="E206">
        <v>0.17332878125547199</v>
      </c>
      <c r="F206">
        <v>0.18719508375591001</v>
      </c>
      <c r="G206" s="1">
        <v>2.50119117718439E-5</v>
      </c>
      <c r="H206">
        <v>0.17497518938554599</v>
      </c>
      <c r="I206" s="1">
        <v>1.8212078088280199E-4</v>
      </c>
      <c r="J206">
        <v>105511900</v>
      </c>
      <c r="K206">
        <v>19015</v>
      </c>
      <c r="L206">
        <v>284053300</v>
      </c>
      <c r="M206">
        <v>0.17416902039936899</v>
      </c>
      <c r="N206" s="1">
        <v>2.50348643687225E-5</v>
      </c>
      <c r="O206">
        <v>0.17497555340074</v>
      </c>
      <c r="P206" s="1">
        <v>1.8271089829668499E-4</v>
      </c>
    </row>
    <row r="207" spans="1:16" x14ac:dyDescent="0.25">
      <c r="A207">
        <v>3.2000000000000001E-2</v>
      </c>
      <c r="B207">
        <v>6.1410256410256396</v>
      </c>
      <c r="C207">
        <v>3530</v>
      </c>
      <c r="D207">
        <v>6.4323842837869794E-2</v>
      </c>
      <c r="E207">
        <v>0.17370371246510899</v>
      </c>
      <c r="F207">
        <v>0.187600009462317</v>
      </c>
      <c r="G207" s="1">
        <v>2.4893648703949699E-5</v>
      </c>
      <c r="H207">
        <v>0.17497501617105901</v>
      </c>
      <c r="I207" s="1">
        <v>1.8165142824735599E-4</v>
      </c>
      <c r="J207">
        <v>163193799</v>
      </c>
      <c r="K207">
        <v>19015</v>
      </c>
      <c r="L207">
        <v>284053300</v>
      </c>
      <c r="M207">
        <v>0.17416902039936899</v>
      </c>
      <c r="N207" s="1">
        <v>2.50348643687225E-5</v>
      </c>
      <c r="O207">
        <v>0.17497555340074</v>
      </c>
      <c r="P207" s="1">
        <v>1.8271089829668499E-4</v>
      </c>
    </row>
    <row r="208" spans="1:16" x14ac:dyDescent="0.25">
      <c r="A208">
        <v>1.6E-2</v>
      </c>
      <c r="B208">
        <v>6.1410256410256396</v>
      </c>
      <c r="C208">
        <v>2037</v>
      </c>
      <c r="D208">
        <v>6.2356126961083697E-2</v>
      </c>
      <c r="E208">
        <v>0.173440926219702</v>
      </c>
      <c r="F208">
        <v>0.187316200317278</v>
      </c>
      <c r="G208" s="1">
        <v>2.48965090658415E-5</v>
      </c>
      <c r="H208">
        <v>0.174974924176722</v>
      </c>
      <c r="I208" s="1">
        <v>1.8190328057948301E-4</v>
      </c>
      <c r="J208">
        <v>84253500</v>
      </c>
      <c r="K208">
        <v>19015</v>
      </c>
      <c r="L208">
        <v>284053300</v>
      </c>
      <c r="M208">
        <v>0.17416902039936899</v>
      </c>
      <c r="N208" s="1">
        <v>2.50348643687225E-5</v>
      </c>
      <c r="O208">
        <v>0.17497555340074</v>
      </c>
      <c r="P208" s="1">
        <v>1.8271089829668499E-4</v>
      </c>
    </row>
    <row r="209" spans="1:16" x14ac:dyDescent="0.25">
      <c r="A209">
        <v>8.0000000000000002E-3</v>
      </c>
      <c r="B209">
        <v>6.1410256410256396</v>
      </c>
      <c r="C209">
        <v>880</v>
      </c>
      <c r="D209">
        <v>5.7542448903300701E-2</v>
      </c>
      <c r="E209">
        <v>0.17358065982307999</v>
      </c>
      <c r="F209">
        <v>0.18746711260892701</v>
      </c>
      <c r="G209" s="1">
        <v>2.4514894007066001E-5</v>
      </c>
      <c r="H209">
        <v>0.17498037820915099</v>
      </c>
      <c r="I209" s="1">
        <v>1.79280712756823E-4</v>
      </c>
      <c r="J209">
        <v>37931800</v>
      </c>
      <c r="K209">
        <v>19015</v>
      </c>
      <c r="L209">
        <v>284053300</v>
      </c>
      <c r="M209">
        <v>0.17416902039936899</v>
      </c>
      <c r="N209" s="1">
        <v>2.50348643687225E-5</v>
      </c>
      <c r="O209">
        <v>0.17497555340074</v>
      </c>
      <c r="P209" s="1">
        <v>1.8271089829668499E-4</v>
      </c>
    </row>
    <row r="210" spans="1:16" x14ac:dyDescent="0.25">
      <c r="A210">
        <v>4.0000000000000001E-3</v>
      </c>
      <c r="B210">
        <v>6.1410256410256396</v>
      </c>
      <c r="C210">
        <v>4097</v>
      </c>
      <c r="D210">
        <v>5.6391401347215701E-2</v>
      </c>
      <c r="E210">
        <v>0.17342945181859801</v>
      </c>
      <c r="F210">
        <v>0.187303807964085</v>
      </c>
      <c r="G210" s="1">
        <v>2.49246812293879E-5</v>
      </c>
      <c r="H210">
        <v>0.174974958701966</v>
      </c>
      <c r="I210" s="1">
        <v>1.8147946326644399E-4</v>
      </c>
      <c r="J210">
        <v>164109200</v>
      </c>
      <c r="K210">
        <v>19015</v>
      </c>
      <c r="L210">
        <v>284053300</v>
      </c>
      <c r="M210">
        <v>0.17416902039936899</v>
      </c>
      <c r="N210" s="1">
        <v>2.50348643687225E-5</v>
      </c>
      <c r="O210">
        <v>0.17497555340074</v>
      </c>
      <c r="P210" s="1">
        <v>1.8271089829668499E-4</v>
      </c>
    </row>
    <row r="211" spans="1:16" x14ac:dyDescent="0.25">
      <c r="A211">
        <v>2E-3</v>
      </c>
      <c r="B211">
        <v>6.1410256410256396</v>
      </c>
      <c r="C211">
        <v>796</v>
      </c>
      <c r="D211">
        <v>7.3640897762623905E-2</v>
      </c>
      <c r="E211">
        <v>0.17323621034478001</v>
      </c>
      <c r="F211">
        <v>0.187095107172362</v>
      </c>
      <c r="G211" s="1">
        <v>2.4976835986734102E-5</v>
      </c>
      <c r="H211">
        <v>0.17497452943545799</v>
      </c>
      <c r="I211" s="1">
        <v>1.8215095754679799E-4</v>
      </c>
      <c r="J211">
        <v>33735599</v>
      </c>
      <c r="K211">
        <v>19015</v>
      </c>
      <c r="L211">
        <v>284053300</v>
      </c>
      <c r="M211">
        <v>0.17416902039936899</v>
      </c>
      <c r="N211" s="1">
        <v>2.50348643687225E-5</v>
      </c>
      <c r="O211">
        <v>0.17497555340074</v>
      </c>
      <c r="P211" s="1">
        <v>1.8271089829668499E-4</v>
      </c>
    </row>
    <row r="212" spans="1:16" x14ac:dyDescent="0.25">
      <c r="A212">
        <v>1E-3</v>
      </c>
      <c r="B212">
        <v>6.1410256410256396</v>
      </c>
      <c r="C212">
        <v>2181</v>
      </c>
      <c r="D212">
        <v>7.3111374022044401E-2</v>
      </c>
      <c r="E212">
        <v>0.17347068326749401</v>
      </c>
      <c r="F212">
        <v>0.18734833792889299</v>
      </c>
      <c r="G212" s="1">
        <v>2.4982304348997101E-5</v>
      </c>
      <c r="H212">
        <v>0.17497498435754999</v>
      </c>
      <c r="I212" s="1">
        <v>1.8254027511628899E-4</v>
      </c>
      <c r="J212">
        <v>85785400</v>
      </c>
      <c r="K212">
        <v>19015</v>
      </c>
      <c r="L212">
        <v>284053300</v>
      </c>
      <c r="M212">
        <v>0.17416902039936899</v>
      </c>
      <c r="N212" s="1">
        <v>2.50348643687225E-5</v>
      </c>
      <c r="O212">
        <v>0.17497555340074</v>
      </c>
      <c r="P212" s="1">
        <v>1.8271089829668499E-4</v>
      </c>
    </row>
    <row r="213" spans="1:16" x14ac:dyDescent="0.25">
      <c r="A213" s="1">
        <v>5.0000000000000001E-4</v>
      </c>
      <c r="B213">
        <v>6.1410256410256396</v>
      </c>
      <c r="C213">
        <v>4574</v>
      </c>
      <c r="D213">
        <v>6.9959930617968097E-2</v>
      </c>
      <c r="E213">
        <v>0.17393911259564199</v>
      </c>
      <c r="F213">
        <v>0.187854241603294</v>
      </c>
      <c r="G213" s="1">
        <v>2.4880606721455702E-5</v>
      </c>
      <c r="H213">
        <v>0.17497517860043901</v>
      </c>
      <c r="I213" s="1">
        <v>1.8098032652361199E-4</v>
      </c>
      <c r="J213">
        <v>175835300</v>
      </c>
      <c r="K213">
        <v>19015</v>
      </c>
      <c r="L213">
        <v>284053300</v>
      </c>
      <c r="M213">
        <v>0.17416902039936899</v>
      </c>
      <c r="N213" s="1">
        <v>2.50348643687225E-5</v>
      </c>
      <c r="O213">
        <v>0.17497555340074</v>
      </c>
      <c r="P213" s="1">
        <v>1.8271089829668499E-4</v>
      </c>
    </row>
    <row r="214" spans="1:16" x14ac:dyDescent="0.25">
      <c r="A214" s="1">
        <v>2.5000000000000001E-4</v>
      </c>
      <c r="B214">
        <v>6.1410256410256396</v>
      </c>
      <c r="C214">
        <v>4498</v>
      </c>
      <c r="D214">
        <v>7.0590097599175894E-2</v>
      </c>
      <c r="E214">
        <v>0.17374911602722201</v>
      </c>
      <c r="F214">
        <v>0.18764904530939899</v>
      </c>
      <c r="G214" s="1">
        <v>2.4932417138356901E-5</v>
      </c>
      <c r="H214">
        <v>0.17497451400545999</v>
      </c>
      <c r="I214" s="1">
        <v>1.8119298671645401E-4</v>
      </c>
      <c r="J214">
        <v>180914699</v>
      </c>
      <c r="K214">
        <v>19015</v>
      </c>
      <c r="L214">
        <v>284053300</v>
      </c>
      <c r="M214">
        <v>0.17416902039936899</v>
      </c>
      <c r="N214" s="1">
        <v>2.50348643687225E-5</v>
      </c>
      <c r="O214">
        <v>0.17497555340074</v>
      </c>
      <c r="P214" s="1">
        <v>1.8271089829668499E-4</v>
      </c>
    </row>
    <row r="215" spans="1:16" x14ac:dyDescent="0.25">
      <c r="A215" s="1">
        <v>1.25E-4</v>
      </c>
      <c r="B215">
        <v>6.1410256410256396</v>
      </c>
      <c r="C215">
        <v>4646</v>
      </c>
      <c r="D215">
        <v>6.9967090875275598E-2</v>
      </c>
      <c r="E215">
        <v>0.173356533885069</v>
      </c>
      <c r="F215">
        <v>0.18722505659587399</v>
      </c>
      <c r="G215" s="1">
        <v>2.4914070361592399E-5</v>
      </c>
      <c r="H215">
        <v>0.174974501717723</v>
      </c>
      <c r="I215" s="1">
        <v>1.81917643623423E-4</v>
      </c>
      <c r="J215">
        <v>186188301</v>
      </c>
      <c r="K215">
        <v>19015</v>
      </c>
      <c r="L215">
        <v>284053300</v>
      </c>
      <c r="M215">
        <v>0.17416902039936899</v>
      </c>
      <c r="N215" s="1">
        <v>2.50348643687225E-5</v>
      </c>
      <c r="O215">
        <v>0.17497555340074</v>
      </c>
      <c r="P215" s="1">
        <v>1.8271089829668499E-4</v>
      </c>
    </row>
    <row r="216" spans="1:16" x14ac:dyDescent="0.25">
      <c r="A216" s="1">
        <v>6.2500000000000001E-5</v>
      </c>
      <c r="B216">
        <v>6.1410256410256396</v>
      </c>
      <c r="C216">
        <v>4267</v>
      </c>
      <c r="D216">
        <v>7.0910288862215495E-2</v>
      </c>
      <c r="E216">
        <v>0.173417077931038</v>
      </c>
      <c r="F216">
        <v>0.18729044416552099</v>
      </c>
      <c r="G216" s="1">
        <v>2.5007447778613301E-5</v>
      </c>
      <c r="H216">
        <v>0.17497495028861601</v>
      </c>
      <c r="I216" s="1">
        <v>1.8206003423986699E-4</v>
      </c>
      <c r="J216">
        <v>174862600</v>
      </c>
      <c r="K216">
        <v>19015</v>
      </c>
      <c r="L216">
        <v>284053300</v>
      </c>
      <c r="M216">
        <v>0.17416902039936899</v>
      </c>
      <c r="N216" s="1">
        <v>2.50348643687225E-5</v>
      </c>
      <c r="O216">
        <v>0.17497555340074</v>
      </c>
      <c r="P216" s="1">
        <v>1.8271089829668499E-4</v>
      </c>
    </row>
    <row r="217" spans="1:16" x14ac:dyDescent="0.25">
      <c r="A217" s="1">
        <v>3.1250000000000001E-5</v>
      </c>
      <c r="B217">
        <v>6.1410256410256396</v>
      </c>
      <c r="C217">
        <v>5064</v>
      </c>
      <c r="D217">
        <v>5.8388420034025598E-2</v>
      </c>
      <c r="E217">
        <v>0.17342562472614401</v>
      </c>
      <c r="F217">
        <v>0.187299674704235</v>
      </c>
      <c r="G217" s="1">
        <v>2.5010668159630701E-5</v>
      </c>
      <c r="H217">
        <v>0.174974983585099</v>
      </c>
      <c r="I217" s="1">
        <v>1.8165413949924501E-4</v>
      </c>
      <c r="J217">
        <v>211763700</v>
      </c>
      <c r="K217">
        <v>19015</v>
      </c>
      <c r="L217">
        <v>284053300</v>
      </c>
      <c r="M217">
        <v>0.17416902039936899</v>
      </c>
      <c r="N217" s="1">
        <v>2.50348643687225E-5</v>
      </c>
      <c r="O217">
        <v>0.17497555340074</v>
      </c>
      <c r="P217" s="1">
        <v>1.8271089829668499E-4</v>
      </c>
    </row>
    <row r="218" spans="1:16" x14ac:dyDescent="0.25">
      <c r="A218" s="1">
        <v>1.5625E-5</v>
      </c>
      <c r="B218">
        <v>6.1410256410256396</v>
      </c>
      <c r="C218">
        <v>2062</v>
      </c>
      <c r="D218">
        <v>6.1722210022978202E-2</v>
      </c>
      <c r="E218">
        <v>0.173717614386977</v>
      </c>
      <c r="F218">
        <v>0.18761502353793499</v>
      </c>
      <c r="G218" s="1">
        <v>2.48217142500006E-5</v>
      </c>
      <c r="H218">
        <v>0.174975074344008</v>
      </c>
      <c r="I218" s="1">
        <v>1.8147186582189099E-4</v>
      </c>
      <c r="J218">
        <v>97961800</v>
      </c>
      <c r="K218">
        <v>19015</v>
      </c>
      <c r="L218">
        <v>284053300</v>
      </c>
      <c r="M218">
        <v>0.17416902039936899</v>
      </c>
      <c r="N218" s="1">
        <v>2.50348643687225E-5</v>
      </c>
      <c r="O218">
        <v>0.17497555340074</v>
      </c>
      <c r="P218" s="1">
        <v>1.8271089829668499E-4</v>
      </c>
    </row>
    <row r="219" spans="1:16" x14ac:dyDescent="0.25">
      <c r="A219" t="s">
        <v>0</v>
      </c>
      <c r="B219">
        <v>6.6538461538461497</v>
      </c>
      <c r="C219">
        <v>21364</v>
      </c>
      <c r="D219">
        <v>7.1665669282942795E-2</v>
      </c>
      <c r="E219">
        <v>0.174181573457138</v>
      </c>
      <c r="F219">
        <v>0.18811609933370901</v>
      </c>
      <c r="G219" s="1">
        <v>2.1725046101317401E-5</v>
      </c>
      <c r="H219">
        <v>0.17497963155653401</v>
      </c>
      <c r="I219" s="1">
        <v>1.71891279084773E-4</v>
      </c>
      <c r="J219">
        <v>300254400</v>
      </c>
    </row>
    <row r="220" spans="1:16" x14ac:dyDescent="0.25">
      <c r="A220">
        <v>1.024</v>
      </c>
      <c r="B220">
        <v>6.6538461538461497</v>
      </c>
      <c r="C220">
        <v>4150</v>
      </c>
      <c r="D220">
        <v>5.9148710751949399E-2</v>
      </c>
      <c r="E220">
        <v>0.17349146903943399</v>
      </c>
      <c r="F220">
        <v>0.18737078656258799</v>
      </c>
      <c r="G220" s="1">
        <v>2.15156893315637E-5</v>
      </c>
      <c r="H220">
        <v>0.174978876300665</v>
      </c>
      <c r="I220" s="1">
        <v>1.71137258355604E-4</v>
      </c>
      <c r="J220">
        <v>168243600</v>
      </c>
      <c r="K220">
        <v>21364</v>
      </c>
      <c r="L220">
        <v>300254400</v>
      </c>
      <c r="M220">
        <v>0.174181573457138</v>
      </c>
      <c r="N220" s="1">
        <v>2.1725046101317401E-5</v>
      </c>
      <c r="O220">
        <v>0.17497963155653401</v>
      </c>
      <c r="P220" s="1">
        <v>1.71891279084773E-4</v>
      </c>
    </row>
    <row r="221" spans="1:16" x14ac:dyDescent="0.25">
      <c r="A221">
        <v>0.51200000000000001</v>
      </c>
      <c r="B221">
        <v>6.6538461538461497</v>
      </c>
      <c r="C221">
        <v>4150</v>
      </c>
      <c r="D221">
        <v>5.9148710751949399E-2</v>
      </c>
      <c r="E221">
        <v>0.17349146903943399</v>
      </c>
      <c r="F221">
        <v>0.18737078656258799</v>
      </c>
      <c r="G221" s="1">
        <v>2.15156893315637E-5</v>
      </c>
      <c r="H221">
        <v>0.174978876300665</v>
      </c>
      <c r="I221" s="1">
        <v>1.71137258355604E-4</v>
      </c>
      <c r="J221">
        <v>200131701</v>
      </c>
      <c r="K221">
        <v>21364</v>
      </c>
      <c r="L221">
        <v>300254400</v>
      </c>
      <c r="M221">
        <v>0.174181573457138</v>
      </c>
      <c r="N221" s="1">
        <v>2.1725046101317401E-5</v>
      </c>
      <c r="O221">
        <v>0.17497963155653401</v>
      </c>
      <c r="P221" s="1">
        <v>1.71891279084773E-4</v>
      </c>
    </row>
    <row r="222" spans="1:16" x14ac:dyDescent="0.25">
      <c r="A222">
        <v>0.25600000000000001</v>
      </c>
      <c r="B222">
        <v>6.6538461538461497</v>
      </c>
      <c r="C222">
        <v>4150</v>
      </c>
      <c r="D222">
        <v>5.9148710751949399E-2</v>
      </c>
      <c r="E222">
        <v>0.17349146903943399</v>
      </c>
      <c r="F222">
        <v>0.18737078656258799</v>
      </c>
      <c r="G222" s="1">
        <v>2.15156893315637E-5</v>
      </c>
      <c r="H222">
        <v>0.174978876300665</v>
      </c>
      <c r="I222" s="1">
        <v>1.71137258355604E-4</v>
      </c>
      <c r="J222">
        <v>180229899</v>
      </c>
      <c r="K222">
        <v>21364</v>
      </c>
      <c r="L222">
        <v>300254400</v>
      </c>
      <c r="M222">
        <v>0.174181573457138</v>
      </c>
      <c r="N222" s="1">
        <v>2.1725046101317401E-5</v>
      </c>
      <c r="O222">
        <v>0.17497963155653401</v>
      </c>
      <c r="P222" s="1">
        <v>1.71891279084773E-4</v>
      </c>
    </row>
    <row r="223" spans="1:16" x14ac:dyDescent="0.25">
      <c r="A223">
        <v>0.128</v>
      </c>
      <c r="B223">
        <v>6.6538461538461497</v>
      </c>
      <c r="C223">
        <v>4150</v>
      </c>
      <c r="D223">
        <v>5.9148710751949399E-2</v>
      </c>
      <c r="E223">
        <v>0.17349146903943399</v>
      </c>
      <c r="F223">
        <v>0.18737078656258799</v>
      </c>
      <c r="G223" s="1">
        <v>2.15156893315637E-5</v>
      </c>
      <c r="H223">
        <v>0.174978876300665</v>
      </c>
      <c r="I223" s="1">
        <v>1.71137258355604E-4</v>
      </c>
      <c r="J223">
        <v>187338300</v>
      </c>
      <c r="K223">
        <v>21364</v>
      </c>
      <c r="L223">
        <v>300254400</v>
      </c>
      <c r="M223">
        <v>0.174181573457138</v>
      </c>
      <c r="N223" s="1">
        <v>2.1725046101317401E-5</v>
      </c>
      <c r="O223">
        <v>0.17497963155653401</v>
      </c>
      <c r="P223" s="1">
        <v>1.71891279084773E-4</v>
      </c>
    </row>
    <row r="224" spans="1:16" x14ac:dyDescent="0.25">
      <c r="A224">
        <v>6.4000000000000001E-2</v>
      </c>
      <c r="B224">
        <v>6.6538461538461497</v>
      </c>
      <c r="C224">
        <v>4085</v>
      </c>
      <c r="D224">
        <v>6.2971568932578104E-2</v>
      </c>
      <c r="E224">
        <v>0.173410465484722</v>
      </c>
      <c r="F224">
        <v>0.18728330272349999</v>
      </c>
      <c r="G224" s="1">
        <v>2.1645240574796799E-5</v>
      </c>
      <c r="H224">
        <v>0.174978967864024</v>
      </c>
      <c r="I224" s="1">
        <v>1.7074991853584801E-4</v>
      </c>
      <c r="J224">
        <v>177201900</v>
      </c>
      <c r="K224">
        <v>21364</v>
      </c>
      <c r="L224">
        <v>300254400</v>
      </c>
      <c r="M224">
        <v>0.174181573457138</v>
      </c>
      <c r="N224" s="1">
        <v>2.1725046101317401E-5</v>
      </c>
      <c r="O224">
        <v>0.17497963155653401</v>
      </c>
      <c r="P224" s="1">
        <v>1.71891279084773E-4</v>
      </c>
    </row>
    <row r="225" spans="1:16" x14ac:dyDescent="0.25">
      <c r="A225">
        <v>3.2000000000000001E-2</v>
      </c>
      <c r="B225">
        <v>6.6538461538461497</v>
      </c>
      <c r="C225">
        <v>4673</v>
      </c>
      <c r="D225">
        <v>6.0885896447808299E-2</v>
      </c>
      <c r="E225">
        <v>0.17407116717132001</v>
      </c>
      <c r="F225">
        <v>0.18799686054502501</v>
      </c>
      <c r="G225" s="1">
        <v>2.1620478488693E-5</v>
      </c>
      <c r="H225">
        <v>0.17497880325486201</v>
      </c>
      <c r="I225" s="1">
        <v>1.70184442000945E-4</v>
      </c>
      <c r="J225">
        <v>196559100</v>
      </c>
      <c r="K225">
        <v>21364</v>
      </c>
      <c r="L225">
        <v>300254400</v>
      </c>
      <c r="M225">
        <v>0.174181573457138</v>
      </c>
      <c r="N225" s="1">
        <v>2.1725046101317401E-5</v>
      </c>
      <c r="O225">
        <v>0.17497963155653401</v>
      </c>
      <c r="P225" s="1">
        <v>1.71891279084773E-4</v>
      </c>
    </row>
    <row r="226" spans="1:16" x14ac:dyDescent="0.25">
      <c r="A226">
        <v>1.6E-2</v>
      </c>
      <c r="B226">
        <v>6.6538461538461497</v>
      </c>
      <c r="C226">
        <v>7287</v>
      </c>
      <c r="D226">
        <v>5.8449031322987302E-2</v>
      </c>
      <c r="E226">
        <v>0.173427275580227</v>
      </c>
      <c r="F226">
        <v>0.18730145762664499</v>
      </c>
      <c r="G226" s="1">
        <v>2.16340528137459E-5</v>
      </c>
      <c r="H226">
        <v>0.17497889878085299</v>
      </c>
      <c r="I226" s="1">
        <v>1.7119853114454199E-4</v>
      </c>
      <c r="J226">
        <v>291408401</v>
      </c>
      <c r="K226">
        <v>21364</v>
      </c>
      <c r="L226">
        <v>300254400</v>
      </c>
      <c r="M226">
        <v>0.174181573457138</v>
      </c>
      <c r="N226" s="1">
        <v>2.1725046101317401E-5</v>
      </c>
      <c r="O226">
        <v>0.17497963155653401</v>
      </c>
      <c r="P226" s="1">
        <v>1.71891279084773E-4</v>
      </c>
    </row>
    <row r="227" spans="1:16" x14ac:dyDescent="0.25">
      <c r="A227">
        <v>8.0000000000000002E-3</v>
      </c>
      <c r="B227">
        <v>6.6538461538461497</v>
      </c>
      <c r="C227">
        <v>1583</v>
      </c>
      <c r="D227">
        <v>5.4885250710490503E-2</v>
      </c>
      <c r="E227">
        <v>0.173218856465919</v>
      </c>
      <c r="F227">
        <v>0.18707636498319299</v>
      </c>
      <c r="G227" s="1">
        <v>2.1608564697461701E-5</v>
      </c>
      <c r="H227">
        <v>0.17497906494635401</v>
      </c>
      <c r="I227" s="1">
        <v>1.71193789825522E-4</v>
      </c>
      <c r="J227">
        <v>62762400</v>
      </c>
      <c r="K227">
        <v>21364</v>
      </c>
      <c r="L227">
        <v>300254400</v>
      </c>
      <c r="M227">
        <v>0.174181573457138</v>
      </c>
      <c r="N227" s="1">
        <v>2.1725046101317401E-5</v>
      </c>
      <c r="O227">
        <v>0.17497963155653401</v>
      </c>
      <c r="P227" s="1">
        <v>1.71891279084773E-4</v>
      </c>
    </row>
    <row r="228" spans="1:16" x14ac:dyDescent="0.25">
      <c r="A228">
        <v>4.0000000000000001E-3</v>
      </c>
      <c r="B228">
        <v>6.6538461538461497</v>
      </c>
      <c r="C228">
        <v>4827</v>
      </c>
      <c r="D228">
        <v>5.4531957334942198E-2</v>
      </c>
      <c r="E228">
        <v>0.173672145908983</v>
      </c>
      <c r="F228">
        <v>0.18756591758170099</v>
      </c>
      <c r="G228" s="1">
        <v>2.1814219631543998E-5</v>
      </c>
      <c r="H228">
        <v>0.17497931773307901</v>
      </c>
      <c r="I228" s="1">
        <v>1.7135609043560701E-4</v>
      </c>
      <c r="J228">
        <v>210579001</v>
      </c>
      <c r="K228">
        <v>21364</v>
      </c>
      <c r="L228">
        <v>300254400</v>
      </c>
      <c r="M228">
        <v>0.174181573457138</v>
      </c>
      <c r="N228" s="1">
        <v>2.1725046101317401E-5</v>
      </c>
      <c r="O228">
        <v>0.17497963155653401</v>
      </c>
      <c r="P228" s="1">
        <v>1.71891279084773E-4</v>
      </c>
    </row>
    <row r="229" spans="1:16" x14ac:dyDescent="0.25">
      <c r="A229">
        <v>2E-3</v>
      </c>
      <c r="B229">
        <v>6.6538461538461497</v>
      </c>
      <c r="C229">
        <v>4262</v>
      </c>
      <c r="D229">
        <v>7.0788071357374693E-2</v>
      </c>
      <c r="E229">
        <v>0.17365686837865099</v>
      </c>
      <c r="F229">
        <v>0.187549417848943</v>
      </c>
      <c r="G229" s="1">
        <v>2.16466090666167E-5</v>
      </c>
      <c r="H229">
        <v>0.17497891066151899</v>
      </c>
      <c r="I229" s="1">
        <v>1.71228184963406E-4</v>
      </c>
      <c r="J229">
        <v>195457400</v>
      </c>
      <c r="K229">
        <v>21364</v>
      </c>
      <c r="L229">
        <v>300254400</v>
      </c>
      <c r="M229">
        <v>0.174181573457138</v>
      </c>
      <c r="N229" s="1">
        <v>2.1725046101317401E-5</v>
      </c>
      <c r="O229">
        <v>0.17497963155653401</v>
      </c>
      <c r="P229" s="1">
        <v>1.71891279084773E-4</v>
      </c>
    </row>
    <row r="230" spans="1:16" x14ac:dyDescent="0.25">
      <c r="A230">
        <v>1E-3</v>
      </c>
      <c r="B230">
        <v>6.6538461538461497</v>
      </c>
      <c r="C230">
        <v>3309</v>
      </c>
      <c r="D230">
        <v>6.8944137910395303E-2</v>
      </c>
      <c r="E230">
        <v>0.17350262001032701</v>
      </c>
      <c r="F230">
        <v>0.18738282961115299</v>
      </c>
      <c r="G230" s="1">
        <v>2.1723039061949302E-5</v>
      </c>
      <c r="H230">
        <v>0.174979156523595</v>
      </c>
      <c r="I230" s="1">
        <v>1.7170802551365799E-4</v>
      </c>
      <c r="J230">
        <v>143674801</v>
      </c>
      <c r="K230">
        <v>21364</v>
      </c>
      <c r="L230">
        <v>300254400</v>
      </c>
      <c r="M230">
        <v>0.174181573457138</v>
      </c>
      <c r="N230" s="1">
        <v>2.1725046101317401E-5</v>
      </c>
      <c r="O230">
        <v>0.17497963155653401</v>
      </c>
      <c r="P230" s="1">
        <v>1.71891279084773E-4</v>
      </c>
    </row>
    <row r="231" spans="1:16" x14ac:dyDescent="0.25">
      <c r="A231" s="1">
        <v>5.0000000000000001E-4</v>
      </c>
      <c r="B231">
        <v>6.6538461538461497</v>
      </c>
      <c r="C231">
        <v>4328</v>
      </c>
      <c r="D231">
        <v>6.9979153168710395E-2</v>
      </c>
      <c r="E231">
        <v>0.173878339437959</v>
      </c>
      <c r="F231">
        <v>0.18778860659299501</v>
      </c>
      <c r="G231" s="1">
        <v>2.16896500442875E-5</v>
      </c>
      <c r="H231">
        <v>0.174979190522769</v>
      </c>
      <c r="I231" s="1">
        <v>1.7075571975007001E-4</v>
      </c>
      <c r="J231">
        <v>187137500</v>
      </c>
      <c r="K231">
        <v>21364</v>
      </c>
      <c r="L231">
        <v>300254400</v>
      </c>
      <c r="M231">
        <v>0.174181573457138</v>
      </c>
      <c r="N231" s="1">
        <v>2.1725046101317401E-5</v>
      </c>
      <c r="O231">
        <v>0.17497963155653401</v>
      </c>
      <c r="P231" s="1">
        <v>1.71891279084773E-4</v>
      </c>
    </row>
    <row r="232" spans="1:16" x14ac:dyDescent="0.25">
      <c r="A232" s="1">
        <v>2.5000000000000001E-4</v>
      </c>
      <c r="B232">
        <v>6.6538461538461497</v>
      </c>
      <c r="C232">
        <v>5553</v>
      </c>
      <c r="D232">
        <v>6.8337902394280295E-2</v>
      </c>
      <c r="E232">
        <v>0.173393739053982</v>
      </c>
      <c r="F232">
        <v>0.18726523817830101</v>
      </c>
      <c r="G232" s="1">
        <v>2.17005709248763E-5</v>
      </c>
      <c r="H232">
        <v>0.17497854238275401</v>
      </c>
      <c r="I232" s="1">
        <v>1.7138214419098601E-4</v>
      </c>
      <c r="J232">
        <v>226397800</v>
      </c>
      <c r="K232">
        <v>21364</v>
      </c>
      <c r="L232">
        <v>300254400</v>
      </c>
      <c r="M232">
        <v>0.174181573457138</v>
      </c>
      <c r="N232" s="1">
        <v>2.1725046101317401E-5</v>
      </c>
      <c r="O232">
        <v>0.17497963155653401</v>
      </c>
      <c r="P232" s="1">
        <v>1.71891279084773E-4</v>
      </c>
    </row>
    <row r="233" spans="1:16" x14ac:dyDescent="0.25">
      <c r="A233" s="1">
        <v>1.25E-4</v>
      </c>
      <c r="B233">
        <v>6.6538461538461497</v>
      </c>
      <c r="C233">
        <v>5316</v>
      </c>
      <c r="D233">
        <v>6.8882261738662104E-2</v>
      </c>
      <c r="E233">
        <v>0.173270975776084</v>
      </c>
      <c r="F233">
        <v>0.18713265383816999</v>
      </c>
      <c r="G233" s="1">
        <v>2.1676439835749399E-5</v>
      </c>
      <c r="H233">
        <v>0.17497864795652199</v>
      </c>
      <c r="I233" s="1">
        <v>1.7131480613278099E-4</v>
      </c>
      <c r="J233">
        <v>210303500</v>
      </c>
      <c r="K233">
        <v>21364</v>
      </c>
      <c r="L233">
        <v>300254400</v>
      </c>
      <c r="M233">
        <v>0.174181573457138</v>
      </c>
      <c r="N233" s="1">
        <v>2.1725046101317401E-5</v>
      </c>
      <c r="O233">
        <v>0.17497963155653401</v>
      </c>
      <c r="P233" s="1">
        <v>1.71891279084773E-4</v>
      </c>
    </row>
    <row r="234" spans="1:16" x14ac:dyDescent="0.25">
      <c r="A234" s="1">
        <v>6.2500000000000001E-5</v>
      </c>
      <c r="B234">
        <v>6.6538461538461497</v>
      </c>
      <c r="C234">
        <v>2884</v>
      </c>
      <c r="D234">
        <v>7.0976449958382495E-2</v>
      </c>
      <c r="E234">
        <v>0.17330875918973301</v>
      </c>
      <c r="F234">
        <v>0.18717345992491199</v>
      </c>
      <c r="G234" s="1">
        <v>2.1600984845659902E-5</v>
      </c>
      <c r="H234">
        <v>0.17497914520784</v>
      </c>
      <c r="I234" s="1">
        <v>1.7127237987249201E-4</v>
      </c>
      <c r="J234">
        <v>129539200</v>
      </c>
      <c r="K234">
        <v>21364</v>
      </c>
      <c r="L234">
        <v>300254400</v>
      </c>
      <c r="M234">
        <v>0.174181573457138</v>
      </c>
      <c r="N234" s="1">
        <v>2.1725046101317401E-5</v>
      </c>
      <c r="O234">
        <v>0.17497963155653401</v>
      </c>
      <c r="P234" s="1">
        <v>1.71891279084773E-4</v>
      </c>
    </row>
    <row r="235" spans="1:16" x14ac:dyDescent="0.25">
      <c r="A235" s="1">
        <v>3.1250000000000001E-5</v>
      </c>
      <c r="B235">
        <v>6.6538461538461497</v>
      </c>
      <c r="C235">
        <v>5373</v>
      </c>
      <c r="D235">
        <v>7.2764569630819495E-2</v>
      </c>
      <c r="E235">
        <v>0.17340044724125001</v>
      </c>
      <c r="F235">
        <v>0.18727248302055</v>
      </c>
      <c r="G235" s="1">
        <v>2.1539009473547901E-5</v>
      </c>
      <c r="H235">
        <v>0.17497835907954701</v>
      </c>
      <c r="I235" s="1">
        <v>1.70822653498736E-4</v>
      </c>
      <c r="J235">
        <v>222532400</v>
      </c>
      <c r="K235">
        <v>21364</v>
      </c>
      <c r="L235">
        <v>300254400</v>
      </c>
      <c r="M235">
        <v>0.174181573457138</v>
      </c>
      <c r="N235" s="1">
        <v>2.1725046101317401E-5</v>
      </c>
      <c r="O235">
        <v>0.17497963155653401</v>
      </c>
      <c r="P235" s="1">
        <v>1.71891279084773E-4</v>
      </c>
    </row>
    <row r="236" spans="1:16" x14ac:dyDescent="0.25">
      <c r="A236" s="1">
        <v>1.5625E-5</v>
      </c>
      <c r="B236">
        <v>6.6538461538461497</v>
      </c>
      <c r="C236">
        <v>4874</v>
      </c>
      <c r="D236">
        <v>6.8405127221785003E-2</v>
      </c>
      <c r="E236">
        <v>0.17382224267621399</v>
      </c>
      <c r="F236">
        <v>0.187728022090311</v>
      </c>
      <c r="G236" s="1">
        <v>2.1634621552191199E-5</v>
      </c>
      <c r="H236">
        <v>0.174978730730599</v>
      </c>
      <c r="I236" s="1">
        <v>1.7067458957204299E-4</v>
      </c>
      <c r="J236">
        <v>208768300</v>
      </c>
      <c r="K236">
        <v>21364</v>
      </c>
      <c r="L236">
        <v>300254400</v>
      </c>
      <c r="M236">
        <v>0.174181573457138</v>
      </c>
      <c r="N236" s="1">
        <v>2.1725046101317401E-5</v>
      </c>
      <c r="O236">
        <v>0.17497963155653401</v>
      </c>
      <c r="P236" s="1">
        <v>1.71891279084773E-4</v>
      </c>
    </row>
    <row r="237" spans="1:16" x14ac:dyDescent="0.25">
      <c r="A237" t="s">
        <v>0</v>
      </c>
      <c r="B237">
        <v>7.1666666666666599</v>
      </c>
      <c r="C237">
        <v>37674</v>
      </c>
      <c r="D237">
        <v>6.37442642476969E-2</v>
      </c>
      <c r="E237">
        <v>0.174302650128804</v>
      </c>
      <c r="F237">
        <v>0.18824686213910799</v>
      </c>
      <c r="G237" s="1">
        <v>1.78353294947308E-5</v>
      </c>
      <c r="H237">
        <v>0.174984037389735</v>
      </c>
      <c r="I237" s="1">
        <v>1.5219054535293999E-4</v>
      </c>
      <c r="J237">
        <v>680071400</v>
      </c>
    </row>
    <row r="238" spans="1:16" x14ac:dyDescent="0.25">
      <c r="A238">
        <v>1.024</v>
      </c>
      <c r="B238">
        <v>7.1666666666666599</v>
      </c>
      <c r="C238">
        <v>7292</v>
      </c>
      <c r="D238">
        <v>5.1441062770343202E-2</v>
      </c>
      <c r="E238">
        <v>0.17311114679533199</v>
      </c>
      <c r="F238">
        <v>0.18696003853895901</v>
      </c>
      <c r="G238" s="1">
        <v>1.7681839021399499E-5</v>
      </c>
      <c r="H238">
        <v>0.17498303984580699</v>
      </c>
      <c r="I238" s="1">
        <v>1.5130636250621301E-4</v>
      </c>
      <c r="J238">
        <v>348056600</v>
      </c>
      <c r="K238">
        <v>37674</v>
      </c>
      <c r="L238">
        <v>680071400</v>
      </c>
      <c r="M238">
        <v>0.174302650128804</v>
      </c>
      <c r="N238" s="1">
        <v>1.78353294947308E-5</v>
      </c>
      <c r="O238">
        <v>0.174984037389735</v>
      </c>
      <c r="P238" s="1">
        <v>1.5219054535293999E-4</v>
      </c>
    </row>
    <row r="239" spans="1:16" x14ac:dyDescent="0.25">
      <c r="A239">
        <v>0.51200000000000001</v>
      </c>
      <c r="B239">
        <v>7.1666666666666599</v>
      </c>
      <c r="C239">
        <v>7292</v>
      </c>
      <c r="D239">
        <v>5.1441062770343202E-2</v>
      </c>
      <c r="E239">
        <v>0.17311114679533199</v>
      </c>
      <c r="F239">
        <v>0.18696003853895901</v>
      </c>
      <c r="G239" s="1">
        <v>1.7681839021399499E-5</v>
      </c>
      <c r="H239">
        <v>0.17498303984580699</v>
      </c>
      <c r="I239" s="1">
        <v>1.5130636250621301E-4</v>
      </c>
      <c r="J239">
        <v>299872400</v>
      </c>
      <c r="K239">
        <v>37674</v>
      </c>
      <c r="L239">
        <v>680071400</v>
      </c>
      <c r="M239">
        <v>0.174302650128804</v>
      </c>
      <c r="N239" s="1">
        <v>1.78353294947308E-5</v>
      </c>
      <c r="O239">
        <v>0.174984037389735</v>
      </c>
      <c r="P239" s="1">
        <v>1.5219054535293999E-4</v>
      </c>
    </row>
    <row r="240" spans="1:16" x14ac:dyDescent="0.25">
      <c r="A240">
        <v>0.25600000000000001</v>
      </c>
      <c r="B240">
        <v>7.1666666666666599</v>
      </c>
      <c r="C240">
        <v>7292</v>
      </c>
      <c r="D240">
        <v>5.1441062770343202E-2</v>
      </c>
      <c r="E240">
        <v>0.17311114679533199</v>
      </c>
      <c r="F240">
        <v>0.18696003853895901</v>
      </c>
      <c r="G240" s="1">
        <v>1.7681839021399499E-5</v>
      </c>
      <c r="H240">
        <v>0.17498303984580699</v>
      </c>
      <c r="I240" s="1">
        <v>1.5130636250621301E-4</v>
      </c>
      <c r="J240">
        <v>299589600</v>
      </c>
      <c r="K240">
        <v>37674</v>
      </c>
      <c r="L240">
        <v>680071400</v>
      </c>
      <c r="M240">
        <v>0.174302650128804</v>
      </c>
      <c r="N240" s="1">
        <v>1.78353294947308E-5</v>
      </c>
      <c r="O240">
        <v>0.174984037389735</v>
      </c>
      <c r="P240" s="1">
        <v>1.5219054535293999E-4</v>
      </c>
    </row>
    <row r="241" spans="1:16" x14ac:dyDescent="0.25">
      <c r="A241">
        <v>0.128</v>
      </c>
      <c r="B241">
        <v>7.1666666666666599</v>
      </c>
      <c r="C241">
        <v>7292</v>
      </c>
      <c r="D241">
        <v>5.1441062770343202E-2</v>
      </c>
      <c r="E241">
        <v>0.17311114679533199</v>
      </c>
      <c r="F241">
        <v>0.18696003853895901</v>
      </c>
      <c r="G241" s="1">
        <v>1.7681839021399499E-5</v>
      </c>
      <c r="H241">
        <v>0.17498303984580699</v>
      </c>
      <c r="I241" s="1">
        <v>1.5130636250621301E-4</v>
      </c>
      <c r="J241">
        <v>300154901</v>
      </c>
      <c r="K241">
        <v>37674</v>
      </c>
      <c r="L241">
        <v>680071400</v>
      </c>
      <c r="M241">
        <v>0.174302650128804</v>
      </c>
      <c r="N241" s="1">
        <v>1.78353294947308E-5</v>
      </c>
      <c r="O241">
        <v>0.174984037389735</v>
      </c>
      <c r="P241" s="1">
        <v>1.5219054535293999E-4</v>
      </c>
    </row>
    <row r="242" spans="1:16" x14ac:dyDescent="0.25">
      <c r="A242">
        <v>6.4000000000000001E-2</v>
      </c>
      <c r="B242">
        <v>7.1666666666666599</v>
      </c>
      <c r="C242">
        <v>7739</v>
      </c>
      <c r="D242">
        <v>5.65058858711368E-2</v>
      </c>
      <c r="E242">
        <v>0.17336054188330199</v>
      </c>
      <c r="F242">
        <v>0.18722938523396601</v>
      </c>
      <c r="G242" s="1">
        <v>1.7772183949604699E-5</v>
      </c>
      <c r="H242">
        <v>0.17498342569043801</v>
      </c>
      <c r="I242" s="1">
        <v>1.5124027166844999E-4</v>
      </c>
      <c r="J242">
        <v>321293000</v>
      </c>
      <c r="K242">
        <v>37674</v>
      </c>
      <c r="L242">
        <v>680071400</v>
      </c>
      <c r="M242">
        <v>0.174302650128804</v>
      </c>
      <c r="N242" s="1">
        <v>1.78353294947308E-5</v>
      </c>
      <c r="O242">
        <v>0.174984037389735</v>
      </c>
      <c r="P242" s="1">
        <v>1.5219054535293999E-4</v>
      </c>
    </row>
    <row r="243" spans="1:16" x14ac:dyDescent="0.25">
      <c r="A243">
        <v>3.2000000000000001E-2</v>
      </c>
      <c r="B243">
        <v>7.1666666666666599</v>
      </c>
      <c r="C243">
        <v>7739</v>
      </c>
      <c r="D243">
        <v>5.65058858711368E-2</v>
      </c>
      <c r="E243">
        <v>0.17336054188330199</v>
      </c>
      <c r="F243">
        <v>0.18722938523396601</v>
      </c>
      <c r="G243" s="1">
        <v>1.7772183949604699E-5</v>
      </c>
      <c r="H243">
        <v>0.17498342569043801</v>
      </c>
      <c r="I243" s="1">
        <v>1.5124027166844999E-4</v>
      </c>
      <c r="J243">
        <v>309815100</v>
      </c>
      <c r="K243">
        <v>37674</v>
      </c>
      <c r="L243">
        <v>680071400</v>
      </c>
      <c r="M243">
        <v>0.174302650128804</v>
      </c>
      <c r="N243" s="1">
        <v>1.78353294947308E-5</v>
      </c>
      <c r="O243">
        <v>0.174984037389735</v>
      </c>
      <c r="P243" s="1">
        <v>1.5219054535293999E-4</v>
      </c>
    </row>
    <row r="244" spans="1:16" x14ac:dyDescent="0.25">
      <c r="A244">
        <v>1.6E-2</v>
      </c>
      <c r="B244">
        <v>7.1666666666666599</v>
      </c>
      <c r="C244">
        <v>5076</v>
      </c>
      <c r="D244">
        <v>6.0972544698810797E-2</v>
      </c>
      <c r="E244">
        <v>0.17344893077542001</v>
      </c>
      <c r="F244">
        <v>0.18732484523745399</v>
      </c>
      <c r="G244" s="1">
        <v>1.7900649009416899E-5</v>
      </c>
      <c r="H244">
        <v>0.17498339138419899</v>
      </c>
      <c r="I244" s="1">
        <v>1.52127105672642E-4</v>
      </c>
      <c r="J244">
        <v>199577100</v>
      </c>
      <c r="K244">
        <v>37674</v>
      </c>
      <c r="L244">
        <v>680071400</v>
      </c>
      <c r="M244">
        <v>0.174302650128804</v>
      </c>
      <c r="N244" s="1">
        <v>1.78353294947308E-5</v>
      </c>
      <c r="O244">
        <v>0.174984037389735</v>
      </c>
      <c r="P244" s="1">
        <v>1.5219054535293999E-4</v>
      </c>
    </row>
    <row r="245" spans="1:16" x14ac:dyDescent="0.25">
      <c r="A245">
        <v>8.0000000000000002E-3</v>
      </c>
      <c r="B245">
        <v>7.1666666666666599</v>
      </c>
      <c r="C245">
        <v>4940</v>
      </c>
      <c r="D245">
        <v>5.8650917035614897E-2</v>
      </c>
      <c r="E245">
        <v>0.173364517580193</v>
      </c>
      <c r="F245">
        <v>0.187233678986608</v>
      </c>
      <c r="G245" s="1">
        <v>1.7804944201116301E-5</v>
      </c>
      <c r="H245">
        <v>0.17498312854829901</v>
      </c>
      <c r="I245" s="1">
        <v>1.51315364979106E-4</v>
      </c>
      <c r="J245">
        <v>192579601</v>
      </c>
      <c r="K245">
        <v>37674</v>
      </c>
      <c r="L245">
        <v>680071400</v>
      </c>
      <c r="M245">
        <v>0.174302650128804</v>
      </c>
      <c r="N245" s="1">
        <v>1.78353294947308E-5</v>
      </c>
      <c r="O245">
        <v>0.174984037389735</v>
      </c>
      <c r="P245" s="1">
        <v>1.5219054535293999E-4</v>
      </c>
    </row>
    <row r="246" spans="1:16" x14ac:dyDescent="0.25">
      <c r="A246">
        <v>4.0000000000000001E-3</v>
      </c>
      <c r="B246">
        <v>7.1666666666666599</v>
      </c>
      <c r="C246">
        <v>1134</v>
      </c>
      <c r="D246">
        <v>5.9311233665657298E-2</v>
      </c>
      <c r="E246">
        <v>0.17316339972643499</v>
      </c>
      <c r="F246">
        <v>0.18701647170454999</v>
      </c>
      <c r="G246" s="1">
        <v>1.7880502961920002E-5</v>
      </c>
      <c r="H246">
        <v>0.17498335517161601</v>
      </c>
      <c r="I246" s="1">
        <v>1.5185581149973999E-4</v>
      </c>
      <c r="J246">
        <v>58042999</v>
      </c>
      <c r="K246">
        <v>37674</v>
      </c>
      <c r="L246">
        <v>680071400</v>
      </c>
      <c r="M246">
        <v>0.174302650128804</v>
      </c>
      <c r="N246" s="1">
        <v>1.78353294947308E-5</v>
      </c>
      <c r="O246">
        <v>0.174984037389735</v>
      </c>
      <c r="P246" s="1">
        <v>1.5219054535293999E-4</v>
      </c>
    </row>
    <row r="247" spans="1:16" x14ac:dyDescent="0.25">
      <c r="A247">
        <v>2E-3</v>
      </c>
      <c r="B247">
        <v>7.1666666666666599</v>
      </c>
      <c r="C247">
        <v>2446</v>
      </c>
      <c r="D247">
        <v>7.1767147777791099E-2</v>
      </c>
      <c r="E247">
        <v>0.173567345484157</v>
      </c>
      <c r="F247">
        <v>0.18745273312288899</v>
      </c>
      <c r="G247" s="1">
        <v>1.7744510334760601E-5</v>
      </c>
      <c r="H247">
        <v>0.17498337996065599</v>
      </c>
      <c r="I247" s="1">
        <v>1.5123765957155501E-4</v>
      </c>
      <c r="J247">
        <v>106965000</v>
      </c>
      <c r="K247">
        <v>37674</v>
      </c>
      <c r="L247">
        <v>680071400</v>
      </c>
      <c r="M247">
        <v>0.174302650128804</v>
      </c>
      <c r="N247" s="1">
        <v>1.78353294947308E-5</v>
      </c>
      <c r="O247">
        <v>0.174984037389735</v>
      </c>
      <c r="P247" s="1">
        <v>1.5219054535293999E-4</v>
      </c>
    </row>
    <row r="248" spans="1:16" x14ac:dyDescent="0.25">
      <c r="A248">
        <v>1E-3</v>
      </c>
      <c r="B248">
        <v>7.1666666666666599</v>
      </c>
      <c r="C248">
        <v>2794</v>
      </c>
      <c r="D248">
        <v>7.2492753843539495E-2</v>
      </c>
      <c r="E248">
        <v>0.173493854678689</v>
      </c>
      <c r="F248">
        <v>0.18737336305298399</v>
      </c>
      <c r="G248" s="1">
        <v>1.78605510906537E-5</v>
      </c>
      <c r="H248">
        <v>0.174983177035442</v>
      </c>
      <c r="I248" s="1">
        <v>1.5170026147560601E-4</v>
      </c>
      <c r="J248">
        <v>122115799</v>
      </c>
      <c r="K248">
        <v>37674</v>
      </c>
      <c r="L248">
        <v>680071400</v>
      </c>
      <c r="M248">
        <v>0.174302650128804</v>
      </c>
      <c r="N248" s="1">
        <v>1.78353294947308E-5</v>
      </c>
      <c r="O248">
        <v>0.174984037389735</v>
      </c>
      <c r="P248" s="1">
        <v>1.5219054535293999E-4</v>
      </c>
    </row>
    <row r="249" spans="1:16" x14ac:dyDescent="0.25">
      <c r="A249" s="1">
        <v>5.0000000000000001E-4</v>
      </c>
      <c r="B249">
        <v>7.1666666666666599</v>
      </c>
      <c r="C249">
        <v>5174</v>
      </c>
      <c r="D249">
        <v>7.1138678092041593E-2</v>
      </c>
      <c r="E249">
        <v>0.173401702986032</v>
      </c>
      <c r="F249">
        <v>0.187273839224915</v>
      </c>
      <c r="G249" s="1">
        <v>1.7766407035379999E-5</v>
      </c>
      <c r="H249">
        <v>0.174983238927129</v>
      </c>
      <c r="I249" s="1">
        <v>1.5116805156618901E-4</v>
      </c>
      <c r="J249">
        <v>215466699</v>
      </c>
      <c r="K249">
        <v>37674</v>
      </c>
      <c r="L249">
        <v>680071400</v>
      </c>
      <c r="M249">
        <v>0.174302650128804</v>
      </c>
      <c r="N249" s="1">
        <v>1.78353294947308E-5</v>
      </c>
      <c r="O249">
        <v>0.174984037389735</v>
      </c>
      <c r="P249" s="1">
        <v>1.5219054535293999E-4</v>
      </c>
    </row>
    <row r="250" spans="1:16" x14ac:dyDescent="0.25">
      <c r="A250" s="1">
        <v>2.5000000000000001E-4</v>
      </c>
      <c r="B250">
        <v>7.1666666666666599</v>
      </c>
      <c r="C250">
        <v>5673</v>
      </c>
      <c r="D250">
        <v>6.8612577583540099E-2</v>
      </c>
      <c r="E250">
        <v>0.17337636339920801</v>
      </c>
      <c r="F250">
        <v>0.18724647247114501</v>
      </c>
      <c r="G250" s="1">
        <v>1.7741534035775601E-5</v>
      </c>
      <c r="H250">
        <v>0.174983071420239</v>
      </c>
      <c r="I250" s="1">
        <v>1.5121716667203399E-4</v>
      </c>
      <c r="J250">
        <v>252986100</v>
      </c>
      <c r="K250">
        <v>37674</v>
      </c>
      <c r="L250">
        <v>680071400</v>
      </c>
      <c r="M250">
        <v>0.174302650128804</v>
      </c>
      <c r="N250" s="1">
        <v>1.78353294947308E-5</v>
      </c>
      <c r="O250">
        <v>0.174984037389735</v>
      </c>
      <c r="P250" s="1">
        <v>1.5219054535293999E-4</v>
      </c>
    </row>
    <row r="251" spans="1:16" x14ac:dyDescent="0.25">
      <c r="A251" s="1">
        <v>1.25E-4</v>
      </c>
      <c r="B251">
        <v>7.1666666666666599</v>
      </c>
      <c r="C251">
        <v>6269</v>
      </c>
      <c r="D251">
        <v>6.90780693583017E-2</v>
      </c>
      <c r="E251">
        <v>0.17348181690884801</v>
      </c>
      <c r="F251">
        <v>0.187360362261555</v>
      </c>
      <c r="G251" s="1">
        <v>1.7802926831733601E-5</v>
      </c>
      <c r="H251">
        <v>0.17498337699716601</v>
      </c>
      <c r="I251" s="1">
        <v>1.5140243478926001E-4</v>
      </c>
      <c r="J251">
        <v>268951400</v>
      </c>
      <c r="K251">
        <v>37674</v>
      </c>
      <c r="L251">
        <v>680071400</v>
      </c>
      <c r="M251">
        <v>0.174302650128804</v>
      </c>
      <c r="N251" s="1">
        <v>1.78353294947308E-5</v>
      </c>
      <c r="O251">
        <v>0.174984037389735</v>
      </c>
      <c r="P251" s="1">
        <v>1.5219054535293999E-4</v>
      </c>
    </row>
    <row r="252" spans="1:16" x14ac:dyDescent="0.25">
      <c r="A252" s="1">
        <v>6.2500000000000001E-5</v>
      </c>
      <c r="B252">
        <v>7.1666666666666599</v>
      </c>
      <c r="C252">
        <v>8117</v>
      </c>
      <c r="D252">
        <v>6.4709020583222407E-2</v>
      </c>
      <c r="E252">
        <v>0.17349500399262899</v>
      </c>
      <c r="F252">
        <v>0.18737460431204001</v>
      </c>
      <c r="G252" s="1">
        <v>1.7745988781348002E-5</v>
      </c>
      <c r="H252">
        <v>0.17498352379145601</v>
      </c>
      <c r="I252" s="1">
        <v>1.51386300341094E-4</v>
      </c>
      <c r="J252">
        <v>317981900</v>
      </c>
      <c r="K252">
        <v>37674</v>
      </c>
      <c r="L252">
        <v>680071400</v>
      </c>
      <c r="M252">
        <v>0.174302650128804</v>
      </c>
      <c r="N252" s="1">
        <v>1.78353294947308E-5</v>
      </c>
      <c r="O252">
        <v>0.174984037389735</v>
      </c>
      <c r="P252" s="1">
        <v>1.5219054535293999E-4</v>
      </c>
    </row>
    <row r="253" spans="1:16" x14ac:dyDescent="0.25">
      <c r="A253" s="1">
        <v>3.1250000000000001E-5</v>
      </c>
      <c r="B253">
        <v>7.1666666666666599</v>
      </c>
      <c r="C253">
        <v>4957</v>
      </c>
      <c r="D253">
        <v>7.0387988762165205E-2</v>
      </c>
      <c r="E253">
        <v>0.173707207070596</v>
      </c>
      <c r="F253">
        <v>0.187603783636244</v>
      </c>
      <c r="G253" s="1">
        <v>1.78556505867621E-5</v>
      </c>
      <c r="H253">
        <v>0.17498311492781801</v>
      </c>
      <c r="I253" s="1">
        <v>1.5168104249218899E-4</v>
      </c>
      <c r="J253">
        <v>204699400</v>
      </c>
      <c r="K253">
        <v>37674</v>
      </c>
      <c r="L253">
        <v>680071400</v>
      </c>
      <c r="M253">
        <v>0.174302650128804</v>
      </c>
      <c r="N253" s="1">
        <v>1.78353294947308E-5</v>
      </c>
      <c r="O253">
        <v>0.174984037389735</v>
      </c>
      <c r="P253" s="1">
        <v>1.5219054535293999E-4</v>
      </c>
    </row>
    <row r="254" spans="1:16" x14ac:dyDescent="0.25">
      <c r="A254" s="1">
        <v>1.5625E-5</v>
      </c>
      <c r="B254">
        <v>7.1666666666666599</v>
      </c>
      <c r="C254">
        <v>6267</v>
      </c>
      <c r="D254">
        <v>7.0585003195725804E-2</v>
      </c>
      <c r="E254">
        <v>0.17359967203729301</v>
      </c>
      <c r="F254">
        <v>0.18748764580027699</v>
      </c>
      <c r="G254" s="1">
        <v>1.78362720280322E-5</v>
      </c>
      <c r="H254">
        <v>0.174983411933823</v>
      </c>
      <c r="I254" s="1">
        <v>1.51538945542282E-4</v>
      </c>
      <c r="J254">
        <v>258559300</v>
      </c>
      <c r="K254">
        <v>37674</v>
      </c>
      <c r="L254">
        <v>680071400</v>
      </c>
      <c r="M254">
        <v>0.174302650128804</v>
      </c>
      <c r="N254" s="1">
        <v>1.78353294947308E-5</v>
      </c>
      <c r="O254">
        <v>0.174984037389735</v>
      </c>
      <c r="P254" s="1">
        <v>1.5219054535293999E-4</v>
      </c>
    </row>
    <row r="255" spans="1:16" x14ac:dyDescent="0.25">
      <c r="A255" t="s">
        <v>0</v>
      </c>
      <c r="B255">
        <v>7.67948717948717</v>
      </c>
      <c r="C255">
        <v>42209</v>
      </c>
      <c r="D255">
        <v>6.3598040146934098E-2</v>
      </c>
      <c r="E255">
        <v>0.174083824941519</v>
      </c>
      <c r="F255">
        <v>0.18801053093684</v>
      </c>
      <c r="G255" s="1">
        <v>1.5686962823724302E-5</v>
      </c>
      <c r="H255">
        <v>0.17498656934219101</v>
      </c>
      <c r="I255" s="1">
        <v>1.43098720448466E-4</v>
      </c>
      <c r="J255">
        <v>587859500</v>
      </c>
    </row>
    <row r="256" spans="1:16" x14ac:dyDescent="0.25">
      <c r="A256">
        <v>1.024</v>
      </c>
      <c r="B256">
        <v>7.67948717948717</v>
      </c>
      <c r="C256">
        <v>938</v>
      </c>
      <c r="D256">
        <v>5.7631618302999101E-2</v>
      </c>
      <c r="E256">
        <v>0.173028718490013</v>
      </c>
      <c r="F256">
        <v>0.18687101596921399</v>
      </c>
      <c r="G256" s="1">
        <v>1.5583137923047501E-5</v>
      </c>
      <c r="H256">
        <v>0.17498625818437699</v>
      </c>
      <c r="I256" s="1">
        <v>1.4238065524705499E-4</v>
      </c>
      <c r="J256">
        <v>43325900</v>
      </c>
      <c r="K256">
        <v>42209</v>
      </c>
      <c r="L256">
        <v>587859500</v>
      </c>
      <c r="M256">
        <v>0.174083824941519</v>
      </c>
      <c r="N256" s="1">
        <v>1.5686962823724302E-5</v>
      </c>
      <c r="O256">
        <v>0.17498656934219101</v>
      </c>
      <c r="P256" s="1">
        <v>1.43098720448466E-4</v>
      </c>
    </row>
    <row r="257" spans="1:16" x14ac:dyDescent="0.25">
      <c r="A257">
        <v>0.51200000000000001</v>
      </c>
      <c r="B257">
        <v>7.67948717948717</v>
      </c>
      <c r="C257">
        <v>938</v>
      </c>
      <c r="D257">
        <v>5.7631618302999101E-2</v>
      </c>
      <c r="E257">
        <v>0.173028718490013</v>
      </c>
      <c r="F257">
        <v>0.18687101596921399</v>
      </c>
      <c r="G257" s="1">
        <v>1.5583137923047501E-5</v>
      </c>
      <c r="H257">
        <v>0.17498625818437699</v>
      </c>
      <c r="I257" s="1">
        <v>1.4238065524705499E-4</v>
      </c>
      <c r="J257">
        <v>40414700</v>
      </c>
      <c r="K257">
        <v>42209</v>
      </c>
      <c r="L257">
        <v>587859500</v>
      </c>
      <c r="M257">
        <v>0.174083824941519</v>
      </c>
      <c r="N257" s="1">
        <v>1.5686962823724302E-5</v>
      </c>
      <c r="O257">
        <v>0.17498656934219101</v>
      </c>
      <c r="P257" s="1">
        <v>1.43098720448466E-4</v>
      </c>
    </row>
    <row r="258" spans="1:16" x14ac:dyDescent="0.25">
      <c r="A258">
        <v>0.25600000000000001</v>
      </c>
      <c r="B258">
        <v>7.67948717948717</v>
      </c>
      <c r="C258">
        <v>938</v>
      </c>
      <c r="D258">
        <v>5.7631618302999101E-2</v>
      </c>
      <c r="E258">
        <v>0.173028718490013</v>
      </c>
      <c r="F258">
        <v>0.18687101596921399</v>
      </c>
      <c r="G258" s="1">
        <v>1.5583137923047501E-5</v>
      </c>
      <c r="H258">
        <v>0.17498625818437699</v>
      </c>
      <c r="I258" s="1">
        <v>1.4238065524705499E-4</v>
      </c>
      <c r="J258">
        <v>39451600</v>
      </c>
      <c r="K258">
        <v>42209</v>
      </c>
      <c r="L258">
        <v>587859500</v>
      </c>
      <c r="M258">
        <v>0.174083824941519</v>
      </c>
      <c r="N258" s="1">
        <v>1.5686962823724302E-5</v>
      </c>
      <c r="O258">
        <v>0.17498656934219101</v>
      </c>
      <c r="P258" s="1">
        <v>1.43098720448466E-4</v>
      </c>
    </row>
    <row r="259" spans="1:16" x14ac:dyDescent="0.25">
      <c r="A259">
        <v>0.128</v>
      </c>
      <c r="B259">
        <v>7.67948717948717</v>
      </c>
      <c r="C259">
        <v>938</v>
      </c>
      <c r="D259">
        <v>5.7631618302999101E-2</v>
      </c>
      <c r="E259">
        <v>0.173028718490013</v>
      </c>
      <c r="F259">
        <v>0.18687101596921399</v>
      </c>
      <c r="G259" s="1">
        <v>1.5583137923047501E-5</v>
      </c>
      <c r="H259">
        <v>0.17498625818437699</v>
      </c>
      <c r="I259" s="1">
        <v>1.4238065524705499E-4</v>
      </c>
      <c r="J259">
        <v>39474600</v>
      </c>
      <c r="K259">
        <v>42209</v>
      </c>
      <c r="L259">
        <v>587859500</v>
      </c>
      <c r="M259">
        <v>0.174083824941519</v>
      </c>
      <c r="N259" s="1">
        <v>1.5686962823724302E-5</v>
      </c>
      <c r="O259">
        <v>0.17498656934219101</v>
      </c>
      <c r="P259" s="1">
        <v>1.43098720448466E-4</v>
      </c>
    </row>
    <row r="260" spans="1:16" x14ac:dyDescent="0.25">
      <c r="A260">
        <v>6.4000000000000001E-2</v>
      </c>
      <c r="B260">
        <v>7.67948717948717</v>
      </c>
      <c r="C260">
        <v>6182</v>
      </c>
      <c r="D260">
        <v>5.8316740351679199E-2</v>
      </c>
      <c r="E260">
        <v>0.17357071897719201</v>
      </c>
      <c r="F260">
        <v>0.187456376495368</v>
      </c>
      <c r="G260" s="1">
        <v>1.5693360656598899E-5</v>
      </c>
      <c r="H260">
        <v>0.17498612722353299</v>
      </c>
      <c r="I260" s="1">
        <v>1.4250021555758E-4</v>
      </c>
      <c r="J260">
        <v>253080000</v>
      </c>
      <c r="K260">
        <v>42209</v>
      </c>
      <c r="L260">
        <v>587859500</v>
      </c>
      <c r="M260">
        <v>0.174083824941519</v>
      </c>
      <c r="N260" s="1">
        <v>1.5686962823724302E-5</v>
      </c>
      <c r="O260">
        <v>0.17498656934219101</v>
      </c>
      <c r="P260" s="1">
        <v>1.43098720448466E-4</v>
      </c>
    </row>
    <row r="261" spans="1:16" x14ac:dyDescent="0.25">
      <c r="A261">
        <v>3.2000000000000001E-2</v>
      </c>
      <c r="B261">
        <v>7.67948717948717</v>
      </c>
      <c r="C261">
        <v>5340</v>
      </c>
      <c r="D261">
        <v>5.8582524253641202E-2</v>
      </c>
      <c r="E261">
        <v>0.17315577956875</v>
      </c>
      <c r="F261">
        <v>0.18700824193425</v>
      </c>
      <c r="G261" s="1">
        <v>1.5663126487042098E-5</v>
      </c>
      <c r="H261">
        <v>0.17498577742704099</v>
      </c>
      <c r="I261" s="1">
        <v>1.42386291139367E-4</v>
      </c>
      <c r="J261">
        <v>214276600</v>
      </c>
      <c r="K261">
        <v>42209</v>
      </c>
      <c r="L261">
        <v>587859500</v>
      </c>
      <c r="M261">
        <v>0.174083824941519</v>
      </c>
      <c r="N261" s="1">
        <v>1.5686962823724302E-5</v>
      </c>
      <c r="O261">
        <v>0.17498656934219101</v>
      </c>
      <c r="P261" s="1">
        <v>1.43098720448466E-4</v>
      </c>
    </row>
    <row r="262" spans="1:16" x14ac:dyDescent="0.25">
      <c r="A262">
        <v>1.6E-2</v>
      </c>
      <c r="B262">
        <v>7.67948717948717</v>
      </c>
      <c r="C262">
        <v>11440</v>
      </c>
      <c r="D262">
        <v>5.8204881938587902E-2</v>
      </c>
      <c r="E262">
        <v>0.173151297162421</v>
      </c>
      <c r="F262">
        <v>0.18700340093541501</v>
      </c>
      <c r="G262" s="1">
        <v>1.5601386741448299E-5</v>
      </c>
      <c r="H262">
        <v>0.17498588992031</v>
      </c>
      <c r="I262" s="1">
        <v>1.4277372538059799E-4</v>
      </c>
      <c r="J262">
        <v>492916500</v>
      </c>
      <c r="K262">
        <v>42209</v>
      </c>
      <c r="L262">
        <v>587859500</v>
      </c>
      <c r="M262">
        <v>0.174083824941519</v>
      </c>
      <c r="N262" s="1">
        <v>1.5686962823724302E-5</v>
      </c>
      <c r="O262">
        <v>0.17498656934219101</v>
      </c>
      <c r="P262" s="1">
        <v>1.43098720448466E-4</v>
      </c>
    </row>
    <row r="263" spans="1:16" x14ac:dyDescent="0.25">
      <c r="A263">
        <v>8.0000000000000002E-3</v>
      </c>
      <c r="B263">
        <v>7.67948717948717</v>
      </c>
      <c r="C263">
        <v>1343</v>
      </c>
      <c r="D263">
        <v>6.0950430170176602E-2</v>
      </c>
      <c r="E263">
        <v>0.17336400846390301</v>
      </c>
      <c r="F263">
        <v>0.187233129141015</v>
      </c>
      <c r="G263" s="1">
        <v>1.5711937497830901E-5</v>
      </c>
      <c r="H263">
        <v>0.17498601419599</v>
      </c>
      <c r="I263" s="1">
        <v>1.42588785005924E-4</v>
      </c>
      <c r="J263">
        <v>60967200</v>
      </c>
      <c r="K263">
        <v>42209</v>
      </c>
      <c r="L263">
        <v>587859500</v>
      </c>
      <c r="M263">
        <v>0.174083824941519</v>
      </c>
      <c r="N263" s="1">
        <v>1.5686962823724302E-5</v>
      </c>
      <c r="O263">
        <v>0.17498656934219101</v>
      </c>
      <c r="P263" s="1">
        <v>1.43098720448466E-4</v>
      </c>
    </row>
    <row r="264" spans="1:16" x14ac:dyDescent="0.25">
      <c r="A264">
        <v>4.0000000000000001E-3</v>
      </c>
      <c r="B264">
        <v>7.67948717948717</v>
      </c>
      <c r="C264">
        <v>3794</v>
      </c>
      <c r="D264">
        <v>5.7096442698478703E-2</v>
      </c>
      <c r="E264">
        <v>0.17383284215287001</v>
      </c>
      <c r="F264">
        <v>0.18773946952509901</v>
      </c>
      <c r="G264" s="1">
        <v>1.5688651879175398E-5</v>
      </c>
      <c r="H264">
        <v>0.17498620718348801</v>
      </c>
      <c r="I264" s="1">
        <v>1.4222528154483001E-4</v>
      </c>
      <c r="J264">
        <v>173773400</v>
      </c>
      <c r="K264">
        <v>42209</v>
      </c>
      <c r="L264">
        <v>587859500</v>
      </c>
      <c r="M264">
        <v>0.174083824941519</v>
      </c>
      <c r="N264" s="1">
        <v>1.5686962823724302E-5</v>
      </c>
      <c r="O264">
        <v>0.17498656934219101</v>
      </c>
      <c r="P264" s="1">
        <v>1.43098720448466E-4</v>
      </c>
    </row>
    <row r="265" spans="1:16" x14ac:dyDescent="0.25">
      <c r="A265">
        <v>2E-3</v>
      </c>
      <c r="B265">
        <v>7.67948717948717</v>
      </c>
      <c r="C265">
        <v>1990</v>
      </c>
      <c r="D265">
        <v>7.2082126042504996E-2</v>
      </c>
      <c r="E265">
        <v>0.17330924448026</v>
      </c>
      <c r="F265">
        <v>0.18717398403868099</v>
      </c>
      <c r="G265" s="1">
        <v>1.5640576132846999E-5</v>
      </c>
      <c r="H265">
        <v>0.17498622912507</v>
      </c>
      <c r="I265" s="1">
        <v>1.4260242851284701E-4</v>
      </c>
      <c r="J265">
        <v>104333499</v>
      </c>
      <c r="K265">
        <v>42209</v>
      </c>
      <c r="L265">
        <v>587859500</v>
      </c>
      <c r="M265">
        <v>0.174083824941519</v>
      </c>
      <c r="N265" s="1">
        <v>1.5686962823724302E-5</v>
      </c>
      <c r="O265">
        <v>0.17498656934219101</v>
      </c>
      <c r="P265" s="1">
        <v>1.43098720448466E-4</v>
      </c>
    </row>
    <row r="266" spans="1:16" x14ac:dyDescent="0.25">
      <c r="A266">
        <v>1E-3</v>
      </c>
      <c r="B266">
        <v>7.67948717948717</v>
      </c>
      <c r="C266">
        <v>6542</v>
      </c>
      <c r="D266">
        <v>7.0114585967207793E-2</v>
      </c>
      <c r="E266">
        <v>0.173176406851796</v>
      </c>
      <c r="F266">
        <v>0.18703051939994</v>
      </c>
      <c r="G266" s="1">
        <v>1.5550045770251699E-5</v>
      </c>
      <c r="H266">
        <v>0.174985656017936</v>
      </c>
      <c r="I266" s="1">
        <v>1.42457092201234E-4</v>
      </c>
      <c r="J266">
        <v>280796900</v>
      </c>
      <c r="K266">
        <v>42209</v>
      </c>
      <c r="L266">
        <v>587859500</v>
      </c>
      <c r="M266">
        <v>0.174083824941519</v>
      </c>
      <c r="N266" s="1">
        <v>1.5686962823724302E-5</v>
      </c>
      <c r="O266">
        <v>0.17498656934219101</v>
      </c>
      <c r="P266" s="1">
        <v>1.43098720448466E-4</v>
      </c>
    </row>
    <row r="267" spans="1:16" x14ac:dyDescent="0.25">
      <c r="A267" s="1">
        <v>5.0000000000000001E-4</v>
      </c>
      <c r="B267">
        <v>7.67948717948717</v>
      </c>
      <c r="C267">
        <v>6802</v>
      </c>
      <c r="D267">
        <v>6.9375041566699297E-2</v>
      </c>
      <c r="E267">
        <v>0.173974607078629</v>
      </c>
      <c r="F267">
        <v>0.18789257564491901</v>
      </c>
      <c r="G267" s="1">
        <v>1.5647929851203499E-5</v>
      </c>
      <c r="H267">
        <v>0.17498619241675101</v>
      </c>
      <c r="I267" s="1">
        <v>1.4209662360362401E-4</v>
      </c>
      <c r="J267">
        <v>281589400</v>
      </c>
      <c r="K267">
        <v>42209</v>
      </c>
      <c r="L267">
        <v>587859500</v>
      </c>
      <c r="M267">
        <v>0.174083824941519</v>
      </c>
      <c r="N267" s="1">
        <v>1.5686962823724302E-5</v>
      </c>
      <c r="O267">
        <v>0.17498656934219101</v>
      </c>
      <c r="P267" s="1">
        <v>1.43098720448466E-4</v>
      </c>
    </row>
    <row r="268" spans="1:16" x14ac:dyDescent="0.25">
      <c r="A268" s="1">
        <v>2.5000000000000001E-4</v>
      </c>
      <c r="B268">
        <v>7.67948717948717</v>
      </c>
      <c r="C268">
        <v>8083</v>
      </c>
      <c r="D268">
        <v>6.7537064069181904E-2</v>
      </c>
      <c r="E268">
        <v>0.17369593752207199</v>
      </c>
      <c r="F268">
        <v>0.18759161252383799</v>
      </c>
      <c r="G268" s="1">
        <v>1.5609681244088599E-5</v>
      </c>
      <c r="H268">
        <v>0.17498607440415601</v>
      </c>
      <c r="I268" s="1">
        <v>1.4196528658072099E-4</v>
      </c>
      <c r="J268">
        <v>326036100</v>
      </c>
      <c r="K268">
        <v>42209</v>
      </c>
      <c r="L268">
        <v>587859500</v>
      </c>
      <c r="M268">
        <v>0.174083824941519</v>
      </c>
      <c r="N268" s="1">
        <v>1.5686962823724302E-5</v>
      </c>
      <c r="O268">
        <v>0.17498656934219101</v>
      </c>
      <c r="P268" s="1">
        <v>1.43098720448466E-4</v>
      </c>
    </row>
    <row r="269" spans="1:16" x14ac:dyDescent="0.25">
      <c r="A269" s="1">
        <v>1.25E-4</v>
      </c>
      <c r="B269">
        <v>7.67948717948717</v>
      </c>
      <c r="C269">
        <v>6846</v>
      </c>
      <c r="D269">
        <v>6.9267255173757106E-2</v>
      </c>
      <c r="E269">
        <v>0.17337558836620001</v>
      </c>
      <c r="F269">
        <v>0.18724563543549599</v>
      </c>
      <c r="G269" s="1">
        <v>1.5563242303784299E-5</v>
      </c>
      <c r="H269">
        <v>0.17498563047190499</v>
      </c>
      <c r="I269" s="1">
        <v>1.4210222520654901E-4</v>
      </c>
      <c r="J269">
        <v>270368600</v>
      </c>
      <c r="K269">
        <v>42209</v>
      </c>
      <c r="L269">
        <v>587859500</v>
      </c>
      <c r="M269">
        <v>0.174083824941519</v>
      </c>
      <c r="N269" s="1">
        <v>1.5686962823724302E-5</v>
      </c>
      <c r="O269">
        <v>0.17498656934219101</v>
      </c>
      <c r="P269" s="1">
        <v>1.43098720448466E-4</v>
      </c>
    </row>
    <row r="270" spans="1:16" x14ac:dyDescent="0.25">
      <c r="A270" s="1">
        <v>6.2500000000000001E-5</v>
      </c>
      <c r="B270">
        <v>7.67948717948717</v>
      </c>
      <c r="C270">
        <v>7903</v>
      </c>
      <c r="D270">
        <v>6.7324295696039094E-2</v>
      </c>
      <c r="E270">
        <v>0.173830061787178</v>
      </c>
      <c r="F270">
        <v>0.18773646673015201</v>
      </c>
      <c r="G270" s="1">
        <v>1.5698183515933099E-5</v>
      </c>
      <c r="H270">
        <v>0.174985938182354</v>
      </c>
      <c r="I270" s="1">
        <v>1.4248968633399599E-4</v>
      </c>
      <c r="J270">
        <v>306312599</v>
      </c>
      <c r="K270">
        <v>42209</v>
      </c>
      <c r="L270">
        <v>587859500</v>
      </c>
      <c r="M270">
        <v>0.174083824941519</v>
      </c>
      <c r="N270" s="1">
        <v>1.5686962823724302E-5</v>
      </c>
      <c r="O270">
        <v>0.17498656934219101</v>
      </c>
      <c r="P270" s="1">
        <v>1.43098720448466E-4</v>
      </c>
    </row>
    <row r="271" spans="1:16" x14ac:dyDescent="0.25">
      <c r="A271" s="1">
        <v>3.1250000000000001E-5</v>
      </c>
      <c r="B271">
        <v>7.67948717948717</v>
      </c>
      <c r="C271">
        <v>7105</v>
      </c>
      <c r="D271">
        <v>7.0828281655004197E-2</v>
      </c>
      <c r="E271">
        <v>0.174076839069678</v>
      </c>
      <c r="F271">
        <v>0.18800298619525199</v>
      </c>
      <c r="G271" s="1">
        <v>1.5728696845795899E-5</v>
      </c>
      <c r="H271">
        <v>0.174986281762783</v>
      </c>
      <c r="I271" s="1">
        <v>1.4218067763051599E-4</v>
      </c>
      <c r="J271">
        <v>275827199</v>
      </c>
      <c r="K271">
        <v>42209</v>
      </c>
      <c r="L271">
        <v>587859500</v>
      </c>
      <c r="M271">
        <v>0.174083824941519</v>
      </c>
      <c r="N271" s="1">
        <v>1.5686962823724302E-5</v>
      </c>
      <c r="O271">
        <v>0.17498656934219101</v>
      </c>
      <c r="P271" s="1">
        <v>1.43098720448466E-4</v>
      </c>
    </row>
    <row r="272" spans="1:16" x14ac:dyDescent="0.25">
      <c r="A272" s="1">
        <v>1.5625E-5</v>
      </c>
      <c r="B272">
        <v>7.67948717948717</v>
      </c>
      <c r="C272">
        <v>6407</v>
      </c>
      <c r="D272">
        <v>5.9813756824971101E-2</v>
      </c>
      <c r="E272">
        <v>0.17369531794904899</v>
      </c>
      <c r="F272">
        <v>0.18759094338497301</v>
      </c>
      <c r="G272" s="1">
        <v>1.5642304598995E-5</v>
      </c>
      <c r="H272">
        <v>0.17498609219574099</v>
      </c>
      <c r="I272" s="1">
        <v>1.4238183895631701E-4</v>
      </c>
      <c r="J272">
        <v>285395901</v>
      </c>
      <c r="K272">
        <v>42209</v>
      </c>
      <c r="L272">
        <v>587859500</v>
      </c>
      <c r="M272">
        <v>0.174083824941519</v>
      </c>
      <c r="N272" s="1">
        <v>1.5686962823724302E-5</v>
      </c>
      <c r="O272">
        <v>0.17498656934219101</v>
      </c>
      <c r="P272" s="1">
        <v>1.43098720448466E-4</v>
      </c>
    </row>
    <row r="273" spans="1:16" x14ac:dyDescent="0.25">
      <c r="A273" t="s">
        <v>0</v>
      </c>
      <c r="B273">
        <v>8.1923076923076898</v>
      </c>
      <c r="C273">
        <v>47627</v>
      </c>
      <c r="D273">
        <v>6.3245244080413598E-2</v>
      </c>
      <c r="E273">
        <v>0.174272706667742</v>
      </c>
      <c r="F273">
        <v>0.188214523201162</v>
      </c>
      <c r="G273" s="1">
        <v>1.38310928415874E-5</v>
      </c>
      <c r="H273">
        <v>0.17498904827856099</v>
      </c>
      <c r="I273" s="1">
        <v>1.3460712620245999E-4</v>
      </c>
      <c r="J273">
        <v>719766400</v>
      </c>
    </row>
    <row r="274" spans="1:16" x14ac:dyDescent="0.25">
      <c r="A274">
        <v>1.024</v>
      </c>
      <c r="B274">
        <v>8.1923076923076898</v>
      </c>
      <c r="C274">
        <v>1136</v>
      </c>
      <c r="D274">
        <v>5.7676626561559897E-2</v>
      </c>
      <c r="E274">
        <v>0.17329731315149099</v>
      </c>
      <c r="F274">
        <v>0.18716109820360999</v>
      </c>
      <c r="G274" s="1">
        <v>1.37814414702952E-5</v>
      </c>
      <c r="H274">
        <v>0.174988333531781</v>
      </c>
      <c r="I274" s="1">
        <v>1.3439131136092899E-4</v>
      </c>
      <c r="J274">
        <v>48668700</v>
      </c>
      <c r="K274">
        <v>47627</v>
      </c>
      <c r="L274">
        <v>719766400</v>
      </c>
      <c r="M274">
        <v>0.174272706667742</v>
      </c>
      <c r="N274" s="1">
        <v>1.38310928415874E-5</v>
      </c>
      <c r="O274">
        <v>0.17498904827856099</v>
      </c>
      <c r="P274" s="1">
        <v>1.3460712620245999E-4</v>
      </c>
    </row>
    <row r="275" spans="1:16" x14ac:dyDescent="0.25">
      <c r="A275">
        <v>0.51200000000000001</v>
      </c>
      <c r="B275">
        <v>8.1923076923076898</v>
      </c>
      <c r="C275">
        <v>1136</v>
      </c>
      <c r="D275">
        <v>5.7676626561559897E-2</v>
      </c>
      <c r="E275">
        <v>0.17329731315149099</v>
      </c>
      <c r="F275">
        <v>0.18716109820360999</v>
      </c>
      <c r="G275" s="1">
        <v>1.37814414702952E-5</v>
      </c>
      <c r="H275">
        <v>0.174988333531781</v>
      </c>
      <c r="I275" s="1">
        <v>1.3439131136092899E-4</v>
      </c>
      <c r="J275">
        <v>48271701</v>
      </c>
      <c r="K275">
        <v>47627</v>
      </c>
      <c r="L275">
        <v>719766400</v>
      </c>
      <c r="M275">
        <v>0.174272706667742</v>
      </c>
      <c r="N275" s="1">
        <v>1.38310928415874E-5</v>
      </c>
      <c r="O275">
        <v>0.17498904827856099</v>
      </c>
      <c r="P275" s="1">
        <v>1.3460712620245999E-4</v>
      </c>
    </row>
    <row r="276" spans="1:16" x14ac:dyDescent="0.25">
      <c r="A276">
        <v>0.25600000000000001</v>
      </c>
      <c r="B276">
        <v>8.1923076923076898</v>
      </c>
      <c r="C276">
        <v>1136</v>
      </c>
      <c r="D276">
        <v>5.7676626561559897E-2</v>
      </c>
      <c r="E276">
        <v>0.17329731315149099</v>
      </c>
      <c r="F276">
        <v>0.18716109820360999</v>
      </c>
      <c r="G276" s="1">
        <v>1.37814414702952E-5</v>
      </c>
      <c r="H276">
        <v>0.174988333531781</v>
      </c>
      <c r="I276" s="1">
        <v>1.3439131136092899E-4</v>
      </c>
      <c r="J276">
        <v>48627901</v>
      </c>
      <c r="K276">
        <v>47627</v>
      </c>
      <c r="L276">
        <v>719766400</v>
      </c>
      <c r="M276">
        <v>0.174272706667742</v>
      </c>
      <c r="N276" s="1">
        <v>1.38310928415874E-5</v>
      </c>
      <c r="O276">
        <v>0.17498904827856099</v>
      </c>
      <c r="P276" s="1">
        <v>1.3460712620245999E-4</v>
      </c>
    </row>
    <row r="277" spans="1:16" x14ac:dyDescent="0.25">
      <c r="A277">
        <v>0.128</v>
      </c>
      <c r="B277">
        <v>8.1923076923076898</v>
      </c>
      <c r="C277">
        <v>1136</v>
      </c>
      <c r="D277">
        <v>5.7676626561559897E-2</v>
      </c>
      <c r="E277">
        <v>0.17329731315149099</v>
      </c>
      <c r="F277">
        <v>0.18716109820360999</v>
      </c>
      <c r="G277" s="1">
        <v>1.37814414702952E-5</v>
      </c>
      <c r="H277">
        <v>0.174988333531781</v>
      </c>
      <c r="I277" s="1">
        <v>1.3439131136092899E-4</v>
      </c>
      <c r="J277">
        <v>50888000</v>
      </c>
      <c r="K277">
        <v>47627</v>
      </c>
      <c r="L277">
        <v>719766400</v>
      </c>
      <c r="M277">
        <v>0.174272706667742</v>
      </c>
      <c r="N277" s="1">
        <v>1.38310928415874E-5</v>
      </c>
      <c r="O277">
        <v>0.17498904827856099</v>
      </c>
      <c r="P277" s="1">
        <v>1.3460712620245999E-4</v>
      </c>
    </row>
    <row r="278" spans="1:16" x14ac:dyDescent="0.25">
      <c r="A278">
        <v>6.4000000000000001E-2</v>
      </c>
      <c r="B278">
        <v>8.1923076923076898</v>
      </c>
      <c r="C278">
        <v>5632</v>
      </c>
      <c r="D278">
        <v>6.0962926869100598E-2</v>
      </c>
      <c r="E278">
        <v>0.173734536313671</v>
      </c>
      <c r="F278">
        <v>0.18763329921876501</v>
      </c>
      <c r="G278" s="1">
        <v>1.3719456066207899E-5</v>
      </c>
      <c r="H278">
        <v>0.17498801859103999</v>
      </c>
      <c r="I278" s="1">
        <v>1.33613623534218E-4</v>
      </c>
      <c r="J278">
        <v>253765201</v>
      </c>
      <c r="K278">
        <v>47627</v>
      </c>
      <c r="L278">
        <v>719766400</v>
      </c>
      <c r="M278">
        <v>0.174272706667742</v>
      </c>
      <c r="N278" s="1">
        <v>1.38310928415874E-5</v>
      </c>
      <c r="O278">
        <v>0.17498904827856099</v>
      </c>
      <c r="P278" s="1">
        <v>1.3460712620245999E-4</v>
      </c>
    </row>
    <row r="279" spans="1:16" x14ac:dyDescent="0.25">
      <c r="A279">
        <v>3.2000000000000001E-2</v>
      </c>
      <c r="B279">
        <v>8.1923076923076898</v>
      </c>
      <c r="C279">
        <v>5635</v>
      </c>
      <c r="D279">
        <v>6.02848950654752E-2</v>
      </c>
      <c r="E279">
        <v>0.173363981118341</v>
      </c>
      <c r="F279">
        <v>0.18723309960780801</v>
      </c>
      <c r="G279" s="1">
        <v>1.3814524153776801E-5</v>
      </c>
      <c r="H279">
        <v>0.17498813378832501</v>
      </c>
      <c r="I279" s="1">
        <v>1.3413323728424801E-4</v>
      </c>
      <c r="J279">
        <v>218114700</v>
      </c>
      <c r="K279">
        <v>47627</v>
      </c>
      <c r="L279">
        <v>719766400</v>
      </c>
      <c r="M279">
        <v>0.174272706667742</v>
      </c>
      <c r="N279" s="1">
        <v>1.38310928415874E-5</v>
      </c>
      <c r="O279">
        <v>0.17498904827856099</v>
      </c>
      <c r="P279" s="1">
        <v>1.3460712620245999E-4</v>
      </c>
    </row>
    <row r="280" spans="1:16" x14ac:dyDescent="0.25">
      <c r="A280">
        <v>1.6E-2</v>
      </c>
      <c r="B280">
        <v>8.1923076923076898</v>
      </c>
      <c r="C280">
        <v>12439</v>
      </c>
      <c r="D280">
        <v>5.8694921172661702E-2</v>
      </c>
      <c r="E280">
        <v>0.173448629444208</v>
      </c>
      <c r="F280">
        <v>0.18732451979974499</v>
      </c>
      <c r="G280" s="1">
        <v>1.3760921028616E-5</v>
      </c>
      <c r="H280">
        <v>0.174988389224629</v>
      </c>
      <c r="I280" s="1">
        <v>1.3377717502160299E-4</v>
      </c>
      <c r="J280">
        <v>494735600</v>
      </c>
      <c r="K280">
        <v>47627</v>
      </c>
      <c r="L280">
        <v>719766400</v>
      </c>
      <c r="M280">
        <v>0.174272706667742</v>
      </c>
      <c r="N280" s="1">
        <v>1.38310928415874E-5</v>
      </c>
      <c r="O280">
        <v>0.17498904827856099</v>
      </c>
      <c r="P280" s="1">
        <v>1.3460712620245999E-4</v>
      </c>
    </row>
    <row r="281" spans="1:16" x14ac:dyDescent="0.25">
      <c r="A281">
        <v>8.0000000000000002E-3</v>
      </c>
      <c r="B281">
        <v>8.1923076923076898</v>
      </c>
      <c r="C281">
        <v>7560</v>
      </c>
      <c r="D281">
        <v>5.3867805017872902E-2</v>
      </c>
      <c r="E281">
        <v>0.174020785627578</v>
      </c>
      <c r="F281">
        <v>0.18794244847778499</v>
      </c>
      <c r="G281" s="1">
        <v>1.3817965193452199E-5</v>
      </c>
      <c r="H281">
        <v>0.17498832795770999</v>
      </c>
      <c r="I281" s="1">
        <v>1.3363238906554799E-4</v>
      </c>
      <c r="J281">
        <v>303221100</v>
      </c>
      <c r="K281">
        <v>47627</v>
      </c>
      <c r="L281">
        <v>719766400</v>
      </c>
      <c r="M281">
        <v>0.174272706667742</v>
      </c>
      <c r="N281" s="1">
        <v>1.38310928415874E-5</v>
      </c>
      <c r="O281">
        <v>0.17498904827856099</v>
      </c>
      <c r="P281" s="1">
        <v>1.3460712620245999E-4</v>
      </c>
    </row>
    <row r="282" spans="1:16" x14ac:dyDescent="0.25">
      <c r="A282">
        <v>4.0000000000000001E-3</v>
      </c>
      <c r="B282">
        <v>8.1923076923076898</v>
      </c>
      <c r="C282">
        <v>9596</v>
      </c>
      <c r="D282">
        <v>5.1724591345408598E-2</v>
      </c>
      <c r="E282">
        <v>0.17346067032819401</v>
      </c>
      <c r="F282">
        <v>0.18733752395445</v>
      </c>
      <c r="G282" s="1">
        <v>1.38119542660852E-5</v>
      </c>
      <c r="H282">
        <v>0.17498811645035001</v>
      </c>
      <c r="I282" s="1">
        <v>1.33856188966749E-4</v>
      </c>
      <c r="J282">
        <v>373712800</v>
      </c>
      <c r="K282">
        <v>47627</v>
      </c>
      <c r="L282">
        <v>719766400</v>
      </c>
      <c r="M282">
        <v>0.174272706667742</v>
      </c>
      <c r="N282" s="1">
        <v>1.38310928415874E-5</v>
      </c>
      <c r="O282">
        <v>0.17498904827856099</v>
      </c>
      <c r="P282" s="1">
        <v>1.3460712620245999E-4</v>
      </c>
    </row>
    <row r="283" spans="1:16" x14ac:dyDescent="0.25">
      <c r="A283">
        <v>2E-3</v>
      </c>
      <c r="B283">
        <v>8.1923076923076898</v>
      </c>
      <c r="C283">
        <v>7936</v>
      </c>
      <c r="D283">
        <v>6.8910760400324705E-2</v>
      </c>
      <c r="E283">
        <v>0.17330127012544599</v>
      </c>
      <c r="F283">
        <v>0.18716537173548201</v>
      </c>
      <c r="G283" s="1">
        <v>1.37991154498806E-5</v>
      </c>
      <c r="H283">
        <v>0.174988105257951</v>
      </c>
      <c r="I283" s="1">
        <v>1.339910955602E-4</v>
      </c>
      <c r="J283">
        <v>311885000</v>
      </c>
      <c r="K283">
        <v>47627</v>
      </c>
      <c r="L283">
        <v>719766400</v>
      </c>
      <c r="M283">
        <v>0.174272706667742</v>
      </c>
      <c r="N283" s="1">
        <v>1.38310928415874E-5</v>
      </c>
      <c r="O283">
        <v>0.17498904827856099</v>
      </c>
      <c r="P283" s="1">
        <v>1.3460712620245999E-4</v>
      </c>
    </row>
    <row r="284" spans="1:16" x14ac:dyDescent="0.25">
      <c r="A284">
        <v>1E-3</v>
      </c>
      <c r="B284">
        <v>8.1923076923076898</v>
      </c>
      <c r="C284">
        <v>9365</v>
      </c>
      <c r="D284">
        <v>6.5083385907478294E-2</v>
      </c>
      <c r="E284">
        <v>0.17372396438046001</v>
      </c>
      <c r="F284">
        <v>0.18762188153089701</v>
      </c>
      <c r="G284" s="1">
        <v>1.3804264318961701E-5</v>
      </c>
      <c r="H284">
        <v>0.17498791624723001</v>
      </c>
      <c r="I284" s="1">
        <v>1.33951272903688E-4</v>
      </c>
      <c r="J284">
        <v>375474000</v>
      </c>
      <c r="K284">
        <v>47627</v>
      </c>
      <c r="L284">
        <v>719766400</v>
      </c>
      <c r="M284">
        <v>0.174272706667742</v>
      </c>
      <c r="N284" s="1">
        <v>1.38310928415874E-5</v>
      </c>
      <c r="O284">
        <v>0.17498904827856099</v>
      </c>
      <c r="P284" s="1">
        <v>1.3460712620245999E-4</v>
      </c>
    </row>
    <row r="285" spans="1:16" x14ac:dyDescent="0.25">
      <c r="A285" s="1">
        <v>5.0000000000000001E-4</v>
      </c>
      <c r="B285">
        <v>8.1923076923076898</v>
      </c>
      <c r="C285">
        <v>9763</v>
      </c>
      <c r="D285">
        <v>6.6745637935321303E-2</v>
      </c>
      <c r="E285">
        <v>0.17361280673407201</v>
      </c>
      <c r="F285">
        <v>0.18750183127279699</v>
      </c>
      <c r="G285" s="1">
        <v>1.3871529472297899E-5</v>
      </c>
      <c r="H285">
        <v>0.17498816437860701</v>
      </c>
      <c r="I285" s="1">
        <v>1.33866603984994E-4</v>
      </c>
      <c r="J285">
        <v>411286900</v>
      </c>
      <c r="K285">
        <v>47627</v>
      </c>
      <c r="L285">
        <v>719766400</v>
      </c>
      <c r="M285">
        <v>0.174272706667742</v>
      </c>
      <c r="N285" s="1">
        <v>1.38310928415874E-5</v>
      </c>
      <c r="O285">
        <v>0.17498904827856099</v>
      </c>
      <c r="P285" s="1">
        <v>1.3460712620245999E-4</v>
      </c>
    </row>
    <row r="286" spans="1:16" x14ac:dyDescent="0.25">
      <c r="A286" s="1">
        <v>2.5000000000000001E-4</v>
      </c>
      <c r="B286">
        <v>8.1923076923076898</v>
      </c>
      <c r="C286">
        <v>5995</v>
      </c>
      <c r="D286">
        <v>6.94930366631379E-2</v>
      </c>
      <c r="E286">
        <v>0.17392593652161401</v>
      </c>
      <c r="F286">
        <v>0.187840011443343</v>
      </c>
      <c r="G286" s="1">
        <v>1.38073950830541E-5</v>
      </c>
      <c r="H286">
        <v>0.17498823130292501</v>
      </c>
      <c r="I286" s="1">
        <v>1.3392295761416E-4</v>
      </c>
      <c r="J286">
        <v>258889400</v>
      </c>
      <c r="K286">
        <v>47627</v>
      </c>
      <c r="L286">
        <v>719766400</v>
      </c>
      <c r="M286">
        <v>0.174272706667742</v>
      </c>
      <c r="N286" s="1">
        <v>1.38310928415874E-5</v>
      </c>
      <c r="O286">
        <v>0.17498904827856099</v>
      </c>
      <c r="P286" s="1">
        <v>1.3460712620245999E-4</v>
      </c>
    </row>
    <row r="287" spans="1:16" x14ac:dyDescent="0.25">
      <c r="A287" s="1">
        <v>1.25E-4</v>
      </c>
      <c r="B287">
        <v>8.1923076923076898</v>
      </c>
      <c r="C287">
        <v>6627</v>
      </c>
      <c r="D287">
        <v>6.8258608385763003E-2</v>
      </c>
      <c r="E287">
        <v>0.17407296322735999</v>
      </c>
      <c r="F287">
        <v>0.18799880028554899</v>
      </c>
      <c r="G287" s="1">
        <v>1.3771379040961E-5</v>
      </c>
      <c r="H287">
        <v>0.17498826407142501</v>
      </c>
      <c r="I287" s="1">
        <v>1.3356957746222799E-4</v>
      </c>
      <c r="J287">
        <v>296131899</v>
      </c>
      <c r="K287">
        <v>47627</v>
      </c>
      <c r="L287">
        <v>719766400</v>
      </c>
      <c r="M287">
        <v>0.174272706667742</v>
      </c>
      <c r="N287" s="1">
        <v>1.38310928415874E-5</v>
      </c>
      <c r="O287">
        <v>0.17498904827856099</v>
      </c>
      <c r="P287" s="1">
        <v>1.3460712620245999E-4</v>
      </c>
    </row>
    <row r="288" spans="1:16" x14ac:dyDescent="0.25">
      <c r="A288" s="1">
        <v>6.2500000000000001E-5</v>
      </c>
      <c r="B288">
        <v>8.1923076923076898</v>
      </c>
      <c r="C288">
        <v>6908</v>
      </c>
      <c r="D288">
        <v>6.7922162443062803E-2</v>
      </c>
      <c r="E288">
        <v>0.17337177880097401</v>
      </c>
      <c r="F288">
        <v>0.18724152110505199</v>
      </c>
      <c r="G288" s="1">
        <v>1.38114384872212E-5</v>
      </c>
      <c r="H288">
        <v>0.17498764242755499</v>
      </c>
      <c r="I288" s="1">
        <v>1.3381320248427299E-4</v>
      </c>
      <c r="J288">
        <v>276393599</v>
      </c>
      <c r="K288">
        <v>47627</v>
      </c>
      <c r="L288">
        <v>719766400</v>
      </c>
      <c r="M288">
        <v>0.174272706667742</v>
      </c>
      <c r="N288" s="1">
        <v>1.38310928415874E-5</v>
      </c>
      <c r="O288">
        <v>0.17498904827856099</v>
      </c>
      <c r="P288" s="1">
        <v>1.3460712620245999E-4</v>
      </c>
    </row>
    <row r="289" spans="1:16" x14ac:dyDescent="0.25">
      <c r="A289" s="1">
        <v>3.1250000000000001E-5</v>
      </c>
      <c r="B289">
        <v>8.1923076923076898</v>
      </c>
      <c r="C289">
        <v>7165</v>
      </c>
      <c r="D289">
        <v>7.2195984611977099E-2</v>
      </c>
      <c r="E289">
        <v>0.17306171311819599</v>
      </c>
      <c r="F289">
        <v>0.18690665016765101</v>
      </c>
      <c r="G289" s="1">
        <v>1.3765398805098901E-5</v>
      </c>
      <c r="H289">
        <v>0.17498773801043899</v>
      </c>
      <c r="I289" s="1">
        <v>1.34156168602327E-4</v>
      </c>
      <c r="J289">
        <v>285269401</v>
      </c>
      <c r="K289">
        <v>47627</v>
      </c>
      <c r="L289">
        <v>719766400</v>
      </c>
      <c r="M289">
        <v>0.174272706667742</v>
      </c>
      <c r="N289" s="1">
        <v>1.38310928415874E-5</v>
      </c>
      <c r="O289">
        <v>0.17498904827856099</v>
      </c>
      <c r="P289" s="1">
        <v>1.3460712620245999E-4</v>
      </c>
    </row>
    <row r="290" spans="1:16" x14ac:dyDescent="0.25">
      <c r="A290" s="1">
        <v>1.5625E-5</v>
      </c>
      <c r="B290">
        <v>8.1923076923076898</v>
      </c>
      <c r="C290">
        <v>7051</v>
      </c>
      <c r="D290">
        <v>6.9878299540642994E-2</v>
      </c>
      <c r="E290">
        <v>0.173883376939271</v>
      </c>
      <c r="F290">
        <v>0.187794047094413</v>
      </c>
      <c r="G290" s="1">
        <v>1.37843994389985E-5</v>
      </c>
      <c r="H290">
        <v>0.17498801063028799</v>
      </c>
      <c r="I290" s="1">
        <v>1.33994566967223E-4</v>
      </c>
      <c r="J290">
        <v>291769200</v>
      </c>
      <c r="K290">
        <v>47627</v>
      </c>
      <c r="L290">
        <v>719766400</v>
      </c>
      <c r="M290">
        <v>0.174272706667742</v>
      </c>
      <c r="N290" s="1">
        <v>1.38310928415874E-5</v>
      </c>
      <c r="O290">
        <v>0.17498904827856099</v>
      </c>
      <c r="P290" s="1">
        <v>1.3460712620245999E-4</v>
      </c>
    </row>
    <row r="291" spans="1:16" x14ac:dyDescent="0.25">
      <c r="A291" t="s">
        <v>0</v>
      </c>
      <c r="B291">
        <v>8.7051282051282008</v>
      </c>
      <c r="C291">
        <v>52917</v>
      </c>
      <c r="D291">
        <v>6.3125944771919004E-2</v>
      </c>
      <c r="E291">
        <v>0.174285988082063</v>
      </c>
      <c r="F291">
        <v>0.18822886712862799</v>
      </c>
      <c r="G291" s="1">
        <v>1.22358560689095E-5</v>
      </c>
      <c r="H291">
        <v>0.174990874322727</v>
      </c>
      <c r="I291" s="1">
        <v>1.2650916248533201E-4</v>
      </c>
      <c r="J291">
        <v>779049800</v>
      </c>
    </row>
    <row r="292" spans="1:16" x14ac:dyDescent="0.25">
      <c r="A292">
        <v>1.024</v>
      </c>
      <c r="B292">
        <v>8.7051282051282008</v>
      </c>
      <c r="C292">
        <v>7859</v>
      </c>
      <c r="D292">
        <v>5.82105957876956E-2</v>
      </c>
      <c r="E292">
        <v>0.17357622907057599</v>
      </c>
      <c r="F292">
        <v>0.18746232739622201</v>
      </c>
      <c r="G292" s="1">
        <v>1.21670919080441E-5</v>
      </c>
      <c r="H292">
        <v>0.17499015401835799</v>
      </c>
      <c r="I292" s="1">
        <v>1.25900263269912E-4</v>
      </c>
      <c r="J292">
        <v>309144400</v>
      </c>
      <c r="K292">
        <v>52917</v>
      </c>
      <c r="L292">
        <v>779049800</v>
      </c>
      <c r="M292">
        <v>0.174285988082063</v>
      </c>
      <c r="N292" s="1">
        <v>1.22358560689095E-5</v>
      </c>
      <c r="O292">
        <v>0.174990874322727</v>
      </c>
      <c r="P292" s="1">
        <v>1.2650916248533201E-4</v>
      </c>
    </row>
    <row r="293" spans="1:16" x14ac:dyDescent="0.25">
      <c r="A293">
        <v>0.51200000000000001</v>
      </c>
      <c r="B293">
        <v>8.7051282051282008</v>
      </c>
      <c r="C293">
        <v>7859</v>
      </c>
      <c r="D293">
        <v>5.82105957876956E-2</v>
      </c>
      <c r="E293">
        <v>0.17357622907057599</v>
      </c>
      <c r="F293">
        <v>0.18746232739622201</v>
      </c>
      <c r="G293" s="1">
        <v>1.21670919080441E-5</v>
      </c>
      <c r="H293">
        <v>0.17499015401835799</v>
      </c>
      <c r="I293" s="1">
        <v>1.25900263269912E-4</v>
      </c>
      <c r="J293">
        <v>323107400</v>
      </c>
      <c r="K293">
        <v>52917</v>
      </c>
      <c r="L293">
        <v>779049800</v>
      </c>
      <c r="M293">
        <v>0.174285988082063</v>
      </c>
      <c r="N293" s="1">
        <v>1.22358560689095E-5</v>
      </c>
      <c r="O293">
        <v>0.174990874322727</v>
      </c>
      <c r="P293" s="1">
        <v>1.2650916248533201E-4</v>
      </c>
    </row>
    <row r="294" spans="1:16" x14ac:dyDescent="0.25">
      <c r="A294">
        <v>0.25600000000000001</v>
      </c>
      <c r="B294">
        <v>8.7051282051282008</v>
      </c>
      <c r="C294">
        <v>7859</v>
      </c>
      <c r="D294">
        <v>5.82105957876956E-2</v>
      </c>
      <c r="E294">
        <v>0.17357622907057599</v>
      </c>
      <c r="F294">
        <v>0.18746232739622201</v>
      </c>
      <c r="G294" s="1">
        <v>1.21670919080441E-5</v>
      </c>
      <c r="H294">
        <v>0.17499015401835799</v>
      </c>
      <c r="I294" s="1">
        <v>1.25900263269912E-4</v>
      </c>
      <c r="J294">
        <v>335566300</v>
      </c>
      <c r="K294">
        <v>52917</v>
      </c>
      <c r="L294">
        <v>779049800</v>
      </c>
      <c r="M294">
        <v>0.174285988082063</v>
      </c>
      <c r="N294" s="1">
        <v>1.22358560689095E-5</v>
      </c>
      <c r="O294">
        <v>0.174990874322727</v>
      </c>
      <c r="P294" s="1">
        <v>1.2650916248533201E-4</v>
      </c>
    </row>
    <row r="295" spans="1:16" x14ac:dyDescent="0.25">
      <c r="A295">
        <v>0.128</v>
      </c>
      <c r="B295">
        <v>8.7051282051282008</v>
      </c>
      <c r="C295">
        <v>7859</v>
      </c>
      <c r="D295">
        <v>5.82105957876956E-2</v>
      </c>
      <c r="E295">
        <v>0.17357622907057599</v>
      </c>
      <c r="F295">
        <v>0.18746232739622201</v>
      </c>
      <c r="G295" s="1">
        <v>1.21670919080441E-5</v>
      </c>
      <c r="H295">
        <v>0.17499015401835799</v>
      </c>
      <c r="I295" s="1">
        <v>1.25900263269912E-4</v>
      </c>
      <c r="J295">
        <v>347819400</v>
      </c>
      <c r="K295">
        <v>52917</v>
      </c>
      <c r="L295">
        <v>779049800</v>
      </c>
      <c r="M295">
        <v>0.174285988082063</v>
      </c>
      <c r="N295" s="1">
        <v>1.22358560689095E-5</v>
      </c>
      <c r="O295">
        <v>0.174990874322727</v>
      </c>
      <c r="P295" s="1">
        <v>1.2650916248533201E-4</v>
      </c>
    </row>
    <row r="296" spans="1:16" x14ac:dyDescent="0.25">
      <c r="A296">
        <v>6.4000000000000001E-2</v>
      </c>
      <c r="B296">
        <v>8.7051282051282008</v>
      </c>
      <c r="C296">
        <v>7859</v>
      </c>
      <c r="D296">
        <v>5.82105957876956E-2</v>
      </c>
      <c r="E296">
        <v>0.17357622907057599</v>
      </c>
      <c r="F296">
        <v>0.18746232739622201</v>
      </c>
      <c r="G296" s="1">
        <v>1.21670919080441E-5</v>
      </c>
      <c r="H296">
        <v>0.17499015401835799</v>
      </c>
      <c r="I296" s="1">
        <v>1.25900263269912E-4</v>
      </c>
      <c r="J296">
        <v>301702399</v>
      </c>
      <c r="K296">
        <v>52917</v>
      </c>
      <c r="L296">
        <v>779049800</v>
      </c>
      <c r="M296">
        <v>0.174285988082063</v>
      </c>
      <c r="N296" s="1">
        <v>1.22358560689095E-5</v>
      </c>
      <c r="O296">
        <v>0.174990874322727</v>
      </c>
      <c r="P296" s="1">
        <v>1.2650916248533201E-4</v>
      </c>
    </row>
    <row r="297" spans="1:16" x14ac:dyDescent="0.25">
      <c r="A297">
        <v>3.2000000000000001E-2</v>
      </c>
      <c r="B297">
        <v>8.7051282051282008</v>
      </c>
      <c r="C297">
        <v>8553</v>
      </c>
      <c r="D297">
        <v>5.7430917123684297E-2</v>
      </c>
      <c r="E297">
        <v>0.17327452856515799</v>
      </c>
      <c r="F297">
        <v>0.18713649085037101</v>
      </c>
      <c r="G297" s="1">
        <v>1.2181180398973501E-5</v>
      </c>
      <c r="H297">
        <v>0.174990005856208</v>
      </c>
      <c r="I297" s="1">
        <v>1.2618100946042401E-4</v>
      </c>
      <c r="J297">
        <v>328428199</v>
      </c>
      <c r="K297">
        <v>52917</v>
      </c>
      <c r="L297">
        <v>779049800</v>
      </c>
      <c r="M297">
        <v>0.174285988082063</v>
      </c>
      <c r="N297" s="1">
        <v>1.22358560689095E-5</v>
      </c>
      <c r="O297">
        <v>0.174990874322727</v>
      </c>
      <c r="P297" s="1">
        <v>1.2650916248533201E-4</v>
      </c>
    </row>
    <row r="298" spans="1:16" x14ac:dyDescent="0.25">
      <c r="A298">
        <v>1.6E-2</v>
      </c>
      <c r="B298">
        <v>8.7051282051282008</v>
      </c>
      <c r="C298">
        <v>16482</v>
      </c>
      <c r="D298">
        <v>5.9116141610172201E-2</v>
      </c>
      <c r="E298">
        <v>0.173250094836289</v>
      </c>
      <c r="F298">
        <v>0.18711010242319201</v>
      </c>
      <c r="G298" s="1">
        <v>1.2175829115779099E-5</v>
      </c>
      <c r="H298">
        <v>0.174990393345758</v>
      </c>
      <c r="I298" s="1">
        <v>1.2593835170936999E-4</v>
      </c>
      <c r="J298">
        <v>668306500</v>
      </c>
      <c r="K298">
        <v>52917</v>
      </c>
      <c r="L298">
        <v>779049800</v>
      </c>
      <c r="M298">
        <v>0.174285988082063</v>
      </c>
      <c r="N298" s="1">
        <v>1.22358560689095E-5</v>
      </c>
      <c r="O298">
        <v>0.174990874322727</v>
      </c>
      <c r="P298" s="1">
        <v>1.2650916248533201E-4</v>
      </c>
    </row>
    <row r="299" spans="1:16" x14ac:dyDescent="0.25">
      <c r="A299">
        <v>8.0000000000000002E-3</v>
      </c>
      <c r="B299">
        <v>8.7051282051282008</v>
      </c>
      <c r="C299">
        <v>5258</v>
      </c>
      <c r="D299">
        <v>6.0692139597592801E-2</v>
      </c>
      <c r="E299">
        <v>0.17382222667719799</v>
      </c>
      <c r="F299">
        <v>0.187728004811374</v>
      </c>
      <c r="G299" s="1">
        <v>1.22779842347542E-5</v>
      </c>
      <c r="H299">
        <v>0.17498991376161899</v>
      </c>
      <c r="I299" s="1">
        <v>1.25554657069474E-4</v>
      </c>
      <c r="J299">
        <v>206698200</v>
      </c>
      <c r="K299">
        <v>52917</v>
      </c>
      <c r="L299">
        <v>779049800</v>
      </c>
      <c r="M299">
        <v>0.174285988082063</v>
      </c>
      <c r="N299" s="1">
        <v>1.22358560689095E-5</v>
      </c>
      <c r="O299">
        <v>0.174990874322727</v>
      </c>
      <c r="P299" s="1">
        <v>1.2650916248533201E-4</v>
      </c>
    </row>
    <row r="300" spans="1:16" x14ac:dyDescent="0.25">
      <c r="A300">
        <v>4.0000000000000001E-3</v>
      </c>
      <c r="B300">
        <v>8.7051282051282008</v>
      </c>
      <c r="C300">
        <v>8563</v>
      </c>
      <c r="D300">
        <v>5.32997017529801E-2</v>
      </c>
      <c r="E300">
        <v>0.173377837691647</v>
      </c>
      <c r="F300">
        <v>0.18724806470697899</v>
      </c>
      <c r="G300" s="1">
        <v>1.2258953642985099E-5</v>
      </c>
      <c r="H300">
        <v>0.17498966421179901</v>
      </c>
      <c r="I300" s="1">
        <v>1.2627095526815201E-4</v>
      </c>
      <c r="J300">
        <v>340707900</v>
      </c>
      <c r="K300">
        <v>52917</v>
      </c>
      <c r="L300">
        <v>779049800</v>
      </c>
      <c r="M300">
        <v>0.174285988082063</v>
      </c>
      <c r="N300" s="1">
        <v>1.22358560689095E-5</v>
      </c>
      <c r="O300">
        <v>0.174990874322727</v>
      </c>
      <c r="P300" s="1">
        <v>1.2650916248533201E-4</v>
      </c>
    </row>
    <row r="301" spans="1:16" x14ac:dyDescent="0.25">
      <c r="A301">
        <v>2E-3</v>
      </c>
      <c r="B301">
        <v>8.7051282051282008</v>
      </c>
      <c r="C301">
        <v>5017</v>
      </c>
      <c r="D301">
        <v>6.8848071855821397E-2</v>
      </c>
      <c r="E301">
        <v>0.17338702127105099</v>
      </c>
      <c r="F301">
        <v>0.18725798297273499</v>
      </c>
      <c r="G301" s="1">
        <v>1.21995823527121E-5</v>
      </c>
      <c r="H301">
        <v>0.174990013741495</v>
      </c>
      <c r="I301" s="1">
        <v>1.2614557284595899E-4</v>
      </c>
      <c r="J301">
        <v>216552600</v>
      </c>
      <c r="K301">
        <v>52917</v>
      </c>
      <c r="L301">
        <v>779049800</v>
      </c>
      <c r="M301">
        <v>0.174285988082063</v>
      </c>
      <c r="N301" s="1">
        <v>1.22358560689095E-5</v>
      </c>
      <c r="O301">
        <v>0.174990874322727</v>
      </c>
      <c r="P301" s="1">
        <v>1.2650916248533201E-4</v>
      </c>
    </row>
    <row r="302" spans="1:16" x14ac:dyDescent="0.25">
      <c r="A302">
        <v>1E-3</v>
      </c>
      <c r="B302">
        <v>8.7051282051282008</v>
      </c>
      <c r="C302">
        <v>8343</v>
      </c>
      <c r="D302">
        <v>6.8478134718666206E-2</v>
      </c>
      <c r="E302">
        <v>0.17344161306776201</v>
      </c>
      <c r="F302">
        <v>0.187316942113183</v>
      </c>
      <c r="G302" s="1">
        <v>1.21722154722003E-5</v>
      </c>
      <c r="H302">
        <v>0.174989878654771</v>
      </c>
      <c r="I302" s="1">
        <v>1.2601563153486601E-4</v>
      </c>
      <c r="J302">
        <v>354164200</v>
      </c>
      <c r="K302">
        <v>52917</v>
      </c>
      <c r="L302">
        <v>779049800</v>
      </c>
      <c r="M302">
        <v>0.174285988082063</v>
      </c>
      <c r="N302" s="1">
        <v>1.22358560689095E-5</v>
      </c>
      <c r="O302">
        <v>0.174990874322727</v>
      </c>
      <c r="P302" s="1">
        <v>1.2650916248533201E-4</v>
      </c>
    </row>
    <row r="303" spans="1:16" x14ac:dyDescent="0.25">
      <c r="A303" s="1">
        <v>5.0000000000000001E-4</v>
      </c>
      <c r="B303">
        <v>8.7051282051282008</v>
      </c>
      <c r="C303">
        <v>9468</v>
      </c>
      <c r="D303">
        <v>6.8217351673605806E-2</v>
      </c>
      <c r="E303">
        <v>0.17341201147310201</v>
      </c>
      <c r="F303">
        <v>0.18728497239095099</v>
      </c>
      <c r="G303" s="1">
        <v>1.2214613918815E-5</v>
      </c>
      <c r="H303">
        <v>0.174990064516692</v>
      </c>
      <c r="I303" s="1">
        <v>1.25876434938787E-4</v>
      </c>
      <c r="J303">
        <v>391466600</v>
      </c>
      <c r="K303">
        <v>52917</v>
      </c>
      <c r="L303">
        <v>779049800</v>
      </c>
      <c r="M303">
        <v>0.174285988082063</v>
      </c>
      <c r="N303" s="1">
        <v>1.22358560689095E-5</v>
      </c>
      <c r="O303">
        <v>0.174990874322727</v>
      </c>
      <c r="P303" s="1">
        <v>1.2650916248533201E-4</v>
      </c>
    </row>
    <row r="304" spans="1:16" x14ac:dyDescent="0.25">
      <c r="A304" s="1">
        <v>2.5000000000000001E-4</v>
      </c>
      <c r="B304">
        <v>8.7051282051282008</v>
      </c>
      <c r="C304">
        <v>5170</v>
      </c>
      <c r="D304">
        <v>7.0738825495465896E-2</v>
      </c>
      <c r="E304">
        <v>0.17408246096705099</v>
      </c>
      <c r="F304">
        <v>0.18800905784441599</v>
      </c>
      <c r="G304" s="1">
        <v>1.2185577252465899E-5</v>
      </c>
      <c r="H304">
        <v>0.17499043900609099</v>
      </c>
      <c r="I304" s="1">
        <v>1.2599567829107999E-4</v>
      </c>
      <c r="J304">
        <v>220289899</v>
      </c>
      <c r="K304">
        <v>52917</v>
      </c>
      <c r="L304">
        <v>779049800</v>
      </c>
      <c r="M304">
        <v>0.174285988082063</v>
      </c>
      <c r="N304" s="1">
        <v>1.22358560689095E-5</v>
      </c>
      <c r="O304">
        <v>0.174990874322727</v>
      </c>
      <c r="P304" s="1">
        <v>1.2650916248533201E-4</v>
      </c>
    </row>
    <row r="305" spans="1:16" x14ac:dyDescent="0.25">
      <c r="A305" s="1">
        <v>1.25E-4</v>
      </c>
      <c r="B305">
        <v>8.7051282051282008</v>
      </c>
      <c r="C305">
        <v>7478</v>
      </c>
      <c r="D305">
        <v>7.0123827418395998E-2</v>
      </c>
      <c r="E305">
        <v>0.17325839908844401</v>
      </c>
      <c r="F305">
        <v>0.187119071015519</v>
      </c>
      <c r="G305" s="1">
        <v>1.2177838144722301E-5</v>
      </c>
      <c r="H305">
        <v>0.174989925488027</v>
      </c>
      <c r="I305" s="1">
        <v>1.2606320630320801E-4</v>
      </c>
      <c r="J305">
        <v>297964100</v>
      </c>
      <c r="K305">
        <v>52917</v>
      </c>
      <c r="L305">
        <v>779049800</v>
      </c>
      <c r="M305">
        <v>0.174285988082063</v>
      </c>
      <c r="N305" s="1">
        <v>1.22358560689095E-5</v>
      </c>
      <c r="O305">
        <v>0.174990874322727</v>
      </c>
      <c r="P305" s="1">
        <v>1.2650916248533201E-4</v>
      </c>
    </row>
    <row r="306" spans="1:16" x14ac:dyDescent="0.25">
      <c r="A306" s="1">
        <v>6.2500000000000001E-5</v>
      </c>
      <c r="B306">
        <v>8.7051282051282008</v>
      </c>
      <c r="C306">
        <v>8941</v>
      </c>
      <c r="D306">
        <v>6.7313349707270001E-2</v>
      </c>
      <c r="E306">
        <v>0.17342906111356701</v>
      </c>
      <c r="F306">
        <v>0.18730338600265201</v>
      </c>
      <c r="G306" s="1">
        <v>1.22376301667781E-5</v>
      </c>
      <c r="H306">
        <v>0.17498979861633299</v>
      </c>
      <c r="I306" s="1">
        <v>1.2628209721992601E-4</v>
      </c>
      <c r="J306">
        <v>347608400</v>
      </c>
      <c r="K306">
        <v>52917</v>
      </c>
      <c r="L306">
        <v>779049800</v>
      </c>
      <c r="M306">
        <v>0.174285988082063</v>
      </c>
      <c r="N306" s="1">
        <v>1.22358560689095E-5</v>
      </c>
      <c r="O306">
        <v>0.174990874322727</v>
      </c>
      <c r="P306" s="1">
        <v>1.2650916248533201E-4</v>
      </c>
    </row>
    <row r="307" spans="1:16" x14ac:dyDescent="0.25">
      <c r="A307" s="1">
        <v>3.1250000000000001E-5</v>
      </c>
      <c r="B307">
        <v>8.7051282051282008</v>
      </c>
      <c r="C307">
        <v>7839</v>
      </c>
      <c r="D307">
        <v>7.0421428190996394E-2</v>
      </c>
      <c r="E307">
        <v>0.17340136619294899</v>
      </c>
      <c r="F307">
        <v>0.18727347548838499</v>
      </c>
      <c r="G307" s="1">
        <v>1.2243365923758601E-5</v>
      </c>
      <c r="H307">
        <v>0.17498985051336199</v>
      </c>
      <c r="I307" s="1">
        <v>1.2606582395404201E-4</v>
      </c>
      <c r="J307">
        <v>305898701</v>
      </c>
      <c r="K307">
        <v>52917</v>
      </c>
      <c r="L307">
        <v>779049800</v>
      </c>
      <c r="M307">
        <v>0.174285988082063</v>
      </c>
      <c r="N307" s="1">
        <v>1.22358560689095E-5</v>
      </c>
      <c r="O307">
        <v>0.174990874322727</v>
      </c>
      <c r="P307" s="1">
        <v>1.2650916248533201E-4</v>
      </c>
    </row>
    <row r="308" spans="1:16" x14ac:dyDescent="0.25">
      <c r="A308" s="1">
        <v>1.5625E-5</v>
      </c>
      <c r="B308">
        <v>8.7051282051282008</v>
      </c>
      <c r="C308">
        <v>6581</v>
      </c>
      <c r="D308">
        <v>7.1031606680975606E-2</v>
      </c>
      <c r="E308">
        <v>0.173640864667649</v>
      </c>
      <c r="F308">
        <v>0.18753213384106099</v>
      </c>
      <c r="G308" s="1">
        <v>1.22353653463358E-5</v>
      </c>
      <c r="H308">
        <v>0.174990452908449</v>
      </c>
      <c r="I308" s="1">
        <v>1.2668164209943901E-4</v>
      </c>
      <c r="J308">
        <v>279559801</v>
      </c>
      <c r="K308">
        <v>52917</v>
      </c>
      <c r="L308">
        <v>779049800</v>
      </c>
      <c r="M308">
        <v>0.174285988082063</v>
      </c>
      <c r="N308" s="1">
        <v>1.22358560689095E-5</v>
      </c>
      <c r="O308">
        <v>0.174990874322727</v>
      </c>
      <c r="P308" s="1">
        <v>1.2650916248533201E-4</v>
      </c>
    </row>
    <row r="309" spans="1:16" x14ac:dyDescent="0.25">
      <c r="A309" t="s">
        <v>0</v>
      </c>
      <c r="B309">
        <v>9.2179487179487101</v>
      </c>
      <c r="C309">
        <v>60137</v>
      </c>
      <c r="D309">
        <v>6.3206475071938703E-2</v>
      </c>
      <c r="E309">
        <v>0.17449647022964601</v>
      </c>
      <c r="F309">
        <v>0.18845618784801799</v>
      </c>
      <c r="G309" s="1">
        <v>1.0875901977347401E-5</v>
      </c>
      <c r="H309">
        <v>0.17499235146116501</v>
      </c>
      <c r="I309" s="1">
        <v>1.19065788323446E-4</v>
      </c>
      <c r="J309">
        <v>905359700</v>
      </c>
    </row>
    <row r="310" spans="1:16" x14ac:dyDescent="0.25">
      <c r="A310">
        <v>1.024</v>
      </c>
      <c r="B310">
        <v>9.2179487179487101</v>
      </c>
      <c r="C310">
        <v>5519</v>
      </c>
      <c r="D310">
        <v>6.1342363130132103E-2</v>
      </c>
      <c r="E310">
        <v>0.173936441820737</v>
      </c>
      <c r="F310">
        <v>0.187851357166396</v>
      </c>
      <c r="G310" s="1">
        <v>1.0796034515148101E-5</v>
      </c>
      <c r="H310">
        <v>0.174991916551788</v>
      </c>
      <c r="I310" s="1">
        <v>1.18309891925143E-4</v>
      </c>
      <c r="J310">
        <v>267906800</v>
      </c>
      <c r="K310">
        <v>60137</v>
      </c>
      <c r="L310">
        <v>905359700</v>
      </c>
      <c r="M310">
        <v>0.17449647022964601</v>
      </c>
      <c r="N310" s="1">
        <v>1.0875901977347401E-5</v>
      </c>
      <c r="O310">
        <v>0.17499235146116501</v>
      </c>
      <c r="P310" s="1">
        <v>1.19065788323446E-4</v>
      </c>
    </row>
    <row r="311" spans="1:16" x14ac:dyDescent="0.25">
      <c r="A311">
        <v>0.51200000000000001</v>
      </c>
      <c r="B311">
        <v>9.2179487179487101</v>
      </c>
      <c r="C311">
        <v>5519</v>
      </c>
      <c r="D311">
        <v>6.1342363130132103E-2</v>
      </c>
      <c r="E311">
        <v>0.173936441820737</v>
      </c>
      <c r="F311">
        <v>0.187851357166396</v>
      </c>
      <c r="G311" s="1">
        <v>1.0796034515148101E-5</v>
      </c>
      <c r="H311">
        <v>0.174991916551788</v>
      </c>
      <c r="I311" s="1">
        <v>1.18309891925143E-4</v>
      </c>
      <c r="J311">
        <v>250451500</v>
      </c>
      <c r="K311">
        <v>60137</v>
      </c>
      <c r="L311">
        <v>905359700</v>
      </c>
      <c r="M311">
        <v>0.17449647022964601</v>
      </c>
      <c r="N311" s="1">
        <v>1.0875901977347401E-5</v>
      </c>
      <c r="O311">
        <v>0.17499235146116501</v>
      </c>
      <c r="P311" s="1">
        <v>1.19065788323446E-4</v>
      </c>
    </row>
    <row r="312" spans="1:16" x14ac:dyDescent="0.25">
      <c r="A312">
        <v>0.25600000000000001</v>
      </c>
      <c r="B312">
        <v>9.2179487179487101</v>
      </c>
      <c r="C312">
        <v>5519</v>
      </c>
      <c r="D312">
        <v>6.1342363130132103E-2</v>
      </c>
      <c r="E312">
        <v>0.173936441820737</v>
      </c>
      <c r="F312">
        <v>0.187851357166396</v>
      </c>
      <c r="G312" s="1">
        <v>1.0796034515148101E-5</v>
      </c>
      <c r="H312">
        <v>0.174991916551788</v>
      </c>
      <c r="I312" s="1">
        <v>1.18309891925143E-4</v>
      </c>
      <c r="J312">
        <v>230421900</v>
      </c>
      <c r="K312">
        <v>60137</v>
      </c>
      <c r="L312">
        <v>905359700</v>
      </c>
      <c r="M312">
        <v>0.17449647022964601</v>
      </c>
      <c r="N312" s="1">
        <v>1.0875901977347401E-5</v>
      </c>
      <c r="O312">
        <v>0.17499235146116501</v>
      </c>
      <c r="P312" s="1">
        <v>1.19065788323446E-4</v>
      </c>
    </row>
    <row r="313" spans="1:16" x14ac:dyDescent="0.25">
      <c r="A313">
        <v>0.128</v>
      </c>
      <c r="B313">
        <v>9.2179487179487101</v>
      </c>
      <c r="C313">
        <v>5519</v>
      </c>
      <c r="D313">
        <v>6.1342363130132103E-2</v>
      </c>
      <c r="E313">
        <v>0.173936441820737</v>
      </c>
      <c r="F313">
        <v>0.187851357166396</v>
      </c>
      <c r="G313" s="1">
        <v>1.0796034515148101E-5</v>
      </c>
      <c r="H313">
        <v>0.174991916551788</v>
      </c>
      <c r="I313" s="1">
        <v>1.18309891925143E-4</v>
      </c>
      <c r="J313">
        <v>218606499</v>
      </c>
      <c r="K313">
        <v>60137</v>
      </c>
      <c r="L313">
        <v>905359700</v>
      </c>
      <c r="M313">
        <v>0.17449647022964601</v>
      </c>
      <c r="N313" s="1">
        <v>1.0875901977347401E-5</v>
      </c>
      <c r="O313">
        <v>0.17499235146116501</v>
      </c>
      <c r="P313" s="1">
        <v>1.19065788323446E-4</v>
      </c>
    </row>
    <row r="314" spans="1:16" x14ac:dyDescent="0.25">
      <c r="A314">
        <v>6.4000000000000001E-2</v>
      </c>
      <c r="B314">
        <v>9.2179487179487101</v>
      </c>
      <c r="C314">
        <v>5519</v>
      </c>
      <c r="D314">
        <v>6.1342363130132103E-2</v>
      </c>
      <c r="E314">
        <v>0.173936441820737</v>
      </c>
      <c r="F314">
        <v>0.187851357166396</v>
      </c>
      <c r="G314" s="1">
        <v>1.0796034515148101E-5</v>
      </c>
      <c r="H314">
        <v>0.174991916551788</v>
      </c>
      <c r="I314" s="1">
        <v>1.18309891925143E-4</v>
      </c>
      <c r="J314">
        <v>220765200</v>
      </c>
      <c r="K314">
        <v>60137</v>
      </c>
      <c r="L314">
        <v>905359700</v>
      </c>
      <c r="M314">
        <v>0.17449647022964601</v>
      </c>
      <c r="N314" s="1">
        <v>1.0875901977347401E-5</v>
      </c>
      <c r="O314">
        <v>0.17499235146116501</v>
      </c>
      <c r="P314" s="1">
        <v>1.19065788323446E-4</v>
      </c>
    </row>
    <row r="315" spans="1:16" x14ac:dyDescent="0.25">
      <c r="A315">
        <v>3.2000000000000001E-2</v>
      </c>
      <c r="B315">
        <v>9.2179487179487101</v>
      </c>
      <c r="C315">
        <v>5519</v>
      </c>
      <c r="D315">
        <v>6.1342363130132103E-2</v>
      </c>
      <c r="E315">
        <v>0.173936441820737</v>
      </c>
      <c r="F315">
        <v>0.187851357166396</v>
      </c>
      <c r="G315" s="1">
        <v>1.0796034515148101E-5</v>
      </c>
      <c r="H315">
        <v>0.174991916551788</v>
      </c>
      <c r="I315" s="1">
        <v>1.18309891925143E-4</v>
      </c>
      <c r="J315">
        <v>209915000</v>
      </c>
      <c r="K315">
        <v>60137</v>
      </c>
      <c r="L315">
        <v>905359700</v>
      </c>
      <c r="M315">
        <v>0.17449647022964601</v>
      </c>
      <c r="N315" s="1">
        <v>1.0875901977347401E-5</v>
      </c>
      <c r="O315">
        <v>0.17499235146116501</v>
      </c>
      <c r="P315" s="1">
        <v>1.19065788323446E-4</v>
      </c>
    </row>
    <row r="316" spans="1:16" x14ac:dyDescent="0.25">
      <c r="A316">
        <v>1.6E-2</v>
      </c>
      <c r="B316">
        <v>9.2179487179487101</v>
      </c>
      <c r="C316">
        <v>7019</v>
      </c>
      <c r="D316">
        <v>5.9451086085586399E-2</v>
      </c>
      <c r="E316">
        <v>0.17290893019919501</v>
      </c>
      <c r="F316">
        <v>0.18674164461513099</v>
      </c>
      <c r="G316" s="1">
        <v>1.08736044809321E-5</v>
      </c>
      <c r="H316">
        <v>0.17499149989200399</v>
      </c>
      <c r="I316" s="1">
        <v>1.18783661091129E-4</v>
      </c>
      <c r="J316">
        <v>276639101</v>
      </c>
      <c r="K316">
        <v>60137</v>
      </c>
      <c r="L316">
        <v>905359700</v>
      </c>
      <c r="M316">
        <v>0.17449647022964601</v>
      </c>
      <c r="N316" s="1">
        <v>1.0875901977347401E-5</v>
      </c>
      <c r="O316">
        <v>0.17499235146116501</v>
      </c>
      <c r="P316" s="1">
        <v>1.19065788323446E-4</v>
      </c>
    </row>
    <row r="317" spans="1:16" x14ac:dyDescent="0.25">
      <c r="A317">
        <v>8.0000000000000002E-3</v>
      </c>
      <c r="B317">
        <v>9.2179487179487101</v>
      </c>
      <c r="C317">
        <v>10362</v>
      </c>
      <c r="D317">
        <v>6.0066877232132401E-2</v>
      </c>
      <c r="E317">
        <v>0.17347201126484499</v>
      </c>
      <c r="F317">
        <v>0.18734977216603199</v>
      </c>
      <c r="G317" s="1">
        <v>1.0904103405706601E-5</v>
      </c>
      <c r="H317">
        <v>0.17499163251788999</v>
      </c>
      <c r="I317" s="1">
        <v>1.18746307007868E-4</v>
      </c>
      <c r="J317">
        <v>405837700</v>
      </c>
      <c r="K317">
        <v>60137</v>
      </c>
      <c r="L317">
        <v>905359700</v>
      </c>
      <c r="M317">
        <v>0.17449647022964601</v>
      </c>
      <c r="N317" s="1">
        <v>1.0875901977347401E-5</v>
      </c>
      <c r="O317">
        <v>0.17499235146116501</v>
      </c>
      <c r="P317" s="1">
        <v>1.19065788323446E-4</v>
      </c>
    </row>
    <row r="318" spans="1:16" x14ac:dyDescent="0.25">
      <c r="A318">
        <v>4.0000000000000001E-3</v>
      </c>
      <c r="B318">
        <v>9.2179487179487101</v>
      </c>
      <c r="C318">
        <v>9821</v>
      </c>
      <c r="D318">
        <v>5.3401384552359703E-2</v>
      </c>
      <c r="E318">
        <v>0.173871814972198</v>
      </c>
      <c r="F318">
        <v>0.18778156016997399</v>
      </c>
      <c r="G318" s="1">
        <v>1.08789390974584E-5</v>
      </c>
      <c r="H318">
        <v>0.17499188148877801</v>
      </c>
      <c r="I318" s="1">
        <v>1.18414321261317E-4</v>
      </c>
      <c r="J318">
        <v>392810301</v>
      </c>
      <c r="K318">
        <v>60137</v>
      </c>
      <c r="L318">
        <v>905359700</v>
      </c>
      <c r="M318">
        <v>0.17449647022964601</v>
      </c>
      <c r="N318" s="1">
        <v>1.0875901977347401E-5</v>
      </c>
      <c r="O318">
        <v>0.17499235146116501</v>
      </c>
      <c r="P318" s="1">
        <v>1.19065788323446E-4</v>
      </c>
    </row>
    <row r="319" spans="1:16" x14ac:dyDescent="0.25">
      <c r="A319">
        <v>2E-3</v>
      </c>
      <c r="B319">
        <v>9.2179487179487101</v>
      </c>
      <c r="C319">
        <v>10572</v>
      </c>
      <c r="D319">
        <v>7.0827649717938396E-2</v>
      </c>
      <c r="E319">
        <v>0.173826696594851</v>
      </c>
      <c r="F319">
        <v>0.18773283232244001</v>
      </c>
      <c r="G319" s="1">
        <v>1.0833145567157299E-5</v>
      </c>
      <c r="H319">
        <v>0.17499144148527501</v>
      </c>
      <c r="I319" s="1">
        <v>1.1801148133209E-4</v>
      </c>
      <c r="J319">
        <v>416719099</v>
      </c>
      <c r="K319">
        <v>60137</v>
      </c>
      <c r="L319">
        <v>905359700</v>
      </c>
      <c r="M319">
        <v>0.17449647022964601</v>
      </c>
      <c r="N319" s="1">
        <v>1.0875901977347401E-5</v>
      </c>
      <c r="O319">
        <v>0.17499235146116501</v>
      </c>
      <c r="P319" s="1">
        <v>1.19065788323446E-4</v>
      </c>
    </row>
    <row r="320" spans="1:16" x14ac:dyDescent="0.25">
      <c r="A320">
        <v>1E-3</v>
      </c>
      <c r="B320">
        <v>9.2179487179487101</v>
      </c>
      <c r="C320">
        <v>12209</v>
      </c>
      <c r="D320">
        <v>6.8413748718046799E-2</v>
      </c>
      <c r="E320">
        <v>0.17335761677148701</v>
      </c>
      <c r="F320">
        <v>0.187226226113206</v>
      </c>
      <c r="G320" s="1">
        <v>1.0856412570592299E-5</v>
      </c>
      <c r="H320">
        <v>0.17499142369687601</v>
      </c>
      <c r="I320" s="1">
        <v>1.18561413411011E-4</v>
      </c>
      <c r="J320">
        <v>510301500</v>
      </c>
      <c r="K320">
        <v>60137</v>
      </c>
      <c r="L320">
        <v>905359700</v>
      </c>
      <c r="M320">
        <v>0.17449647022964601</v>
      </c>
      <c r="N320" s="1">
        <v>1.0875901977347401E-5</v>
      </c>
      <c r="O320">
        <v>0.17499235146116501</v>
      </c>
      <c r="P320" s="1">
        <v>1.19065788323446E-4</v>
      </c>
    </row>
    <row r="321" spans="1:16" x14ac:dyDescent="0.25">
      <c r="A321" s="1">
        <v>5.0000000000000001E-4</v>
      </c>
      <c r="B321">
        <v>9.2179487179487101</v>
      </c>
      <c r="C321">
        <v>12841</v>
      </c>
      <c r="D321">
        <v>6.6244662680475394E-2</v>
      </c>
      <c r="E321">
        <v>0.17336667240083201</v>
      </c>
      <c r="F321">
        <v>0.18723600619289901</v>
      </c>
      <c r="G321" s="1">
        <v>1.08345618866079E-5</v>
      </c>
      <c r="H321">
        <v>0.17499154907095901</v>
      </c>
      <c r="I321" s="1">
        <v>1.18677806800806E-4</v>
      </c>
      <c r="J321">
        <v>500395099</v>
      </c>
      <c r="K321">
        <v>60137</v>
      </c>
      <c r="L321">
        <v>905359700</v>
      </c>
      <c r="M321">
        <v>0.17449647022964601</v>
      </c>
      <c r="N321" s="1">
        <v>1.0875901977347401E-5</v>
      </c>
      <c r="O321">
        <v>0.17499235146116501</v>
      </c>
      <c r="P321" s="1">
        <v>1.19065788323446E-4</v>
      </c>
    </row>
    <row r="322" spans="1:16" x14ac:dyDescent="0.25">
      <c r="A322" s="1">
        <v>2.5000000000000001E-4</v>
      </c>
      <c r="B322">
        <v>9.2179487179487101</v>
      </c>
      <c r="C322">
        <v>10852</v>
      </c>
      <c r="D322">
        <v>6.7329518696790505E-2</v>
      </c>
      <c r="E322">
        <v>0.17358908313370899</v>
      </c>
      <c r="F322">
        <v>0.18747620978440599</v>
      </c>
      <c r="G322" s="1">
        <v>1.08625077221424E-5</v>
      </c>
      <c r="H322">
        <v>0.17499161604543101</v>
      </c>
      <c r="I322" s="1">
        <v>1.18410187019031E-4</v>
      </c>
      <c r="J322">
        <v>417533300</v>
      </c>
      <c r="K322">
        <v>60137</v>
      </c>
      <c r="L322">
        <v>905359700</v>
      </c>
      <c r="M322">
        <v>0.17449647022964601</v>
      </c>
      <c r="N322" s="1">
        <v>1.0875901977347401E-5</v>
      </c>
      <c r="O322">
        <v>0.17499235146116501</v>
      </c>
      <c r="P322" s="1">
        <v>1.19065788323446E-4</v>
      </c>
    </row>
    <row r="323" spans="1:16" x14ac:dyDescent="0.25">
      <c r="A323" s="1">
        <v>1.25E-4</v>
      </c>
      <c r="B323">
        <v>9.2179487179487101</v>
      </c>
      <c r="C323">
        <v>11589</v>
      </c>
      <c r="D323">
        <v>7.2866303104940605E-2</v>
      </c>
      <c r="E323">
        <v>0.17336348356144499</v>
      </c>
      <c r="F323">
        <v>0.18723256224636101</v>
      </c>
      <c r="G323" s="1">
        <v>1.08761518055611E-5</v>
      </c>
      <c r="H323">
        <v>0.17499144790090601</v>
      </c>
      <c r="I323" s="1">
        <v>1.1855174150664401E-4</v>
      </c>
      <c r="J323">
        <v>453443099</v>
      </c>
      <c r="K323">
        <v>60137</v>
      </c>
      <c r="L323">
        <v>905359700</v>
      </c>
      <c r="M323">
        <v>0.17449647022964601</v>
      </c>
      <c r="N323" s="1">
        <v>1.0875901977347401E-5</v>
      </c>
      <c r="O323">
        <v>0.17499235146116501</v>
      </c>
      <c r="P323" s="1">
        <v>1.19065788323446E-4</v>
      </c>
    </row>
    <row r="324" spans="1:16" x14ac:dyDescent="0.25">
      <c r="A324" s="1">
        <v>6.2500000000000001E-5</v>
      </c>
      <c r="B324">
        <v>9.2179487179487101</v>
      </c>
      <c r="C324">
        <v>11306</v>
      </c>
      <c r="D324">
        <v>6.7641880842224805E-2</v>
      </c>
      <c r="E324">
        <v>0.17353485260686499</v>
      </c>
      <c r="F324">
        <v>0.18741764081541401</v>
      </c>
      <c r="G324" s="1">
        <v>1.08843978970929E-5</v>
      </c>
      <c r="H324">
        <v>0.17499179193965</v>
      </c>
      <c r="I324" s="1">
        <v>1.18766797855925E-4</v>
      </c>
      <c r="J324">
        <v>445740600</v>
      </c>
      <c r="K324">
        <v>60137</v>
      </c>
      <c r="L324">
        <v>905359700</v>
      </c>
      <c r="M324">
        <v>0.17449647022964601</v>
      </c>
      <c r="N324" s="1">
        <v>1.0875901977347401E-5</v>
      </c>
      <c r="O324">
        <v>0.17499235146116501</v>
      </c>
      <c r="P324" s="1">
        <v>1.19065788323446E-4</v>
      </c>
    </row>
    <row r="325" spans="1:16" x14ac:dyDescent="0.25">
      <c r="A325" s="1">
        <v>3.1250000000000001E-5</v>
      </c>
      <c r="B325">
        <v>9.2179487179487101</v>
      </c>
      <c r="C325">
        <v>11087</v>
      </c>
      <c r="D325">
        <v>6.9677513610745798E-2</v>
      </c>
      <c r="E325">
        <v>0.173457410809124</v>
      </c>
      <c r="F325">
        <v>0.187334003673854</v>
      </c>
      <c r="G325" s="1">
        <v>1.08773302748832E-5</v>
      </c>
      <c r="H325">
        <v>0.174991685477665</v>
      </c>
      <c r="I325" s="1">
        <v>1.18733646304516E-4</v>
      </c>
      <c r="J325">
        <v>434000700</v>
      </c>
      <c r="K325">
        <v>60137</v>
      </c>
      <c r="L325">
        <v>905359700</v>
      </c>
      <c r="M325">
        <v>0.17449647022964601</v>
      </c>
      <c r="N325" s="1">
        <v>1.0875901977347401E-5</v>
      </c>
      <c r="O325">
        <v>0.17499235146116501</v>
      </c>
      <c r="P325" s="1">
        <v>1.19065788323446E-4</v>
      </c>
    </row>
    <row r="326" spans="1:16" x14ac:dyDescent="0.25">
      <c r="A326" s="1">
        <v>1.5625E-5</v>
      </c>
      <c r="B326">
        <v>9.2179487179487101</v>
      </c>
      <c r="C326">
        <v>10725</v>
      </c>
      <c r="D326">
        <v>6.8781310486124098E-2</v>
      </c>
      <c r="E326">
        <v>0.173155428883395</v>
      </c>
      <c r="F326">
        <v>0.18700786319406701</v>
      </c>
      <c r="G326" s="1">
        <v>1.08382048980559E-5</v>
      </c>
      <c r="H326">
        <v>0.17499160242320799</v>
      </c>
      <c r="I326" s="1">
        <v>1.1883295383266401E-4</v>
      </c>
      <c r="J326">
        <v>476328099</v>
      </c>
      <c r="K326">
        <v>60137</v>
      </c>
      <c r="L326">
        <v>905359700</v>
      </c>
      <c r="M326">
        <v>0.17449647022964601</v>
      </c>
      <c r="N326" s="1">
        <v>1.0875901977347401E-5</v>
      </c>
      <c r="O326">
        <v>0.17499235146116501</v>
      </c>
      <c r="P326" s="1">
        <v>1.19065788323446E-4</v>
      </c>
    </row>
    <row r="327" spans="1:16" x14ac:dyDescent="0.25">
      <c r="A327" t="s">
        <v>0</v>
      </c>
      <c r="B327">
        <v>9.7307692307692299</v>
      </c>
      <c r="C327">
        <v>65922</v>
      </c>
      <c r="D327">
        <v>6.3181900459944998E-2</v>
      </c>
      <c r="E327">
        <v>0.174181315627012</v>
      </c>
      <c r="F327">
        <v>0.18811582087717299</v>
      </c>
      <c r="G327" s="1">
        <v>9.7033836374826808E-6</v>
      </c>
      <c r="H327">
        <v>0.17499386546884099</v>
      </c>
      <c r="I327" s="1">
        <v>1.12206727450708E-4</v>
      </c>
      <c r="J327">
        <v>1001448400</v>
      </c>
    </row>
    <row r="328" spans="1:16" x14ac:dyDescent="0.25">
      <c r="A328">
        <v>1.024</v>
      </c>
      <c r="B328">
        <v>9.7307692307692299</v>
      </c>
      <c r="C328">
        <v>10772</v>
      </c>
      <c r="D328">
        <v>5.9272222440660501E-2</v>
      </c>
      <c r="E328">
        <v>0.17327979876765101</v>
      </c>
      <c r="F328">
        <v>0.18714218266906299</v>
      </c>
      <c r="G328" s="1">
        <v>9.6159685530894294E-6</v>
      </c>
      <c r="H328">
        <v>0.174993028441499</v>
      </c>
      <c r="I328" s="1">
        <v>1.1156375963147999E-4</v>
      </c>
      <c r="J328">
        <v>438315401</v>
      </c>
      <c r="K328">
        <v>65922</v>
      </c>
      <c r="L328">
        <v>1001448400</v>
      </c>
      <c r="M328">
        <v>0.174181315627012</v>
      </c>
      <c r="N328" s="1">
        <v>9.7033836374826808E-6</v>
      </c>
      <c r="O328">
        <v>0.17499386546884099</v>
      </c>
      <c r="P328" s="1">
        <v>1.12206727450708E-4</v>
      </c>
    </row>
    <row r="329" spans="1:16" x14ac:dyDescent="0.25">
      <c r="A329">
        <v>0.51200000000000001</v>
      </c>
      <c r="B329">
        <v>9.7307692307692299</v>
      </c>
      <c r="C329">
        <v>10772</v>
      </c>
      <c r="D329">
        <v>5.9272222440660501E-2</v>
      </c>
      <c r="E329">
        <v>0.17327979876765101</v>
      </c>
      <c r="F329">
        <v>0.18714218266906299</v>
      </c>
      <c r="G329" s="1">
        <v>9.6159685530894294E-6</v>
      </c>
      <c r="H329">
        <v>0.174993028441499</v>
      </c>
      <c r="I329" s="1">
        <v>1.1156375963147999E-4</v>
      </c>
      <c r="J329">
        <v>431899199</v>
      </c>
      <c r="K329">
        <v>65922</v>
      </c>
      <c r="L329">
        <v>1001448400</v>
      </c>
      <c r="M329">
        <v>0.174181315627012</v>
      </c>
      <c r="N329" s="1">
        <v>9.7033836374826808E-6</v>
      </c>
      <c r="O329">
        <v>0.17499386546884099</v>
      </c>
      <c r="P329" s="1">
        <v>1.12206727450708E-4</v>
      </c>
    </row>
    <row r="330" spans="1:16" x14ac:dyDescent="0.25">
      <c r="A330">
        <v>0.25600000000000001</v>
      </c>
      <c r="B330">
        <v>9.7307692307692299</v>
      </c>
      <c r="C330">
        <v>10772</v>
      </c>
      <c r="D330">
        <v>5.9272222440660501E-2</v>
      </c>
      <c r="E330">
        <v>0.17327979876765101</v>
      </c>
      <c r="F330">
        <v>0.18714218266906299</v>
      </c>
      <c r="G330" s="1">
        <v>9.6159685530894294E-6</v>
      </c>
      <c r="H330">
        <v>0.174993028441499</v>
      </c>
      <c r="I330" s="1">
        <v>1.1156375963147999E-4</v>
      </c>
      <c r="J330">
        <v>426652601</v>
      </c>
      <c r="K330">
        <v>65922</v>
      </c>
      <c r="L330">
        <v>1001448400</v>
      </c>
      <c r="M330">
        <v>0.174181315627012</v>
      </c>
      <c r="N330" s="1">
        <v>9.7033836374826808E-6</v>
      </c>
      <c r="O330">
        <v>0.17499386546884099</v>
      </c>
      <c r="P330" s="1">
        <v>1.12206727450708E-4</v>
      </c>
    </row>
    <row r="331" spans="1:16" x14ac:dyDescent="0.25">
      <c r="A331">
        <v>0.128</v>
      </c>
      <c r="B331">
        <v>9.7307692307692299</v>
      </c>
      <c r="C331">
        <v>10772</v>
      </c>
      <c r="D331">
        <v>5.9272222440660501E-2</v>
      </c>
      <c r="E331">
        <v>0.17327979876765101</v>
      </c>
      <c r="F331">
        <v>0.18714218266906299</v>
      </c>
      <c r="G331" s="1">
        <v>9.6159685530894294E-6</v>
      </c>
      <c r="H331">
        <v>0.174993028441499</v>
      </c>
      <c r="I331" s="1">
        <v>1.1156375963147999E-4</v>
      </c>
      <c r="J331">
        <v>429904400</v>
      </c>
      <c r="K331">
        <v>65922</v>
      </c>
      <c r="L331">
        <v>1001448400</v>
      </c>
      <c r="M331">
        <v>0.174181315627012</v>
      </c>
      <c r="N331" s="1">
        <v>9.7033836374826808E-6</v>
      </c>
      <c r="O331">
        <v>0.17499386546884099</v>
      </c>
      <c r="P331" s="1">
        <v>1.12206727450708E-4</v>
      </c>
    </row>
    <row r="332" spans="1:16" x14ac:dyDescent="0.25">
      <c r="A332">
        <v>6.4000000000000001E-2</v>
      </c>
      <c r="B332">
        <v>9.7307692307692299</v>
      </c>
      <c r="C332">
        <v>10772</v>
      </c>
      <c r="D332">
        <v>5.9272222440660501E-2</v>
      </c>
      <c r="E332">
        <v>0.17327979876765101</v>
      </c>
      <c r="F332">
        <v>0.18714218266906299</v>
      </c>
      <c r="G332" s="1">
        <v>9.6159685530894294E-6</v>
      </c>
      <c r="H332">
        <v>0.174993028441499</v>
      </c>
      <c r="I332" s="1">
        <v>1.1156375963147999E-4</v>
      </c>
      <c r="J332">
        <v>480327400</v>
      </c>
      <c r="K332">
        <v>65922</v>
      </c>
      <c r="L332">
        <v>1001448400</v>
      </c>
      <c r="M332">
        <v>0.174181315627012</v>
      </c>
      <c r="N332" s="1">
        <v>9.7033836374826808E-6</v>
      </c>
      <c r="O332">
        <v>0.17499386546884099</v>
      </c>
      <c r="P332" s="1">
        <v>1.12206727450708E-4</v>
      </c>
    </row>
    <row r="333" spans="1:16" x14ac:dyDescent="0.25">
      <c r="A333">
        <v>3.2000000000000001E-2</v>
      </c>
      <c r="B333">
        <v>9.7307692307692299</v>
      </c>
      <c r="C333">
        <v>10772</v>
      </c>
      <c r="D333">
        <v>5.9272222440660501E-2</v>
      </c>
      <c r="E333">
        <v>0.17327979876765101</v>
      </c>
      <c r="F333">
        <v>0.18714218266906299</v>
      </c>
      <c r="G333" s="1">
        <v>9.6159685530894294E-6</v>
      </c>
      <c r="H333">
        <v>0.174993028441499</v>
      </c>
      <c r="I333" s="1">
        <v>1.1156375963147999E-4</v>
      </c>
      <c r="J333">
        <v>462569799</v>
      </c>
      <c r="K333">
        <v>65922</v>
      </c>
      <c r="L333">
        <v>1001448400</v>
      </c>
      <c r="M333">
        <v>0.174181315627012</v>
      </c>
      <c r="N333" s="1">
        <v>9.7033836374826808E-6</v>
      </c>
      <c r="O333">
        <v>0.17499386546884099</v>
      </c>
      <c r="P333" s="1">
        <v>1.12206727450708E-4</v>
      </c>
    </row>
    <row r="334" spans="1:16" x14ac:dyDescent="0.25">
      <c r="A334">
        <v>1.6E-2</v>
      </c>
      <c r="B334">
        <v>9.7307692307692299</v>
      </c>
      <c r="C334">
        <v>22307</v>
      </c>
      <c r="D334">
        <v>5.4703407900915102E-2</v>
      </c>
      <c r="E334">
        <v>0.17336904735754</v>
      </c>
      <c r="F334">
        <v>0.18723857114614301</v>
      </c>
      <c r="G334" s="1">
        <v>9.6621710019562101E-6</v>
      </c>
      <c r="H334">
        <v>0.17499308456999901</v>
      </c>
      <c r="I334" s="1">
        <v>1.11462577648892E-4</v>
      </c>
      <c r="J334">
        <v>868625700</v>
      </c>
      <c r="K334">
        <v>65922</v>
      </c>
      <c r="L334">
        <v>1001448400</v>
      </c>
      <c r="M334">
        <v>0.174181315627012</v>
      </c>
      <c r="N334" s="1">
        <v>9.7033836374826808E-6</v>
      </c>
      <c r="O334">
        <v>0.17499386546884099</v>
      </c>
      <c r="P334" s="1">
        <v>1.12206727450708E-4</v>
      </c>
    </row>
    <row r="335" spans="1:16" x14ac:dyDescent="0.25">
      <c r="A335">
        <v>8.0000000000000002E-3</v>
      </c>
      <c r="B335">
        <v>9.7307692307692299</v>
      </c>
      <c r="C335">
        <v>11161</v>
      </c>
      <c r="D335">
        <v>5.5839912120824703E-2</v>
      </c>
      <c r="E335">
        <v>0.173189150530665</v>
      </c>
      <c r="F335">
        <v>0.187044282573118</v>
      </c>
      <c r="G335" s="1">
        <v>9.6398561311161706E-6</v>
      </c>
      <c r="H335">
        <v>0.17499270813928899</v>
      </c>
      <c r="I335" s="1">
        <v>1.11706926193522E-4</v>
      </c>
      <c r="J335">
        <v>438182499</v>
      </c>
      <c r="K335">
        <v>65922</v>
      </c>
      <c r="L335">
        <v>1001448400</v>
      </c>
      <c r="M335">
        <v>0.174181315627012</v>
      </c>
      <c r="N335" s="1">
        <v>9.7033836374826808E-6</v>
      </c>
      <c r="O335">
        <v>0.17499386546884099</v>
      </c>
      <c r="P335" s="1">
        <v>1.12206727450708E-4</v>
      </c>
    </row>
    <row r="336" spans="1:16" x14ac:dyDescent="0.25">
      <c r="A336">
        <v>4.0000000000000001E-3</v>
      </c>
      <c r="B336">
        <v>9.7307692307692299</v>
      </c>
      <c r="C336">
        <v>14140</v>
      </c>
      <c r="D336">
        <v>5.4659576006995503E-2</v>
      </c>
      <c r="E336">
        <v>0.17315805981393501</v>
      </c>
      <c r="F336">
        <v>0.18701070459905</v>
      </c>
      <c r="G336" s="1">
        <v>9.6767321620672108E-6</v>
      </c>
      <c r="H336">
        <v>0.17499291410722001</v>
      </c>
      <c r="I336" s="1">
        <v>1.11762371530964E-4</v>
      </c>
      <c r="J336">
        <v>560463900</v>
      </c>
      <c r="K336">
        <v>65922</v>
      </c>
      <c r="L336">
        <v>1001448400</v>
      </c>
      <c r="M336">
        <v>0.174181315627012</v>
      </c>
      <c r="N336" s="1">
        <v>9.7033836374826808E-6</v>
      </c>
      <c r="O336">
        <v>0.17499386546884099</v>
      </c>
      <c r="P336" s="1">
        <v>1.12206727450708E-4</v>
      </c>
    </row>
    <row r="337" spans="1:16" x14ac:dyDescent="0.25">
      <c r="A337">
        <v>2E-3</v>
      </c>
      <c r="B337">
        <v>9.7307692307692299</v>
      </c>
      <c r="C337">
        <v>12114</v>
      </c>
      <c r="D337">
        <v>6.7598454961225699E-2</v>
      </c>
      <c r="E337">
        <v>0.173182241392946</v>
      </c>
      <c r="F337">
        <v>0.18703682070438099</v>
      </c>
      <c r="G337" s="1">
        <v>9.6844065037293703E-6</v>
      </c>
      <c r="H337">
        <v>0.17499338741293699</v>
      </c>
      <c r="I337" s="1">
        <v>1.11717699667546E-4</v>
      </c>
      <c r="J337">
        <v>521388400</v>
      </c>
      <c r="K337">
        <v>65922</v>
      </c>
      <c r="L337">
        <v>1001448400</v>
      </c>
      <c r="M337">
        <v>0.174181315627012</v>
      </c>
      <c r="N337" s="1">
        <v>9.7033836374826808E-6</v>
      </c>
      <c r="O337">
        <v>0.17499386546884099</v>
      </c>
      <c r="P337" s="1">
        <v>1.12206727450708E-4</v>
      </c>
    </row>
    <row r="338" spans="1:16" x14ac:dyDescent="0.25">
      <c r="A338">
        <v>1E-3</v>
      </c>
      <c r="B338">
        <v>9.7307692307692299</v>
      </c>
      <c r="C338">
        <v>12323</v>
      </c>
      <c r="D338">
        <v>6.5678249184299695E-2</v>
      </c>
      <c r="E338">
        <v>0.17312735626944101</v>
      </c>
      <c r="F338">
        <v>0.18697754477099601</v>
      </c>
      <c r="G338" s="1">
        <v>9.6609370369704594E-6</v>
      </c>
      <c r="H338">
        <v>0.174992838831037</v>
      </c>
      <c r="I338" s="1">
        <v>1.11669973203703E-4</v>
      </c>
      <c r="J338">
        <v>524052600</v>
      </c>
      <c r="K338">
        <v>65922</v>
      </c>
      <c r="L338">
        <v>1001448400</v>
      </c>
      <c r="M338">
        <v>0.174181315627012</v>
      </c>
      <c r="N338" s="1">
        <v>9.7033836374826808E-6</v>
      </c>
      <c r="O338">
        <v>0.17499386546884099</v>
      </c>
      <c r="P338" s="1">
        <v>1.12206727450708E-4</v>
      </c>
    </row>
    <row r="339" spans="1:16" x14ac:dyDescent="0.25">
      <c r="A339" s="1">
        <v>5.0000000000000001E-4</v>
      </c>
      <c r="B339">
        <v>9.7307692307692299</v>
      </c>
      <c r="C339">
        <v>7248</v>
      </c>
      <c r="D339">
        <v>6.9370607431850098E-2</v>
      </c>
      <c r="E339">
        <v>0.173809524210187</v>
      </c>
      <c r="F339">
        <v>0.187714286147002</v>
      </c>
      <c r="G339" s="1">
        <v>9.66701890808829E-6</v>
      </c>
      <c r="H339">
        <v>0.174993347079614</v>
      </c>
      <c r="I339" s="1">
        <v>1.1128588337822399E-4</v>
      </c>
      <c r="J339">
        <v>292806599</v>
      </c>
      <c r="K339">
        <v>65922</v>
      </c>
      <c r="L339">
        <v>1001448400</v>
      </c>
      <c r="M339">
        <v>0.174181315627012</v>
      </c>
      <c r="N339" s="1">
        <v>9.7033836374826808E-6</v>
      </c>
      <c r="O339">
        <v>0.17499386546884099</v>
      </c>
      <c r="P339" s="1">
        <v>1.12206727450708E-4</v>
      </c>
    </row>
    <row r="340" spans="1:16" x14ac:dyDescent="0.25">
      <c r="A340" s="1">
        <v>2.5000000000000001E-4</v>
      </c>
      <c r="B340">
        <v>9.7307692307692299</v>
      </c>
      <c r="C340">
        <v>2172</v>
      </c>
      <c r="D340">
        <v>6.1119254253406398E-2</v>
      </c>
      <c r="E340">
        <v>0.173444689148366</v>
      </c>
      <c r="F340">
        <v>0.18732026428023499</v>
      </c>
      <c r="G340" s="1">
        <v>9.66156024462261E-6</v>
      </c>
      <c r="H340">
        <v>0.17499332136887699</v>
      </c>
      <c r="I340" s="1">
        <v>1.11599230159177E-4</v>
      </c>
      <c r="J340">
        <v>97567999</v>
      </c>
      <c r="K340">
        <v>65922</v>
      </c>
      <c r="L340">
        <v>1001448400</v>
      </c>
      <c r="M340">
        <v>0.174181315627012</v>
      </c>
      <c r="N340" s="1">
        <v>9.7033836374826808E-6</v>
      </c>
      <c r="O340">
        <v>0.17499386546884099</v>
      </c>
      <c r="P340" s="1">
        <v>1.12206727450708E-4</v>
      </c>
    </row>
    <row r="341" spans="1:16" x14ac:dyDescent="0.25">
      <c r="A341" s="1">
        <v>1.25E-4</v>
      </c>
      <c r="B341">
        <v>9.7307692307692299</v>
      </c>
      <c r="C341">
        <v>12215</v>
      </c>
      <c r="D341">
        <v>6.9728495102037796E-2</v>
      </c>
      <c r="E341">
        <v>0.17371354375402101</v>
      </c>
      <c r="F341">
        <v>0.18761062725434299</v>
      </c>
      <c r="G341" s="1">
        <v>9.6577517190721206E-6</v>
      </c>
      <c r="H341">
        <v>0.174992759624719</v>
      </c>
      <c r="I341" s="1">
        <v>1.1180493868343099E-4</v>
      </c>
      <c r="J341">
        <v>475470801</v>
      </c>
      <c r="K341">
        <v>65922</v>
      </c>
      <c r="L341">
        <v>1001448400</v>
      </c>
      <c r="M341">
        <v>0.174181315627012</v>
      </c>
      <c r="N341" s="1">
        <v>9.7033836374826808E-6</v>
      </c>
      <c r="O341">
        <v>0.17499386546884099</v>
      </c>
      <c r="P341" s="1">
        <v>1.12206727450708E-4</v>
      </c>
    </row>
    <row r="342" spans="1:16" x14ac:dyDescent="0.25">
      <c r="A342" s="1">
        <v>6.2500000000000001E-5</v>
      </c>
      <c r="B342">
        <v>9.7307692307692299</v>
      </c>
      <c r="C342">
        <v>5527</v>
      </c>
      <c r="D342">
        <v>7.28517188880662E-2</v>
      </c>
      <c r="E342">
        <v>0.173650445347904</v>
      </c>
      <c r="F342">
        <v>0.187542480975736</v>
      </c>
      <c r="G342" s="1">
        <v>9.6721454893589008E-6</v>
      </c>
      <c r="H342">
        <v>0.17499297016804799</v>
      </c>
      <c r="I342" s="1">
        <v>1.1185939880878201E-4</v>
      </c>
      <c r="J342">
        <v>274266100</v>
      </c>
      <c r="K342">
        <v>65922</v>
      </c>
      <c r="L342">
        <v>1001448400</v>
      </c>
      <c r="M342">
        <v>0.174181315627012</v>
      </c>
      <c r="N342" s="1">
        <v>9.7033836374826808E-6</v>
      </c>
      <c r="O342">
        <v>0.17499386546884099</v>
      </c>
      <c r="P342" s="1">
        <v>1.12206727450708E-4</v>
      </c>
    </row>
    <row r="343" spans="1:16" x14ac:dyDescent="0.25">
      <c r="A343" s="1">
        <v>3.1250000000000001E-5</v>
      </c>
      <c r="B343">
        <v>9.7307692307692299</v>
      </c>
      <c r="C343">
        <v>11380</v>
      </c>
      <c r="D343">
        <v>6.6775792010277196E-2</v>
      </c>
      <c r="E343">
        <v>0.17328615159004701</v>
      </c>
      <c r="F343">
        <v>0.187149043717251</v>
      </c>
      <c r="G343" s="1">
        <v>9.6683348101977899E-6</v>
      </c>
      <c r="H343">
        <v>0.17499314618895601</v>
      </c>
      <c r="I343" s="1">
        <v>1.11686315453366E-4</v>
      </c>
      <c r="J343">
        <v>482261401</v>
      </c>
      <c r="K343">
        <v>65922</v>
      </c>
      <c r="L343">
        <v>1001448400</v>
      </c>
      <c r="M343">
        <v>0.174181315627012</v>
      </c>
      <c r="N343" s="1">
        <v>9.7033836374826808E-6</v>
      </c>
      <c r="O343">
        <v>0.17499386546884099</v>
      </c>
      <c r="P343" s="1">
        <v>1.12206727450708E-4</v>
      </c>
    </row>
    <row r="344" spans="1:16" x14ac:dyDescent="0.25">
      <c r="A344" s="1">
        <v>1.5625E-5</v>
      </c>
      <c r="B344">
        <v>9.7307692307692299</v>
      </c>
      <c r="C344">
        <v>9541</v>
      </c>
      <c r="D344">
        <v>6.9979508252508496E-2</v>
      </c>
      <c r="E344">
        <v>0.17355518834233499</v>
      </c>
      <c r="F344">
        <v>0.18743960340972099</v>
      </c>
      <c r="G344" s="1">
        <v>9.6707258566142101E-6</v>
      </c>
      <c r="H344">
        <v>0.17499287466206701</v>
      </c>
      <c r="I344" s="1">
        <v>1.11683736322576E-4</v>
      </c>
      <c r="J344">
        <v>388114200</v>
      </c>
      <c r="K344">
        <v>65922</v>
      </c>
      <c r="L344">
        <v>1001448400</v>
      </c>
      <c r="M344">
        <v>0.174181315627012</v>
      </c>
      <c r="N344" s="1">
        <v>9.7033836374826808E-6</v>
      </c>
      <c r="O344">
        <v>0.17499386546884099</v>
      </c>
      <c r="P344" s="1">
        <v>1.12206727450708E-4</v>
      </c>
    </row>
    <row r="345" spans="1:16" x14ac:dyDescent="0.25">
      <c r="A345" t="s">
        <v>0</v>
      </c>
      <c r="B345">
        <v>10.2435897435897</v>
      </c>
      <c r="C345">
        <v>70355</v>
      </c>
      <c r="D345">
        <v>6.26314624187055E-2</v>
      </c>
      <c r="E345">
        <v>0.17454674717044599</v>
      </c>
      <c r="F345">
        <v>0.18851048694408201</v>
      </c>
      <c r="G345" s="1">
        <v>8.6788130099213405E-6</v>
      </c>
      <c r="H345">
        <v>0.17499515772468399</v>
      </c>
      <c r="I345" s="1">
        <v>1.05308457921615E-4</v>
      </c>
      <c r="J345">
        <v>1092647500</v>
      </c>
    </row>
    <row r="346" spans="1:16" x14ac:dyDescent="0.25">
      <c r="A346">
        <v>1.024</v>
      </c>
      <c r="B346">
        <v>10.2435897435897</v>
      </c>
      <c r="C346">
        <v>7716</v>
      </c>
      <c r="D346">
        <v>6.0717218004184101E-2</v>
      </c>
      <c r="E346">
        <v>0.17341321091076101</v>
      </c>
      <c r="F346">
        <v>0.18728626778362101</v>
      </c>
      <c r="G346" s="1">
        <v>8.6608976357371808E-6</v>
      </c>
      <c r="H346">
        <v>0.17499417330700301</v>
      </c>
      <c r="I346" s="1">
        <v>1.0495587063336599E-4</v>
      </c>
      <c r="J346">
        <v>314896100</v>
      </c>
      <c r="K346">
        <v>70355</v>
      </c>
      <c r="L346">
        <v>1092647500</v>
      </c>
      <c r="M346">
        <v>0.17454674717044599</v>
      </c>
      <c r="N346" s="1">
        <v>8.6788130099213405E-6</v>
      </c>
      <c r="O346">
        <v>0.17499515772468399</v>
      </c>
      <c r="P346" s="1">
        <v>1.05308457921615E-4</v>
      </c>
    </row>
    <row r="347" spans="1:16" x14ac:dyDescent="0.25">
      <c r="A347">
        <v>0.51200000000000001</v>
      </c>
      <c r="B347">
        <v>10.2435897435897</v>
      </c>
      <c r="C347">
        <v>7716</v>
      </c>
      <c r="D347">
        <v>6.0717218004184101E-2</v>
      </c>
      <c r="E347">
        <v>0.17341321091076101</v>
      </c>
      <c r="F347">
        <v>0.18728626778362101</v>
      </c>
      <c r="G347" s="1">
        <v>8.6608976357371808E-6</v>
      </c>
      <c r="H347">
        <v>0.17499417330700301</v>
      </c>
      <c r="I347" s="1">
        <v>1.0495587063336599E-4</v>
      </c>
      <c r="J347">
        <v>315765001</v>
      </c>
      <c r="K347">
        <v>70355</v>
      </c>
      <c r="L347">
        <v>1092647500</v>
      </c>
      <c r="M347">
        <v>0.17454674717044599</v>
      </c>
      <c r="N347" s="1">
        <v>8.6788130099213405E-6</v>
      </c>
      <c r="O347">
        <v>0.17499515772468399</v>
      </c>
      <c r="P347" s="1">
        <v>1.05308457921615E-4</v>
      </c>
    </row>
    <row r="348" spans="1:16" x14ac:dyDescent="0.25">
      <c r="A348">
        <v>0.25600000000000001</v>
      </c>
      <c r="B348">
        <v>10.2435897435897</v>
      </c>
      <c r="C348">
        <v>7716</v>
      </c>
      <c r="D348">
        <v>6.0717218004184101E-2</v>
      </c>
      <c r="E348">
        <v>0.17341321091076101</v>
      </c>
      <c r="F348">
        <v>0.18728626778362101</v>
      </c>
      <c r="G348" s="1">
        <v>8.6608976357371808E-6</v>
      </c>
      <c r="H348">
        <v>0.17499417330700301</v>
      </c>
      <c r="I348" s="1">
        <v>1.0495587063336599E-4</v>
      </c>
      <c r="J348">
        <v>308395800</v>
      </c>
      <c r="K348">
        <v>70355</v>
      </c>
      <c r="L348">
        <v>1092647500</v>
      </c>
      <c r="M348">
        <v>0.17454674717044599</v>
      </c>
      <c r="N348" s="1">
        <v>8.6788130099213405E-6</v>
      </c>
      <c r="O348">
        <v>0.17499515772468399</v>
      </c>
      <c r="P348" s="1">
        <v>1.05308457921615E-4</v>
      </c>
    </row>
    <row r="349" spans="1:16" x14ac:dyDescent="0.25">
      <c r="A349">
        <v>0.128</v>
      </c>
      <c r="B349">
        <v>10.2435897435897</v>
      </c>
      <c r="C349">
        <v>7716</v>
      </c>
      <c r="D349">
        <v>6.0717218004184101E-2</v>
      </c>
      <c r="E349">
        <v>0.17341321091076101</v>
      </c>
      <c r="F349">
        <v>0.18728626778362101</v>
      </c>
      <c r="G349" s="1">
        <v>8.6608976357371808E-6</v>
      </c>
      <c r="H349">
        <v>0.17499417330700301</v>
      </c>
      <c r="I349" s="1">
        <v>1.0495587063336599E-4</v>
      </c>
      <c r="J349">
        <v>311560200</v>
      </c>
      <c r="K349">
        <v>70355</v>
      </c>
      <c r="L349">
        <v>1092647500</v>
      </c>
      <c r="M349">
        <v>0.17454674717044599</v>
      </c>
      <c r="N349" s="1">
        <v>8.6788130099213405E-6</v>
      </c>
      <c r="O349">
        <v>0.17499515772468399</v>
      </c>
      <c r="P349" s="1">
        <v>1.05308457921615E-4</v>
      </c>
    </row>
    <row r="350" spans="1:16" x14ac:dyDescent="0.25">
      <c r="A350">
        <v>6.4000000000000001E-2</v>
      </c>
      <c r="B350">
        <v>10.2435897435897</v>
      </c>
      <c r="C350">
        <v>7716</v>
      </c>
      <c r="D350">
        <v>6.0717218004184101E-2</v>
      </c>
      <c r="E350">
        <v>0.17341321091076101</v>
      </c>
      <c r="F350">
        <v>0.18728626778362101</v>
      </c>
      <c r="G350" s="1">
        <v>8.6608976357371808E-6</v>
      </c>
      <c r="H350">
        <v>0.17499417330700301</v>
      </c>
      <c r="I350" s="1">
        <v>1.0495587063336599E-4</v>
      </c>
      <c r="J350">
        <v>319746700</v>
      </c>
      <c r="K350">
        <v>70355</v>
      </c>
      <c r="L350">
        <v>1092647500</v>
      </c>
      <c r="M350">
        <v>0.17454674717044599</v>
      </c>
      <c r="N350" s="1">
        <v>8.6788130099213405E-6</v>
      </c>
      <c r="O350">
        <v>0.17499515772468399</v>
      </c>
      <c r="P350" s="1">
        <v>1.05308457921615E-4</v>
      </c>
    </row>
    <row r="351" spans="1:16" x14ac:dyDescent="0.25">
      <c r="A351">
        <v>3.2000000000000001E-2</v>
      </c>
      <c r="B351">
        <v>10.2435897435897</v>
      </c>
      <c r="C351">
        <v>9070</v>
      </c>
      <c r="D351">
        <v>6.03110495655634E-2</v>
      </c>
      <c r="E351">
        <v>0.173276885853136</v>
      </c>
      <c r="F351">
        <v>0.18713903672138699</v>
      </c>
      <c r="G351" s="1">
        <v>8.6773316799182398E-6</v>
      </c>
      <c r="H351">
        <v>0.174994216036121</v>
      </c>
      <c r="I351" s="1">
        <v>1.05170675168044E-4</v>
      </c>
      <c r="J351">
        <v>376172799</v>
      </c>
      <c r="K351">
        <v>70355</v>
      </c>
      <c r="L351">
        <v>1092647500</v>
      </c>
      <c r="M351">
        <v>0.17454674717044599</v>
      </c>
      <c r="N351" s="1">
        <v>8.6788130099213405E-6</v>
      </c>
      <c r="O351">
        <v>0.17499515772468399</v>
      </c>
      <c r="P351" s="1">
        <v>1.05308457921615E-4</v>
      </c>
    </row>
    <row r="352" spans="1:16" x14ac:dyDescent="0.25">
      <c r="A352">
        <v>1.6E-2</v>
      </c>
      <c r="B352">
        <v>10.2435897435897</v>
      </c>
      <c r="C352">
        <v>7417</v>
      </c>
      <c r="D352">
        <v>6.5345557982940797E-2</v>
      </c>
      <c r="E352">
        <v>0.173718085760384</v>
      </c>
      <c r="F352">
        <v>0.187615532621215</v>
      </c>
      <c r="G352" s="1">
        <v>8.6667415520325002E-6</v>
      </c>
      <c r="H352">
        <v>0.17499433395995401</v>
      </c>
      <c r="I352" s="1">
        <v>1.04909430473182E-4</v>
      </c>
      <c r="J352">
        <v>340464700</v>
      </c>
      <c r="K352">
        <v>70355</v>
      </c>
      <c r="L352">
        <v>1092647500</v>
      </c>
      <c r="M352">
        <v>0.17454674717044599</v>
      </c>
      <c r="N352" s="1">
        <v>8.6788130099213405E-6</v>
      </c>
      <c r="O352">
        <v>0.17499515772468399</v>
      </c>
      <c r="P352" s="1">
        <v>1.05308457921615E-4</v>
      </c>
    </row>
    <row r="353" spans="1:16" x14ac:dyDescent="0.25">
      <c r="A353">
        <v>8.0000000000000002E-3</v>
      </c>
      <c r="B353">
        <v>10.2435897435897</v>
      </c>
      <c r="C353">
        <v>11243</v>
      </c>
      <c r="D353">
        <v>5.8804205623551001E-2</v>
      </c>
      <c r="E353">
        <v>0.17402452794085899</v>
      </c>
      <c r="F353">
        <v>0.18794649017612799</v>
      </c>
      <c r="G353" s="1">
        <v>8.6418030032508996E-6</v>
      </c>
      <c r="H353">
        <v>0.174994178419276</v>
      </c>
      <c r="I353" s="1">
        <v>1.0470440876463901E-4</v>
      </c>
      <c r="J353">
        <v>483520200</v>
      </c>
      <c r="K353">
        <v>70355</v>
      </c>
      <c r="L353">
        <v>1092647500</v>
      </c>
      <c r="M353">
        <v>0.17454674717044599</v>
      </c>
      <c r="N353" s="1">
        <v>8.6788130099213405E-6</v>
      </c>
      <c r="O353">
        <v>0.17499515772468399</v>
      </c>
      <c r="P353" s="1">
        <v>1.05308457921615E-4</v>
      </c>
    </row>
    <row r="354" spans="1:16" x14ac:dyDescent="0.25">
      <c r="A354">
        <v>4.0000000000000001E-3</v>
      </c>
      <c r="B354">
        <v>10.2435897435897</v>
      </c>
      <c r="C354">
        <v>11046</v>
      </c>
      <c r="D354">
        <v>5.5970666499332002E-2</v>
      </c>
      <c r="E354">
        <v>0.17398138475298799</v>
      </c>
      <c r="F354">
        <v>0.187899895533227</v>
      </c>
      <c r="G354" s="1">
        <v>8.5977127548819698E-6</v>
      </c>
      <c r="H354">
        <v>0.17499403228257199</v>
      </c>
      <c r="I354" s="1">
        <v>1.0463429846144701E-4</v>
      </c>
      <c r="J354">
        <v>466096999</v>
      </c>
      <c r="K354">
        <v>70355</v>
      </c>
      <c r="L354">
        <v>1092647500</v>
      </c>
      <c r="M354">
        <v>0.17454674717044599</v>
      </c>
      <c r="N354" s="1">
        <v>8.6788130099213405E-6</v>
      </c>
      <c r="O354">
        <v>0.17499515772468399</v>
      </c>
      <c r="P354" s="1">
        <v>1.05308457921615E-4</v>
      </c>
    </row>
    <row r="355" spans="1:16" x14ac:dyDescent="0.25">
      <c r="A355">
        <v>2E-3</v>
      </c>
      <c r="B355">
        <v>10.2435897435897</v>
      </c>
      <c r="C355">
        <v>6833</v>
      </c>
      <c r="D355">
        <v>7.2184720229935398E-2</v>
      </c>
      <c r="E355">
        <v>0.17343143755326701</v>
      </c>
      <c r="F355">
        <v>0.18730595255752899</v>
      </c>
      <c r="G355" s="1">
        <v>8.6429998983339406E-6</v>
      </c>
      <c r="H355">
        <v>0.17499417807856499</v>
      </c>
      <c r="I355" s="1">
        <v>1.05240058206846E-4</v>
      </c>
      <c r="J355">
        <v>272697700</v>
      </c>
      <c r="K355">
        <v>70355</v>
      </c>
      <c r="L355">
        <v>1092647500</v>
      </c>
      <c r="M355">
        <v>0.17454674717044599</v>
      </c>
      <c r="N355" s="1">
        <v>8.6788130099213405E-6</v>
      </c>
      <c r="O355">
        <v>0.17499515772468399</v>
      </c>
      <c r="P355" s="1">
        <v>1.05308457921615E-4</v>
      </c>
    </row>
    <row r="356" spans="1:16" x14ac:dyDescent="0.25">
      <c r="A356">
        <v>1E-3</v>
      </c>
      <c r="B356">
        <v>10.2435897435897</v>
      </c>
      <c r="C356">
        <v>13019</v>
      </c>
      <c r="D356">
        <v>6.6867179448122399E-2</v>
      </c>
      <c r="E356">
        <v>0.17372431429545601</v>
      </c>
      <c r="F356">
        <v>0.187622259439093</v>
      </c>
      <c r="G356" s="1">
        <v>8.6209225216848894E-6</v>
      </c>
      <c r="H356">
        <v>0.17499424283236301</v>
      </c>
      <c r="I356" s="1">
        <v>1.04607599933897E-4</v>
      </c>
      <c r="J356">
        <v>514992499</v>
      </c>
      <c r="K356">
        <v>70355</v>
      </c>
      <c r="L356">
        <v>1092647500</v>
      </c>
      <c r="M356">
        <v>0.17454674717044599</v>
      </c>
      <c r="N356" s="1">
        <v>8.6788130099213405E-6</v>
      </c>
      <c r="O356">
        <v>0.17499515772468399</v>
      </c>
      <c r="P356" s="1">
        <v>1.05308457921615E-4</v>
      </c>
    </row>
    <row r="357" spans="1:16" x14ac:dyDescent="0.25">
      <c r="A357" s="1">
        <v>5.0000000000000001E-4</v>
      </c>
      <c r="B357">
        <v>10.2435897435897</v>
      </c>
      <c r="C357">
        <v>12873</v>
      </c>
      <c r="D357">
        <v>6.5560627838753105E-2</v>
      </c>
      <c r="E357">
        <v>0.173293780059008</v>
      </c>
      <c r="F357">
        <v>0.18715728246372801</v>
      </c>
      <c r="G357" s="1">
        <v>8.5981790744482594E-6</v>
      </c>
      <c r="H357">
        <v>0.174994572774891</v>
      </c>
      <c r="I357" s="1">
        <v>1.0522919834991699E-4</v>
      </c>
      <c r="J357">
        <v>504526800</v>
      </c>
      <c r="K357">
        <v>70355</v>
      </c>
      <c r="L357">
        <v>1092647500</v>
      </c>
      <c r="M357">
        <v>0.17454674717044599</v>
      </c>
      <c r="N357" s="1">
        <v>8.6788130099213405E-6</v>
      </c>
      <c r="O357">
        <v>0.17499515772468399</v>
      </c>
      <c r="P357" s="1">
        <v>1.05308457921615E-4</v>
      </c>
    </row>
    <row r="358" spans="1:16" x14ac:dyDescent="0.25">
      <c r="A358" s="1">
        <v>2.5000000000000001E-4</v>
      </c>
      <c r="B358">
        <v>10.2435897435897</v>
      </c>
      <c r="C358">
        <v>2977</v>
      </c>
      <c r="D358">
        <v>7.2918983035979199E-2</v>
      </c>
      <c r="E358">
        <v>0.17348445025466699</v>
      </c>
      <c r="F358">
        <v>0.18736320627504</v>
      </c>
      <c r="G358" s="1">
        <v>8.6621293777233693E-6</v>
      </c>
      <c r="H358">
        <v>0.174993954155091</v>
      </c>
      <c r="I358" s="1">
        <v>1.05032236907627E-4</v>
      </c>
      <c r="J358">
        <v>126372499</v>
      </c>
      <c r="K358">
        <v>70355</v>
      </c>
      <c r="L358">
        <v>1092647500</v>
      </c>
      <c r="M358">
        <v>0.17454674717044599</v>
      </c>
      <c r="N358" s="1">
        <v>8.6788130099213405E-6</v>
      </c>
      <c r="O358">
        <v>0.17499515772468399</v>
      </c>
      <c r="P358" s="1">
        <v>1.05308457921615E-4</v>
      </c>
    </row>
    <row r="359" spans="1:16" x14ac:dyDescent="0.25">
      <c r="A359" s="1">
        <v>1.25E-4</v>
      </c>
      <c r="B359">
        <v>10.2435897435897</v>
      </c>
      <c r="C359">
        <v>8574</v>
      </c>
      <c r="D359">
        <v>7.4925785914361803E-2</v>
      </c>
      <c r="E359">
        <v>0.173199937811541</v>
      </c>
      <c r="F359">
        <v>0.18705593283646499</v>
      </c>
      <c r="G359" s="1">
        <v>8.6574655634441504E-6</v>
      </c>
      <c r="H359">
        <v>0.174993993291408</v>
      </c>
      <c r="I359" s="1">
        <v>1.0515459828801701E-4</v>
      </c>
      <c r="J359">
        <v>386808000</v>
      </c>
      <c r="K359">
        <v>70355</v>
      </c>
      <c r="L359">
        <v>1092647500</v>
      </c>
      <c r="M359">
        <v>0.17454674717044599</v>
      </c>
      <c r="N359" s="1">
        <v>8.6788130099213405E-6</v>
      </c>
      <c r="O359">
        <v>0.17499515772468399</v>
      </c>
      <c r="P359" s="1">
        <v>1.05308457921615E-4</v>
      </c>
    </row>
    <row r="360" spans="1:16" x14ac:dyDescent="0.25">
      <c r="A360" s="1">
        <v>6.2500000000000001E-5</v>
      </c>
      <c r="B360">
        <v>10.2435897435897</v>
      </c>
      <c r="C360">
        <v>11110</v>
      </c>
      <c r="D360">
        <v>6.8906700096032794E-2</v>
      </c>
      <c r="E360">
        <v>0.17329696566498001</v>
      </c>
      <c r="F360">
        <v>0.18716072291817901</v>
      </c>
      <c r="G360" s="1">
        <v>8.6286726272421997E-6</v>
      </c>
      <c r="H360">
        <v>0.17499417038366599</v>
      </c>
      <c r="I360" s="1">
        <v>1.04955018206106E-4</v>
      </c>
      <c r="J360">
        <v>534769599</v>
      </c>
      <c r="K360">
        <v>70355</v>
      </c>
      <c r="L360">
        <v>1092647500</v>
      </c>
      <c r="M360">
        <v>0.17454674717044599</v>
      </c>
      <c r="N360" s="1">
        <v>8.6788130099213405E-6</v>
      </c>
      <c r="O360">
        <v>0.17499515772468399</v>
      </c>
      <c r="P360" s="1">
        <v>1.05308457921615E-4</v>
      </c>
    </row>
    <row r="361" spans="1:16" x14ac:dyDescent="0.25">
      <c r="A361" s="1">
        <v>3.1250000000000001E-5</v>
      </c>
      <c r="B361">
        <v>10.2435897435897</v>
      </c>
      <c r="C361">
        <v>9363</v>
      </c>
      <c r="D361">
        <v>6.9290700089687102E-2</v>
      </c>
      <c r="E361">
        <v>0.17312462539478399</v>
      </c>
      <c r="F361">
        <v>0.18697459542636699</v>
      </c>
      <c r="G361" s="1">
        <v>8.6270980536595697E-6</v>
      </c>
      <c r="H361">
        <v>0.17499405861383999</v>
      </c>
      <c r="I361" s="1">
        <v>1.05065281492608E-4</v>
      </c>
      <c r="J361">
        <v>406345999</v>
      </c>
      <c r="K361">
        <v>70355</v>
      </c>
      <c r="L361">
        <v>1092647500</v>
      </c>
      <c r="M361">
        <v>0.17454674717044599</v>
      </c>
      <c r="N361" s="1">
        <v>8.6788130099213405E-6</v>
      </c>
      <c r="O361">
        <v>0.17499515772468399</v>
      </c>
      <c r="P361" s="1">
        <v>1.05308457921615E-4</v>
      </c>
    </row>
    <row r="362" spans="1:16" x14ac:dyDescent="0.25">
      <c r="A362" s="1">
        <v>1.5625E-5</v>
      </c>
      <c r="B362">
        <v>10.2435897435897</v>
      </c>
      <c r="C362">
        <v>11727</v>
      </c>
      <c r="D362">
        <v>7.1339659755664003E-2</v>
      </c>
      <c r="E362">
        <v>0.173121229047039</v>
      </c>
      <c r="F362">
        <v>0.18697092737080301</v>
      </c>
      <c r="G362" s="1">
        <v>8.6367855621494098E-6</v>
      </c>
      <c r="H362">
        <v>0.17499429227252</v>
      </c>
      <c r="I362" s="1">
        <v>1.0505354710409E-4</v>
      </c>
      <c r="J362">
        <v>462526700</v>
      </c>
      <c r="K362">
        <v>70355</v>
      </c>
      <c r="L362">
        <v>1092647500</v>
      </c>
      <c r="M362">
        <v>0.17454674717044599</v>
      </c>
      <c r="N362" s="1">
        <v>8.6788130099213405E-6</v>
      </c>
      <c r="O362">
        <v>0.17499515772468399</v>
      </c>
      <c r="P362" s="1">
        <v>1.05308457921615E-4</v>
      </c>
    </row>
    <row r="363" spans="1:16" x14ac:dyDescent="0.25">
      <c r="A363" t="s">
        <v>0</v>
      </c>
      <c r="B363">
        <v>10.7564102564102</v>
      </c>
      <c r="C363">
        <v>78964</v>
      </c>
      <c r="D363">
        <v>6.2761727240268003E-2</v>
      </c>
      <c r="E363">
        <v>0.17423926530637801</v>
      </c>
      <c r="F363">
        <v>0.18817840653088799</v>
      </c>
      <c r="G363" s="1">
        <v>8.2350521197760395E-6</v>
      </c>
      <c r="H363">
        <v>0.17499552483210401</v>
      </c>
      <c r="I363" s="1">
        <v>1.05201503484207E-4</v>
      </c>
      <c r="J363">
        <v>1076860000</v>
      </c>
    </row>
    <row r="364" spans="1:16" x14ac:dyDescent="0.25">
      <c r="A364">
        <v>1.024</v>
      </c>
      <c r="B364">
        <v>10.7564102564102</v>
      </c>
      <c r="C364">
        <v>10038</v>
      </c>
      <c r="D364">
        <v>6.0310581184890702E-2</v>
      </c>
      <c r="E364">
        <v>0.173296430016079</v>
      </c>
      <c r="F364">
        <v>0.187160144417365</v>
      </c>
      <c r="G364" s="1">
        <v>8.2448928216405303E-6</v>
      </c>
      <c r="H364">
        <v>0.17499471849802301</v>
      </c>
      <c r="I364" s="1">
        <v>1.05105617092345E-4</v>
      </c>
      <c r="J364">
        <v>402919401</v>
      </c>
      <c r="K364">
        <v>78964</v>
      </c>
      <c r="L364">
        <v>1076860000</v>
      </c>
      <c r="M364">
        <v>0.17423926530637801</v>
      </c>
      <c r="N364" s="1">
        <v>8.2350521197760395E-6</v>
      </c>
      <c r="O364">
        <v>0.17499552483210401</v>
      </c>
      <c r="P364" s="1">
        <v>1.05201503484207E-4</v>
      </c>
    </row>
    <row r="365" spans="1:16" x14ac:dyDescent="0.25">
      <c r="A365">
        <v>0.51200000000000001</v>
      </c>
      <c r="B365">
        <v>10.7564102564102</v>
      </c>
      <c r="C365">
        <v>10038</v>
      </c>
      <c r="D365">
        <v>6.0310581184890702E-2</v>
      </c>
      <c r="E365">
        <v>0.173296430016079</v>
      </c>
      <c r="F365">
        <v>0.187160144417365</v>
      </c>
      <c r="G365" s="1">
        <v>8.2448928216405303E-6</v>
      </c>
      <c r="H365">
        <v>0.17499471849802301</v>
      </c>
      <c r="I365" s="1">
        <v>1.05105617092345E-4</v>
      </c>
      <c r="J365">
        <v>424989700</v>
      </c>
      <c r="K365">
        <v>78964</v>
      </c>
      <c r="L365">
        <v>1076860000</v>
      </c>
      <c r="M365">
        <v>0.17423926530637801</v>
      </c>
      <c r="N365" s="1">
        <v>8.2350521197760395E-6</v>
      </c>
      <c r="O365">
        <v>0.17499552483210401</v>
      </c>
      <c r="P365" s="1">
        <v>1.05201503484207E-4</v>
      </c>
    </row>
    <row r="366" spans="1:16" x14ac:dyDescent="0.25">
      <c r="A366">
        <v>0.25600000000000001</v>
      </c>
      <c r="B366">
        <v>10.7564102564102</v>
      </c>
      <c r="C366">
        <v>10038</v>
      </c>
      <c r="D366">
        <v>6.0310581184890702E-2</v>
      </c>
      <c r="E366">
        <v>0.173296430016079</v>
      </c>
      <c r="F366">
        <v>0.187160144417365</v>
      </c>
      <c r="G366" s="1">
        <v>8.2448928216405303E-6</v>
      </c>
      <c r="H366">
        <v>0.17499471849802301</v>
      </c>
      <c r="I366" s="1">
        <v>1.05105617092345E-4</v>
      </c>
      <c r="J366">
        <v>435357800</v>
      </c>
      <c r="K366">
        <v>78964</v>
      </c>
      <c r="L366">
        <v>1076860000</v>
      </c>
      <c r="M366">
        <v>0.17423926530637801</v>
      </c>
      <c r="N366" s="1">
        <v>8.2350521197760395E-6</v>
      </c>
      <c r="O366">
        <v>0.17499552483210401</v>
      </c>
      <c r="P366" s="1">
        <v>1.05201503484207E-4</v>
      </c>
    </row>
    <row r="367" spans="1:16" x14ac:dyDescent="0.25">
      <c r="A367">
        <v>0.128</v>
      </c>
      <c r="B367">
        <v>10.7564102564102</v>
      </c>
      <c r="C367">
        <v>10038</v>
      </c>
      <c r="D367">
        <v>6.0310581184890702E-2</v>
      </c>
      <c r="E367">
        <v>0.173296430016079</v>
      </c>
      <c r="F367">
        <v>0.187160144417365</v>
      </c>
      <c r="G367" s="1">
        <v>8.2448928216405303E-6</v>
      </c>
      <c r="H367">
        <v>0.17499471849802301</v>
      </c>
      <c r="I367" s="1">
        <v>1.05105617092345E-4</v>
      </c>
      <c r="J367">
        <v>409558300</v>
      </c>
      <c r="K367">
        <v>78964</v>
      </c>
      <c r="L367">
        <v>1076860000</v>
      </c>
      <c r="M367">
        <v>0.17423926530637801</v>
      </c>
      <c r="N367" s="1">
        <v>8.2350521197760395E-6</v>
      </c>
      <c r="O367">
        <v>0.17499552483210401</v>
      </c>
      <c r="P367" s="1">
        <v>1.05201503484207E-4</v>
      </c>
    </row>
    <row r="368" spans="1:16" x14ac:dyDescent="0.25">
      <c r="A368">
        <v>6.4000000000000001E-2</v>
      </c>
      <c r="B368">
        <v>10.7564102564102</v>
      </c>
      <c r="C368">
        <v>10038</v>
      </c>
      <c r="D368">
        <v>6.0310581184890702E-2</v>
      </c>
      <c r="E368">
        <v>0.173296430016079</v>
      </c>
      <c r="F368">
        <v>0.187160144417365</v>
      </c>
      <c r="G368" s="1">
        <v>8.2448928216405303E-6</v>
      </c>
      <c r="H368">
        <v>0.17499471849802301</v>
      </c>
      <c r="I368" s="1">
        <v>1.05105617092345E-4</v>
      </c>
      <c r="J368">
        <v>394814500</v>
      </c>
      <c r="K368">
        <v>78964</v>
      </c>
      <c r="L368">
        <v>1076860000</v>
      </c>
      <c r="M368">
        <v>0.17423926530637801</v>
      </c>
      <c r="N368" s="1">
        <v>8.2350521197760395E-6</v>
      </c>
      <c r="O368">
        <v>0.17499552483210401</v>
      </c>
      <c r="P368" s="1">
        <v>1.05201503484207E-4</v>
      </c>
    </row>
    <row r="369" spans="1:16" x14ac:dyDescent="0.25">
      <c r="A369">
        <v>3.2000000000000001E-2</v>
      </c>
      <c r="B369">
        <v>10.7564102564102</v>
      </c>
      <c r="C369">
        <v>11875</v>
      </c>
      <c r="D369">
        <v>6.0140088429215602E-2</v>
      </c>
      <c r="E369">
        <v>0.17360523113854801</v>
      </c>
      <c r="F369">
        <v>0.187493649629632</v>
      </c>
      <c r="G369" s="1">
        <v>8.2271993097071604E-6</v>
      </c>
      <c r="H369">
        <v>0.17499512032567299</v>
      </c>
      <c r="I369" s="1">
        <v>1.04753015292145E-4</v>
      </c>
      <c r="J369">
        <v>473594000</v>
      </c>
      <c r="K369">
        <v>78964</v>
      </c>
      <c r="L369">
        <v>1076860000</v>
      </c>
      <c r="M369">
        <v>0.17423926530637801</v>
      </c>
      <c r="N369" s="1">
        <v>8.2350521197760395E-6</v>
      </c>
      <c r="O369">
        <v>0.17499552483210401</v>
      </c>
      <c r="P369" s="1">
        <v>1.05201503484207E-4</v>
      </c>
    </row>
    <row r="370" spans="1:16" x14ac:dyDescent="0.25">
      <c r="A370">
        <v>1.6E-2</v>
      </c>
      <c r="B370">
        <v>10.7564102564102</v>
      </c>
      <c r="C370">
        <v>16905</v>
      </c>
      <c r="D370">
        <v>5.9148194753474097E-2</v>
      </c>
      <c r="E370">
        <v>0.17334130372911799</v>
      </c>
      <c r="F370">
        <v>0.18720860802744699</v>
      </c>
      <c r="G370" s="1">
        <v>8.2270753646862504E-6</v>
      </c>
      <c r="H370">
        <v>0.17499489402375101</v>
      </c>
      <c r="I370" s="1">
        <v>1.04771235733331E-4</v>
      </c>
      <c r="J370">
        <v>695026900</v>
      </c>
      <c r="K370">
        <v>78964</v>
      </c>
      <c r="L370">
        <v>1076860000</v>
      </c>
      <c r="M370">
        <v>0.17423926530637801</v>
      </c>
      <c r="N370" s="1">
        <v>8.2350521197760395E-6</v>
      </c>
      <c r="O370">
        <v>0.17499552483210401</v>
      </c>
      <c r="P370" s="1">
        <v>1.05201503484207E-4</v>
      </c>
    </row>
    <row r="371" spans="1:16" x14ac:dyDescent="0.25">
      <c r="A371">
        <v>8.0000000000000002E-3</v>
      </c>
      <c r="B371">
        <v>10.7564102564102</v>
      </c>
      <c r="C371">
        <v>13719</v>
      </c>
      <c r="D371">
        <v>5.8521833553384403E-2</v>
      </c>
      <c r="E371">
        <v>0.173750999489066</v>
      </c>
      <c r="F371">
        <v>0.18765107944819101</v>
      </c>
      <c r="G371" s="1">
        <v>8.2305146038574793E-6</v>
      </c>
      <c r="H371">
        <v>0.174994775690135</v>
      </c>
      <c r="I371" s="1">
        <v>1.04756086689561E-4</v>
      </c>
      <c r="J371">
        <v>570521499</v>
      </c>
      <c r="K371">
        <v>78964</v>
      </c>
      <c r="L371">
        <v>1076860000</v>
      </c>
      <c r="M371">
        <v>0.17423926530637801</v>
      </c>
      <c r="N371" s="1">
        <v>8.2350521197760395E-6</v>
      </c>
      <c r="O371">
        <v>0.17499552483210401</v>
      </c>
      <c r="P371" s="1">
        <v>1.05201503484207E-4</v>
      </c>
    </row>
    <row r="372" spans="1:16" x14ac:dyDescent="0.25">
      <c r="A372">
        <v>4.0000000000000001E-3</v>
      </c>
      <c r="B372">
        <v>10.7564102564102</v>
      </c>
      <c r="C372">
        <v>14465</v>
      </c>
      <c r="D372">
        <v>5.5553593033703497E-2</v>
      </c>
      <c r="E372">
        <v>0.173417036631628</v>
      </c>
      <c r="F372">
        <v>0.18729039956215801</v>
      </c>
      <c r="G372" s="1">
        <v>8.2021057014880494E-6</v>
      </c>
      <c r="H372">
        <v>0.17499508873891101</v>
      </c>
      <c r="I372" s="1">
        <v>1.04899320781813E-4</v>
      </c>
      <c r="J372">
        <v>636057600</v>
      </c>
      <c r="K372">
        <v>78964</v>
      </c>
      <c r="L372">
        <v>1076860000</v>
      </c>
      <c r="M372">
        <v>0.17423926530637801</v>
      </c>
      <c r="N372" s="1">
        <v>8.2350521197760395E-6</v>
      </c>
      <c r="O372">
        <v>0.17499552483210401</v>
      </c>
      <c r="P372" s="1">
        <v>1.05201503484207E-4</v>
      </c>
    </row>
    <row r="373" spans="1:16" x14ac:dyDescent="0.25">
      <c r="A373">
        <v>2E-3</v>
      </c>
      <c r="B373">
        <v>10.7564102564102</v>
      </c>
      <c r="C373">
        <v>12443</v>
      </c>
      <c r="D373">
        <v>6.8056176283349701E-2</v>
      </c>
      <c r="E373">
        <v>0.174241614306618</v>
      </c>
      <c r="F373">
        <v>0.188180943451148</v>
      </c>
      <c r="G373" s="1">
        <v>8.2196784788046706E-6</v>
      </c>
      <c r="H373">
        <v>0.17499534058886901</v>
      </c>
      <c r="I373" s="1">
        <v>1.0470922892785E-4</v>
      </c>
      <c r="J373">
        <v>513785699</v>
      </c>
      <c r="K373">
        <v>78964</v>
      </c>
      <c r="L373">
        <v>1076860000</v>
      </c>
      <c r="M373">
        <v>0.17423926530637801</v>
      </c>
      <c r="N373" s="1">
        <v>8.2350521197760395E-6</v>
      </c>
      <c r="O373">
        <v>0.17499552483210401</v>
      </c>
      <c r="P373" s="1">
        <v>1.05201503484207E-4</v>
      </c>
    </row>
    <row r="374" spans="1:16" x14ac:dyDescent="0.25">
      <c r="A374">
        <v>1E-3</v>
      </c>
      <c r="B374">
        <v>10.7564102564102</v>
      </c>
      <c r="C374">
        <v>15401</v>
      </c>
      <c r="D374">
        <v>6.6450070396339295E-2</v>
      </c>
      <c r="E374">
        <v>0.173379656667591</v>
      </c>
      <c r="F374">
        <v>0.18725002920099801</v>
      </c>
      <c r="G374" s="1">
        <v>8.2212376237844592E-6</v>
      </c>
      <c r="H374">
        <v>0.17499517873872</v>
      </c>
      <c r="I374" s="1">
        <v>1.05340889598994E-4</v>
      </c>
      <c r="J374">
        <v>596294600</v>
      </c>
      <c r="K374">
        <v>78964</v>
      </c>
      <c r="L374">
        <v>1076860000</v>
      </c>
      <c r="M374">
        <v>0.17423926530637801</v>
      </c>
      <c r="N374" s="1">
        <v>8.2350521197760395E-6</v>
      </c>
      <c r="O374">
        <v>0.17499552483210401</v>
      </c>
      <c r="P374" s="1">
        <v>1.05201503484207E-4</v>
      </c>
    </row>
    <row r="375" spans="1:16" x14ac:dyDescent="0.25">
      <c r="A375" s="1">
        <v>5.0000000000000001E-4</v>
      </c>
      <c r="B375">
        <v>10.7564102564102</v>
      </c>
      <c r="C375">
        <v>9988</v>
      </c>
      <c r="D375">
        <v>6.8596539188995206E-2</v>
      </c>
      <c r="E375">
        <v>0.17352264489441799</v>
      </c>
      <c r="F375">
        <v>0.18740445648597201</v>
      </c>
      <c r="G375" s="1">
        <v>8.2029755638091101E-6</v>
      </c>
      <c r="H375">
        <v>0.17499516260756601</v>
      </c>
      <c r="I375" s="1">
        <v>1.0519116264282501E-4</v>
      </c>
      <c r="J375">
        <v>391015600</v>
      </c>
      <c r="K375">
        <v>78964</v>
      </c>
      <c r="L375">
        <v>1076860000</v>
      </c>
      <c r="M375">
        <v>0.17423926530637801</v>
      </c>
      <c r="N375" s="1">
        <v>8.2350521197760395E-6</v>
      </c>
      <c r="O375">
        <v>0.17499552483210401</v>
      </c>
      <c r="P375" s="1">
        <v>1.05201503484207E-4</v>
      </c>
    </row>
    <row r="376" spans="1:16" x14ac:dyDescent="0.25">
      <c r="A376" s="1">
        <v>2.5000000000000001E-4</v>
      </c>
      <c r="B376">
        <v>10.7564102564102</v>
      </c>
      <c r="C376">
        <v>12826</v>
      </c>
      <c r="D376">
        <v>6.9899649138708997E-2</v>
      </c>
      <c r="E376">
        <v>0.17371752383915601</v>
      </c>
      <c r="F376">
        <v>0.18761492574628899</v>
      </c>
      <c r="G376" s="1">
        <v>8.2605020895742902E-6</v>
      </c>
      <c r="H376">
        <v>0.17499511477357699</v>
      </c>
      <c r="I376" s="1">
        <v>1.04775625757259E-4</v>
      </c>
      <c r="J376">
        <v>523150200</v>
      </c>
      <c r="K376">
        <v>78964</v>
      </c>
      <c r="L376">
        <v>1076860000</v>
      </c>
      <c r="M376">
        <v>0.17423926530637801</v>
      </c>
      <c r="N376" s="1">
        <v>8.2350521197760395E-6</v>
      </c>
      <c r="O376">
        <v>0.17499552483210401</v>
      </c>
      <c r="P376" s="1">
        <v>1.05201503484207E-4</v>
      </c>
    </row>
    <row r="377" spans="1:16" x14ac:dyDescent="0.25">
      <c r="A377" s="1">
        <v>1.25E-4</v>
      </c>
      <c r="B377">
        <v>10.7564102564102</v>
      </c>
      <c r="C377">
        <v>17545</v>
      </c>
      <c r="D377">
        <v>7.0804514242465894E-2</v>
      </c>
      <c r="E377">
        <v>0.17374489382799699</v>
      </c>
      <c r="F377">
        <v>0.187644485334237</v>
      </c>
      <c r="G377" s="1">
        <v>8.1860574848713307E-6</v>
      </c>
      <c r="H377">
        <v>0.17499514271164399</v>
      </c>
      <c r="I377" s="1">
        <v>1.04751138381017E-4</v>
      </c>
      <c r="J377">
        <v>750618100</v>
      </c>
      <c r="K377">
        <v>78964</v>
      </c>
      <c r="L377">
        <v>1076860000</v>
      </c>
      <c r="M377">
        <v>0.17423926530637801</v>
      </c>
      <c r="N377" s="1">
        <v>8.2350521197760395E-6</v>
      </c>
      <c r="O377">
        <v>0.17499552483210401</v>
      </c>
      <c r="P377" s="1">
        <v>1.05201503484207E-4</v>
      </c>
    </row>
    <row r="378" spans="1:16" x14ac:dyDescent="0.25">
      <c r="A378" s="1">
        <v>6.2500000000000001E-5</v>
      </c>
      <c r="B378">
        <v>10.7564102564102</v>
      </c>
      <c r="C378">
        <v>16524</v>
      </c>
      <c r="D378">
        <v>6.88003722167638E-2</v>
      </c>
      <c r="E378">
        <v>0.17399568127482901</v>
      </c>
      <c r="F378">
        <v>0.18791533577681599</v>
      </c>
      <c r="G378" s="1">
        <v>8.2783411488596103E-6</v>
      </c>
      <c r="H378">
        <v>0.17499475721160301</v>
      </c>
      <c r="I378" s="1">
        <v>1.0511581611807E-4</v>
      </c>
      <c r="J378">
        <v>642282500</v>
      </c>
      <c r="K378">
        <v>78964</v>
      </c>
      <c r="L378">
        <v>1076860000</v>
      </c>
      <c r="M378">
        <v>0.17423926530637801</v>
      </c>
      <c r="N378" s="1">
        <v>8.2350521197760395E-6</v>
      </c>
      <c r="O378">
        <v>0.17499552483210401</v>
      </c>
      <c r="P378" s="1">
        <v>1.05201503484207E-4</v>
      </c>
    </row>
    <row r="379" spans="1:16" x14ac:dyDescent="0.25">
      <c r="A379" s="1">
        <v>3.1250000000000001E-5</v>
      </c>
      <c r="B379">
        <v>10.7564102564102</v>
      </c>
      <c r="C379">
        <v>14975</v>
      </c>
      <c r="D379">
        <v>6.0676555287190202E-2</v>
      </c>
      <c r="E379">
        <v>0.17333766976590201</v>
      </c>
      <c r="F379">
        <v>0.18720468334717399</v>
      </c>
      <c r="G379" s="1">
        <v>8.2048340831752908E-6</v>
      </c>
      <c r="H379">
        <v>0.17499473152877501</v>
      </c>
      <c r="I379" s="1">
        <v>1.0504230832185E-4</v>
      </c>
      <c r="J379">
        <v>616187599</v>
      </c>
      <c r="K379">
        <v>78964</v>
      </c>
      <c r="L379">
        <v>1076860000</v>
      </c>
      <c r="M379">
        <v>0.17423926530637801</v>
      </c>
      <c r="N379" s="1">
        <v>8.2350521197760395E-6</v>
      </c>
      <c r="O379">
        <v>0.17499552483210401</v>
      </c>
      <c r="P379" s="1">
        <v>1.05201503484207E-4</v>
      </c>
    </row>
    <row r="380" spans="1:16" x14ac:dyDescent="0.25">
      <c r="A380" s="1">
        <v>1.5625E-5</v>
      </c>
      <c r="B380">
        <v>10.7564102564102</v>
      </c>
      <c r="C380">
        <v>13674</v>
      </c>
      <c r="D380">
        <v>5.8067137390990897E-2</v>
      </c>
      <c r="E380">
        <v>0.17331398610298801</v>
      </c>
      <c r="F380">
        <v>0.187179104991227</v>
      </c>
      <c r="G380" s="1">
        <v>8.1832327210040694E-6</v>
      </c>
      <c r="H380">
        <v>0.17499477310144201</v>
      </c>
      <c r="I380" s="1">
        <v>1.0471590340149799E-4</v>
      </c>
      <c r="J380">
        <v>563235100</v>
      </c>
      <c r="K380">
        <v>78964</v>
      </c>
      <c r="L380">
        <v>1076860000</v>
      </c>
      <c r="M380">
        <v>0.17423926530637801</v>
      </c>
      <c r="N380" s="1">
        <v>8.2350521197760395E-6</v>
      </c>
      <c r="O380">
        <v>0.17499552483210401</v>
      </c>
      <c r="P380" s="1">
        <v>1.05201503484207E-4</v>
      </c>
    </row>
    <row r="381" spans="1:16" x14ac:dyDescent="0.25">
      <c r="A381" t="s">
        <v>0</v>
      </c>
      <c r="B381">
        <v>11.269230769230701</v>
      </c>
      <c r="C381">
        <v>69982</v>
      </c>
      <c r="D381">
        <v>6.9790430190082201E-2</v>
      </c>
      <c r="E381">
        <v>0.17436599747623499</v>
      </c>
      <c r="F381">
        <v>0.188315277274334</v>
      </c>
      <c r="G381" s="1">
        <v>7.4208200990244499E-6</v>
      </c>
      <c r="H381">
        <v>0.17499660154789301</v>
      </c>
      <c r="I381" s="1">
        <v>9.9323506935518097E-5</v>
      </c>
      <c r="J381">
        <v>1003124899</v>
      </c>
    </row>
    <row r="382" spans="1:16" x14ac:dyDescent="0.25">
      <c r="A382">
        <v>1.024</v>
      </c>
      <c r="B382">
        <v>11.269230769230701</v>
      </c>
      <c r="C382">
        <v>13603</v>
      </c>
      <c r="D382">
        <v>5.8423983633780902E-2</v>
      </c>
      <c r="E382">
        <v>0.173869353056439</v>
      </c>
      <c r="F382">
        <v>0.18777890130095401</v>
      </c>
      <c r="G382" s="1">
        <v>7.3815441003488504E-6</v>
      </c>
      <c r="H382">
        <v>0.17499582172654901</v>
      </c>
      <c r="I382" s="1">
        <v>9.8561416214057001E-5</v>
      </c>
      <c r="J382">
        <v>574436100</v>
      </c>
      <c r="K382">
        <v>69982</v>
      </c>
      <c r="L382">
        <v>1003124899</v>
      </c>
      <c r="M382">
        <v>0.17436599747623499</v>
      </c>
      <c r="N382" s="1">
        <v>7.4208200990244499E-6</v>
      </c>
      <c r="O382">
        <v>0.17499660154789301</v>
      </c>
      <c r="P382" s="1">
        <v>9.9323506935518097E-5</v>
      </c>
    </row>
    <row r="383" spans="1:16" x14ac:dyDescent="0.25">
      <c r="A383">
        <v>0.51200000000000001</v>
      </c>
      <c r="B383">
        <v>11.269230769230701</v>
      </c>
      <c r="C383">
        <v>13603</v>
      </c>
      <c r="D383">
        <v>5.8423983633780902E-2</v>
      </c>
      <c r="E383">
        <v>0.173869353056439</v>
      </c>
      <c r="F383">
        <v>0.18777890130095401</v>
      </c>
      <c r="G383" s="1">
        <v>7.3815441003488504E-6</v>
      </c>
      <c r="H383">
        <v>0.17499582172654901</v>
      </c>
      <c r="I383" s="1">
        <v>9.8561416214057001E-5</v>
      </c>
      <c r="J383">
        <v>533912399</v>
      </c>
      <c r="K383">
        <v>69982</v>
      </c>
      <c r="L383">
        <v>1003124899</v>
      </c>
      <c r="M383">
        <v>0.17436599747623499</v>
      </c>
      <c r="N383" s="1">
        <v>7.4208200990244499E-6</v>
      </c>
      <c r="O383">
        <v>0.17499660154789301</v>
      </c>
      <c r="P383" s="1">
        <v>9.9323506935518097E-5</v>
      </c>
    </row>
    <row r="384" spans="1:16" x14ac:dyDescent="0.25">
      <c r="A384">
        <v>0.25600000000000001</v>
      </c>
      <c r="B384">
        <v>11.269230769230701</v>
      </c>
      <c r="C384">
        <v>13603</v>
      </c>
      <c r="D384">
        <v>5.8423983633780902E-2</v>
      </c>
      <c r="E384">
        <v>0.173869353056439</v>
      </c>
      <c r="F384">
        <v>0.18777890130095401</v>
      </c>
      <c r="G384" s="1">
        <v>7.3815441003488504E-6</v>
      </c>
      <c r="H384">
        <v>0.17499582172654901</v>
      </c>
      <c r="I384" s="1">
        <v>9.8561416214057001E-5</v>
      </c>
      <c r="J384">
        <v>611402300</v>
      </c>
      <c r="K384">
        <v>69982</v>
      </c>
      <c r="L384">
        <v>1003124899</v>
      </c>
      <c r="M384">
        <v>0.17436599747623499</v>
      </c>
      <c r="N384" s="1">
        <v>7.4208200990244499E-6</v>
      </c>
      <c r="O384">
        <v>0.17499660154789301</v>
      </c>
      <c r="P384" s="1">
        <v>9.9323506935518097E-5</v>
      </c>
    </row>
    <row r="385" spans="1:16" x14ac:dyDescent="0.25">
      <c r="A385">
        <v>0.128</v>
      </c>
      <c r="B385">
        <v>11.269230769230701</v>
      </c>
      <c r="C385">
        <v>13603</v>
      </c>
      <c r="D385">
        <v>5.8423983633780902E-2</v>
      </c>
      <c r="E385">
        <v>0.173869353056439</v>
      </c>
      <c r="F385">
        <v>0.18777890130095401</v>
      </c>
      <c r="G385" s="1">
        <v>7.3815441003488504E-6</v>
      </c>
      <c r="H385">
        <v>0.17499582172654901</v>
      </c>
      <c r="I385" s="1">
        <v>9.8561416214057001E-5</v>
      </c>
      <c r="J385">
        <v>707389200</v>
      </c>
      <c r="K385">
        <v>69982</v>
      </c>
      <c r="L385">
        <v>1003124899</v>
      </c>
      <c r="M385">
        <v>0.17436599747623499</v>
      </c>
      <c r="N385" s="1">
        <v>7.4208200990244499E-6</v>
      </c>
      <c r="O385">
        <v>0.17499660154789301</v>
      </c>
      <c r="P385" s="1">
        <v>9.9323506935518097E-5</v>
      </c>
    </row>
    <row r="386" spans="1:16" x14ac:dyDescent="0.25">
      <c r="A386">
        <v>6.4000000000000001E-2</v>
      </c>
      <c r="B386">
        <v>11.269230769230701</v>
      </c>
      <c r="C386">
        <v>13603</v>
      </c>
      <c r="D386">
        <v>5.8423983633780902E-2</v>
      </c>
      <c r="E386">
        <v>0.173869353056439</v>
      </c>
      <c r="F386">
        <v>0.18777890130095401</v>
      </c>
      <c r="G386" s="1">
        <v>7.3815441003488504E-6</v>
      </c>
      <c r="H386">
        <v>0.17499582172654901</v>
      </c>
      <c r="I386" s="1">
        <v>9.8561416214057001E-5</v>
      </c>
      <c r="J386">
        <v>665089099</v>
      </c>
      <c r="K386">
        <v>69982</v>
      </c>
      <c r="L386">
        <v>1003124899</v>
      </c>
      <c r="M386">
        <v>0.17436599747623499</v>
      </c>
      <c r="N386" s="1">
        <v>7.4208200990244499E-6</v>
      </c>
      <c r="O386">
        <v>0.17499660154789301</v>
      </c>
      <c r="P386" s="1">
        <v>9.9323506935518097E-5</v>
      </c>
    </row>
    <row r="387" spans="1:16" x14ac:dyDescent="0.25">
      <c r="A387">
        <v>3.2000000000000001E-2</v>
      </c>
      <c r="B387">
        <v>11.269230769230701</v>
      </c>
      <c r="C387">
        <v>15625</v>
      </c>
      <c r="D387">
        <v>5.6836677757872302E-2</v>
      </c>
      <c r="E387">
        <v>0.17346501107017001</v>
      </c>
      <c r="F387">
        <v>0.18734221195578399</v>
      </c>
      <c r="G387" s="1">
        <v>7.3858138208981999E-6</v>
      </c>
      <c r="H387">
        <v>0.17499571901751601</v>
      </c>
      <c r="I387" s="1">
        <v>9.8784330849990696E-5</v>
      </c>
      <c r="J387">
        <v>648197200</v>
      </c>
      <c r="K387">
        <v>69982</v>
      </c>
      <c r="L387">
        <v>1003124899</v>
      </c>
      <c r="M387">
        <v>0.17436599747623499</v>
      </c>
      <c r="N387" s="1">
        <v>7.4208200990244499E-6</v>
      </c>
      <c r="O387">
        <v>0.17499660154789301</v>
      </c>
      <c r="P387" s="1">
        <v>9.9323506935518097E-5</v>
      </c>
    </row>
    <row r="388" spans="1:16" x14ac:dyDescent="0.25">
      <c r="A388">
        <v>1.6E-2</v>
      </c>
      <c r="B388">
        <v>11.269230769230701</v>
      </c>
      <c r="C388">
        <v>17194</v>
      </c>
      <c r="D388">
        <v>5.57679378158423E-2</v>
      </c>
      <c r="E388">
        <v>0.17333217505458201</v>
      </c>
      <c r="F388">
        <v>0.18719874905894801</v>
      </c>
      <c r="G388" s="1">
        <v>7.3723129709324299E-6</v>
      </c>
      <c r="H388">
        <v>0.17499601357445299</v>
      </c>
      <c r="I388" s="1">
        <v>9.8816728142474901E-5</v>
      </c>
      <c r="J388">
        <v>698636500</v>
      </c>
      <c r="K388">
        <v>69982</v>
      </c>
      <c r="L388">
        <v>1003124899</v>
      </c>
      <c r="M388">
        <v>0.17436599747623499</v>
      </c>
      <c r="N388" s="1">
        <v>7.4208200990244499E-6</v>
      </c>
      <c r="O388">
        <v>0.17499660154789301</v>
      </c>
      <c r="P388" s="1">
        <v>9.9323506935518097E-5</v>
      </c>
    </row>
    <row r="389" spans="1:16" x14ac:dyDescent="0.25">
      <c r="A389">
        <v>8.0000000000000002E-3</v>
      </c>
      <c r="B389">
        <v>11.269230769230701</v>
      </c>
      <c r="C389">
        <v>13409</v>
      </c>
      <c r="D389">
        <v>5.9205102027123799E-2</v>
      </c>
      <c r="E389">
        <v>0.173080278847591</v>
      </c>
      <c r="F389">
        <v>0.186926701155398</v>
      </c>
      <c r="G389" s="1">
        <v>7.3907592369193403E-6</v>
      </c>
      <c r="H389">
        <v>0.174995873847093</v>
      </c>
      <c r="I389" s="1">
        <v>9.8601178453376696E-5</v>
      </c>
      <c r="J389">
        <v>522353700</v>
      </c>
      <c r="K389">
        <v>69982</v>
      </c>
      <c r="L389">
        <v>1003124899</v>
      </c>
      <c r="M389">
        <v>0.17436599747623499</v>
      </c>
      <c r="N389" s="1">
        <v>7.4208200990244499E-6</v>
      </c>
      <c r="O389">
        <v>0.17499660154789301</v>
      </c>
      <c r="P389" s="1">
        <v>9.9323506935518097E-5</v>
      </c>
    </row>
    <row r="390" spans="1:16" x14ac:dyDescent="0.25">
      <c r="A390">
        <v>4.0000000000000001E-3</v>
      </c>
      <c r="B390">
        <v>11.269230769230701</v>
      </c>
      <c r="C390">
        <v>15572</v>
      </c>
      <c r="D390">
        <v>5.69719867486859E-2</v>
      </c>
      <c r="E390">
        <v>0.173730158938837</v>
      </c>
      <c r="F390">
        <v>0.187628571653944</v>
      </c>
      <c r="G390" s="1">
        <v>7.41978169024881E-6</v>
      </c>
      <c r="H390">
        <v>0.17499604433687899</v>
      </c>
      <c r="I390" s="1">
        <v>9.8875119405417104E-5</v>
      </c>
      <c r="J390">
        <v>697273100</v>
      </c>
      <c r="K390">
        <v>69982</v>
      </c>
      <c r="L390">
        <v>1003124899</v>
      </c>
      <c r="M390">
        <v>0.17436599747623499</v>
      </c>
      <c r="N390" s="1">
        <v>7.4208200990244499E-6</v>
      </c>
      <c r="O390">
        <v>0.17499660154789301</v>
      </c>
      <c r="P390" s="1">
        <v>9.9323506935518097E-5</v>
      </c>
    </row>
    <row r="391" spans="1:16" x14ac:dyDescent="0.25">
      <c r="A391">
        <v>2E-3</v>
      </c>
      <c r="B391">
        <v>11.269230769230701</v>
      </c>
      <c r="C391">
        <v>14219</v>
      </c>
      <c r="D391">
        <v>6.8221323790242497E-2</v>
      </c>
      <c r="E391">
        <v>0.17315150909662599</v>
      </c>
      <c r="F391">
        <v>0.187003629824356</v>
      </c>
      <c r="G391" s="1">
        <v>7.3758627221476303E-6</v>
      </c>
      <c r="H391">
        <v>0.17499582864702901</v>
      </c>
      <c r="I391" s="1">
        <v>9.8746521789845997E-5</v>
      </c>
      <c r="J391">
        <v>682096599</v>
      </c>
      <c r="K391">
        <v>69982</v>
      </c>
      <c r="L391">
        <v>1003124899</v>
      </c>
      <c r="M391">
        <v>0.17436599747623499</v>
      </c>
      <c r="N391" s="1">
        <v>7.4208200990244499E-6</v>
      </c>
      <c r="O391">
        <v>0.17499660154789301</v>
      </c>
      <c r="P391" s="1">
        <v>9.9323506935518097E-5</v>
      </c>
    </row>
    <row r="392" spans="1:16" x14ac:dyDescent="0.25">
      <c r="A392">
        <v>1E-3</v>
      </c>
      <c r="B392">
        <v>11.269230769230701</v>
      </c>
      <c r="C392">
        <v>14046</v>
      </c>
      <c r="D392">
        <v>6.7397195225350107E-2</v>
      </c>
      <c r="E392">
        <v>0.17383780791396</v>
      </c>
      <c r="F392">
        <v>0.187744832547077</v>
      </c>
      <c r="G392" s="1">
        <v>7.4139563439601299E-6</v>
      </c>
      <c r="H392">
        <v>0.17499607860722899</v>
      </c>
      <c r="I392" s="1">
        <v>9.8469619771857596E-5</v>
      </c>
      <c r="J392">
        <v>577547500</v>
      </c>
      <c r="K392">
        <v>69982</v>
      </c>
      <c r="L392">
        <v>1003124899</v>
      </c>
      <c r="M392">
        <v>0.17436599747623499</v>
      </c>
      <c r="N392" s="1">
        <v>7.4208200990244499E-6</v>
      </c>
      <c r="O392">
        <v>0.17499660154789301</v>
      </c>
      <c r="P392" s="1">
        <v>9.9323506935518097E-5</v>
      </c>
    </row>
    <row r="393" spans="1:16" x14ac:dyDescent="0.25">
      <c r="A393" s="1">
        <v>5.0000000000000001E-4</v>
      </c>
      <c r="B393">
        <v>11.269230769230701</v>
      </c>
      <c r="C393">
        <v>7447</v>
      </c>
      <c r="D393">
        <v>7.0597781646071597E-2</v>
      </c>
      <c r="E393">
        <v>0.173455570354519</v>
      </c>
      <c r="F393">
        <v>0.18733201598287999</v>
      </c>
      <c r="G393" s="1">
        <v>7.3673167729215702E-6</v>
      </c>
      <c r="H393">
        <v>0.174995726593279</v>
      </c>
      <c r="I393" s="1">
        <v>9.8884509972277295E-5</v>
      </c>
      <c r="J393">
        <v>302593800</v>
      </c>
      <c r="K393">
        <v>69982</v>
      </c>
      <c r="L393">
        <v>1003124899</v>
      </c>
      <c r="M393">
        <v>0.17436599747623499</v>
      </c>
      <c r="N393" s="1">
        <v>7.4208200990244499E-6</v>
      </c>
      <c r="O393">
        <v>0.17499660154789301</v>
      </c>
      <c r="P393" s="1">
        <v>9.9323506935518097E-5</v>
      </c>
    </row>
    <row r="394" spans="1:16" x14ac:dyDescent="0.25">
      <c r="A394" s="1">
        <v>2.5000000000000001E-4</v>
      </c>
      <c r="B394">
        <v>11.269230769230701</v>
      </c>
      <c r="C394">
        <v>18190</v>
      </c>
      <c r="D394">
        <v>6.6229391775175894E-2</v>
      </c>
      <c r="E394">
        <v>0.173428936935761</v>
      </c>
      <c r="F394">
        <v>0.187303251890622</v>
      </c>
      <c r="G394" s="1">
        <v>7.4106315516297898E-6</v>
      </c>
      <c r="H394">
        <v>0.17499570364519701</v>
      </c>
      <c r="I394" s="1">
        <v>9.9060427898097303E-5</v>
      </c>
      <c r="J394">
        <v>868370901</v>
      </c>
      <c r="K394">
        <v>69982</v>
      </c>
      <c r="L394">
        <v>1003124899</v>
      </c>
      <c r="M394">
        <v>0.17436599747623499</v>
      </c>
      <c r="N394" s="1">
        <v>7.4208200990244499E-6</v>
      </c>
      <c r="O394">
        <v>0.17499660154789301</v>
      </c>
      <c r="P394" s="1">
        <v>9.9323506935518097E-5</v>
      </c>
    </row>
    <row r="395" spans="1:16" x14ac:dyDescent="0.25">
      <c r="A395" s="1">
        <v>1.25E-4</v>
      </c>
      <c r="B395">
        <v>11.269230769230701</v>
      </c>
      <c r="C395">
        <v>15236</v>
      </c>
      <c r="D395">
        <v>6.9814907517227298E-2</v>
      </c>
      <c r="E395">
        <v>0.17313109966816001</v>
      </c>
      <c r="F395">
        <v>0.18698158764161299</v>
      </c>
      <c r="G395" s="1">
        <v>7.3703727637153203E-6</v>
      </c>
      <c r="H395">
        <v>0.174995803296363</v>
      </c>
      <c r="I395" s="1">
        <v>9.8899467244990802E-5</v>
      </c>
      <c r="J395">
        <v>743947500</v>
      </c>
      <c r="K395">
        <v>69982</v>
      </c>
      <c r="L395">
        <v>1003124899</v>
      </c>
      <c r="M395">
        <v>0.17436599747623499</v>
      </c>
      <c r="N395" s="1">
        <v>7.4208200990244499E-6</v>
      </c>
      <c r="O395">
        <v>0.17499660154789301</v>
      </c>
      <c r="P395" s="1">
        <v>9.9323506935518097E-5</v>
      </c>
    </row>
    <row r="396" spans="1:16" x14ac:dyDescent="0.25">
      <c r="A396" s="1">
        <v>6.2500000000000001E-5</v>
      </c>
      <c r="B396">
        <v>11.269230769230701</v>
      </c>
      <c r="C396">
        <v>7443</v>
      </c>
      <c r="D396">
        <v>7.1367006138741695E-2</v>
      </c>
      <c r="E396">
        <v>0.17360208169894301</v>
      </c>
      <c r="F396">
        <v>0.18749024823485899</v>
      </c>
      <c r="G396" s="1">
        <v>7.38375451381223E-6</v>
      </c>
      <c r="H396">
        <v>0.17499589101692001</v>
      </c>
      <c r="I396" s="1">
        <v>9.8633269876179295E-5</v>
      </c>
      <c r="J396">
        <v>405464201</v>
      </c>
      <c r="K396">
        <v>69982</v>
      </c>
      <c r="L396">
        <v>1003124899</v>
      </c>
      <c r="M396">
        <v>0.17436599747623499</v>
      </c>
      <c r="N396" s="1">
        <v>7.4208200990244499E-6</v>
      </c>
      <c r="O396">
        <v>0.17499660154789301</v>
      </c>
      <c r="P396" s="1">
        <v>9.9323506935518097E-5</v>
      </c>
    </row>
    <row r="397" spans="1:16" x14ac:dyDescent="0.25">
      <c r="A397" s="1">
        <v>3.1250000000000001E-5</v>
      </c>
      <c r="B397">
        <v>11.269230769230701</v>
      </c>
      <c r="C397">
        <v>13827</v>
      </c>
      <c r="D397">
        <v>5.8545130127434203E-2</v>
      </c>
      <c r="E397">
        <v>0.17363055189948001</v>
      </c>
      <c r="F397">
        <v>0.18752099605143899</v>
      </c>
      <c r="G397" s="1">
        <v>7.4026091697043602E-6</v>
      </c>
      <c r="H397">
        <v>0.17499559313562599</v>
      </c>
      <c r="I397" s="1">
        <v>9.87746605050875E-5</v>
      </c>
      <c r="J397">
        <v>834510300</v>
      </c>
      <c r="K397">
        <v>69982</v>
      </c>
      <c r="L397">
        <v>1003124899</v>
      </c>
      <c r="M397">
        <v>0.17436599747623499</v>
      </c>
      <c r="N397" s="1">
        <v>7.4208200990244499E-6</v>
      </c>
      <c r="O397">
        <v>0.17499660154789301</v>
      </c>
      <c r="P397" s="1">
        <v>9.9323506935518097E-5</v>
      </c>
    </row>
    <row r="398" spans="1:16" x14ac:dyDescent="0.25">
      <c r="A398" s="1">
        <v>1.5625E-5</v>
      </c>
      <c r="B398">
        <v>11.269230769230701</v>
      </c>
      <c r="C398">
        <v>14554</v>
      </c>
      <c r="D398">
        <v>6.9820165666749506E-2</v>
      </c>
      <c r="E398">
        <v>0.17338816088169701</v>
      </c>
      <c r="F398">
        <v>0.18725921375223301</v>
      </c>
      <c r="G398" s="1">
        <v>7.4036644612807098E-6</v>
      </c>
      <c r="H398">
        <v>0.174996003468293</v>
      </c>
      <c r="I398" s="1">
        <v>9.8938493350227797E-5</v>
      </c>
      <c r="J398">
        <v>654143500</v>
      </c>
      <c r="K398">
        <v>69982</v>
      </c>
      <c r="L398">
        <v>1003124899</v>
      </c>
      <c r="M398">
        <v>0.17436599747623499</v>
      </c>
      <c r="N398" s="1">
        <v>7.4208200990244499E-6</v>
      </c>
      <c r="O398">
        <v>0.17499660154789301</v>
      </c>
      <c r="P398" s="1">
        <v>9.9323506935518097E-5</v>
      </c>
    </row>
    <row r="399" spans="1:16" x14ac:dyDescent="0.25">
      <c r="A399" t="s">
        <v>0</v>
      </c>
      <c r="B399">
        <v>11.782051282051199</v>
      </c>
      <c r="C399">
        <v>91945</v>
      </c>
      <c r="D399">
        <v>6.2824525989522803E-2</v>
      </c>
      <c r="E399">
        <v>0.174539829520167</v>
      </c>
      <c r="F399">
        <v>0.18850301588178101</v>
      </c>
      <c r="G399" s="1">
        <v>6.6863734644595496E-6</v>
      </c>
      <c r="H399">
        <v>0.17499776544880599</v>
      </c>
      <c r="I399" s="1">
        <v>9.3311778414779007E-5</v>
      </c>
      <c r="J399">
        <v>1701192400</v>
      </c>
    </row>
    <row r="400" spans="1:16" x14ac:dyDescent="0.25">
      <c r="A400">
        <v>1.024</v>
      </c>
      <c r="B400">
        <v>11.782051282051199</v>
      </c>
      <c r="C400">
        <v>13826</v>
      </c>
      <c r="D400">
        <v>6.0683597560183697E-2</v>
      </c>
      <c r="E400">
        <v>0.17348334640506999</v>
      </c>
      <c r="F400">
        <v>0.18736201411747599</v>
      </c>
      <c r="G400" s="1">
        <v>6.6534309332011398E-6</v>
      </c>
      <c r="H400">
        <v>0.174996496913184</v>
      </c>
      <c r="I400" s="1">
        <v>9.2754071819893294E-5</v>
      </c>
      <c r="J400">
        <v>572243400</v>
      </c>
      <c r="K400">
        <v>91945</v>
      </c>
      <c r="L400">
        <v>1701192400</v>
      </c>
      <c r="M400">
        <v>0.174539829520167</v>
      </c>
      <c r="N400" s="1">
        <v>6.6863734644595496E-6</v>
      </c>
      <c r="O400">
        <v>0.17499776544880599</v>
      </c>
      <c r="P400" s="1">
        <v>9.3311778414779007E-5</v>
      </c>
    </row>
    <row r="401" spans="1:16" x14ac:dyDescent="0.25">
      <c r="A401">
        <v>0.51200000000000001</v>
      </c>
      <c r="B401">
        <v>11.782051282051199</v>
      </c>
      <c r="C401">
        <v>13826</v>
      </c>
      <c r="D401">
        <v>6.0683597560183697E-2</v>
      </c>
      <c r="E401">
        <v>0.17348334640506999</v>
      </c>
      <c r="F401">
        <v>0.18736201411747599</v>
      </c>
      <c r="G401" s="1">
        <v>6.6534309332011398E-6</v>
      </c>
      <c r="H401">
        <v>0.174996496913184</v>
      </c>
      <c r="I401" s="1">
        <v>9.2754071819893294E-5</v>
      </c>
      <c r="J401">
        <v>618819699</v>
      </c>
      <c r="K401">
        <v>91945</v>
      </c>
      <c r="L401">
        <v>1701192400</v>
      </c>
      <c r="M401">
        <v>0.174539829520167</v>
      </c>
      <c r="N401" s="1">
        <v>6.6863734644595496E-6</v>
      </c>
      <c r="O401">
        <v>0.17499776544880599</v>
      </c>
      <c r="P401" s="1">
        <v>9.3311778414779007E-5</v>
      </c>
    </row>
    <row r="402" spans="1:16" x14ac:dyDescent="0.25">
      <c r="A402">
        <v>0.25600000000000001</v>
      </c>
      <c r="B402">
        <v>11.782051282051199</v>
      </c>
      <c r="C402">
        <v>13826</v>
      </c>
      <c r="D402">
        <v>6.0683597560183697E-2</v>
      </c>
      <c r="E402">
        <v>0.17348334640506999</v>
      </c>
      <c r="F402">
        <v>0.18736201411747599</v>
      </c>
      <c r="G402" s="1">
        <v>6.6534309332011398E-6</v>
      </c>
      <c r="H402">
        <v>0.174996496913184</v>
      </c>
      <c r="I402" s="1">
        <v>9.2754071819893294E-5</v>
      </c>
      <c r="J402">
        <v>586422400</v>
      </c>
      <c r="K402">
        <v>91945</v>
      </c>
      <c r="L402">
        <v>1701192400</v>
      </c>
      <c r="M402">
        <v>0.174539829520167</v>
      </c>
      <c r="N402" s="1">
        <v>6.6863734644595496E-6</v>
      </c>
      <c r="O402">
        <v>0.17499776544880599</v>
      </c>
      <c r="P402" s="1">
        <v>9.3311778414779007E-5</v>
      </c>
    </row>
    <row r="403" spans="1:16" x14ac:dyDescent="0.25">
      <c r="A403">
        <v>0.128</v>
      </c>
      <c r="B403">
        <v>11.782051282051199</v>
      </c>
      <c r="C403">
        <v>13826</v>
      </c>
      <c r="D403">
        <v>6.0683597560183697E-2</v>
      </c>
      <c r="E403">
        <v>0.17348334640506999</v>
      </c>
      <c r="F403">
        <v>0.18736201411747599</v>
      </c>
      <c r="G403" s="1">
        <v>6.6534309332011398E-6</v>
      </c>
      <c r="H403">
        <v>0.174996496913184</v>
      </c>
      <c r="I403" s="1">
        <v>9.2754071819893294E-5</v>
      </c>
      <c r="J403">
        <v>624225501</v>
      </c>
      <c r="K403">
        <v>91945</v>
      </c>
      <c r="L403">
        <v>1701192400</v>
      </c>
      <c r="M403">
        <v>0.174539829520167</v>
      </c>
      <c r="N403" s="1">
        <v>6.6863734644595496E-6</v>
      </c>
      <c r="O403">
        <v>0.17499776544880599</v>
      </c>
      <c r="P403" s="1">
        <v>9.3311778414779007E-5</v>
      </c>
    </row>
    <row r="404" spans="1:16" x14ac:dyDescent="0.25">
      <c r="A404">
        <v>6.4000000000000001E-2</v>
      </c>
      <c r="B404">
        <v>11.782051282051199</v>
      </c>
      <c r="C404">
        <v>13826</v>
      </c>
      <c r="D404">
        <v>6.0683597560183697E-2</v>
      </c>
      <c r="E404">
        <v>0.17348334640506999</v>
      </c>
      <c r="F404">
        <v>0.18736201411747599</v>
      </c>
      <c r="G404" s="1">
        <v>6.6534309332011398E-6</v>
      </c>
      <c r="H404">
        <v>0.174996496913184</v>
      </c>
      <c r="I404" s="1">
        <v>9.2754071819893294E-5</v>
      </c>
      <c r="J404">
        <v>706907000</v>
      </c>
      <c r="K404">
        <v>91945</v>
      </c>
      <c r="L404">
        <v>1701192400</v>
      </c>
      <c r="M404">
        <v>0.174539829520167</v>
      </c>
      <c r="N404" s="1">
        <v>6.6863734644595496E-6</v>
      </c>
      <c r="O404">
        <v>0.17499776544880599</v>
      </c>
      <c r="P404" s="1">
        <v>9.3311778414779007E-5</v>
      </c>
    </row>
    <row r="405" spans="1:16" x14ac:dyDescent="0.25">
      <c r="A405">
        <v>3.2000000000000001E-2</v>
      </c>
      <c r="B405">
        <v>11.782051282051199</v>
      </c>
      <c r="C405">
        <v>17820</v>
      </c>
      <c r="D405">
        <v>5.8787227961367997E-2</v>
      </c>
      <c r="E405">
        <v>0.173236575094428</v>
      </c>
      <c r="F405">
        <v>0.187095501101983</v>
      </c>
      <c r="G405" s="1">
        <v>6.6333654529238101E-6</v>
      </c>
      <c r="H405">
        <v>0.17499654167309101</v>
      </c>
      <c r="I405" s="1">
        <v>9.3056271213942104E-5</v>
      </c>
      <c r="J405">
        <v>879561901</v>
      </c>
      <c r="K405">
        <v>91945</v>
      </c>
      <c r="L405">
        <v>1701192400</v>
      </c>
      <c r="M405">
        <v>0.174539829520167</v>
      </c>
      <c r="N405" s="1">
        <v>6.6863734644595496E-6</v>
      </c>
      <c r="O405">
        <v>0.17499776544880599</v>
      </c>
      <c r="P405" s="1">
        <v>9.3311778414779007E-5</v>
      </c>
    </row>
    <row r="406" spans="1:16" x14ac:dyDescent="0.25">
      <c r="A406">
        <v>1.6E-2</v>
      </c>
      <c r="B406">
        <v>11.782051282051199</v>
      </c>
      <c r="C406">
        <v>16110</v>
      </c>
      <c r="D406">
        <v>5.64508509990716E-2</v>
      </c>
      <c r="E406">
        <v>0.173814855001441</v>
      </c>
      <c r="F406">
        <v>0.18772004340155701</v>
      </c>
      <c r="G406" s="1">
        <v>6.6375647260197197E-6</v>
      </c>
      <c r="H406">
        <v>0.17499641937827101</v>
      </c>
      <c r="I406" s="1">
        <v>9.2734095915059298E-5</v>
      </c>
      <c r="J406">
        <v>638829901</v>
      </c>
      <c r="K406">
        <v>91945</v>
      </c>
      <c r="L406">
        <v>1701192400</v>
      </c>
      <c r="M406">
        <v>0.174539829520167</v>
      </c>
      <c r="N406" s="1">
        <v>6.6863734644595496E-6</v>
      </c>
      <c r="O406">
        <v>0.17499776544880599</v>
      </c>
      <c r="P406" s="1">
        <v>9.3311778414779007E-5</v>
      </c>
    </row>
    <row r="407" spans="1:16" x14ac:dyDescent="0.25">
      <c r="A407">
        <v>8.0000000000000002E-3</v>
      </c>
      <c r="B407">
        <v>11.782051282051199</v>
      </c>
      <c r="C407">
        <v>17580</v>
      </c>
      <c r="D407">
        <v>5.9500444465720101E-2</v>
      </c>
      <c r="E407">
        <v>0.17376535703892801</v>
      </c>
      <c r="F407">
        <v>0.187666585602042</v>
      </c>
      <c r="G407" s="1">
        <v>6.6669174996203302E-6</v>
      </c>
      <c r="H407">
        <v>0.17499649125316999</v>
      </c>
      <c r="I407" s="1">
        <v>9.2951042378277006E-5</v>
      </c>
      <c r="J407">
        <v>972236900</v>
      </c>
      <c r="K407">
        <v>91945</v>
      </c>
      <c r="L407">
        <v>1701192400</v>
      </c>
      <c r="M407">
        <v>0.174539829520167</v>
      </c>
      <c r="N407" s="1">
        <v>6.6863734644595496E-6</v>
      </c>
      <c r="O407">
        <v>0.17499776544880599</v>
      </c>
      <c r="P407" s="1">
        <v>9.3311778414779007E-5</v>
      </c>
    </row>
    <row r="408" spans="1:16" x14ac:dyDescent="0.25">
      <c r="A408">
        <v>4.0000000000000001E-3</v>
      </c>
      <c r="B408">
        <v>11.782051282051199</v>
      </c>
      <c r="C408">
        <v>15465</v>
      </c>
      <c r="D408">
        <v>5.5200946519258901E-2</v>
      </c>
      <c r="E408">
        <v>0.173681607922609</v>
      </c>
      <c r="F408">
        <v>0.187576136556418</v>
      </c>
      <c r="G408" s="1">
        <v>6.6533375833732696E-6</v>
      </c>
      <c r="H408">
        <v>0.17499688501188099</v>
      </c>
      <c r="I408" s="1">
        <v>9.2889526442637094E-5</v>
      </c>
      <c r="J408">
        <v>870383200</v>
      </c>
      <c r="K408">
        <v>91945</v>
      </c>
      <c r="L408">
        <v>1701192400</v>
      </c>
      <c r="M408">
        <v>0.174539829520167</v>
      </c>
      <c r="N408" s="1">
        <v>6.6863734644595496E-6</v>
      </c>
      <c r="O408">
        <v>0.17499776544880599</v>
      </c>
      <c r="P408" s="1">
        <v>9.3311778414779007E-5</v>
      </c>
    </row>
    <row r="409" spans="1:16" x14ac:dyDescent="0.25">
      <c r="A409">
        <v>2E-3</v>
      </c>
      <c r="B409">
        <v>11.782051282051199</v>
      </c>
      <c r="C409">
        <v>22303</v>
      </c>
      <c r="D409">
        <v>6.3789554277249402E-2</v>
      </c>
      <c r="E409">
        <v>0.173283782976419</v>
      </c>
      <c r="F409">
        <v>0.18714648561453201</v>
      </c>
      <c r="G409" s="1">
        <v>6.6472566382091904E-6</v>
      </c>
      <c r="H409">
        <v>0.174996673992972</v>
      </c>
      <c r="I409" s="1">
        <v>9.2900997166398398E-5</v>
      </c>
      <c r="J409">
        <v>1184991600</v>
      </c>
      <c r="K409">
        <v>91945</v>
      </c>
      <c r="L409">
        <v>1701192400</v>
      </c>
      <c r="M409">
        <v>0.174539829520167</v>
      </c>
      <c r="N409" s="1">
        <v>6.6863734644595496E-6</v>
      </c>
      <c r="O409">
        <v>0.17499776544880599</v>
      </c>
      <c r="P409" s="1">
        <v>9.3311778414779007E-5</v>
      </c>
    </row>
    <row r="410" spans="1:16" x14ac:dyDescent="0.25">
      <c r="A410">
        <v>1E-3</v>
      </c>
      <c r="B410">
        <v>11.782051282051199</v>
      </c>
      <c r="C410">
        <v>14869</v>
      </c>
      <c r="D410">
        <v>6.4817371140515695E-2</v>
      </c>
      <c r="E410">
        <v>0.174030822465053</v>
      </c>
      <c r="F410">
        <v>0.18795328826225699</v>
      </c>
      <c r="G410" s="1">
        <v>6.6660127823192596E-6</v>
      </c>
      <c r="H410">
        <v>0.17499697059313099</v>
      </c>
      <c r="I410" s="1">
        <v>9.2822753123157994E-5</v>
      </c>
      <c r="J410">
        <v>766751100</v>
      </c>
      <c r="K410">
        <v>91945</v>
      </c>
      <c r="L410">
        <v>1701192400</v>
      </c>
      <c r="M410">
        <v>0.174539829520167</v>
      </c>
      <c r="N410" s="1">
        <v>6.6863734644595496E-6</v>
      </c>
      <c r="O410">
        <v>0.17499776544880599</v>
      </c>
      <c r="P410" s="1">
        <v>9.3311778414779007E-5</v>
      </c>
    </row>
    <row r="411" spans="1:16" x14ac:dyDescent="0.25">
      <c r="A411" s="1">
        <v>5.0000000000000001E-4</v>
      </c>
      <c r="B411">
        <v>11.782051282051199</v>
      </c>
      <c r="C411">
        <v>18636</v>
      </c>
      <c r="D411">
        <v>6.5078826929307707E-2</v>
      </c>
      <c r="E411">
        <v>0.17323759794062099</v>
      </c>
      <c r="F411">
        <v>0.18709660577587101</v>
      </c>
      <c r="G411" s="1">
        <v>6.6684747154765997E-6</v>
      </c>
      <c r="H411">
        <v>0.17499676436249401</v>
      </c>
      <c r="I411" s="1">
        <v>9.3202848204482894E-5</v>
      </c>
      <c r="J411">
        <v>944843500</v>
      </c>
      <c r="K411">
        <v>91945</v>
      </c>
      <c r="L411">
        <v>1701192400</v>
      </c>
      <c r="M411">
        <v>0.174539829520167</v>
      </c>
      <c r="N411" s="1">
        <v>6.6863734644595496E-6</v>
      </c>
      <c r="O411">
        <v>0.17499776544880599</v>
      </c>
      <c r="P411" s="1">
        <v>9.3311778414779007E-5</v>
      </c>
    </row>
    <row r="412" spans="1:16" x14ac:dyDescent="0.25">
      <c r="A412" s="1">
        <v>2.5000000000000001E-4</v>
      </c>
      <c r="B412">
        <v>11.782051282051199</v>
      </c>
      <c r="C412">
        <v>11689</v>
      </c>
      <c r="D412">
        <v>6.7479871600328395E-2</v>
      </c>
      <c r="E412">
        <v>0.173545735091056</v>
      </c>
      <c r="F412">
        <v>0.18742939389834101</v>
      </c>
      <c r="G412" s="1">
        <v>6.6602476408994501E-6</v>
      </c>
      <c r="H412">
        <v>0.17499650915582399</v>
      </c>
      <c r="I412" s="1">
        <v>9.2740578158255601E-5</v>
      </c>
      <c r="J412">
        <v>637493000</v>
      </c>
      <c r="K412">
        <v>91945</v>
      </c>
      <c r="L412">
        <v>1701192400</v>
      </c>
      <c r="M412">
        <v>0.174539829520167</v>
      </c>
      <c r="N412" s="1">
        <v>6.6863734644595496E-6</v>
      </c>
      <c r="O412">
        <v>0.17499776544880599</v>
      </c>
      <c r="P412" s="1">
        <v>9.3311778414779007E-5</v>
      </c>
    </row>
    <row r="413" spans="1:16" x14ac:dyDescent="0.25">
      <c r="A413" s="1">
        <v>1.25E-4</v>
      </c>
      <c r="B413">
        <v>11.782051282051199</v>
      </c>
      <c r="C413">
        <v>13838</v>
      </c>
      <c r="D413">
        <v>6.8010395948342101E-2</v>
      </c>
      <c r="E413">
        <v>0.173291541998017</v>
      </c>
      <c r="F413">
        <v>0.187154865357859</v>
      </c>
      <c r="G413" s="1">
        <v>6.6703260439560097E-6</v>
      </c>
      <c r="H413">
        <v>0.17499659116791699</v>
      </c>
      <c r="I413" s="1">
        <v>9.3083156572164403E-5</v>
      </c>
      <c r="J413">
        <v>735822501</v>
      </c>
      <c r="K413">
        <v>91945</v>
      </c>
      <c r="L413">
        <v>1701192400</v>
      </c>
      <c r="M413">
        <v>0.174539829520167</v>
      </c>
      <c r="N413" s="1">
        <v>6.6863734644595496E-6</v>
      </c>
      <c r="O413">
        <v>0.17499776544880599</v>
      </c>
      <c r="P413" s="1">
        <v>9.3311778414779007E-5</v>
      </c>
    </row>
    <row r="414" spans="1:16" x14ac:dyDescent="0.25">
      <c r="A414" s="1">
        <v>6.2500000000000001E-5</v>
      </c>
      <c r="B414">
        <v>11.782051282051199</v>
      </c>
      <c r="C414">
        <v>2227</v>
      </c>
      <c r="D414">
        <v>7.2996368166380096E-2</v>
      </c>
      <c r="E414">
        <v>0.17380563344269001</v>
      </c>
      <c r="F414">
        <v>0.187710084118106</v>
      </c>
      <c r="G414" s="1">
        <v>6.68031256867429E-6</v>
      </c>
      <c r="H414">
        <v>0.17499667185047599</v>
      </c>
      <c r="I414" s="1">
        <v>9.3150750319568102E-5</v>
      </c>
      <c r="J414">
        <v>132511199</v>
      </c>
      <c r="K414">
        <v>91945</v>
      </c>
      <c r="L414">
        <v>1701192400</v>
      </c>
      <c r="M414">
        <v>0.174539829520167</v>
      </c>
      <c r="N414" s="1">
        <v>6.6863734644595496E-6</v>
      </c>
      <c r="O414">
        <v>0.17499776544880599</v>
      </c>
      <c r="P414" s="1">
        <v>9.3311778414779007E-5</v>
      </c>
    </row>
    <row r="415" spans="1:16" x14ac:dyDescent="0.25">
      <c r="A415" s="1">
        <v>3.1250000000000001E-5</v>
      </c>
      <c r="B415">
        <v>11.782051282051199</v>
      </c>
      <c r="C415">
        <v>16553</v>
      </c>
      <c r="D415">
        <v>7.1659211188879496E-2</v>
      </c>
      <c r="E415">
        <v>0.174201356871729</v>
      </c>
      <c r="F415">
        <v>0.188137465421467</v>
      </c>
      <c r="G415" s="1">
        <v>6.6853853377124496E-6</v>
      </c>
      <c r="H415">
        <v>0.174996994568096</v>
      </c>
      <c r="I415" s="1">
        <v>9.3016557551112204E-5</v>
      </c>
      <c r="J415">
        <v>766638500</v>
      </c>
      <c r="K415">
        <v>91945</v>
      </c>
      <c r="L415">
        <v>1701192400</v>
      </c>
      <c r="M415">
        <v>0.174539829520167</v>
      </c>
      <c r="N415" s="1">
        <v>6.6863734644595496E-6</v>
      </c>
      <c r="O415">
        <v>0.17499776544880599</v>
      </c>
      <c r="P415" s="1">
        <v>9.3311778414779007E-5</v>
      </c>
    </row>
    <row r="416" spans="1:16" x14ac:dyDescent="0.25">
      <c r="A416" s="1">
        <v>1.5625E-5</v>
      </c>
      <c r="B416">
        <v>11.782051282051199</v>
      </c>
      <c r="C416">
        <v>13574</v>
      </c>
      <c r="D416">
        <v>6.9418778824912195E-2</v>
      </c>
      <c r="E416">
        <v>0.173555552988224</v>
      </c>
      <c r="F416">
        <v>0.187439997227282</v>
      </c>
      <c r="G416" s="1">
        <v>6.6738440461788699E-6</v>
      </c>
      <c r="H416">
        <v>0.17499632185545</v>
      </c>
      <c r="I416" s="1">
        <v>9.3133445999898706E-5</v>
      </c>
      <c r="J416">
        <v>645489600</v>
      </c>
      <c r="K416">
        <v>91945</v>
      </c>
      <c r="L416">
        <v>1701192400</v>
      </c>
      <c r="M416">
        <v>0.174539829520167</v>
      </c>
      <c r="N416" s="1">
        <v>6.6863734644595496E-6</v>
      </c>
      <c r="O416">
        <v>0.17499776544880599</v>
      </c>
      <c r="P416" s="1">
        <v>9.3311778414779007E-5</v>
      </c>
    </row>
    <row r="417" spans="1:16" x14ac:dyDescent="0.25">
      <c r="A417" t="s">
        <v>0</v>
      </c>
      <c r="B417">
        <v>12.2948717948717</v>
      </c>
      <c r="C417">
        <v>98496</v>
      </c>
      <c r="D417">
        <v>6.2624030135761496E-2</v>
      </c>
      <c r="E417">
        <v>0.17435356103498301</v>
      </c>
      <c r="F417">
        <v>0.18830184591778101</v>
      </c>
      <c r="G417" s="1">
        <v>6.0212756061162003E-6</v>
      </c>
      <c r="H417">
        <v>0.17499808677355999</v>
      </c>
      <c r="I417" s="1">
        <v>8.7850216531228095E-5</v>
      </c>
      <c r="J417">
        <v>1623351699</v>
      </c>
    </row>
    <row r="418" spans="1:16" x14ac:dyDescent="0.25">
      <c r="A418">
        <v>1.024</v>
      </c>
      <c r="B418">
        <v>12.2948717948717</v>
      </c>
      <c r="C418">
        <v>16611</v>
      </c>
      <c r="D418">
        <v>5.8878898578941498E-2</v>
      </c>
      <c r="E418">
        <v>0.17393802245019799</v>
      </c>
      <c r="F418">
        <v>0.18785306424621401</v>
      </c>
      <c r="G418" s="1">
        <v>5.9957192939386002E-6</v>
      </c>
      <c r="H418">
        <v>0.17499726790928499</v>
      </c>
      <c r="I418" s="1">
        <v>8.7252808822014895E-5</v>
      </c>
      <c r="J418">
        <v>798912499</v>
      </c>
      <c r="K418">
        <v>98496</v>
      </c>
      <c r="L418">
        <v>1623351699</v>
      </c>
      <c r="M418">
        <v>0.17435356103498301</v>
      </c>
      <c r="N418" s="1">
        <v>6.0212756061162003E-6</v>
      </c>
      <c r="O418">
        <v>0.17499808677355999</v>
      </c>
      <c r="P418" s="1">
        <v>8.7850216531228095E-5</v>
      </c>
    </row>
    <row r="419" spans="1:16" x14ac:dyDescent="0.25">
      <c r="A419">
        <v>0.51200000000000001</v>
      </c>
      <c r="B419">
        <v>12.2948717948717</v>
      </c>
      <c r="C419">
        <v>16611</v>
      </c>
      <c r="D419">
        <v>5.8878898578941498E-2</v>
      </c>
      <c r="E419">
        <v>0.17393802245019799</v>
      </c>
      <c r="F419">
        <v>0.18785306424621401</v>
      </c>
      <c r="G419" s="1">
        <v>5.9957192939386002E-6</v>
      </c>
      <c r="H419">
        <v>0.17499726790928499</v>
      </c>
      <c r="I419" s="1">
        <v>8.7252808822014895E-5</v>
      </c>
      <c r="J419">
        <v>737798800</v>
      </c>
      <c r="K419">
        <v>98496</v>
      </c>
      <c r="L419">
        <v>1623351699</v>
      </c>
      <c r="M419">
        <v>0.17435356103498301</v>
      </c>
      <c r="N419" s="1">
        <v>6.0212756061162003E-6</v>
      </c>
      <c r="O419">
        <v>0.17499808677355999</v>
      </c>
      <c r="P419" s="1">
        <v>8.7850216531228095E-5</v>
      </c>
    </row>
    <row r="420" spans="1:16" x14ac:dyDescent="0.25">
      <c r="A420">
        <v>0.25600000000000001</v>
      </c>
      <c r="B420">
        <v>12.2948717948717</v>
      </c>
      <c r="C420">
        <v>16611</v>
      </c>
      <c r="D420">
        <v>5.8878898578941498E-2</v>
      </c>
      <c r="E420">
        <v>0.17393802245019799</v>
      </c>
      <c r="F420">
        <v>0.18785306424621401</v>
      </c>
      <c r="G420" s="1">
        <v>5.9957192939386002E-6</v>
      </c>
      <c r="H420">
        <v>0.17499726790928499</v>
      </c>
      <c r="I420" s="1">
        <v>8.7252808822014895E-5</v>
      </c>
      <c r="J420">
        <v>801094900</v>
      </c>
      <c r="K420">
        <v>98496</v>
      </c>
      <c r="L420">
        <v>1623351699</v>
      </c>
      <c r="M420">
        <v>0.17435356103498301</v>
      </c>
      <c r="N420" s="1">
        <v>6.0212756061162003E-6</v>
      </c>
      <c r="O420">
        <v>0.17499808677355999</v>
      </c>
      <c r="P420" s="1">
        <v>8.7850216531228095E-5</v>
      </c>
    </row>
    <row r="421" spans="1:16" x14ac:dyDescent="0.25">
      <c r="A421">
        <v>0.128</v>
      </c>
      <c r="B421">
        <v>12.2948717948717</v>
      </c>
      <c r="C421">
        <v>16611</v>
      </c>
      <c r="D421">
        <v>5.8878898578941498E-2</v>
      </c>
      <c r="E421">
        <v>0.17393802245019799</v>
      </c>
      <c r="F421">
        <v>0.18785306424621401</v>
      </c>
      <c r="G421" s="1">
        <v>5.9957192939386002E-6</v>
      </c>
      <c r="H421">
        <v>0.17499726790928499</v>
      </c>
      <c r="I421" s="1">
        <v>8.7252808822014895E-5</v>
      </c>
      <c r="J421">
        <v>760584799</v>
      </c>
      <c r="K421">
        <v>98496</v>
      </c>
      <c r="L421">
        <v>1623351699</v>
      </c>
      <c r="M421">
        <v>0.17435356103498301</v>
      </c>
      <c r="N421" s="1">
        <v>6.0212756061162003E-6</v>
      </c>
      <c r="O421">
        <v>0.17499808677355999</v>
      </c>
      <c r="P421" s="1">
        <v>8.7850216531228095E-5</v>
      </c>
    </row>
    <row r="422" spans="1:16" x14ac:dyDescent="0.25">
      <c r="A422">
        <v>6.4000000000000001E-2</v>
      </c>
      <c r="B422">
        <v>12.2948717948717</v>
      </c>
      <c r="C422">
        <v>16611</v>
      </c>
      <c r="D422">
        <v>5.8878898578941498E-2</v>
      </c>
      <c r="E422">
        <v>0.17393802245019799</v>
      </c>
      <c r="F422">
        <v>0.18785306424621401</v>
      </c>
      <c r="G422" s="1">
        <v>5.9957192939386002E-6</v>
      </c>
      <c r="H422">
        <v>0.17499726790928499</v>
      </c>
      <c r="I422" s="1">
        <v>8.7252808822014895E-5</v>
      </c>
      <c r="J422">
        <v>857816499</v>
      </c>
      <c r="K422">
        <v>98496</v>
      </c>
      <c r="L422">
        <v>1623351699</v>
      </c>
      <c r="M422">
        <v>0.17435356103498301</v>
      </c>
      <c r="N422" s="1">
        <v>6.0212756061162003E-6</v>
      </c>
      <c r="O422">
        <v>0.17499808677355999</v>
      </c>
      <c r="P422" s="1">
        <v>8.7850216531228095E-5</v>
      </c>
    </row>
    <row r="423" spans="1:16" x14ac:dyDescent="0.25">
      <c r="A423">
        <v>3.2000000000000001E-2</v>
      </c>
      <c r="B423">
        <v>12.2948717948717</v>
      </c>
      <c r="C423">
        <v>19493</v>
      </c>
      <c r="D423">
        <v>5.7968906264787699E-2</v>
      </c>
      <c r="E423">
        <v>0.17329940562481599</v>
      </c>
      <c r="F423">
        <v>0.187163358074802</v>
      </c>
      <c r="G423" s="1">
        <v>5.9944246869059099E-6</v>
      </c>
      <c r="H423">
        <v>0.174997412631716</v>
      </c>
      <c r="I423" s="1">
        <v>8.74091358279538E-5</v>
      </c>
      <c r="J423">
        <v>872072199</v>
      </c>
      <c r="K423">
        <v>98496</v>
      </c>
      <c r="L423">
        <v>1623351699</v>
      </c>
      <c r="M423">
        <v>0.17435356103498301</v>
      </c>
      <c r="N423" s="1">
        <v>6.0212756061162003E-6</v>
      </c>
      <c r="O423">
        <v>0.17499808677355999</v>
      </c>
      <c r="P423" s="1">
        <v>8.7850216531228095E-5</v>
      </c>
    </row>
    <row r="424" spans="1:16" x14ac:dyDescent="0.25">
      <c r="A424">
        <v>1.6E-2</v>
      </c>
      <c r="B424">
        <v>12.2948717948717</v>
      </c>
      <c r="C424">
        <v>19356</v>
      </c>
      <c r="D424">
        <v>5.77441037931542E-2</v>
      </c>
      <c r="E424">
        <v>0.17389717582363101</v>
      </c>
      <c r="F424">
        <v>0.18780894988952099</v>
      </c>
      <c r="G424" s="1">
        <v>6.0134331799632697E-6</v>
      </c>
      <c r="H424">
        <v>0.17499754363047099</v>
      </c>
      <c r="I424" s="1">
        <v>8.7608010760885095E-5</v>
      </c>
      <c r="J424">
        <v>879034000</v>
      </c>
      <c r="K424">
        <v>98496</v>
      </c>
      <c r="L424">
        <v>1623351699</v>
      </c>
      <c r="M424">
        <v>0.17435356103498301</v>
      </c>
      <c r="N424" s="1">
        <v>6.0212756061162003E-6</v>
      </c>
      <c r="O424">
        <v>0.17499808677355999</v>
      </c>
      <c r="P424" s="1">
        <v>8.7850216531228095E-5</v>
      </c>
    </row>
    <row r="425" spans="1:16" x14ac:dyDescent="0.25">
      <c r="A425">
        <v>8.0000000000000002E-3</v>
      </c>
      <c r="B425">
        <v>12.2948717948717</v>
      </c>
      <c r="C425">
        <v>23045</v>
      </c>
      <c r="D425">
        <v>5.7421166819592501E-2</v>
      </c>
      <c r="E425">
        <v>0.173369069027005</v>
      </c>
      <c r="F425">
        <v>0.187238594549165</v>
      </c>
      <c r="G425" s="1">
        <v>5.9803697258220503E-6</v>
      </c>
      <c r="H425">
        <v>0.17499724886701901</v>
      </c>
      <c r="I425" s="1">
        <v>8.7464659090203301E-5</v>
      </c>
      <c r="J425">
        <v>1032869400</v>
      </c>
      <c r="K425">
        <v>98496</v>
      </c>
      <c r="L425">
        <v>1623351699</v>
      </c>
      <c r="M425">
        <v>0.17435356103498301</v>
      </c>
      <c r="N425" s="1">
        <v>6.0212756061162003E-6</v>
      </c>
      <c r="O425">
        <v>0.17499808677355999</v>
      </c>
      <c r="P425" s="1">
        <v>8.7850216531228095E-5</v>
      </c>
    </row>
    <row r="426" spans="1:16" x14ac:dyDescent="0.25">
      <c r="A426">
        <v>4.0000000000000001E-3</v>
      </c>
      <c r="B426">
        <v>12.2948717948717</v>
      </c>
      <c r="C426">
        <v>17294</v>
      </c>
      <c r="D426">
        <v>5.7438926261955403E-2</v>
      </c>
      <c r="E426">
        <v>0.173480108407471</v>
      </c>
      <c r="F426">
        <v>0.18735851708006901</v>
      </c>
      <c r="G426" s="1">
        <v>6.0346780242914699E-6</v>
      </c>
      <c r="H426">
        <v>0.17499748699235201</v>
      </c>
      <c r="I426" s="1">
        <v>8.7595628600718302E-5</v>
      </c>
      <c r="J426">
        <v>792571100</v>
      </c>
      <c r="K426">
        <v>98496</v>
      </c>
      <c r="L426">
        <v>1623351699</v>
      </c>
      <c r="M426">
        <v>0.17435356103498301</v>
      </c>
      <c r="N426" s="1">
        <v>6.0212756061162003E-6</v>
      </c>
      <c r="O426">
        <v>0.17499808677355999</v>
      </c>
      <c r="P426" s="1">
        <v>8.7850216531228095E-5</v>
      </c>
    </row>
    <row r="427" spans="1:16" x14ac:dyDescent="0.25">
      <c r="A427">
        <v>2E-3</v>
      </c>
      <c r="B427">
        <v>12.2948717948717</v>
      </c>
      <c r="C427">
        <v>21648</v>
      </c>
      <c r="D427">
        <v>5.2885549766079301E-2</v>
      </c>
      <c r="E427">
        <v>0.17381929967548401</v>
      </c>
      <c r="F427">
        <v>0.18772484364952299</v>
      </c>
      <c r="G427" s="1">
        <v>6.00765901126454E-6</v>
      </c>
      <c r="H427">
        <v>0.17499694664356599</v>
      </c>
      <c r="I427" s="1">
        <v>8.7488412333862705E-5</v>
      </c>
      <c r="J427">
        <v>1029744099</v>
      </c>
      <c r="K427">
        <v>98496</v>
      </c>
      <c r="L427">
        <v>1623351699</v>
      </c>
      <c r="M427">
        <v>0.17435356103498301</v>
      </c>
      <c r="N427" s="1">
        <v>6.0212756061162003E-6</v>
      </c>
      <c r="O427">
        <v>0.17499808677355999</v>
      </c>
      <c r="P427" s="1">
        <v>8.7850216531228095E-5</v>
      </c>
    </row>
    <row r="428" spans="1:16" x14ac:dyDescent="0.25">
      <c r="A428">
        <v>1E-3</v>
      </c>
      <c r="B428">
        <v>12.2948717948717</v>
      </c>
      <c r="C428">
        <v>18491</v>
      </c>
      <c r="D428">
        <v>6.5297454942233699E-2</v>
      </c>
      <c r="E428">
        <v>0.17358263223319001</v>
      </c>
      <c r="F428">
        <v>0.18746924281184499</v>
      </c>
      <c r="G428" s="1">
        <v>5.9922067210393897E-6</v>
      </c>
      <c r="H428">
        <v>0.174997619293772</v>
      </c>
      <c r="I428" s="1">
        <v>8.7399369508422606E-5</v>
      </c>
      <c r="J428">
        <v>877397400</v>
      </c>
      <c r="K428">
        <v>98496</v>
      </c>
      <c r="L428">
        <v>1623351699</v>
      </c>
      <c r="M428">
        <v>0.17435356103498301</v>
      </c>
      <c r="N428" s="1">
        <v>6.0212756061162003E-6</v>
      </c>
      <c r="O428">
        <v>0.17499808677355999</v>
      </c>
      <c r="P428" s="1">
        <v>8.7850216531228095E-5</v>
      </c>
    </row>
    <row r="429" spans="1:16" x14ac:dyDescent="0.25">
      <c r="A429" s="1">
        <v>5.0000000000000001E-4</v>
      </c>
      <c r="B429">
        <v>12.2948717948717</v>
      </c>
      <c r="C429">
        <v>18091</v>
      </c>
      <c r="D429">
        <v>6.8149937118499399E-2</v>
      </c>
      <c r="E429">
        <v>0.17426575866291899</v>
      </c>
      <c r="F429">
        <v>0.18820701935595299</v>
      </c>
      <c r="G429" s="1">
        <v>5.9689176501454E-6</v>
      </c>
      <c r="H429">
        <v>0.174997336012712</v>
      </c>
      <c r="I429" s="1">
        <v>8.7160909147418901E-5</v>
      </c>
      <c r="J429">
        <v>874429600</v>
      </c>
      <c r="K429">
        <v>98496</v>
      </c>
      <c r="L429">
        <v>1623351699</v>
      </c>
      <c r="M429">
        <v>0.17435356103498301</v>
      </c>
      <c r="N429" s="1">
        <v>6.0212756061162003E-6</v>
      </c>
      <c r="O429">
        <v>0.17499808677355999</v>
      </c>
      <c r="P429" s="1">
        <v>8.7850216531228095E-5</v>
      </c>
    </row>
    <row r="430" spans="1:16" x14ac:dyDescent="0.25">
      <c r="A430" s="1">
        <v>2.5000000000000001E-4</v>
      </c>
      <c r="B430">
        <v>12.2948717948717</v>
      </c>
      <c r="C430">
        <v>7747</v>
      </c>
      <c r="D430">
        <v>7.2388677215096495E-2</v>
      </c>
      <c r="E430">
        <v>0.173276396818213</v>
      </c>
      <c r="F430">
        <v>0.18713850856367001</v>
      </c>
      <c r="G430" s="1">
        <v>6.0074646631713598E-6</v>
      </c>
      <c r="H430">
        <v>0.17499750349794299</v>
      </c>
      <c r="I430" s="1">
        <v>8.7655727798898906E-5</v>
      </c>
      <c r="J430">
        <v>390504000</v>
      </c>
      <c r="K430">
        <v>98496</v>
      </c>
      <c r="L430">
        <v>1623351699</v>
      </c>
      <c r="M430">
        <v>0.17435356103498301</v>
      </c>
      <c r="N430" s="1">
        <v>6.0212756061162003E-6</v>
      </c>
      <c r="O430">
        <v>0.17499808677355999</v>
      </c>
      <c r="P430" s="1">
        <v>8.7850216531228095E-5</v>
      </c>
    </row>
    <row r="431" spans="1:16" x14ac:dyDescent="0.25">
      <c r="A431" s="1">
        <v>1.25E-4</v>
      </c>
      <c r="B431">
        <v>12.2948717948717</v>
      </c>
      <c r="C431">
        <v>25475</v>
      </c>
      <c r="D431">
        <v>6.3232099244264095E-2</v>
      </c>
      <c r="E431">
        <v>0.173538894248769</v>
      </c>
      <c r="F431">
        <v>0.18742200578867099</v>
      </c>
      <c r="G431" s="1">
        <v>6.0152637744448303E-6</v>
      </c>
      <c r="H431">
        <v>0.17499740337698499</v>
      </c>
      <c r="I431" s="1">
        <v>8.7472480516542103E-5</v>
      </c>
      <c r="J431">
        <v>1207383701</v>
      </c>
      <c r="K431">
        <v>98496</v>
      </c>
      <c r="L431">
        <v>1623351699</v>
      </c>
      <c r="M431">
        <v>0.17435356103498301</v>
      </c>
      <c r="N431" s="1">
        <v>6.0212756061162003E-6</v>
      </c>
      <c r="O431">
        <v>0.17499808677355999</v>
      </c>
      <c r="P431" s="1">
        <v>8.7850216531228095E-5</v>
      </c>
    </row>
    <row r="432" spans="1:16" x14ac:dyDescent="0.25">
      <c r="A432" s="1">
        <v>6.2500000000000001E-5</v>
      </c>
      <c r="B432">
        <v>12.2948717948717</v>
      </c>
      <c r="C432">
        <v>10096</v>
      </c>
      <c r="D432">
        <v>6.8823145789187606E-2</v>
      </c>
      <c r="E432">
        <v>0.17334247558295299</v>
      </c>
      <c r="F432">
        <v>0.18720987362958899</v>
      </c>
      <c r="G432" s="1">
        <v>6.0060246972470904E-6</v>
      </c>
      <c r="H432">
        <v>0.17499734253517199</v>
      </c>
      <c r="I432" s="1">
        <v>8.7252937158246999E-5</v>
      </c>
      <c r="J432">
        <v>491273000</v>
      </c>
      <c r="K432">
        <v>98496</v>
      </c>
      <c r="L432">
        <v>1623351699</v>
      </c>
      <c r="M432">
        <v>0.17435356103498301</v>
      </c>
      <c r="N432" s="1">
        <v>6.0212756061162003E-6</v>
      </c>
      <c r="O432">
        <v>0.17499808677355999</v>
      </c>
      <c r="P432" s="1">
        <v>8.7850216531228095E-5</v>
      </c>
    </row>
    <row r="433" spans="1:16" x14ac:dyDescent="0.25">
      <c r="A433" s="1">
        <v>3.1250000000000001E-5</v>
      </c>
      <c r="B433">
        <v>12.2948717948717</v>
      </c>
      <c r="C433">
        <v>19282</v>
      </c>
      <c r="D433">
        <v>5.7551903301847201E-2</v>
      </c>
      <c r="E433">
        <v>0.17411985506452601</v>
      </c>
      <c r="F433">
        <v>0.18804944346968799</v>
      </c>
      <c r="G433" s="1">
        <v>6.0038432518894002E-6</v>
      </c>
      <c r="H433">
        <v>0.174997196054162</v>
      </c>
      <c r="I433" s="1">
        <v>8.7187373977449801E-5</v>
      </c>
      <c r="J433">
        <v>1011407700</v>
      </c>
      <c r="K433">
        <v>98496</v>
      </c>
      <c r="L433">
        <v>1623351699</v>
      </c>
      <c r="M433">
        <v>0.17435356103498301</v>
      </c>
      <c r="N433" s="1">
        <v>6.0212756061162003E-6</v>
      </c>
      <c r="O433">
        <v>0.17499808677355999</v>
      </c>
      <c r="P433" s="1">
        <v>8.7850216531228095E-5</v>
      </c>
    </row>
    <row r="434" spans="1:16" x14ac:dyDescent="0.25">
      <c r="A434" s="1">
        <v>1.5625E-5</v>
      </c>
      <c r="B434">
        <v>12.2948717948717</v>
      </c>
      <c r="C434">
        <v>16894</v>
      </c>
      <c r="D434">
        <v>5.8652582966820299E-2</v>
      </c>
      <c r="E434">
        <v>0.17329920200100701</v>
      </c>
      <c r="F434">
        <v>0.18716313816108701</v>
      </c>
      <c r="G434" s="1">
        <v>5.9746937846050196E-6</v>
      </c>
      <c r="H434">
        <v>0.17499732992075601</v>
      </c>
      <c r="I434" s="1">
        <v>8.7521105325094205E-5</v>
      </c>
      <c r="J434">
        <v>1055170401</v>
      </c>
      <c r="K434">
        <v>98496</v>
      </c>
      <c r="L434">
        <v>1623351699</v>
      </c>
      <c r="M434">
        <v>0.17435356103498301</v>
      </c>
      <c r="N434" s="1">
        <v>6.0212756061162003E-6</v>
      </c>
      <c r="O434">
        <v>0.17499808677355999</v>
      </c>
      <c r="P434" s="1">
        <v>8.7850216531228095E-5</v>
      </c>
    </row>
    <row r="435" spans="1:16" x14ac:dyDescent="0.25">
      <c r="A435" t="s">
        <v>0</v>
      </c>
      <c r="B435">
        <v>12.807692307692299</v>
      </c>
      <c r="C435">
        <v>108717</v>
      </c>
      <c r="D435">
        <v>6.2597955045061104E-2</v>
      </c>
      <c r="E435">
        <v>0.17446732318171099</v>
      </c>
      <c r="F435">
        <v>0.188424709036248</v>
      </c>
      <c r="G435" s="1">
        <v>5.78779126042539E-6</v>
      </c>
      <c r="H435">
        <v>0.17499861368886799</v>
      </c>
      <c r="I435" s="1">
        <v>8.7903214533208501E-5</v>
      </c>
      <c r="J435">
        <v>2123265100</v>
      </c>
    </row>
    <row r="436" spans="1:16" x14ac:dyDescent="0.25">
      <c r="A436">
        <v>1.024</v>
      </c>
      <c r="B436">
        <v>12.807692307692299</v>
      </c>
      <c r="C436">
        <v>1834</v>
      </c>
      <c r="D436">
        <v>6.2545200457370206E-2</v>
      </c>
      <c r="E436">
        <v>0.17357943767715001</v>
      </c>
      <c r="F436">
        <v>0.18746579269132199</v>
      </c>
      <c r="G436" s="1">
        <v>5.6552564354217499E-6</v>
      </c>
      <c r="H436">
        <v>0.17500195057314299</v>
      </c>
      <c r="I436" s="1">
        <v>8.5988403860280495E-5</v>
      </c>
      <c r="J436">
        <v>94724900</v>
      </c>
      <c r="K436">
        <v>108717</v>
      </c>
      <c r="L436">
        <v>2123265100</v>
      </c>
      <c r="M436">
        <v>0.17446732318171099</v>
      </c>
      <c r="N436" s="1">
        <v>5.78779126042539E-6</v>
      </c>
      <c r="O436">
        <v>0.17499861368886799</v>
      </c>
      <c r="P436" s="1">
        <v>8.7903214533208501E-5</v>
      </c>
    </row>
    <row r="437" spans="1:16" x14ac:dyDescent="0.25">
      <c r="A437">
        <v>0.51200000000000001</v>
      </c>
      <c r="B437">
        <v>12.807692307692299</v>
      </c>
      <c r="C437">
        <v>1834</v>
      </c>
      <c r="D437">
        <v>6.2545200457370206E-2</v>
      </c>
      <c r="E437">
        <v>0.17357943767715001</v>
      </c>
      <c r="F437">
        <v>0.18746579269132199</v>
      </c>
      <c r="G437" s="1">
        <v>5.6552564354217499E-6</v>
      </c>
      <c r="H437">
        <v>0.17500195057314299</v>
      </c>
      <c r="I437" s="1">
        <v>8.5988403860280495E-5</v>
      </c>
      <c r="J437">
        <v>88120300</v>
      </c>
      <c r="K437">
        <v>108717</v>
      </c>
      <c r="L437">
        <v>2123265100</v>
      </c>
      <c r="M437">
        <v>0.17446732318171099</v>
      </c>
      <c r="N437" s="1">
        <v>5.78779126042539E-6</v>
      </c>
      <c r="O437">
        <v>0.17499861368886799</v>
      </c>
      <c r="P437" s="1">
        <v>8.7903214533208501E-5</v>
      </c>
    </row>
    <row r="438" spans="1:16" x14ac:dyDescent="0.25">
      <c r="A438">
        <v>0.25600000000000001</v>
      </c>
      <c r="B438">
        <v>12.807692307692299</v>
      </c>
      <c r="C438">
        <v>1834</v>
      </c>
      <c r="D438">
        <v>6.2545200457370206E-2</v>
      </c>
      <c r="E438">
        <v>0.17357943767715001</v>
      </c>
      <c r="F438">
        <v>0.18746579269132199</v>
      </c>
      <c r="G438" s="1">
        <v>5.6552564354217499E-6</v>
      </c>
      <c r="H438">
        <v>0.17500195057314299</v>
      </c>
      <c r="I438" s="1">
        <v>8.5988403860280495E-5</v>
      </c>
      <c r="J438">
        <v>92039600</v>
      </c>
      <c r="K438">
        <v>108717</v>
      </c>
      <c r="L438">
        <v>2123265100</v>
      </c>
      <c r="M438">
        <v>0.17446732318171099</v>
      </c>
      <c r="N438" s="1">
        <v>5.78779126042539E-6</v>
      </c>
      <c r="O438">
        <v>0.17499861368886799</v>
      </c>
      <c r="P438" s="1">
        <v>8.7903214533208501E-5</v>
      </c>
    </row>
    <row r="439" spans="1:16" x14ac:dyDescent="0.25">
      <c r="A439">
        <v>0.128</v>
      </c>
      <c r="B439">
        <v>12.807692307692299</v>
      </c>
      <c r="C439">
        <v>1834</v>
      </c>
      <c r="D439">
        <v>6.2545200457370206E-2</v>
      </c>
      <c r="E439">
        <v>0.17357943767715001</v>
      </c>
      <c r="F439">
        <v>0.18746579269132199</v>
      </c>
      <c r="G439" s="1">
        <v>5.6552564354217499E-6</v>
      </c>
      <c r="H439">
        <v>0.17500195057314299</v>
      </c>
      <c r="I439" s="1">
        <v>8.5988403860280495E-5</v>
      </c>
      <c r="J439">
        <v>96819700</v>
      </c>
      <c r="K439">
        <v>108717</v>
      </c>
      <c r="L439">
        <v>2123265100</v>
      </c>
      <c r="M439">
        <v>0.17446732318171099</v>
      </c>
      <c r="N439" s="1">
        <v>5.78779126042539E-6</v>
      </c>
      <c r="O439">
        <v>0.17499861368886799</v>
      </c>
      <c r="P439" s="1">
        <v>8.7903214533208501E-5</v>
      </c>
    </row>
    <row r="440" spans="1:16" x14ac:dyDescent="0.25">
      <c r="A440">
        <v>6.4000000000000001E-2</v>
      </c>
      <c r="B440">
        <v>12.807692307692299</v>
      </c>
      <c r="C440">
        <v>1834</v>
      </c>
      <c r="D440">
        <v>6.2545200457370206E-2</v>
      </c>
      <c r="E440">
        <v>0.17357943767715001</v>
      </c>
      <c r="F440">
        <v>0.18746579269132199</v>
      </c>
      <c r="G440" s="1">
        <v>5.6552564354217499E-6</v>
      </c>
      <c r="H440">
        <v>0.17500195057314299</v>
      </c>
      <c r="I440" s="1">
        <v>8.5988403860280495E-5</v>
      </c>
      <c r="J440">
        <v>106355699</v>
      </c>
      <c r="K440">
        <v>108717</v>
      </c>
      <c r="L440">
        <v>2123265100</v>
      </c>
      <c r="M440">
        <v>0.17446732318171099</v>
      </c>
      <c r="N440" s="1">
        <v>5.78779126042539E-6</v>
      </c>
      <c r="O440">
        <v>0.17499861368886799</v>
      </c>
      <c r="P440" s="1">
        <v>8.7903214533208501E-5</v>
      </c>
    </row>
    <row r="441" spans="1:16" x14ac:dyDescent="0.25">
      <c r="A441">
        <v>3.2000000000000001E-2</v>
      </c>
      <c r="B441">
        <v>12.807692307692299</v>
      </c>
      <c r="C441">
        <v>1834</v>
      </c>
      <c r="D441">
        <v>6.2545200457370206E-2</v>
      </c>
      <c r="E441">
        <v>0.17357943767715001</v>
      </c>
      <c r="F441">
        <v>0.18746579269132199</v>
      </c>
      <c r="G441" s="1">
        <v>5.6552564354217499E-6</v>
      </c>
      <c r="H441">
        <v>0.17500195057314299</v>
      </c>
      <c r="I441" s="1">
        <v>8.5988403860280495E-5</v>
      </c>
      <c r="J441">
        <v>86421500</v>
      </c>
      <c r="K441">
        <v>108717</v>
      </c>
      <c r="L441">
        <v>2123265100</v>
      </c>
      <c r="M441">
        <v>0.17446732318171099</v>
      </c>
      <c r="N441" s="1">
        <v>5.78779126042539E-6</v>
      </c>
      <c r="O441">
        <v>0.17499861368886799</v>
      </c>
      <c r="P441" s="1">
        <v>8.7903214533208501E-5</v>
      </c>
    </row>
    <row r="442" spans="1:16" x14ac:dyDescent="0.25">
      <c r="A442">
        <v>1.6E-2</v>
      </c>
      <c r="B442">
        <v>12.807692307692299</v>
      </c>
      <c r="C442">
        <v>15980</v>
      </c>
      <c r="D442">
        <v>5.56532695533105E-2</v>
      </c>
      <c r="E442">
        <v>0.17360070047208301</v>
      </c>
      <c r="F442">
        <v>0.18748875650985</v>
      </c>
      <c r="G442" s="1">
        <v>5.7869686554412603E-6</v>
      </c>
      <c r="H442">
        <v>0.17499782595754099</v>
      </c>
      <c r="I442" s="1">
        <v>8.7458060182257807E-5</v>
      </c>
      <c r="J442">
        <v>1084759600</v>
      </c>
      <c r="K442">
        <v>108717</v>
      </c>
      <c r="L442">
        <v>2123265100</v>
      </c>
      <c r="M442">
        <v>0.17446732318171099</v>
      </c>
      <c r="N442" s="1">
        <v>5.78779126042539E-6</v>
      </c>
      <c r="O442">
        <v>0.17499861368886799</v>
      </c>
      <c r="P442" s="1">
        <v>8.7903214533208501E-5</v>
      </c>
    </row>
    <row r="443" spans="1:16" x14ac:dyDescent="0.25">
      <c r="A443">
        <v>8.0000000000000002E-3</v>
      </c>
      <c r="B443">
        <v>12.807692307692299</v>
      </c>
      <c r="C443">
        <v>19943</v>
      </c>
      <c r="D443">
        <v>5.8778596901086597E-2</v>
      </c>
      <c r="E443">
        <v>0.17367631229177399</v>
      </c>
      <c r="F443">
        <v>0.187570417275116</v>
      </c>
      <c r="G443" s="1">
        <v>5.7605912401337202E-6</v>
      </c>
      <c r="H443">
        <v>0.17499778539395899</v>
      </c>
      <c r="I443" s="1">
        <v>8.7274989471490899E-5</v>
      </c>
      <c r="J443">
        <v>1035689600</v>
      </c>
      <c r="K443">
        <v>108717</v>
      </c>
      <c r="L443">
        <v>2123265100</v>
      </c>
      <c r="M443">
        <v>0.17446732318171099</v>
      </c>
      <c r="N443" s="1">
        <v>5.78779126042539E-6</v>
      </c>
      <c r="O443">
        <v>0.17499861368886799</v>
      </c>
      <c r="P443" s="1">
        <v>8.7903214533208501E-5</v>
      </c>
    </row>
    <row r="444" spans="1:16" x14ac:dyDescent="0.25">
      <c r="A444">
        <v>4.0000000000000001E-3</v>
      </c>
      <c r="B444">
        <v>12.807692307692299</v>
      </c>
      <c r="C444">
        <v>13785</v>
      </c>
      <c r="D444">
        <v>5.7356740985502301E-2</v>
      </c>
      <c r="E444">
        <v>0.17344616147518599</v>
      </c>
      <c r="F444">
        <v>0.18732185439320101</v>
      </c>
      <c r="G444" s="1">
        <v>5.7710614607686596E-6</v>
      </c>
      <c r="H444">
        <v>0.174997636317891</v>
      </c>
      <c r="I444" s="1">
        <v>8.7539703822816302E-5</v>
      </c>
      <c r="J444">
        <v>672637400</v>
      </c>
      <c r="K444">
        <v>108717</v>
      </c>
      <c r="L444">
        <v>2123265100</v>
      </c>
      <c r="M444">
        <v>0.17446732318171099</v>
      </c>
      <c r="N444" s="1">
        <v>5.78779126042539E-6</v>
      </c>
      <c r="O444">
        <v>0.17499861368886799</v>
      </c>
      <c r="P444" s="1">
        <v>8.7903214533208501E-5</v>
      </c>
    </row>
    <row r="445" spans="1:16" x14ac:dyDescent="0.25">
      <c r="A445">
        <v>2E-3</v>
      </c>
      <c r="B445">
        <v>12.807692307692299</v>
      </c>
      <c r="C445">
        <v>17915</v>
      </c>
      <c r="D445">
        <v>5.3497785560381199E-2</v>
      </c>
      <c r="E445">
        <v>0.17379315083018701</v>
      </c>
      <c r="F445">
        <v>0.18769660289660201</v>
      </c>
      <c r="G445" s="1">
        <v>5.7904547903220296E-6</v>
      </c>
      <c r="H445">
        <v>0.17499787119768601</v>
      </c>
      <c r="I445" s="1">
        <v>8.7303268626949895E-5</v>
      </c>
      <c r="J445">
        <v>1031530801</v>
      </c>
      <c r="K445">
        <v>108717</v>
      </c>
      <c r="L445">
        <v>2123265100</v>
      </c>
      <c r="M445">
        <v>0.17446732318171099</v>
      </c>
      <c r="N445" s="1">
        <v>5.78779126042539E-6</v>
      </c>
      <c r="O445">
        <v>0.17499861368886799</v>
      </c>
      <c r="P445" s="1">
        <v>8.7903214533208501E-5</v>
      </c>
    </row>
    <row r="446" spans="1:16" x14ac:dyDescent="0.25">
      <c r="A446">
        <v>1E-3</v>
      </c>
      <c r="B446">
        <v>12.807692307692299</v>
      </c>
      <c r="C446">
        <v>17471</v>
      </c>
      <c r="D446">
        <v>6.8044995044758499E-2</v>
      </c>
      <c r="E446">
        <v>0.17316862522721899</v>
      </c>
      <c r="F446">
        <v>0.187022115245397</v>
      </c>
      <c r="G446" s="1">
        <v>5.7532831289619502E-6</v>
      </c>
      <c r="H446">
        <v>0.17499819260503199</v>
      </c>
      <c r="I446" s="1">
        <v>8.7567800115457298E-5</v>
      </c>
      <c r="J446">
        <v>784950100</v>
      </c>
      <c r="K446">
        <v>108717</v>
      </c>
      <c r="L446">
        <v>2123265100</v>
      </c>
      <c r="M446">
        <v>0.17446732318171099</v>
      </c>
      <c r="N446" s="1">
        <v>5.78779126042539E-6</v>
      </c>
      <c r="O446">
        <v>0.17499861368886799</v>
      </c>
      <c r="P446" s="1">
        <v>8.7903214533208501E-5</v>
      </c>
    </row>
    <row r="447" spans="1:16" x14ac:dyDescent="0.25">
      <c r="A447" s="1">
        <v>5.0000000000000001E-4</v>
      </c>
      <c r="B447">
        <v>12.807692307692299</v>
      </c>
      <c r="C447">
        <v>15762</v>
      </c>
      <c r="D447">
        <v>6.6456921583282799E-2</v>
      </c>
      <c r="E447">
        <v>0.17381689514240001</v>
      </c>
      <c r="F447">
        <v>0.18772224675379201</v>
      </c>
      <c r="G447" s="1">
        <v>5.7552946572392201E-6</v>
      </c>
      <c r="H447">
        <v>0.17499782027470301</v>
      </c>
      <c r="I447" s="1">
        <v>8.7168475694370399E-5</v>
      </c>
      <c r="J447">
        <v>647594300</v>
      </c>
      <c r="K447">
        <v>108717</v>
      </c>
      <c r="L447">
        <v>2123265100</v>
      </c>
      <c r="M447">
        <v>0.17446732318171099</v>
      </c>
      <c r="N447" s="1">
        <v>5.78779126042539E-6</v>
      </c>
      <c r="O447">
        <v>0.17499861368886799</v>
      </c>
      <c r="P447" s="1">
        <v>8.7903214533208501E-5</v>
      </c>
    </row>
    <row r="448" spans="1:16" x14ac:dyDescent="0.25">
      <c r="A448" s="1">
        <v>2.5000000000000001E-4</v>
      </c>
      <c r="B448">
        <v>12.807692307692299</v>
      </c>
      <c r="C448">
        <v>11363</v>
      </c>
      <c r="D448">
        <v>7.0421938572022294E-2</v>
      </c>
      <c r="E448">
        <v>0.173859107350499</v>
      </c>
      <c r="F448">
        <v>0.18776783593853899</v>
      </c>
      <c r="G448" s="1">
        <v>5.7799381699696801E-6</v>
      </c>
      <c r="H448">
        <v>0.17499805913880301</v>
      </c>
      <c r="I448" s="1">
        <v>8.7688380999261604E-5</v>
      </c>
      <c r="J448">
        <v>604628800</v>
      </c>
      <c r="K448">
        <v>108717</v>
      </c>
      <c r="L448">
        <v>2123265100</v>
      </c>
      <c r="M448">
        <v>0.17446732318171099</v>
      </c>
      <c r="N448" s="1">
        <v>5.78779126042539E-6</v>
      </c>
      <c r="O448">
        <v>0.17499861368886799</v>
      </c>
      <c r="P448" s="1">
        <v>8.7903214533208501E-5</v>
      </c>
    </row>
    <row r="449" spans="1:16" x14ac:dyDescent="0.25">
      <c r="A449" s="1">
        <v>1.25E-4</v>
      </c>
      <c r="B449">
        <v>12.807692307692299</v>
      </c>
      <c r="C449">
        <v>14364</v>
      </c>
      <c r="D449">
        <v>7.0336697847030893E-2</v>
      </c>
      <c r="E449">
        <v>0.17330646351273901</v>
      </c>
      <c r="F449">
        <v>0.187170980593758</v>
      </c>
      <c r="G449" s="1">
        <v>5.7506814438168502E-6</v>
      </c>
      <c r="H449">
        <v>0.17499794130871599</v>
      </c>
      <c r="I449" s="1">
        <v>8.7443915603955904E-5</v>
      </c>
      <c r="J449">
        <v>609318200</v>
      </c>
      <c r="K449">
        <v>108717</v>
      </c>
      <c r="L449">
        <v>2123265100</v>
      </c>
      <c r="M449">
        <v>0.17446732318171099</v>
      </c>
      <c r="N449" s="1">
        <v>5.78779126042539E-6</v>
      </c>
      <c r="O449">
        <v>0.17499861368886799</v>
      </c>
      <c r="P449" s="1">
        <v>8.7903214533208501E-5</v>
      </c>
    </row>
    <row r="450" spans="1:16" x14ac:dyDescent="0.25">
      <c r="A450" s="1">
        <v>6.2500000000000001E-5</v>
      </c>
      <c r="B450">
        <v>12.807692307692299</v>
      </c>
      <c r="C450">
        <v>16569</v>
      </c>
      <c r="D450">
        <v>6.9902798385149706E-2</v>
      </c>
      <c r="E450">
        <v>0.17389742799914501</v>
      </c>
      <c r="F450">
        <v>0.18780922223907701</v>
      </c>
      <c r="G450" s="1">
        <v>5.7333005691884103E-6</v>
      </c>
      <c r="H450">
        <v>0.17499788505514099</v>
      </c>
      <c r="I450" s="1">
        <v>8.7294351004895703E-5</v>
      </c>
      <c r="J450">
        <v>729677400</v>
      </c>
      <c r="K450">
        <v>108717</v>
      </c>
      <c r="L450">
        <v>2123265100</v>
      </c>
      <c r="M450">
        <v>0.17446732318171099</v>
      </c>
      <c r="N450" s="1">
        <v>5.78779126042539E-6</v>
      </c>
      <c r="O450">
        <v>0.17499861368886799</v>
      </c>
      <c r="P450" s="1">
        <v>8.7903214533208501E-5</v>
      </c>
    </row>
    <row r="451" spans="1:16" x14ac:dyDescent="0.25">
      <c r="A451" s="1">
        <v>3.1250000000000001E-5</v>
      </c>
      <c r="B451">
        <v>12.807692307692299</v>
      </c>
      <c r="C451">
        <v>17479</v>
      </c>
      <c r="D451">
        <v>6.8781023528994095E-2</v>
      </c>
      <c r="E451">
        <v>0.173254345334172</v>
      </c>
      <c r="F451">
        <v>0.18711469296090599</v>
      </c>
      <c r="G451" s="1">
        <v>5.7612851074861898E-6</v>
      </c>
      <c r="H451">
        <v>0.174997628173549</v>
      </c>
      <c r="I451" s="1">
        <v>8.7529475589869998E-5</v>
      </c>
      <c r="J451">
        <v>765135800</v>
      </c>
      <c r="K451">
        <v>108717</v>
      </c>
      <c r="L451">
        <v>2123265100</v>
      </c>
      <c r="M451">
        <v>0.17446732318171099</v>
      </c>
      <c r="N451" s="1">
        <v>5.78779126042539E-6</v>
      </c>
      <c r="O451">
        <v>0.17499861368886799</v>
      </c>
      <c r="P451" s="1">
        <v>8.7903214533208501E-5</v>
      </c>
    </row>
    <row r="452" spans="1:16" x14ac:dyDescent="0.25">
      <c r="A452" s="1">
        <v>1.5625E-5</v>
      </c>
      <c r="B452">
        <v>12.807692307692299</v>
      </c>
      <c r="C452">
        <v>22788</v>
      </c>
      <c r="D452">
        <v>6.8254516707584895E-2</v>
      </c>
      <c r="E452">
        <v>0.173384576028903</v>
      </c>
      <c r="F452">
        <v>0.187255342111215</v>
      </c>
      <c r="G452" s="1">
        <v>5.7754099626605698E-6</v>
      </c>
      <c r="H452">
        <v>0.17499817415428701</v>
      </c>
      <c r="I452" s="1">
        <v>8.7772235325433699E-5</v>
      </c>
      <c r="J452">
        <v>955479900</v>
      </c>
      <c r="K452">
        <v>108717</v>
      </c>
      <c r="L452">
        <v>2123265100</v>
      </c>
      <c r="M452">
        <v>0.17446732318171099</v>
      </c>
      <c r="N452" s="1">
        <v>5.78779126042539E-6</v>
      </c>
      <c r="O452">
        <v>0.17499861368886799</v>
      </c>
      <c r="P452" s="1">
        <v>8.7903214533208501E-5</v>
      </c>
    </row>
    <row r="453" spans="1:16" x14ac:dyDescent="0.25">
      <c r="A453" t="s">
        <v>0</v>
      </c>
      <c r="B453">
        <v>13.3205128205128</v>
      </c>
      <c r="C453">
        <v>116573</v>
      </c>
      <c r="D453">
        <v>6.2381349994543998E-2</v>
      </c>
      <c r="E453">
        <v>0.17412938509512099</v>
      </c>
      <c r="F453">
        <v>0.18805973590273101</v>
      </c>
      <c r="G453" s="1">
        <v>5.2265118585803602E-6</v>
      </c>
      <c r="H453">
        <v>0.17499918815917401</v>
      </c>
      <c r="I453" s="1">
        <v>8.2730307822460598E-5</v>
      </c>
      <c r="J453">
        <v>1689648000</v>
      </c>
    </row>
    <row r="454" spans="1:16" x14ac:dyDescent="0.25">
      <c r="A454">
        <v>1.024</v>
      </c>
      <c r="B454">
        <v>13.3205128205128</v>
      </c>
      <c r="C454">
        <v>22989</v>
      </c>
      <c r="D454">
        <v>5.6359995383673298E-2</v>
      </c>
      <c r="E454">
        <v>0.173802912630729</v>
      </c>
      <c r="F454">
        <v>0.18770714564118701</v>
      </c>
      <c r="G454" s="1">
        <v>5.2134640999290601E-6</v>
      </c>
      <c r="H454">
        <v>0.17499891548254801</v>
      </c>
      <c r="I454" s="1">
        <v>8.2310734649474395E-5</v>
      </c>
      <c r="J454">
        <v>919811500</v>
      </c>
      <c r="K454">
        <v>116573</v>
      </c>
      <c r="L454">
        <v>1689648000</v>
      </c>
      <c r="M454">
        <v>0.17412938509512099</v>
      </c>
      <c r="N454" s="1">
        <v>5.2265118585803602E-6</v>
      </c>
      <c r="O454">
        <v>0.17499918815917401</v>
      </c>
      <c r="P454" s="1">
        <v>8.2730307822460598E-5</v>
      </c>
    </row>
    <row r="455" spans="1:16" x14ac:dyDescent="0.25">
      <c r="A455">
        <v>0.51200000000000001</v>
      </c>
      <c r="B455">
        <v>13.3205128205128</v>
      </c>
      <c r="C455">
        <v>22989</v>
      </c>
      <c r="D455">
        <v>5.6359995383673298E-2</v>
      </c>
      <c r="E455">
        <v>0.173802912630729</v>
      </c>
      <c r="F455">
        <v>0.18770714564118701</v>
      </c>
      <c r="G455" s="1">
        <v>5.2134640999290601E-6</v>
      </c>
      <c r="H455">
        <v>0.17499891548254801</v>
      </c>
      <c r="I455" s="1">
        <v>8.2310734649474395E-5</v>
      </c>
      <c r="J455">
        <v>933351699</v>
      </c>
      <c r="K455">
        <v>116573</v>
      </c>
      <c r="L455">
        <v>1689648000</v>
      </c>
      <c r="M455">
        <v>0.17412938509512099</v>
      </c>
      <c r="N455" s="1">
        <v>5.2265118585803602E-6</v>
      </c>
      <c r="O455">
        <v>0.17499918815917401</v>
      </c>
      <c r="P455" s="1">
        <v>8.2730307822460598E-5</v>
      </c>
    </row>
    <row r="456" spans="1:16" x14ac:dyDescent="0.25">
      <c r="A456">
        <v>0.25600000000000001</v>
      </c>
      <c r="B456">
        <v>13.3205128205128</v>
      </c>
      <c r="C456">
        <v>22989</v>
      </c>
      <c r="D456">
        <v>5.6359995383673298E-2</v>
      </c>
      <c r="E456">
        <v>0.173802912630729</v>
      </c>
      <c r="F456">
        <v>0.18770714564118701</v>
      </c>
      <c r="G456" s="1">
        <v>5.2134640999290601E-6</v>
      </c>
      <c r="H456">
        <v>0.17499891548254801</v>
      </c>
      <c r="I456" s="1">
        <v>8.2310734649474395E-5</v>
      </c>
      <c r="J456">
        <v>981077099</v>
      </c>
      <c r="K456">
        <v>116573</v>
      </c>
      <c r="L456">
        <v>1689648000</v>
      </c>
      <c r="M456">
        <v>0.17412938509512099</v>
      </c>
      <c r="N456" s="1">
        <v>5.2265118585803602E-6</v>
      </c>
      <c r="O456">
        <v>0.17499918815917401</v>
      </c>
      <c r="P456" s="1">
        <v>8.2730307822460598E-5</v>
      </c>
    </row>
    <row r="457" spans="1:16" x14ac:dyDescent="0.25">
      <c r="A457">
        <v>0.128</v>
      </c>
      <c r="B457">
        <v>13.3205128205128</v>
      </c>
      <c r="C457">
        <v>22989</v>
      </c>
      <c r="D457">
        <v>5.6359995383673298E-2</v>
      </c>
      <c r="E457">
        <v>0.173802912630729</v>
      </c>
      <c r="F457">
        <v>0.18770714564118701</v>
      </c>
      <c r="G457" s="1">
        <v>5.2134640999290601E-6</v>
      </c>
      <c r="H457">
        <v>0.17499891548254801</v>
      </c>
      <c r="I457" s="1">
        <v>8.2310734649474395E-5</v>
      </c>
      <c r="J457">
        <v>939408199</v>
      </c>
      <c r="K457">
        <v>116573</v>
      </c>
      <c r="L457">
        <v>1689648000</v>
      </c>
      <c r="M457">
        <v>0.17412938509512099</v>
      </c>
      <c r="N457" s="1">
        <v>5.2265118585803602E-6</v>
      </c>
      <c r="O457">
        <v>0.17499918815917401</v>
      </c>
      <c r="P457" s="1">
        <v>8.2730307822460598E-5</v>
      </c>
    </row>
    <row r="458" spans="1:16" x14ac:dyDescent="0.25">
      <c r="A458">
        <v>6.4000000000000001E-2</v>
      </c>
      <c r="B458">
        <v>13.3205128205128</v>
      </c>
      <c r="C458">
        <v>22989</v>
      </c>
      <c r="D458">
        <v>5.6359995383673298E-2</v>
      </c>
      <c r="E458">
        <v>0.173802912630729</v>
      </c>
      <c r="F458">
        <v>0.18770714564118701</v>
      </c>
      <c r="G458" s="1">
        <v>5.2134640999290601E-6</v>
      </c>
      <c r="H458">
        <v>0.17499891548254801</v>
      </c>
      <c r="I458" s="1">
        <v>8.2310734649474395E-5</v>
      </c>
      <c r="J458">
        <v>970428801</v>
      </c>
      <c r="K458">
        <v>116573</v>
      </c>
      <c r="L458">
        <v>1689648000</v>
      </c>
      <c r="M458">
        <v>0.17412938509512099</v>
      </c>
      <c r="N458" s="1">
        <v>5.2265118585803602E-6</v>
      </c>
      <c r="O458">
        <v>0.17499918815917401</v>
      </c>
      <c r="P458" s="1">
        <v>8.2730307822460598E-5</v>
      </c>
    </row>
    <row r="459" spans="1:16" x14ac:dyDescent="0.25">
      <c r="A459">
        <v>3.2000000000000001E-2</v>
      </c>
      <c r="B459">
        <v>13.3205128205128</v>
      </c>
      <c r="C459">
        <v>24177</v>
      </c>
      <c r="D459">
        <v>5.5975981654591798E-2</v>
      </c>
      <c r="E459">
        <v>0.17345256803286299</v>
      </c>
      <c r="F459">
        <v>0.18732877347549201</v>
      </c>
      <c r="G459" s="1">
        <v>5.2322947193816899E-6</v>
      </c>
      <c r="H459">
        <v>0.174998272209691</v>
      </c>
      <c r="I459" s="1">
        <v>8.2488726254880101E-5</v>
      </c>
      <c r="J459">
        <v>957614900</v>
      </c>
      <c r="K459">
        <v>116573</v>
      </c>
      <c r="L459">
        <v>1689648000</v>
      </c>
      <c r="M459">
        <v>0.17412938509512099</v>
      </c>
      <c r="N459" s="1">
        <v>5.2265118585803602E-6</v>
      </c>
      <c r="O459">
        <v>0.17499918815917401</v>
      </c>
      <c r="P459" s="1">
        <v>8.2730307822460598E-5</v>
      </c>
    </row>
    <row r="460" spans="1:16" x14ac:dyDescent="0.25">
      <c r="A460">
        <v>1.6E-2</v>
      </c>
      <c r="B460">
        <v>13.3205128205128</v>
      </c>
      <c r="C460">
        <v>24110</v>
      </c>
      <c r="D460">
        <v>5.5769463921163602E-2</v>
      </c>
      <c r="E460">
        <v>0.17385953020886499</v>
      </c>
      <c r="F460">
        <v>0.18776829262557401</v>
      </c>
      <c r="G460" s="1">
        <v>5.2189091251375599E-6</v>
      </c>
      <c r="H460">
        <v>0.17499875260848599</v>
      </c>
      <c r="I460" s="1">
        <v>8.22998967778156E-5</v>
      </c>
      <c r="J460">
        <v>975225201</v>
      </c>
      <c r="K460">
        <v>116573</v>
      </c>
      <c r="L460">
        <v>1689648000</v>
      </c>
      <c r="M460">
        <v>0.17412938509512099</v>
      </c>
      <c r="N460" s="1">
        <v>5.2265118585803602E-6</v>
      </c>
      <c r="O460">
        <v>0.17499918815917401</v>
      </c>
      <c r="P460" s="1">
        <v>8.2730307822460598E-5</v>
      </c>
    </row>
    <row r="461" spans="1:16" x14ac:dyDescent="0.25">
      <c r="A461">
        <v>8.0000000000000002E-3</v>
      </c>
      <c r="B461">
        <v>13.3205128205128</v>
      </c>
      <c r="C461">
        <v>15342</v>
      </c>
      <c r="D461">
        <v>6.1754683107444301E-2</v>
      </c>
      <c r="E461">
        <v>0.17318929881567699</v>
      </c>
      <c r="F461">
        <v>0.18704444272093201</v>
      </c>
      <c r="G461" s="1">
        <v>5.2205100593560804E-6</v>
      </c>
      <c r="H461">
        <v>0.17499833817648799</v>
      </c>
      <c r="I461" s="1">
        <v>8.2239166953156903E-5</v>
      </c>
      <c r="J461">
        <v>628201200</v>
      </c>
      <c r="K461">
        <v>116573</v>
      </c>
      <c r="L461">
        <v>1689648000</v>
      </c>
      <c r="M461">
        <v>0.17412938509512099</v>
      </c>
      <c r="N461" s="1">
        <v>5.2265118585803602E-6</v>
      </c>
      <c r="O461">
        <v>0.17499918815917401</v>
      </c>
      <c r="P461" s="1">
        <v>8.2730307822460598E-5</v>
      </c>
    </row>
    <row r="462" spans="1:16" x14ac:dyDescent="0.25">
      <c r="A462">
        <v>4.0000000000000001E-3</v>
      </c>
      <c r="B462">
        <v>13.3205128205128</v>
      </c>
      <c r="C462">
        <v>13613</v>
      </c>
      <c r="D462">
        <v>5.6734934038124997E-2</v>
      </c>
      <c r="E462">
        <v>0.17377966327393601</v>
      </c>
      <c r="F462">
        <v>0.18768203633585101</v>
      </c>
      <c r="G462" s="1">
        <v>5.2140232722486204E-6</v>
      </c>
      <c r="H462">
        <v>0.174998441960623</v>
      </c>
      <c r="I462" s="1">
        <v>8.2141101019408996E-5</v>
      </c>
      <c r="J462">
        <v>537890001</v>
      </c>
      <c r="K462">
        <v>116573</v>
      </c>
      <c r="L462">
        <v>1689648000</v>
      </c>
      <c r="M462">
        <v>0.17412938509512099</v>
      </c>
      <c r="N462" s="1">
        <v>5.2265118585803602E-6</v>
      </c>
      <c r="O462">
        <v>0.17499918815917401</v>
      </c>
      <c r="P462" s="1">
        <v>8.2730307822460598E-5</v>
      </c>
    </row>
    <row r="463" spans="1:16" x14ac:dyDescent="0.25">
      <c r="A463">
        <v>2E-3</v>
      </c>
      <c r="B463">
        <v>13.3205128205128</v>
      </c>
      <c r="C463">
        <v>23029</v>
      </c>
      <c r="D463">
        <v>5.4788672357190697E-2</v>
      </c>
      <c r="E463">
        <v>0.1740125360374</v>
      </c>
      <c r="F463">
        <v>0.187933538920392</v>
      </c>
      <c r="G463" s="1">
        <v>5.2063575668448402E-6</v>
      </c>
      <c r="H463">
        <v>0.174998441132343</v>
      </c>
      <c r="I463" s="1">
        <v>8.2211456324882397E-5</v>
      </c>
      <c r="J463">
        <v>921308100</v>
      </c>
      <c r="K463">
        <v>116573</v>
      </c>
      <c r="L463">
        <v>1689648000</v>
      </c>
      <c r="M463">
        <v>0.17412938509512099</v>
      </c>
      <c r="N463" s="1">
        <v>5.2265118585803602E-6</v>
      </c>
      <c r="O463">
        <v>0.17499918815917401</v>
      </c>
      <c r="P463" s="1">
        <v>8.2730307822460598E-5</v>
      </c>
    </row>
    <row r="464" spans="1:16" x14ac:dyDescent="0.25">
      <c r="A464">
        <v>1E-3</v>
      </c>
      <c r="B464">
        <v>13.3205128205128</v>
      </c>
      <c r="C464">
        <v>22467</v>
      </c>
      <c r="D464">
        <v>6.77979694700096E-2</v>
      </c>
      <c r="E464">
        <v>0.17346848946896401</v>
      </c>
      <c r="F464">
        <v>0.18734596862648101</v>
      </c>
      <c r="G464" s="1">
        <v>5.1946779330291903E-6</v>
      </c>
      <c r="H464">
        <v>0.174998456417049</v>
      </c>
      <c r="I464" s="1">
        <v>8.2433671121550506E-5</v>
      </c>
      <c r="J464">
        <v>872091100</v>
      </c>
      <c r="K464">
        <v>116573</v>
      </c>
      <c r="L464">
        <v>1689648000</v>
      </c>
      <c r="M464">
        <v>0.17412938509512099</v>
      </c>
      <c r="N464" s="1">
        <v>5.2265118585803602E-6</v>
      </c>
      <c r="O464">
        <v>0.17499918815917401</v>
      </c>
      <c r="P464" s="1">
        <v>8.2730307822460598E-5</v>
      </c>
    </row>
    <row r="465" spans="1:16" x14ac:dyDescent="0.25">
      <c r="A465" s="1">
        <v>5.0000000000000001E-4</v>
      </c>
      <c r="B465">
        <v>13.3205128205128</v>
      </c>
      <c r="C465">
        <v>27982</v>
      </c>
      <c r="D465">
        <v>6.3162797669576096E-2</v>
      </c>
      <c r="E465">
        <v>0.173357619164342</v>
      </c>
      <c r="F465">
        <v>0.18722622869748901</v>
      </c>
      <c r="G465" s="1">
        <v>5.2097672999518098E-6</v>
      </c>
      <c r="H465">
        <v>0.17499805428945001</v>
      </c>
      <c r="I465" s="1">
        <v>8.2182655657908805E-5</v>
      </c>
      <c r="J465">
        <v>1071249700</v>
      </c>
      <c r="K465">
        <v>116573</v>
      </c>
      <c r="L465">
        <v>1689648000</v>
      </c>
      <c r="M465">
        <v>0.17412938509512099</v>
      </c>
      <c r="N465" s="1">
        <v>5.2265118585803602E-6</v>
      </c>
      <c r="O465">
        <v>0.17499918815917401</v>
      </c>
      <c r="P465" s="1">
        <v>8.2730307822460598E-5</v>
      </c>
    </row>
    <row r="466" spans="1:16" x14ac:dyDescent="0.25">
      <c r="A466" s="1">
        <v>2.5000000000000001E-4</v>
      </c>
      <c r="B466">
        <v>13.3205128205128</v>
      </c>
      <c r="C466">
        <v>17812</v>
      </c>
      <c r="D466">
        <v>6.7674035303572994E-2</v>
      </c>
      <c r="E466">
        <v>0.17323328445811301</v>
      </c>
      <c r="F466">
        <v>0.18709194721476199</v>
      </c>
      <c r="G466" s="1">
        <v>5.2178409453151801E-6</v>
      </c>
      <c r="H466">
        <v>0.174998530015818</v>
      </c>
      <c r="I466" s="1">
        <v>8.2366227973633302E-5</v>
      </c>
      <c r="J466">
        <v>793619200</v>
      </c>
      <c r="K466">
        <v>116573</v>
      </c>
      <c r="L466">
        <v>1689648000</v>
      </c>
      <c r="M466">
        <v>0.17412938509512099</v>
      </c>
      <c r="N466" s="1">
        <v>5.2265118585803602E-6</v>
      </c>
      <c r="O466">
        <v>0.17499918815917401</v>
      </c>
      <c r="P466" s="1">
        <v>8.2730307822460598E-5</v>
      </c>
    </row>
    <row r="467" spans="1:16" x14ac:dyDescent="0.25">
      <c r="A467" s="1">
        <v>1.25E-4</v>
      </c>
      <c r="B467">
        <v>13.3205128205128</v>
      </c>
      <c r="C467">
        <v>17177</v>
      </c>
      <c r="D467">
        <v>6.8010510722637196E-2</v>
      </c>
      <c r="E467">
        <v>0.17330388325029999</v>
      </c>
      <c r="F467">
        <v>0.18716819391032499</v>
      </c>
      <c r="G467" s="1">
        <v>5.1885364676373904E-6</v>
      </c>
      <c r="H467">
        <v>0.174998264126627</v>
      </c>
      <c r="I467" s="1">
        <v>8.2181657114718099E-5</v>
      </c>
      <c r="J467">
        <v>704874900</v>
      </c>
      <c r="K467">
        <v>116573</v>
      </c>
      <c r="L467">
        <v>1689648000</v>
      </c>
      <c r="M467">
        <v>0.17412938509512099</v>
      </c>
      <c r="N467" s="1">
        <v>5.2265118585803602E-6</v>
      </c>
      <c r="O467">
        <v>0.17499918815917401</v>
      </c>
      <c r="P467" s="1">
        <v>8.2730307822460598E-5</v>
      </c>
    </row>
    <row r="468" spans="1:16" x14ac:dyDescent="0.25">
      <c r="A468" s="1">
        <v>6.2500000000000001E-5</v>
      </c>
      <c r="B468">
        <v>13.3205128205128</v>
      </c>
      <c r="C468">
        <v>23133</v>
      </c>
      <c r="D468">
        <v>5.8351047612318199E-2</v>
      </c>
      <c r="E468">
        <v>0.17326854076566001</v>
      </c>
      <c r="F468">
        <v>0.18713002402691301</v>
      </c>
      <c r="G468" s="1">
        <v>5.1939783951016002E-6</v>
      </c>
      <c r="H468">
        <v>0.17499840263647301</v>
      </c>
      <c r="I468" s="1">
        <v>8.2372128527750702E-5</v>
      </c>
      <c r="J468">
        <v>958617000</v>
      </c>
      <c r="K468">
        <v>116573</v>
      </c>
      <c r="L468">
        <v>1689648000</v>
      </c>
      <c r="M468">
        <v>0.17412938509512099</v>
      </c>
      <c r="N468" s="1">
        <v>5.2265118585803602E-6</v>
      </c>
      <c r="O468">
        <v>0.17499918815917401</v>
      </c>
      <c r="P468" s="1">
        <v>8.2730307822460598E-5</v>
      </c>
    </row>
    <row r="469" spans="1:16" x14ac:dyDescent="0.25">
      <c r="A469" s="1">
        <v>3.1250000000000001E-5</v>
      </c>
      <c r="B469">
        <v>13.3205128205128</v>
      </c>
      <c r="C469">
        <v>1649</v>
      </c>
      <c r="D469">
        <v>7.4027326625116102E-2</v>
      </c>
      <c r="E469">
        <v>0.17263770081230401</v>
      </c>
      <c r="F469">
        <v>0.18644871687728801</v>
      </c>
      <c r="G469" s="1">
        <v>5.17635690344686E-6</v>
      </c>
      <c r="H469">
        <v>0.17499894702508501</v>
      </c>
      <c r="I469" s="1">
        <v>8.2123976032443994E-5</v>
      </c>
      <c r="J469">
        <v>92018100</v>
      </c>
      <c r="K469">
        <v>116573</v>
      </c>
      <c r="L469">
        <v>1689648000</v>
      </c>
      <c r="M469">
        <v>0.17412938509512099</v>
      </c>
      <c r="N469" s="1">
        <v>5.2265118585803602E-6</v>
      </c>
      <c r="O469">
        <v>0.17499918815917401</v>
      </c>
      <c r="P469" s="1">
        <v>8.2730307822460598E-5</v>
      </c>
    </row>
    <row r="470" spans="1:16" x14ac:dyDescent="0.25">
      <c r="A470" s="1">
        <v>1.5625E-5</v>
      </c>
      <c r="B470">
        <v>13.3205128205128</v>
      </c>
      <c r="C470">
        <v>20668</v>
      </c>
      <c r="D470">
        <v>6.7842420451279598E-2</v>
      </c>
      <c r="E470">
        <v>0.17347828598950699</v>
      </c>
      <c r="F470">
        <v>0.18735654886866701</v>
      </c>
      <c r="G470" s="1">
        <v>5.2275772735588196E-6</v>
      </c>
      <c r="H470">
        <v>0.17499791421852201</v>
      </c>
      <c r="I470" s="1">
        <v>8.2197198164588498E-5</v>
      </c>
      <c r="J470">
        <v>812500000</v>
      </c>
      <c r="K470">
        <v>116573</v>
      </c>
      <c r="L470">
        <v>1689648000</v>
      </c>
      <c r="M470">
        <v>0.17412938509512099</v>
      </c>
      <c r="N470" s="1">
        <v>5.2265118585803602E-6</v>
      </c>
      <c r="O470">
        <v>0.17499918815917401</v>
      </c>
      <c r="P470" s="1">
        <v>8.2730307822460598E-5</v>
      </c>
    </row>
    <row r="471" spans="1:16" x14ac:dyDescent="0.25">
      <c r="A471" t="s">
        <v>0</v>
      </c>
      <c r="B471">
        <v>13.8333333333333</v>
      </c>
      <c r="C471">
        <v>124591</v>
      </c>
      <c r="D471">
        <v>6.24406677128891E-2</v>
      </c>
      <c r="E471">
        <v>0.17413141112073399</v>
      </c>
      <c r="F471">
        <v>0.18806192401039301</v>
      </c>
      <c r="G471" s="1">
        <v>4.7396516594799803E-6</v>
      </c>
      <c r="H471">
        <v>0.174999696960282</v>
      </c>
      <c r="I471" s="1">
        <v>7.7843271332492193E-5</v>
      </c>
      <c r="J471">
        <v>1780637600</v>
      </c>
    </row>
    <row r="472" spans="1:16" x14ac:dyDescent="0.25">
      <c r="A472">
        <v>1.024</v>
      </c>
      <c r="B472">
        <v>13.8333333333333</v>
      </c>
      <c r="C472">
        <v>19741</v>
      </c>
      <c r="D472">
        <v>5.0251556129615502E-2</v>
      </c>
      <c r="E472">
        <v>0.17352558081000899</v>
      </c>
      <c r="F472">
        <v>0.18740762727481</v>
      </c>
      <c r="G472" s="1">
        <v>4.71762576631507E-6</v>
      </c>
      <c r="H472">
        <v>0.174998573837433</v>
      </c>
      <c r="I472" s="1">
        <v>7.7279558757168494E-5</v>
      </c>
      <c r="J472">
        <v>817105300</v>
      </c>
      <c r="K472">
        <v>124591</v>
      </c>
      <c r="L472">
        <v>1780637600</v>
      </c>
      <c r="M472">
        <v>0.17413141112073399</v>
      </c>
      <c r="N472" s="1">
        <v>4.7396516594799803E-6</v>
      </c>
      <c r="O472">
        <v>0.174999696960282</v>
      </c>
      <c r="P472" s="1">
        <v>7.7843271332492193E-5</v>
      </c>
    </row>
    <row r="473" spans="1:16" x14ac:dyDescent="0.25">
      <c r="A473">
        <v>0.51200000000000001</v>
      </c>
      <c r="B473">
        <v>13.8333333333333</v>
      </c>
      <c r="C473">
        <v>19741</v>
      </c>
      <c r="D473">
        <v>5.0251556129615502E-2</v>
      </c>
      <c r="E473">
        <v>0.17352558081000899</v>
      </c>
      <c r="F473">
        <v>0.18740762727481</v>
      </c>
      <c r="G473" s="1">
        <v>4.71762576631507E-6</v>
      </c>
      <c r="H473">
        <v>0.174998573837433</v>
      </c>
      <c r="I473" s="1">
        <v>7.7279558757168494E-5</v>
      </c>
      <c r="J473">
        <v>824302400</v>
      </c>
      <c r="K473">
        <v>124591</v>
      </c>
      <c r="L473">
        <v>1780637600</v>
      </c>
      <c r="M473">
        <v>0.17413141112073399</v>
      </c>
      <c r="N473" s="1">
        <v>4.7396516594799803E-6</v>
      </c>
      <c r="O473">
        <v>0.174999696960282</v>
      </c>
      <c r="P473" s="1">
        <v>7.7843271332492193E-5</v>
      </c>
    </row>
    <row r="474" spans="1:16" x14ac:dyDescent="0.25">
      <c r="A474">
        <v>0.25600000000000001</v>
      </c>
      <c r="B474">
        <v>13.8333333333333</v>
      </c>
      <c r="C474">
        <v>19741</v>
      </c>
      <c r="D474">
        <v>5.0251556129615502E-2</v>
      </c>
      <c r="E474">
        <v>0.17352558081000899</v>
      </c>
      <c r="F474">
        <v>0.18740762727481</v>
      </c>
      <c r="G474" s="1">
        <v>4.71762576631507E-6</v>
      </c>
      <c r="H474">
        <v>0.174998573837433</v>
      </c>
      <c r="I474" s="1">
        <v>7.7279558757168494E-5</v>
      </c>
      <c r="J474">
        <v>845532200</v>
      </c>
      <c r="K474">
        <v>124591</v>
      </c>
      <c r="L474">
        <v>1780637600</v>
      </c>
      <c r="M474">
        <v>0.17413141112073399</v>
      </c>
      <c r="N474" s="1">
        <v>4.7396516594799803E-6</v>
      </c>
      <c r="O474">
        <v>0.174999696960282</v>
      </c>
      <c r="P474" s="1">
        <v>7.7843271332492193E-5</v>
      </c>
    </row>
    <row r="475" spans="1:16" x14ac:dyDescent="0.25">
      <c r="A475">
        <v>0.128</v>
      </c>
      <c r="B475">
        <v>13.8333333333333</v>
      </c>
      <c r="C475">
        <v>19741</v>
      </c>
      <c r="D475">
        <v>5.0251556129615502E-2</v>
      </c>
      <c r="E475">
        <v>0.17352558081000899</v>
      </c>
      <c r="F475">
        <v>0.18740762727481</v>
      </c>
      <c r="G475" s="1">
        <v>4.71762576631507E-6</v>
      </c>
      <c r="H475">
        <v>0.174998573837433</v>
      </c>
      <c r="I475" s="1">
        <v>7.7279558757168494E-5</v>
      </c>
      <c r="J475">
        <v>844509399</v>
      </c>
      <c r="K475">
        <v>124591</v>
      </c>
      <c r="L475">
        <v>1780637600</v>
      </c>
      <c r="M475">
        <v>0.17413141112073399</v>
      </c>
      <c r="N475" s="1">
        <v>4.7396516594799803E-6</v>
      </c>
      <c r="O475">
        <v>0.174999696960282</v>
      </c>
      <c r="P475" s="1">
        <v>7.7843271332492193E-5</v>
      </c>
    </row>
    <row r="476" spans="1:16" x14ac:dyDescent="0.25">
      <c r="A476">
        <v>6.4000000000000001E-2</v>
      </c>
      <c r="B476">
        <v>13.8333333333333</v>
      </c>
      <c r="C476">
        <v>15503</v>
      </c>
      <c r="D476">
        <v>5.6232824475141802E-2</v>
      </c>
      <c r="E476">
        <v>0.17358470550973701</v>
      </c>
      <c r="F476">
        <v>0.18747148195051599</v>
      </c>
      <c r="G476" s="1">
        <v>4.7174608328592797E-6</v>
      </c>
      <c r="H476">
        <v>0.17499892394702199</v>
      </c>
      <c r="I476" s="1">
        <v>7.74620800900949E-5</v>
      </c>
      <c r="J476">
        <v>744028799</v>
      </c>
      <c r="K476">
        <v>124591</v>
      </c>
      <c r="L476">
        <v>1780637600</v>
      </c>
      <c r="M476">
        <v>0.17413141112073399</v>
      </c>
      <c r="N476" s="1">
        <v>4.7396516594799803E-6</v>
      </c>
      <c r="O476">
        <v>0.174999696960282</v>
      </c>
      <c r="P476" s="1">
        <v>7.7843271332492193E-5</v>
      </c>
    </row>
    <row r="477" spans="1:16" x14ac:dyDescent="0.25">
      <c r="A477">
        <v>3.2000000000000001E-2</v>
      </c>
      <c r="B477">
        <v>13.8333333333333</v>
      </c>
      <c r="C477">
        <v>14047</v>
      </c>
      <c r="D477">
        <v>5.656455293459E-2</v>
      </c>
      <c r="E477">
        <v>0.17346447759902001</v>
      </c>
      <c r="F477">
        <v>0.18734163580694199</v>
      </c>
      <c r="G477" s="1">
        <v>4.7255960048397904E-6</v>
      </c>
      <c r="H477">
        <v>0.17499897284940799</v>
      </c>
      <c r="I477" s="1">
        <v>7.7503778967701195E-5</v>
      </c>
      <c r="J477">
        <v>752840801</v>
      </c>
      <c r="K477">
        <v>124591</v>
      </c>
      <c r="L477">
        <v>1780637600</v>
      </c>
      <c r="M477">
        <v>0.17413141112073399</v>
      </c>
      <c r="N477" s="1">
        <v>4.7396516594799803E-6</v>
      </c>
      <c r="O477">
        <v>0.174999696960282</v>
      </c>
      <c r="P477" s="1">
        <v>7.7843271332492193E-5</v>
      </c>
    </row>
    <row r="478" spans="1:16" x14ac:dyDescent="0.25">
      <c r="A478">
        <v>1.6E-2</v>
      </c>
      <c r="B478">
        <v>13.8333333333333</v>
      </c>
      <c r="C478">
        <v>18961</v>
      </c>
      <c r="D478">
        <v>5.5512189762554502E-2</v>
      </c>
      <c r="E478">
        <v>0.174047202808914</v>
      </c>
      <c r="F478">
        <v>0.187970979033627</v>
      </c>
      <c r="G478" s="1">
        <v>4.7359015340475699E-6</v>
      </c>
      <c r="H478">
        <v>0.17499914615326301</v>
      </c>
      <c r="I478" s="1">
        <v>7.7255681854109597E-5</v>
      </c>
      <c r="J478">
        <v>897238701</v>
      </c>
      <c r="K478">
        <v>124591</v>
      </c>
      <c r="L478">
        <v>1780637600</v>
      </c>
      <c r="M478">
        <v>0.17413141112073399</v>
      </c>
      <c r="N478" s="1">
        <v>4.7396516594799803E-6</v>
      </c>
      <c r="O478">
        <v>0.174999696960282</v>
      </c>
      <c r="P478" s="1">
        <v>7.7843271332492193E-5</v>
      </c>
    </row>
    <row r="479" spans="1:16" x14ac:dyDescent="0.25">
      <c r="A479">
        <v>8.0000000000000002E-3</v>
      </c>
      <c r="B479">
        <v>13.8333333333333</v>
      </c>
      <c r="C479">
        <v>38431</v>
      </c>
      <c r="D479">
        <v>5.3544044402124902E-2</v>
      </c>
      <c r="E479">
        <v>0.17343501155039301</v>
      </c>
      <c r="F479">
        <v>0.18730981247442499</v>
      </c>
      <c r="G479" s="1">
        <v>4.7312737432303397E-6</v>
      </c>
      <c r="H479">
        <v>0.174998894632857</v>
      </c>
      <c r="I479" s="1">
        <v>7.7484179342380904E-5</v>
      </c>
      <c r="J479">
        <v>1538609501</v>
      </c>
      <c r="K479">
        <v>124591</v>
      </c>
      <c r="L479">
        <v>1780637600</v>
      </c>
      <c r="M479">
        <v>0.17413141112073399</v>
      </c>
      <c r="N479" s="1">
        <v>4.7396516594799803E-6</v>
      </c>
      <c r="O479">
        <v>0.174999696960282</v>
      </c>
      <c r="P479" s="1">
        <v>7.7843271332492193E-5</v>
      </c>
    </row>
    <row r="480" spans="1:16" x14ac:dyDescent="0.25">
      <c r="A480">
        <v>4.0000000000000001E-3</v>
      </c>
      <c r="B480">
        <v>13.8333333333333</v>
      </c>
      <c r="C480">
        <v>27061</v>
      </c>
      <c r="D480">
        <v>6.4705668611740999E-2</v>
      </c>
      <c r="E480">
        <v>0.173575734226627</v>
      </c>
      <c r="F480">
        <v>0.18746179296475701</v>
      </c>
      <c r="G480" s="1">
        <v>4.7255132914480999E-6</v>
      </c>
      <c r="H480">
        <v>0.17499873661176299</v>
      </c>
      <c r="I480" s="1">
        <v>7.7434760493706506E-5</v>
      </c>
      <c r="J480">
        <v>1071339800</v>
      </c>
      <c r="K480">
        <v>124591</v>
      </c>
      <c r="L480">
        <v>1780637600</v>
      </c>
      <c r="M480">
        <v>0.17413141112073399</v>
      </c>
      <c r="N480" s="1">
        <v>4.7396516594799803E-6</v>
      </c>
      <c r="O480">
        <v>0.174999696960282</v>
      </c>
      <c r="P480" s="1">
        <v>7.7843271332492193E-5</v>
      </c>
    </row>
    <row r="481" spans="1:16" x14ac:dyDescent="0.25">
      <c r="A481">
        <v>2E-3</v>
      </c>
      <c r="B481">
        <v>13.8333333333333</v>
      </c>
      <c r="C481">
        <v>25708</v>
      </c>
      <c r="D481">
        <v>5.3797105245876498E-2</v>
      </c>
      <c r="E481">
        <v>0.173412408293522</v>
      </c>
      <c r="F481">
        <v>0.187285400957003</v>
      </c>
      <c r="G481" s="1">
        <v>4.7155907939022597E-6</v>
      </c>
      <c r="H481">
        <v>0.17499871743579601</v>
      </c>
      <c r="I481" s="1">
        <v>7.7499292647729805E-5</v>
      </c>
      <c r="J481">
        <v>1079380801</v>
      </c>
      <c r="K481">
        <v>124591</v>
      </c>
      <c r="L481">
        <v>1780637600</v>
      </c>
      <c r="M481">
        <v>0.17413141112073399</v>
      </c>
      <c r="N481" s="1">
        <v>4.7396516594799803E-6</v>
      </c>
      <c r="O481">
        <v>0.174999696960282</v>
      </c>
      <c r="P481" s="1">
        <v>7.7843271332492193E-5</v>
      </c>
    </row>
    <row r="482" spans="1:16" x14ac:dyDescent="0.25">
      <c r="A482">
        <v>1E-3</v>
      </c>
      <c r="B482">
        <v>13.8333333333333</v>
      </c>
      <c r="C482">
        <v>18839</v>
      </c>
      <c r="D482">
        <v>6.7090963066848003E-2</v>
      </c>
      <c r="E482">
        <v>0.173900541872753</v>
      </c>
      <c r="F482">
        <v>0.18781258522257299</v>
      </c>
      <c r="G482" s="1">
        <v>4.7150102627790898E-6</v>
      </c>
      <c r="H482">
        <v>0.17499884676180599</v>
      </c>
      <c r="I482" s="1">
        <v>7.7304101386041602E-5</v>
      </c>
      <c r="J482">
        <v>813862600</v>
      </c>
      <c r="K482">
        <v>124591</v>
      </c>
      <c r="L482">
        <v>1780637600</v>
      </c>
      <c r="M482">
        <v>0.17413141112073399</v>
      </c>
      <c r="N482" s="1">
        <v>4.7396516594799803E-6</v>
      </c>
      <c r="O482">
        <v>0.174999696960282</v>
      </c>
      <c r="P482" s="1">
        <v>7.7843271332492193E-5</v>
      </c>
    </row>
    <row r="483" spans="1:16" x14ac:dyDescent="0.25">
      <c r="A483" s="1">
        <v>5.0000000000000001E-4</v>
      </c>
      <c r="B483">
        <v>13.8333333333333</v>
      </c>
      <c r="C483">
        <v>24581</v>
      </c>
      <c r="D483">
        <v>6.1946208444582797E-2</v>
      </c>
      <c r="E483">
        <v>0.17371827455706301</v>
      </c>
      <c r="F483">
        <v>0.187615736521628</v>
      </c>
      <c r="G483" s="1">
        <v>4.7420335311798499E-6</v>
      </c>
      <c r="H483">
        <v>0.17499872135751901</v>
      </c>
      <c r="I483" s="1">
        <v>7.7789953554883095E-5</v>
      </c>
      <c r="J483">
        <v>1015363200</v>
      </c>
      <c r="K483">
        <v>124591</v>
      </c>
      <c r="L483">
        <v>1780637600</v>
      </c>
      <c r="M483">
        <v>0.17413141112073399</v>
      </c>
      <c r="N483" s="1">
        <v>4.7396516594799803E-6</v>
      </c>
      <c r="O483">
        <v>0.174999696960282</v>
      </c>
      <c r="P483" s="1">
        <v>7.7843271332492193E-5</v>
      </c>
    </row>
    <row r="484" spans="1:16" x14ac:dyDescent="0.25">
      <c r="A484" s="1">
        <v>2.5000000000000001E-4</v>
      </c>
      <c r="B484">
        <v>13.8333333333333</v>
      </c>
      <c r="C484">
        <v>15276</v>
      </c>
      <c r="D484">
        <v>6.9446680626310403E-2</v>
      </c>
      <c r="E484">
        <v>0.17369950801040199</v>
      </c>
      <c r="F484">
        <v>0.187595468651234</v>
      </c>
      <c r="G484" s="1">
        <v>4.7401407227698401E-6</v>
      </c>
      <c r="H484">
        <v>0.17499870944026699</v>
      </c>
      <c r="I484" s="1">
        <v>7.7408672636890497E-5</v>
      </c>
      <c r="J484">
        <v>620806800</v>
      </c>
      <c r="K484">
        <v>124591</v>
      </c>
      <c r="L484">
        <v>1780637600</v>
      </c>
      <c r="M484">
        <v>0.17413141112073399</v>
      </c>
      <c r="N484" s="1">
        <v>4.7396516594799803E-6</v>
      </c>
      <c r="O484">
        <v>0.174999696960282</v>
      </c>
      <c r="P484" s="1">
        <v>7.7843271332492193E-5</v>
      </c>
    </row>
    <row r="485" spans="1:16" x14ac:dyDescent="0.25">
      <c r="A485" s="1">
        <v>1.25E-4</v>
      </c>
      <c r="B485">
        <v>13.8333333333333</v>
      </c>
      <c r="C485">
        <v>22268</v>
      </c>
      <c r="D485">
        <v>5.7496392923101998E-2</v>
      </c>
      <c r="E485">
        <v>0.17352402236059</v>
      </c>
      <c r="F485">
        <v>0.18740594414943701</v>
      </c>
      <c r="G485" s="1">
        <v>4.7231537946279502E-6</v>
      </c>
      <c r="H485">
        <v>0.17499870469493201</v>
      </c>
      <c r="I485" s="1">
        <v>7.7490136845703204E-5</v>
      </c>
      <c r="J485">
        <v>945136300</v>
      </c>
      <c r="K485">
        <v>124591</v>
      </c>
      <c r="L485">
        <v>1780637600</v>
      </c>
      <c r="M485">
        <v>0.17413141112073399</v>
      </c>
      <c r="N485" s="1">
        <v>4.7396516594799803E-6</v>
      </c>
      <c r="O485">
        <v>0.174999696960282</v>
      </c>
      <c r="P485" s="1">
        <v>7.7843271332492193E-5</v>
      </c>
    </row>
    <row r="486" spans="1:16" x14ac:dyDescent="0.25">
      <c r="A486" s="1">
        <v>6.2500000000000001E-5</v>
      </c>
      <c r="B486">
        <v>13.8333333333333</v>
      </c>
      <c r="C486">
        <v>24060</v>
      </c>
      <c r="D486">
        <v>5.8299218639315399E-2</v>
      </c>
      <c r="E486">
        <v>0.17342022298038701</v>
      </c>
      <c r="F486">
        <v>0.187293840818818</v>
      </c>
      <c r="G486" s="1">
        <v>4.7307997561030196E-6</v>
      </c>
      <c r="H486">
        <v>0.174999100538234</v>
      </c>
      <c r="I486" s="1">
        <v>7.74459039916217E-5</v>
      </c>
      <c r="J486">
        <v>1040813901</v>
      </c>
      <c r="K486">
        <v>124591</v>
      </c>
      <c r="L486">
        <v>1780637600</v>
      </c>
      <c r="M486">
        <v>0.17413141112073399</v>
      </c>
      <c r="N486" s="1">
        <v>4.7396516594799803E-6</v>
      </c>
      <c r="O486">
        <v>0.174999696960282</v>
      </c>
      <c r="P486" s="1">
        <v>7.7843271332492193E-5</v>
      </c>
    </row>
    <row r="487" spans="1:16" x14ac:dyDescent="0.25">
      <c r="A487" s="1">
        <v>3.1250000000000001E-5</v>
      </c>
      <c r="B487">
        <v>13.8333333333333</v>
      </c>
      <c r="C487">
        <v>8721</v>
      </c>
      <c r="D487">
        <v>6.1265002769749201E-2</v>
      </c>
      <c r="E487">
        <v>0.17391977700394301</v>
      </c>
      <c r="F487">
        <v>0.187833359164259</v>
      </c>
      <c r="G487" s="1">
        <v>4.7214287989261101E-6</v>
      </c>
      <c r="H487">
        <v>0.174999539881178</v>
      </c>
      <c r="I487" s="1">
        <v>7.7544767797559406E-5</v>
      </c>
      <c r="J487">
        <v>378156401</v>
      </c>
      <c r="K487">
        <v>124591</v>
      </c>
      <c r="L487">
        <v>1780637600</v>
      </c>
      <c r="M487">
        <v>0.17413141112073399</v>
      </c>
      <c r="N487" s="1">
        <v>4.7396516594799803E-6</v>
      </c>
      <c r="O487">
        <v>0.174999696960282</v>
      </c>
      <c r="P487" s="1">
        <v>7.7843271332492193E-5</v>
      </c>
    </row>
    <row r="488" spans="1:16" x14ac:dyDescent="0.25">
      <c r="A488" s="1">
        <v>1.5625E-5</v>
      </c>
      <c r="B488">
        <v>13.8333333333333</v>
      </c>
      <c r="C488">
        <v>18180</v>
      </c>
      <c r="D488">
        <v>6.9185516162398E-2</v>
      </c>
      <c r="E488">
        <v>0.17367111790939199</v>
      </c>
      <c r="F488">
        <v>0.18756480734214301</v>
      </c>
      <c r="G488" s="1">
        <v>4.7370287302728102E-6</v>
      </c>
      <c r="H488">
        <v>0.17499895750571201</v>
      </c>
      <c r="I488" s="1">
        <v>7.75529914421301E-5</v>
      </c>
      <c r="J488">
        <v>725585600</v>
      </c>
      <c r="K488">
        <v>124591</v>
      </c>
      <c r="L488">
        <v>1780637600</v>
      </c>
      <c r="M488">
        <v>0.17413141112073399</v>
      </c>
      <c r="N488" s="1">
        <v>4.7396516594799803E-6</v>
      </c>
      <c r="O488">
        <v>0.174999696960282</v>
      </c>
      <c r="P488" s="1">
        <v>7.7843271332492193E-5</v>
      </c>
    </row>
    <row r="489" spans="1:16" x14ac:dyDescent="0.25">
      <c r="A489" t="s">
        <v>0</v>
      </c>
      <c r="B489">
        <v>14.346153846153801</v>
      </c>
      <c r="C489">
        <v>135863</v>
      </c>
      <c r="D489">
        <v>6.2384463139265899E-2</v>
      </c>
      <c r="E489">
        <v>0.17412150288513401</v>
      </c>
      <c r="F489">
        <v>0.18805122311594499</v>
      </c>
      <c r="G489" s="1">
        <v>4.55900052309665E-6</v>
      </c>
      <c r="H489">
        <v>0.17500013508333601</v>
      </c>
      <c r="I489" s="1">
        <v>7.77866610500585E-5</v>
      </c>
      <c r="J489">
        <v>2002620700</v>
      </c>
    </row>
    <row r="490" spans="1:16" x14ac:dyDescent="0.25">
      <c r="A490">
        <v>1.024</v>
      </c>
      <c r="B490">
        <v>14.346153846153801</v>
      </c>
      <c r="C490">
        <v>23802</v>
      </c>
      <c r="D490">
        <v>5.3006586656494499E-2</v>
      </c>
      <c r="E490">
        <v>0.17347218210488499</v>
      </c>
      <c r="F490">
        <v>0.187349956673276</v>
      </c>
      <c r="G490" s="1">
        <v>4.5712454470603297E-6</v>
      </c>
      <c r="H490">
        <v>0.17499932798151999</v>
      </c>
      <c r="I490" s="1">
        <v>7.7667331571573298E-5</v>
      </c>
      <c r="J490">
        <v>967366800</v>
      </c>
      <c r="K490">
        <v>135863</v>
      </c>
      <c r="L490">
        <v>2002620700</v>
      </c>
      <c r="M490">
        <v>0.17412150288513401</v>
      </c>
      <c r="N490" s="1">
        <v>4.55900052309665E-6</v>
      </c>
      <c r="O490">
        <v>0.17500013508333601</v>
      </c>
      <c r="P490" s="1">
        <v>7.77866610500585E-5</v>
      </c>
    </row>
    <row r="491" spans="1:16" x14ac:dyDescent="0.25">
      <c r="A491">
        <v>0.51200000000000001</v>
      </c>
      <c r="B491">
        <v>14.346153846153801</v>
      </c>
      <c r="C491">
        <v>23802</v>
      </c>
      <c r="D491">
        <v>5.3006586656494499E-2</v>
      </c>
      <c r="E491">
        <v>0.17347218210488499</v>
      </c>
      <c r="F491">
        <v>0.187349956673276</v>
      </c>
      <c r="G491" s="1">
        <v>4.5712454470603297E-6</v>
      </c>
      <c r="H491">
        <v>0.17499932798151999</v>
      </c>
      <c r="I491" s="1">
        <v>7.7667331571573298E-5</v>
      </c>
      <c r="J491">
        <v>966710900</v>
      </c>
      <c r="K491">
        <v>135863</v>
      </c>
      <c r="L491">
        <v>2002620700</v>
      </c>
      <c r="M491">
        <v>0.17412150288513401</v>
      </c>
      <c r="N491" s="1">
        <v>4.55900052309665E-6</v>
      </c>
      <c r="O491">
        <v>0.17500013508333601</v>
      </c>
      <c r="P491" s="1">
        <v>7.77866610500585E-5</v>
      </c>
    </row>
    <row r="492" spans="1:16" x14ac:dyDescent="0.25">
      <c r="A492">
        <v>0.25600000000000001</v>
      </c>
      <c r="B492">
        <v>14.346153846153801</v>
      </c>
      <c r="C492">
        <v>23802</v>
      </c>
      <c r="D492">
        <v>5.3006586656494499E-2</v>
      </c>
      <c r="E492">
        <v>0.17347218210488499</v>
      </c>
      <c r="F492">
        <v>0.187349956673276</v>
      </c>
      <c r="G492" s="1">
        <v>4.5712454470603297E-6</v>
      </c>
      <c r="H492">
        <v>0.17499932798151999</v>
      </c>
      <c r="I492" s="1">
        <v>7.7667331571573298E-5</v>
      </c>
      <c r="J492">
        <v>967626599</v>
      </c>
      <c r="K492">
        <v>135863</v>
      </c>
      <c r="L492">
        <v>2002620700</v>
      </c>
      <c r="M492">
        <v>0.17412150288513401</v>
      </c>
      <c r="N492" s="1">
        <v>4.55900052309665E-6</v>
      </c>
      <c r="O492">
        <v>0.17500013508333601</v>
      </c>
      <c r="P492" s="1">
        <v>7.77866610500585E-5</v>
      </c>
    </row>
    <row r="493" spans="1:16" x14ac:dyDescent="0.25">
      <c r="A493">
        <v>0.128</v>
      </c>
      <c r="B493">
        <v>14.346153846153801</v>
      </c>
      <c r="C493">
        <v>23802</v>
      </c>
      <c r="D493">
        <v>5.3006586656494499E-2</v>
      </c>
      <c r="E493">
        <v>0.17347218210488499</v>
      </c>
      <c r="F493">
        <v>0.187349956673276</v>
      </c>
      <c r="G493" s="1">
        <v>4.5712454470603297E-6</v>
      </c>
      <c r="H493">
        <v>0.17499932798151999</v>
      </c>
      <c r="I493" s="1">
        <v>7.7667331571573298E-5</v>
      </c>
      <c r="J493">
        <v>966034901</v>
      </c>
      <c r="K493">
        <v>135863</v>
      </c>
      <c r="L493">
        <v>2002620700</v>
      </c>
      <c r="M493">
        <v>0.17412150288513401</v>
      </c>
      <c r="N493" s="1">
        <v>4.55900052309665E-6</v>
      </c>
      <c r="O493">
        <v>0.17500013508333601</v>
      </c>
      <c r="P493" s="1">
        <v>7.77866610500585E-5</v>
      </c>
    </row>
    <row r="494" spans="1:16" x14ac:dyDescent="0.25">
      <c r="A494">
        <v>6.4000000000000001E-2</v>
      </c>
      <c r="B494">
        <v>14.346153846153801</v>
      </c>
      <c r="C494">
        <v>19072</v>
      </c>
      <c r="D494">
        <v>6.0934123147985603E-2</v>
      </c>
      <c r="E494">
        <v>0.173604578661126</v>
      </c>
      <c r="F494">
        <v>0.187492944954016</v>
      </c>
      <c r="G494" s="1">
        <v>4.5871539369746102E-6</v>
      </c>
      <c r="H494">
        <v>0.17499928097557099</v>
      </c>
      <c r="I494" s="1">
        <v>7.7739855823046202E-5</v>
      </c>
      <c r="J494">
        <v>742887200</v>
      </c>
      <c r="K494">
        <v>135863</v>
      </c>
      <c r="L494">
        <v>2002620700</v>
      </c>
      <c r="M494">
        <v>0.17412150288513401</v>
      </c>
      <c r="N494" s="1">
        <v>4.55900052309665E-6</v>
      </c>
      <c r="O494">
        <v>0.17500013508333601</v>
      </c>
      <c r="P494" s="1">
        <v>7.77866610500585E-5</v>
      </c>
    </row>
    <row r="495" spans="1:16" x14ac:dyDescent="0.25">
      <c r="A495">
        <v>3.2000000000000001E-2</v>
      </c>
      <c r="B495">
        <v>14.346153846153801</v>
      </c>
      <c r="C495">
        <v>19072</v>
      </c>
      <c r="D495">
        <v>6.0934123147985603E-2</v>
      </c>
      <c r="E495">
        <v>0.173604578661126</v>
      </c>
      <c r="F495">
        <v>0.187492944954016</v>
      </c>
      <c r="G495" s="1">
        <v>4.5871539369746102E-6</v>
      </c>
      <c r="H495">
        <v>0.17499928097557099</v>
      </c>
      <c r="I495" s="1">
        <v>7.7739855823046202E-5</v>
      </c>
      <c r="J495">
        <v>741006899</v>
      </c>
      <c r="K495">
        <v>135863</v>
      </c>
      <c r="L495">
        <v>2002620700</v>
      </c>
      <c r="M495">
        <v>0.17412150288513401</v>
      </c>
      <c r="N495" s="1">
        <v>4.55900052309665E-6</v>
      </c>
      <c r="O495">
        <v>0.17500013508333601</v>
      </c>
      <c r="P495" s="1">
        <v>7.77866610500585E-5</v>
      </c>
    </row>
    <row r="496" spans="1:16" x14ac:dyDescent="0.25">
      <c r="A496">
        <v>1.6E-2</v>
      </c>
      <c r="B496">
        <v>14.346153846153801</v>
      </c>
      <c r="C496">
        <v>25876</v>
      </c>
      <c r="D496">
        <v>5.88824128154775E-2</v>
      </c>
      <c r="E496">
        <v>0.17338643122446601</v>
      </c>
      <c r="F496">
        <v>0.187257345722424</v>
      </c>
      <c r="G496" s="1">
        <v>4.5556005968672102E-6</v>
      </c>
      <c r="H496">
        <v>0.17499937093316201</v>
      </c>
      <c r="I496" s="1">
        <v>7.7578939519297398E-5</v>
      </c>
      <c r="J496">
        <v>1049757599</v>
      </c>
      <c r="K496">
        <v>135863</v>
      </c>
      <c r="L496">
        <v>2002620700</v>
      </c>
      <c r="M496">
        <v>0.17412150288513401</v>
      </c>
      <c r="N496" s="1">
        <v>4.55900052309665E-6</v>
      </c>
      <c r="O496">
        <v>0.17500013508333601</v>
      </c>
      <c r="P496" s="1">
        <v>7.77866610500585E-5</v>
      </c>
    </row>
    <row r="497" spans="1:16" x14ac:dyDescent="0.25">
      <c r="A497">
        <v>8.0000000000000002E-3</v>
      </c>
      <c r="B497">
        <v>14.346153846153801</v>
      </c>
      <c r="C497">
        <v>40491</v>
      </c>
      <c r="D497">
        <v>5.2315714368150502E-2</v>
      </c>
      <c r="E497">
        <v>0.17408017112942001</v>
      </c>
      <c r="F497">
        <v>0.188006584819774</v>
      </c>
      <c r="G497" s="1">
        <v>4.5651195881290997E-6</v>
      </c>
      <c r="H497">
        <v>0.17499956004282899</v>
      </c>
      <c r="I497" s="1">
        <v>7.7218216949996005E-5</v>
      </c>
      <c r="J497">
        <v>1619087899</v>
      </c>
      <c r="K497">
        <v>135863</v>
      </c>
      <c r="L497">
        <v>2002620700</v>
      </c>
      <c r="M497">
        <v>0.17412150288513401</v>
      </c>
      <c r="N497" s="1">
        <v>4.55900052309665E-6</v>
      </c>
      <c r="O497">
        <v>0.17500013508333601</v>
      </c>
      <c r="P497" s="1">
        <v>7.77866610500585E-5</v>
      </c>
    </row>
    <row r="498" spans="1:16" x14ac:dyDescent="0.25">
      <c r="A498">
        <v>4.0000000000000001E-3</v>
      </c>
      <c r="B498">
        <v>14.346153846153801</v>
      </c>
      <c r="C498">
        <v>18983</v>
      </c>
      <c r="D498">
        <v>6.8230433517025305E-2</v>
      </c>
      <c r="E498">
        <v>0.173348165070279</v>
      </c>
      <c r="F498">
        <v>0.18721601827590101</v>
      </c>
      <c r="G498" s="1">
        <v>4.5610022723074897E-6</v>
      </c>
      <c r="H498">
        <v>0.174999311602479</v>
      </c>
      <c r="I498" s="1">
        <v>7.7565153743823194E-5</v>
      </c>
      <c r="J498">
        <v>801086101</v>
      </c>
      <c r="K498">
        <v>135863</v>
      </c>
      <c r="L498">
        <v>2002620700</v>
      </c>
      <c r="M498">
        <v>0.17412150288513401</v>
      </c>
      <c r="N498" s="1">
        <v>4.55900052309665E-6</v>
      </c>
      <c r="O498">
        <v>0.17500013508333601</v>
      </c>
      <c r="P498" s="1">
        <v>7.77866610500585E-5</v>
      </c>
    </row>
    <row r="499" spans="1:16" x14ac:dyDescent="0.25">
      <c r="A499">
        <v>2E-3</v>
      </c>
      <c r="B499">
        <v>14.346153846153801</v>
      </c>
      <c r="C499">
        <v>22856</v>
      </c>
      <c r="D499">
        <v>5.2518324938166702E-2</v>
      </c>
      <c r="E499">
        <v>0.173291567040015</v>
      </c>
      <c r="F499">
        <v>0.187154892403217</v>
      </c>
      <c r="G499" s="1">
        <v>4.53031511793433E-6</v>
      </c>
      <c r="H499">
        <v>0.174999279133353</v>
      </c>
      <c r="I499" s="1">
        <v>7.7492662519295605E-5</v>
      </c>
      <c r="J499">
        <v>905915300</v>
      </c>
      <c r="K499">
        <v>135863</v>
      </c>
      <c r="L499">
        <v>2002620700</v>
      </c>
      <c r="M499">
        <v>0.17412150288513401</v>
      </c>
      <c r="N499" s="1">
        <v>4.55900052309665E-6</v>
      </c>
      <c r="O499">
        <v>0.17500013508333601</v>
      </c>
      <c r="P499" s="1">
        <v>7.77866610500585E-5</v>
      </c>
    </row>
    <row r="500" spans="1:16" x14ac:dyDescent="0.25">
      <c r="A500">
        <v>1E-3</v>
      </c>
      <c r="B500">
        <v>14.346153846153801</v>
      </c>
      <c r="C500">
        <v>17542</v>
      </c>
      <c r="D500">
        <v>6.5358624462272197E-2</v>
      </c>
      <c r="E500">
        <v>0.173750031874497</v>
      </c>
      <c r="F500">
        <v>0.18765003442445699</v>
      </c>
      <c r="G500" s="1">
        <v>4.5610185001598798E-6</v>
      </c>
      <c r="H500">
        <v>0.17499920266868099</v>
      </c>
      <c r="I500" s="1">
        <v>7.7510653259337597E-5</v>
      </c>
      <c r="J500">
        <v>684135900</v>
      </c>
      <c r="K500">
        <v>135863</v>
      </c>
      <c r="L500">
        <v>2002620700</v>
      </c>
      <c r="M500">
        <v>0.17412150288513401</v>
      </c>
      <c r="N500" s="1">
        <v>4.55900052309665E-6</v>
      </c>
      <c r="O500">
        <v>0.17500013508333601</v>
      </c>
      <c r="P500" s="1">
        <v>7.77866610500585E-5</v>
      </c>
    </row>
    <row r="501" spans="1:16" x14ac:dyDescent="0.25">
      <c r="A501" s="1">
        <v>5.0000000000000001E-4</v>
      </c>
      <c r="B501">
        <v>14.346153846153801</v>
      </c>
      <c r="C501">
        <v>23734</v>
      </c>
      <c r="D501">
        <v>6.6898703969771503E-2</v>
      </c>
      <c r="E501">
        <v>0.17375869083423401</v>
      </c>
      <c r="F501">
        <v>0.18765938610097299</v>
      </c>
      <c r="G501" s="1">
        <v>4.56637649876023E-6</v>
      </c>
      <c r="H501">
        <v>0.174999263942028</v>
      </c>
      <c r="I501" s="1">
        <v>7.7647756738139705E-5</v>
      </c>
      <c r="J501">
        <v>908937399</v>
      </c>
      <c r="K501">
        <v>135863</v>
      </c>
      <c r="L501">
        <v>2002620700</v>
      </c>
      <c r="M501">
        <v>0.17412150288513401</v>
      </c>
      <c r="N501" s="1">
        <v>4.55900052309665E-6</v>
      </c>
      <c r="O501">
        <v>0.17500013508333601</v>
      </c>
      <c r="P501" s="1">
        <v>7.77866610500585E-5</v>
      </c>
    </row>
    <row r="502" spans="1:16" x14ac:dyDescent="0.25">
      <c r="A502" s="1">
        <v>2.5000000000000001E-4</v>
      </c>
      <c r="B502">
        <v>14.346153846153801</v>
      </c>
      <c r="C502">
        <v>7194</v>
      </c>
      <c r="D502">
        <v>6.9907165381389094E-2</v>
      </c>
      <c r="E502">
        <v>0.173376174068889</v>
      </c>
      <c r="F502">
        <v>0.1872462679944</v>
      </c>
      <c r="G502" s="1">
        <v>4.5528321053200901E-6</v>
      </c>
      <c r="H502">
        <v>0.174999497635483</v>
      </c>
      <c r="I502" s="1">
        <v>7.7659678273098395E-5</v>
      </c>
      <c r="J502">
        <v>301792300</v>
      </c>
      <c r="K502">
        <v>135863</v>
      </c>
      <c r="L502">
        <v>2002620700</v>
      </c>
      <c r="M502">
        <v>0.17412150288513401</v>
      </c>
      <c r="N502" s="1">
        <v>4.55900052309665E-6</v>
      </c>
      <c r="O502">
        <v>0.17500013508333601</v>
      </c>
      <c r="P502" s="1">
        <v>7.77866610500585E-5</v>
      </c>
    </row>
    <row r="503" spans="1:16" x14ac:dyDescent="0.25">
      <c r="A503" s="1">
        <v>1.25E-4</v>
      </c>
      <c r="B503">
        <v>14.346153846153801</v>
      </c>
      <c r="C503">
        <v>21439</v>
      </c>
      <c r="D503">
        <v>5.8057600161292001E-2</v>
      </c>
      <c r="E503">
        <v>0.17372166995069099</v>
      </c>
      <c r="F503">
        <v>0.187619403546746</v>
      </c>
      <c r="G503" s="1">
        <v>4.5434993463655504E-6</v>
      </c>
      <c r="H503">
        <v>0.17499973419467399</v>
      </c>
      <c r="I503" s="1">
        <v>7.7336940687600602E-5</v>
      </c>
      <c r="J503">
        <v>866388500</v>
      </c>
      <c r="K503">
        <v>135863</v>
      </c>
      <c r="L503">
        <v>2002620700</v>
      </c>
      <c r="M503">
        <v>0.17412150288513401</v>
      </c>
      <c r="N503" s="1">
        <v>4.55900052309665E-6</v>
      </c>
      <c r="O503">
        <v>0.17500013508333601</v>
      </c>
      <c r="P503" s="1">
        <v>7.77866610500585E-5</v>
      </c>
    </row>
    <row r="504" spans="1:16" x14ac:dyDescent="0.25">
      <c r="A504" s="1">
        <v>6.2500000000000001E-5</v>
      </c>
      <c r="B504">
        <v>14.346153846153801</v>
      </c>
      <c r="C504">
        <v>24725</v>
      </c>
      <c r="D504">
        <v>5.8388319534354603E-2</v>
      </c>
      <c r="E504">
        <v>0.173158458685852</v>
      </c>
      <c r="F504">
        <v>0.18701113538072001</v>
      </c>
      <c r="G504" s="1">
        <v>4.54547327871646E-6</v>
      </c>
      <c r="H504">
        <v>0.17499909170984099</v>
      </c>
      <c r="I504" s="1">
        <v>7.7460289953744805E-5</v>
      </c>
      <c r="J504">
        <v>1081034700</v>
      </c>
      <c r="K504">
        <v>135863</v>
      </c>
      <c r="L504">
        <v>2002620700</v>
      </c>
      <c r="M504">
        <v>0.17412150288513401</v>
      </c>
      <c r="N504" s="1">
        <v>4.55900052309665E-6</v>
      </c>
      <c r="O504">
        <v>0.17500013508333601</v>
      </c>
      <c r="P504" s="1">
        <v>7.77866610500585E-5</v>
      </c>
    </row>
    <row r="505" spans="1:16" x14ac:dyDescent="0.25">
      <c r="A505" s="1">
        <v>3.1250000000000001E-5</v>
      </c>
      <c r="B505">
        <v>14.346153846153801</v>
      </c>
      <c r="C505">
        <v>19553</v>
      </c>
      <c r="D505">
        <v>6.7109105865027899E-2</v>
      </c>
      <c r="E505">
        <v>0.17344060490780899</v>
      </c>
      <c r="F505">
        <v>0.18731585330043399</v>
      </c>
      <c r="G505" s="1">
        <v>4.5684431297376897E-6</v>
      </c>
      <c r="H505">
        <v>0.17499920366918001</v>
      </c>
      <c r="I505" s="1">
        <v>7.7544742203901001E-5</v>
      </c>
      <c r="J505">
        <v>814168801</v>
      </c>
      <c r="K505">
        <v>135863</v>
      </c>
      <c r="L505">
        <v>2002620700</v>
      </c>
      <c r="M505">
        <v>0.17412150288513401</v>
      </c>
      <c r="N505" s="1">
        <v>4.55900052309665E-6</v>
      </c>
      <c r="O505">
        <v>0.17500013508333601</v>
      </c>
      <c r="P505" s="1">
        <v>7.77866610500585E-5</v>
      </c>
    </row>
    <row r="506" spans="1:16" x14ac:dyDescent="0.25">
      <c r="A506" s="1">
        <v>1.5625E-5</v>
      </c>
      <c r="B506">
        <v>14.346153846153801</v>
      </c>
      <c r="C506">
        <v>33965</v>
      </c>
      <c r="D506">
        <v>6.6543708694464507E-2</v>
      </c>
      <c r="E506">
        <v>0.17412881863942201</v>
      </c>
      <c r="F506">
        <v>0.18805912413057599</v>
      </c>
      <c r="G506" s="1">
        <v>4.5704176590000103E-6</v>
      </c>
      <c r="H506">
        <v>0.17499953727890499</v>
      </c>
      <c r="I506" s="1">
        <v>7.7284181095438301E-5</v>
      </c>
      <c r="J506">
        <v>1290165700</v>
      </c>
      <c r="K506">
        <v>135863</v>
      </c>
      <c r="L506">
        <v>2002620700</v>
      </c>
      <c r="M506">
        <v>0.17412150288513401</v>
      </c>
      <c r="N506" s="1">
        <v>4.55900052309665E-6</v>
      </c>
      <c r="O506">
        <v>0.17500013508333601</v>
      </c>
      <c r="P506" s="1">
        <v>7.77866610500585E-5</v>
      </c>
    </row>
    <row r="507" spans="1:16" x14ac:dyDescent="0.25">
      <c r="A507" t="s">
        <v>0</v>
      </c>
      <c r="B507">
        <v>14.858974358974301</v>
      </c>
      <c r="C507">
        <v>143313</v>
      </c>
      <c r="D507">
        <v>6.2553718578910206E-2</v>
      </c>
      <c r="E507">
        <v>0.17412725647865901</v>
      </c>
      <c r="F507">
        <v>0.18805743699695199</v>
      </c>
      <c r="G507" s="1">
        <v>4.1495958070236701E-6</v>
      </c>
      <c r="H507">
        <v>0.175000409958214</v>
      </c>
      <c r="I507" s="1">
        <v>7.3201275266569093E-5</v>
      </c>
      <c r="J507">
        <v>2074631901</v>
      </c>
    </row>
    <row r="508" spans="1:16" x14ac:dyDescent="0.25">
      <c r="A508">
        <v>1.024</v>
      </c>
      <c r="B508">
        <v>14.858974358974301</v>
      </c>
      <c r="C508">
        <v>27065</v>
      </c>
      <c r="D508">
        <v>5.4217859564546299E-2</v>
      </c>
      <c r="E508">
        <v>0.17364101793092501</v>
      </c>
      <c r="F508">
        <v>0.187532299365399</v>
      </c>
      <c r="G508" s="1">
        <v>4.1444061413264903E-6</v>
      </c>
      <c r="H508">
        <v>0.174999739702447</v>
      </c>
      <c r="I508" s="1">
        <v>7.2974940902145703E-5</v>
      </c>
      <c r="J508">
        <v>1114570800</v>
      </c>
      <c r="K508">
        <v>143313</v>
      </c>
      <c r="L508">
        <v>2074631901</v>
      </c>
      <c r="M508">
        <v>0.17412725647865901</v>
      </c>
      <c r="N508" s="1">
        <v>4.1495958070236701E-6</v>
      </c>
      <c r="O508">
        <v>0.175000409958214</v>
      </c>
      <c r="P508" s="1">
        <v>7.3201275266569093E-5</v>
      </c>
    </row>
    <row r="509" spans="1:16" x14ac:dyDescent="0.25">
      <c r="A509">
        <v>0.51200000000000001</v>
      </c>
      <c r="B509">
        <v>14.858974358974301</v>
      </c>
      <c r="C509">
        <v>27065</v>
      </c>
      <c r="D509">
        <v>5.4217859564546299E-2</v>
      </c>
      <c r="E509">
        <v>0.17364101793092501</v>
      </c>
      <c r="F509">
        <v>0.187532299365399</v>
      </c>
      <c r="G509" s="1">
        <v>4.1444061413264903E-6</v>
      </c>
      <c r="H509">
        <v>0.174999739702447</v>
      </c>
      <c r="I509" s="1">
        <v>7.2974940902145703E-5</v>
      </c>
      <c r="J509">
        <v>1142515000</v>
      </c>
      <c r="K509">
        <v>143313</v>
      </c>
      <c r="L509">
        <v>2074631901</v>
      </c>
      <c r="M509">
        <v>0.17412725647865901</v>
      </c>
      <c r="N509" s="1">
        <v>4.1495958070236701E-6</v>
      </c>
      <c r="O509">
        <v>0.175000409958214</v>
      </c>
      <c r="P509" s="1">
        <v>7.3201275266569093E-5</v>
      </c>
    </row>
    <row r="510" spans="1:16" x14ac:dyDescent="0.25">
      <c r="A510">
        <v>0.25600000000000001</v>
      </c>
      <c r="B510">
        <v>14.858974358974301</v>
      </c>
      <c r="C510">
        <v>27065</v>
      </c>
      <c r="D510">
        <v>5.4217859564546299E-2</v>
      </c>
      <c r="E510">
        <v>0.17364101793092501</v>
      </c>
      <c r="F510">
        <v>0.187532299365399</v>
      </c>
      <c r="G510" s="1">
        <v>4.1444061413264903E-6</v>
      </c>
      <c r="H510">
        <v>0.174999739702447</v>
      </c>
      <c r="I510" s="1">
        <v>7.2974940902145703E-5</v>
      </c>
      <c r="J510">
        <v>1241650001</v>
      </c>
      <c r="K510">
        <v>143313</v>
      </c>
      <c r="L510">
        <v>2074631901</v>
      </c>
      <c r="M510">
        <v>0.17412725647865901</v>
      </c>
      <c r="N510" s="1">
        <v>4.1495958070236701E-6</v>
      </c>
      <c r="O510">
        <v>0.175000409958214</v>
      </c>
      <c r="P510" s="1">
        <v>7.3201275266569093E-5</v>
      </c>
    </row>
    <row r="511" spans="1:16" x14ac:dyDescent="0.25">
      <c r="A511">
        <v>0.128</v>
      </c>
      <c r="B511">
        <v>14.858974358974301</v>
      </c>
      <c r="C511">
        <v>27065</v>
      </c>
      <c r="D511">
        <v>5.4217859564546299E-2</v>
      </c>
      <c r="E511">
        <v>0.17364101793092501</v>
      </c>
      <c r="F511">
        <v>0.187532299365399</v>
      </c>
      <c r="G511" s="1">
        <v>4.1444061413264903E-6</v>
      </c>
      <c r="H511">
        <v>0.174999739702447</v>
      </c>
      <c r="I511" s="1">
        <v>7.2974940902145703E-5</v>
      </c>
      <c r="J511">
        <v>1158378001</v>
      </c>
      <c r="K511">
        <v>143313</v>
      </c>
      <c r="L511">
        <v>2074631901</v>
      </c>
      <c r="M511">
        <v>0.17412725647865901</v>
      </c>
      <c r="N511" s="1">
        <v>4.1495958070236701E-6</v>
      </c>
      <c r="O511">
        <v>0.175000409958214</v>
      </c>
      <c r="P511" s="1">
        <v>7.3201275266569093E-5</v>
      </c>
    </row>
    <row r="512" spans="1:16" x14ac:dyDescent="0.25">
      <c r="A512">
        <v>6.4000000000000001E-2</v>
      </c>
      <c r="B512">
        <v>14.858974358974301</v>
      </c>
      <c r="C512">
        <v>24099</v>
      </c>
      <c r="D512">
        <v>6.1178377008268399E-2</v>
      </c>
      <c r="E512">
        <v>0.173558999433235</v>
      </c>
      <c r="F512">
        <v>0.187443719387894</v>
      </c>
      <c r="G512" s="1">
        <v>4.16312526146933E-6</v>
      </c>
      <c r="H512">
        <v>0.17499920564187199</v>
      </c>
      <c r="I512" s="1">
        <v>7.2861678791701307E-5</v>
      </c>
      <c r="J512">
        <v>961294700</v>
      </c>
      <c r="K512">
        <v>143313</v>
      </c>
      <c r="L512">
        <v>2074631901</v>
      </c>
      <c r="M512">
        <v>0.17412725647865901</v>
      </c>
      <c r="N512" s="1">
        <v>4.1495958070236701E-6</v>
      </c>
      <c r="O512">
        <v>0.175000409958214</v>
      </c>
      <c r="P512" s="1">
        <v>7.3201275266569093E-5</v>
      </c>
    </row>
    <row r="513" spans="1:16" x14ac:dyDescent="0.25">
      <c r="A513">
        <v>3.2000000000000001E-2</v>
      </c>
      <c r="B513">
        <v>14.858974358974301</v>
      </c>
      <c r="C513">
        <v>22165</v>
      </c>
      <c r="D513">
        <v>6.1475069676793101E-2</v>
      </c>
      <c r="E513">
        <v>0.173832671946133</v>
      </c>
      <c r="F513">
        <v>0.18773928570182399</v>
      </c>
      <c r="G513" s="1">
        <v>4.1624742257995097E-6</v>
      </c>
      <c r="H513">
        <v>0.174999791692522</v>
      </c>
      <c r="I513" s="1">
        <v>7.3314926768087101E-5</v>
      </c>
      <c r="J513">
        <v>881925600</v>
      </c>
      <c r="K513">
        <v>143313</v>
      </c>
      <c r="L513">
        <v>2074631901</v>
      </c>
      <c r="M513">
        <v>0.17412725647865901</v>
      </c>
      <c r="N513" s="1">
        <v>4.1495958070236701E-6</v>
      </c>
      <c r="O513">
        <v>0.175000409958214</v>
      </c>
      <c r="P513" s="1">
        <v>7.3201275266569093E-5</v>
      </c>
    </row>
    <row r="514" spans="1:16" x14ac:dyDescent="0.25">
      <c r="A514">
        <v>1.6E-2</v>
      </c>
      <c r="B514">
        <v>14.858974358974301</v>
      </c>
      <c r="C514">
        <v>24669</v>
      </c>
      <c r="D514">
        <v>6.1403833576368597E-2</v>
      </c>
      <c r="E514">
        <v>0.17336399685692</v>
      </c>
      <c r="F514">
        <v>0.18723311660547401</v>
      </c>
      <c r="G514" s="1">
        <v>4.13567770457534E-6</v>
      </c>
      <c r="H514">
        <v>0.17499972345414799</v>
      </c>
      <c r="I514" s="1">
        <v>7.2932451927399297E-5</v>
      </c>
      <c r="J514">
        <v>980812700</v>
      </c>
      <c r="K514">
        <v>143313</v>
      </c>
      <c r="L514">
        <v>2074631901</v>
      </c>
      <c r="M514">
        <v>0.17412725647865901</v>
      </c>
      <c r="N514" s="1">
        <v>4.1495958070236701E-6</v>
      </c>
      <c r="O514">
        <v>0.175000409958214</v>
      </c>
      <c r="P514" s="1">
        <v>7.3201275266569093E-5</v>
      </c>
    </row>
    <row r="515" spans="1:16" x14ac:dyDescent="0.25">
      <c r="A515">
        <v>8.0000000000000002E-3</v>
      </c>
      <c r="B515">
        <v>14.858974358974301</v>
      </c>
      <c r="C515">
        <v>39128</v>
      </c>
      <c r="D515">
        <v>5.3977133487571098E-2</v>
      </c>
      <c r="E515">
        <v>0.17379483608643501</v>
      </c>
      <c r="F515">
        <v>0.18769842297334999</v>
      </c>
      <c r="G515" s="1">
        <v>4.1446732067240699E-6</v>
      </c>
      <c r="H515">
        <v>0.17499987968795799</v>
      </c>
      <c r="I515" s="1">
        <v>7.2871541676750398E-5</v>
      </c>
      <c r="J515">
        <v>1574512600</v>
      </c>
      <c r="K515">
        <v>143313</v>
      </c>
      <c r="L515">
        <v>2074631901</v>
      </c>
      <c r="M515">
        <v>0.17412725647865901</v>
      </c>
      <c r="N515" s="1">
        <v>4.1495958070236701E-6</v>
      </c>
      <c r="O515">
        <v>0.175000409958214</v>
      </c>
      <c r="P515" s="1">
        <v>7.3201275266569093E-5</v>
      </c>
    </row>
    <row r="516" spans="1:16" x14ac:dyDescent="0.25">
      <c r="A516">
        <v>4.0000000000000001E-3</v>
      </c>
      <c r="B516">
        <v>14.858974358974301</v>
      </c>
      <c r="C516">
        <v>25171</v>
      </c>
      <c r="D516">
        <v>6.6882472255155798E-2</v>
      </c>
      <c r="E516">
        <v>0.173515068160465</v>
      </c>
      <c r="F516">
        <v>0.18739627361330199</v>
      </c>
      <c r="G516" s="1">
        <v>4.1468938318245301E-6</v>
      </c>
      <c r="H516">
        <v>0.17499941898923699</v>
      </c>
      <c r="I516" s="1">
        <v>7.30728312194256E-5</v>
      </c>
      <c r="J516">
        <v>1024673300</v>
      </c>
      <c r="K516">
        <v>143313</v>
      </c>
      <c r="L516">
        <v>2074631901</v>
      </c>
      <c r="M516">
        <v>0.17412725647865901</v>
      </c>
      <c r="N516" s="1">
        <v>4.1495958070236701E-6</v>
      </c>
      <c r="O516">
        <v>0.175000409958214</v>
      </c>
      <c r="P516" s="1">
        <v>7.3201275266569093E-5</v>
      </c>
    </row>
    <row r="517" spans="1:16" x14ac:dyDescent="0.25">
      <c r="A517">
        <v>2E-3</v>
      </c>
      <c r="B517">
        <v>14.858974358974301</v>
      </c>
      <c r="C517">
        <v>27976</v>
      </c>
      <c r="D517">
        <v>4.9107135535763798E-2</v>
      </c>
      <c r="E517">
        <v>0.17380781169829501</v>
      </c>
      <c r="F517">
        <v>0.18771243663415901</v>
      </c>
      <c r="G517" s="1">
        <v>4.1415693167734499E-6</v>
      </c>
      <c r="H517">
        <v>0.17500007325672101</v>
      </c>
      <c r="I517" s="1">
        <v>7.2590952017822602E-5</v>
      </c>
      <c r="J517">
        <v>1171919800</v>
      </c>
      <c r="K517">
        <v>143313</v>
      </c>
      <c r="L517">
        <v>2074631901</v>
      </c>
      <c r="M517">
        <v>0.17412725647865901</v>
      </c>
      <c r="N517" s="1">
        <v>4.1495958070236701E-6</v>
      </c>
      <c r="O517">
        <v>0.175000409958214</v>
      </c>
      <c r="P517" s="1">
        <v>7.3201275266569093E-5</v>
      </c>
    </row>
    <row r="518" spans="1:16" x14ac:dyDescent="0.25">
      <c r="A518">
        <v>1E-3</v>
      </c>
      <c r="B518">
        <v>14.858974358974301</v>
      </c>
      <c r="C518">
        <v>27803</v>
      </c>
      <c r="D518">
        <v>6.3588502280984296E-2</v>
      </c>
      <c r="E518">
        <v>0.17367579087444401</v>
      </c>
      <c r="F518">
        <v>0.1875698541444</v>
      </c>
      <c r="G518" s="1">
        <v>4.1411351168196797E-6</v>
      </c>
      <c r="H518">
        <v>0.17499978188324999</v>
      </c>
      <c r="I518" s="1">
        <v>7.2830813796915102E-5</v>
      </c>
      <c r="J518">
        <v>1119561200</v>
      </c>
      <c r="K518">
        <v>143313</v>
      </c>
      <c r="L518">
        <v>2074631901</v>
      </c>
      <c r="M518">
        <v>0.17412725647865901</v>
      </c>
      <c r="N518" s="1">
        <v>4.1495958070236701E-6</v>
      </c>
      <c r="O518">
        <v>0.175000409958214</v>
      </c>
      <c r="P518" s="1">
        <v>7.3201275266569093E-5</v>
      </c>
    </row>
    <row r="519" spans="1:16" x14ac:dyDescent="0.25">
      <c r="A519" s="1">
        <v>5.0000000000000001E-4</v>
      </c>
      <c r="B519">
        <v>14.858974358974301</v>
      </c>
      <c r="C519">
        <v>20840</v>
      </c>
      <c r="D519">
        <v>6.8731876994737706E-2</v>
      </c>
      <c r="E519">
        <v>0.173615641671549</v>
      </c>
      <c r="F519">
        <v>0.18750489300527301</v>
      </c>
      <c r="G519" s="1">
        <v>4.1389918166712097E-6</v>
      </c>
      <c r="H519">
        <v>0.174999698748837</v>
      </c>
      <c r="I519" s="1">
        <v>7.2849352095452302E-5</v>
      </c>
      <c r="J519">
        <v>838856700</v>
      </c>
      <c r="K519">
        <v>143313</v>
      </c>
      <c r="L519">
        <v>2074631901</v>
      </c>
      <c r="M519">
        <v>0.17412725647865901</v>
      </c>
      <c r="N519" s="1">
        <v>4.1495958070236701E-6</v>
      </c>
      <c r="O519">
        <v>0.175000409958214</v>
      </c>
      <c r="P519" s="1">
        <v>7.3201275266569093E-5</v>
      </c>
    </row>
    <row r="520" spans="1:16" x14ac:dyDescent="0.25">
      <c r="A520" s="1">
        <v>2.5000000000000001E-4</v>
      </c>
      <c r="B520">
        <v>14.858974358974301</v>
      </c>
      <c r="C520">
        <v>26296</v>
      </c>
      <c r="D520">
        <v>6.7602118639149195E-2</v>
      </c>
      <c r="E520">
        <v>0.17323687962360401</v>
      </c>
      <c r="F520">
        <v>0.187095829993493</v>
      </c>
      <c r="G520" s="1">
        <v>4.1425410952922097E-6</v>
      </c>
      <c r="H520">
        <v>0.17499951118724</v>
      </c>
      <c r="I520" s="1">
        <v>7.2935711870198902E-5</v>
      </c>
      <c r="J520">
        <v>1026699499</v>
      </c>
      <c r="K520">
        <v>143313</v>
      </c>
      <c r="L520">
        <v>2074631901</v>
      </c>
      <c r="M520">
        <v>0.17412725647865901</v>
      </c>
      <c r="N520" s="1">
        <v>4.1495958070236701E-6</v>
      </c>
      <c r="O520">
        <v>0.175000409958214</v>
      </c>
      <c r="P520" s="1">
        <v>7.3201275266569093E-5</v>
      </c>
    </row>
    <row r="521" spans="1:16" x14ac:dyDescent="0.25">
      <c r="A521" s="1">
        <v>1.25E-4</v>
      </c>
      <c r="B521">
        <v>14.858974358974301</v>
      </c>
      <c r="C521">
        <v>23571</v>
      </c>
      <c r="D521">
        <v>5.76781602898973E-2</v>
      </c>
      <c r="E521">
        <v>0.17334140182201399</v>
      </c>
      <c r="F521">
        <v>0.187208713967775</v>
      </c>
      <c r="G521" s="1">
        <v>4.1399585333778898E-6</v>
      </c>
      <c r="H521">
        <v>0.17499976445514301</v>
      </c>
      <c r="I521" s="1">
        <v>7.2832005856899597E-5</v>
      </c>
      <c r="J521">
        <v>1008737000</v>
      </c>
      <c r="K521">
        <v>143313</v>
      </c>
      <c r="L521">
        <v>2074631901</v>
      </c>
      <c r="M521">
        <v>0.17412725647865901</v>
      </c>
      <c r="N521" s="1">
        <v>4.1495958070236701E-6</v>
      </c>
      <c r="O521">
        <v>0.175000409958214</v>
      </c>
      <c r="P521" s="1">
        <v>7.3201275266569093E-5</v>
      </c>
    </row>
    <row r="522" spans="1:16" x14ac:dyDescent="0.25">
      <c r="A522" s="1">
        <v>6.2500000000000001E-5</v>
      </c>
      <c r="B522">
        <v>14.858974358974301</v>
      </c>
      <c r="C522">
        <v>29032</v>
      </c>
      <c r="D522">
        <v>5.6670284012696699E-2</v>
      </c>
      <c r="E522">
        <v>0.17417118334357301</v>
      </c>
      <c r="F522">
        <v>0.18810487801105899</v>
      </c>
      <c r="G522" s="1">
        <v>4.1591690508324598E-6</v>
      </c>
      <c r="H522">
        <v>0.17500013375026599</v>
      </c>
      <c r="I522" s="1">
        <v>7.2760162226728797E-5</v>
      </c>
      <c r="J522">
        <v>1321779501</v>
      </c>
      <c r="K522">
        <v>143313</v>
      </c>
      <c r="L522">
        <v>2074631901</v>
      </c>
      <c r="M522">
        <v>0.17412725647865901</v>
      </c>
      <c r="N522" s="1">
        <v>4.1495958070236701E-6</v>
      </c>
      <c r="O522">
        <v>0.175000409958214</v>
      </c>
      <c r="P522" s="1">
        <v>7.3201275266569093E-5</v>
      </c>
    </row>
    <row r="523" spans="1:16" x14ac:dyDescent="0.25">
      <c r="A523" s="1">
        <v>3.1250000000000001E-5</v>
      </c>
      <c r="B523">
        <v>14.858974358974301</v>
      </c>
      <c r="C523">
        <v>26737</v>
      </c>
      <c r="D523">
        <v>6.8678338837201702E-2</v>
      </c>
      <c r="E523">
        <v>0.17399629165356501</v>
      </c>
      <c r="F523">
        <v>0.18791599498584999</v>
      </c>
      <c r="G523" s="1">
        <v>4.1356587265894897E-6</v>
      </c>
      <c r="H523">
        <v>0.174999634605115</v>
      </c>
      <c r="I523" s="1">
        <v>7.2732811696891905E-5</v>
      </c>
      <c r="J523">
        <v>1121335500</v>
      </c>
      <c r="K523">
        <v>143313</v>
      </c>
      <c r="L523">
        <v>2074631901</v>
      </c>
      <c r="M523">
        <v>0.17412725647865901</v>
      </c>
      <c r="N523" s="1">
        <v>4.1495958070236701E-6</v>
      </c>
      <c r="O523">
        <v>0.175000409958214</v>
      </c>
      <c r="P523" s="1">
        <v>7.3201275266569093E-5</v>
      </c>
    </row>
    <row r="524" spans="1:16" x14ac:dyDescent="0.25">
      <c r="A524" s="1">
        <v>1.5625E-5</v>
      </c>
      <c r="B524">
        <v>14.858974358974301</v>
      </c>
      <c r="C524">
        <v>23092</v>
      </c>
      <c r="D524">
        <v>6.9222677397671295E-2</v>
      </c>
      <c r="E524">
        <v>0.173577313458574</v>
      </c>
      <c r="F524">
        <v>0.18746349853526001</v>
      </c>
      <c r="G524" s="1">
        <v>4.14951671984242E-6</v>
      </c>
      <c r="H524">
        <v>0.17499973220012799</v>
      </c>
      <c r="I524" s="1">
        <v>7.3186240695436306E-5</v>
      </c>
      <c r="J524">
        <v>944009199</v>
      </c>
      <c r="K524">
        <v>143313</v>
      </c>
      <c r="L524">
        <v>2074631901</v>
      </c>
      <c r="M524">
        <v>0.17412725647865901</v>
      </c>
      <c r="N524" s="1">
        <v>4.1495958070236701E-6</v>
      </c>
      <c r="O524">
        <v>0.175000409958214</v>
      </c>
      <c r="P524" s="1">
        <v>7.3201275266569093E-5</v>
      </c>
    </row>
    <row r="525" spans="1:16" x14ac:dyDescent="0.25">
      <c r="A525" t="s">
        <v>0</v>
      </c>
      <c r="B525">
        <v>15.371794871794799</v>
      </c>
      <c r="C525">
        <v>155710</v>
      </c>
      <c r="D525">
        <v>6.2408215997666897E-2</v>
      </c>
      <c r="E525">
        <v>0.17438650363046701</v>
      </c>
      <c r="F525">
        <v>0.18833742392090499</v>
      </c>
      <c r="G525" s="1">
        <v>4.0199572209353902E-6</v>
      </c>
      <c r="H525">
        <v>0.17500086130516099</v>
      </c>
      <c r="I525" s="1">
        <v>7.3288020975149196E-5</v>
      </c>
      <c r="J525">
        <v>2149411399</v>
      </c>
    </row>
    <row r="526" spans="1:16" x14ac:dyDescent="0.25">
      <c r="A526">
        <v>1.024</v>
      </c>
      <c r="B526">
        <v>15.371794871794799</v>
      </c>
      <c r="C526">
        <v>26732</v>
      </c>
      <c r="D526">
        <v>5.3335156189072898E-2</v>
      </c>
      <c r="E526">
        <v>0.173465436338024</v>
      </c>
      <c r="F526">
        <v>0.18734267124506601</v>
      </c>
      <c r="G526" s="1">
        <v>4.00612374323872E-6</v>
      </c>
      <c r="H526">
        <v>0.174999817696051</v>
      </c>
      <c r="I526" s="1">
        <v>7.2745088323647694E-5</v>
      </c>
      <c r="J526">
        <v>1081539700</v>
      </c>
      <c r="K526">
        <v>155710</v>
      </c>
      <c r="L526">
        <v>2149411399</v>
      </c>
      <c r="M526">
        <v>0.17438650363046701</v>
      </c>
      <c r="N526" s="1">
        <v>4.0199572209353902E-6</v>
      </c>
      <c r="O526">
        <v>0.17500086130516099</v>
      </c>
      <c r="P526" s="1">
        <v>7.3288020975149196E-5</v>
      </c>
    </row>
    <row r="527" spans="1:16" x14ac:dyDescent="0.25">
      <c r="A527">
        <v>0.51200000000000001</v>
      </c>
      <c r="B527">
        <v>15.371794871794799</v>
      </c>
      <c r="C527">
        <v>26732</v>
      </c>
      <c r="D527">
        <v>5.3335156189072898E-2</v>
      </c>
      <c r="E527">
        <v>0.173465436338024</v>
      </c>
      <c r="F527">
        <v>0.18734267124506601</v>
      </c>
      <c r="G527" s="1">
        <v>4.00612374323872E-6</v>
      </c>
      <c r="H527">
        <v>0.174999817696051</v>
      </c>
      <c r="I527" s="1">
        <v>7.2745088323647694E-5</v>
      </c>
      <c r="J527">
        <v>1070466200</v>
      </c>
      <c r="K527">
        <v>155710</v>
      </c>
      <c r="L527">
        <v>2149411399</v>
      </c>
      <c r="M527">
        <v>0.17438650363046701</v>
      </c>
      <c r="N527" s="1">
        <v>4.0199572209353902E-6</v>
      </c>
      <c r="O527">
        <v>0.17500086130516099</v>
      </c>
      <c r="P527" s="1">
        <v>7.3288020975149196E-5</v>
      </c>
    </row>
    <row r="528" spans="1:16" x14ac:dyDescent="0.25">
      <c r="A528">
        <v>0.25600000000000001</v>
      </c>
      <c r="B528">
        <v>15.371794871794799</v>
      </c>
      <c r="C528">
        <v>26732</v>
      </c>
      <c r="D528">
        <v>5.3335156189072898E-2</v>
      </c>
      <c r="E528">
        <v>0.173465436338024</v>
      </c>
      <c r="F528">
        <v>0.18734267124506601</v>
      </c>
      <c r="G528" s="1">
        <v>4.00612374323872E-6</v>
      </c>
      <c r="H528">
        <v>0.174999817696051</v>
      </c>
      <c r="I528" s="1">
        <v>7.2745088323647694E-5</v>
      </c>
      <c r="J528">
        <v>1120241300</v>
      </c>
      <c r="K528">
        <v>155710</v>
      </c>
      <c r="L528">
        <v>2149411399</v>
      </c>
      <c r="M528">
        <v>0.17438650363046701</v>
      </c>
      <c r="N528" s="1">
        <v>4.0199572209353902E-6</v>
      </c>
      <c r="O528">
        <v>0.17500086130516099</v>
      </c>
      <c r="P528" s="1">
        <v>7.3288020975149196E-5</v>
      </c>
    </row>
    <row r="529" spans="1:16" x14ac:dyDescent="0.25">
      <c r="A529">
        <v>0.128</v>
      </c>
      <c r="B529">
        <v>15.371794871794799</v>
      </c>
      <c r="C529">
        <v>26732</v>
      </c>
      <c r="D529">
        <v>5.3335156189072898E-2</v>
      </c>
      <c r="E529">
        <v>0.173465436338024</v>
      </c>
      <c r="F529">
        <v>0.18734267124506601</v>
      </c>
      <c r="G529" s="1">
        <v>4.00612374323872E-6</v>
      </c>
      <c r="H529">
        <v>0.174999817696051</v>
      </c>
      <c r="I529" s="1">
        <v>7.2745088323647694E-5</v>
      </c>
      <c r="J529">
        <v>1070154400</v>
      </c>
      <c r="K529">
        <v>155710</v>
      </c>
      <c r="L529">
        <v>2149411399</v>
      </c>
      <c r="M529">
        <v>0.17438650363046701</v>
      </c>
      <c r="N529" s="1">
        <v>4.0199572209353902E-6</v>
      </c>
      <c r="O529">
        <v>0.17500086130516099</v>
      </c>
      <c r="P529" s="1">
        <v>7.3288020975149196E-5</v>
      </c>
    </row>
    <row r="530" spans="1:16" x14ac:dyDescent="0.25">
      <c r="A530">
        <v>6.4000000000000001E-2</v>
      </c>
      <c r="B530">
        <v>15.371794871794799</v>
      </c>
      <c r="C530">
        <v>39102</v>
      </c>
      <c r="D530">
        <v>5.79957007736705E-2</v>
      </c>
      <c r="E530">
        <v>0.17331732931313301</v>
      </c>
      <c r="F530">
        <v>0.18718271565818301</v>
      </c>
      <c r="G530" s="1">
        <v>4.01289733836796E-6</v>
      </c>
      <c r="H530">
        <v>0.17499994613502201</v>
      </c>
      <c r="I530" s="1">
        <v>7.2994510650054102E-5</v>
      </c>
      <c r="J530">
        <v>1547833601</v>
      </c>
      <c r="K530">
        <v>155710</v>
      </c>
      <c r="L530">
        <v>2149411399</v>
      </c>
      <c r="M530">
        <v>0.17438650363046701</v>
      </c>
      <c r="N530" s="1">
        <v>4.0199572209353902E-6</v>
      </c>
      <c r="O530">
        <v>0.17500086130516099</v>
      </c>
      <c r="P530" s="1">
        <v>7.3288020975149196E-5</v>
      </c>
    </row>
    <row r="531" spans="1:16" x14ac:dyDescent="0.25">
      <c r="A531">
        <v>3.2000000000000001E-2</v>
      </c>
      <c r="B531">
        <v>15.371794871794799</v>
      </c>
      <c r="C531">
        <v>36862</v>
      </c>
      <c r="D531">
        <v>5.9631030313012701E-2</v>
      </c>
      <c r="E531">
        <v>0.17348188077908</v>
      </c>
      <c r="F531">
        <v>0.187360431241406</v>
      </c>
      <c r="G531" s="1">
        <v>3.9881749265835397E-6</v>
      </c>
      <c r="H531">
        <v>0.17499994497412399</v>
      </c>
      <c r="I531" s="1">
        <v>7.2881404206224205E-5</v>
      </c>
      <c r="J531">
        <v>1487066200</v>
      </c>
      <c r="K531">
        <v>155710</v>
      </c>
      <c r="L531">
        <v>2149411399</v>
      </c>
      <c r="M531">
        <v>0.17438650363046701</v>
      </c>
      <c r="N531" s="1">
        <v>4.0199572209353902E-6</v>
      </c>
      <c r="O531">
        <v>0.17500086130516099</v>
      </c>
      <c r="P531" s="1">
        <v>7.3288020975149196E-5</v>
      </c>
    </row>
    <row r="532" spans="1:16" x14ac:dyDescent="0.25">
      <c r="A532">
        <v>1.6E-2</v>
      </c>
      <c r="B532">
        <v>15.371794871794799</v>
      </c>
      <c r="C532">
        <v>26124</v>
      </c>
      <c r="D532">
        <v>6.1240649897578298E-2</v>
      </c>
      <c r="E532">
        <v>0.173807404955581</v>
      </c>
      <c r="F532">
        <v>0.18771199735202701</v>
      </c>
      <c r="G532" s="1">
        <v>4.0076318527648702E-6</v>
      </c>
      <c r="H532">
        <v>0.17500010468656599</v>
      </c>
      <c r="I532" s="1">
        <v>7.2913279625016106E-5</v>
      </c>
      <c r="J532">
        <v>1071537100</v>
      </c>
      <c r="K532">
        <v>155710</v>
      </c>
      <c r="L532">
        <v>2149411399</v>
      </c>
      <c r="M532">
        <v>0.17438650363046701</v>
      </c>
      <c r="N532" s="1">
        <v>4.0199572209353902E-6</v>
      </c>
      <c r="O532">
        <v>0.17500086130516099</v>
      </c>
      <c r="P532" s="1">
        <v>7.3288020975149196E-5</v>
      </c>
    </row>
    <row r="533" spans="1:16" x14ac:dyDescent="0.25">
      <c r="A533">
        <v>8.0000000000000002E-3</v>
      </c>
      <c r="B533">
        <v>15.371794871794799</v>
      </c>
      <c r="C533">
        <v>38862</v>
      </c>
      <c r="D533">
        <v>5.4308343790658103E-2</v>
      </c>
      <c r="E533">
        <v>0.17333188355342399</v>
      </c>
      <c r="F533">
        <v>0.187198434237698</v>
      </c>
      <c r="G533" s="1">
        <v>3.9880210429832304E-6</v>
      </c>
      <c r="H533">
        <v>0.17500026195181501</v>
      </c>
      <c r="I533" s="1">
        <v>7.3039639196674706E-5</v>
      </c>
      <c r="J533">
        <v>1577228201</v>
      </c>
      <c r="K533">
        <v>155710</v>
      </c>
      <c r="L533">
        <v>2149411399</v>
      </c>
      <c r="M533">
        <v>0.17438650363046701</v>
      </c>
      <c r="N533" s="1">
        <v>4.0199572209353902E-6</v>
      </c>
      <c r="O533">
        <v>0.17500086130516099</v>
      </c>
      <c r="P533" s="1">
        <v>7.3288020975149196E-5</v>
      </c>
    </row>
    <row r="534" spans="1:16" x14ac:dyDescent="0.25">
      <c r="A534">
        <v>4.0000000000000001E-3</v>
      </c>
      <c r="B534">
        <v>15.371794871794799</v>
      </c>
      <c r="C534">
        <v>34840</v>
      </c>
      <c r="D534">
        <v>6.2651491990906305E-2</v>
      </c>
      <c r="E534">
        <v>0.17325410183710999</v>
      </c>
      <c r="F534">
        <v>0.18711442998407901</v>
      </c>
      <c r="G534" s="1">
        <v>4.0175694163702096E-6</v>
      </c>
      <c r="H534">
        <v>0.175000089537483</v>
      </c>
      <c r="I534" s="1">
        <v>7.29352213581927E-5</v>
      </c>
      <c r="J534">
        <v>1351601400</v>
      </c>
      <c r="K534">
        <v>155710</v>
      </c>
      <c r="L534">
        <v>2149411399</v>
      </c>
      <c r="M534">
        <v>0.17438650363046701</v>
      </c>
      <c r="N534" s="1">
        <v>4.0199572209353902E-6</v>
      </c>
      <c r="O534">
        <v>0.17500086130516099</v>
      </c>
      <c r="P534" s="1">
        <v>7.3288020975149196E-5</v>
      </c>
    </row>
    <row r="535" spans="1:16" x14ac:dyDescent="0.25">
      <c r="A535">
        <v>2E-3</v>
      </c>
      <c r="B535">
        <v>15.371794871794799</v>
      </c>
      <c r="C535">
        <v>20835</v>
      </c>
      <c r="D535">
        <v>5.1586609495722198E-2</v>
      </c>
      <c r="E535">
        <v>0.17379784220165001</v>
      </c>
      <c r="F535">
        <v>0.187701669577782</v>
      </c>
      <c r="G535" s="1">
        <v>4.0101520675239704E-6</v>
      </c>
      <c r="H535">
        <v>0.17500017773540999</v>
      </c>
      <c r="I535" s="1">
        <v>7.3121855019855095E-5</v>
      </c>
      <c r="J535">
        <v>854954099</v>
      </c>
      <c r="K535">
        <v>155710</v>
      </c>
      <c r="L535">
        <v>2149411399</v>
      </c>
      <c r="M535">
        <v>0.17438650363046701</v>
      </c>
      <c r="N535" s="1">
        <v>4.0199572209353902E-6</v>
      </c>
      <c r="O535">
        <v>0.17500086130516099</v>
      </c>
      <c r="P535" s="1">
        <v>7.3288020975149196E-5</v>
      </c>
    </row>
    <row r="536" spans="1:16" x14ac:dyDescent="0.25">
      <c r="A536">
        <v>1E-3</v>
      </c>
      <c r="B536">
        <v>15.371794871794799</v>
      </c>
      <c r="C536">
        <v>25211</v>
      </c>
      <c r="D536">
        <v>6.4116693412260603E-2</v>
      </c>
      <c r="E536">
        <v>0.17387432724941501</v>
      </c>
      <c r="F536">
        <v>0.18778427342936799</v>
      </c>
      <c r="G536" s="1">
        <v>4.0116576218163199E-6</v>
      </c>
      <c r="H536">
        <v>0.17500013804332101</v>
      </c>
      <c r="I536" s="1">
        <v>7.2823139398968799E-5</v>
      </c>
      <c r="J536">
        <v>966364100</v>
      </c>
      <c r="K536">
        <v>155710</v>
      </c>
      <c r="L536">
        <v>2149411399</v>
      </c>
      <c r="M536">
        <v>0.17438650363046701</v>
      </c>
      <c r="N536" s="1">
        <v>4.0199572209353902E-6</v>
      </c>
      <c r="O536">
        <v>0.17500086130516099</v>
      </c>
      <c r="P536" s="1">
        <v>7.3288020975149196E-5</v>
      </c>
    </row>
    <row r="537" spans="1:16" x14ac:dyDescent="0.25">
      <c r="A537" s="1">
        <v>5.0000000000000001E-4</v>
      </c>
      <c r="B537">
        <v>15.371794871794799</v>
      </c>
      <c r="C537">
        <v>9173</v>
      </c>
      <c r="D537">
        <v>7.0156927236958003E-2</v>
      </c>
      <c r="E537">
        <v>0.17337492123426801</v>
      </c>
      <c r="F537">
        <v>0.18724491493300999</v>
      </c>
      <c r="G537" s="1">
        <v>3.9879809042853103E-6</v>
      </c>
      <c r="H537">
        <v>0.17499987326053401</v>
      </c>
      <c r="I537" s="1">
        <v>7.2816235997485797E-5</v>
      </c>
      <c r="J537">
        <v>358663199</v>
      </c>
      <c r="K537">
        <v>155710</v>
      </c>
      <c r="L537">
        <v>2149411399</v>
      </c>
      <c r="M537">
        <v>0.17438650363046701</v>
      </c>
      <c r="N537" s="1">
        <v>4.0199572209353902E-6</v>
      </c>
      <c r="O537">
        <v>0.17500086130516099</v>
      </c>
      <c r="P537" s="1">
        <v>7.3288020975149196E-5</v>
      </c>
    </row>
    <row r="538" spans="1:16" x14ac:dyDescent="0.25">
      <c r="A538" s="1">
        <v>2.5000000000000001E-4</v>
      </c>
      <c r="B538">
        <v>15.371794871794799</v>
      </c>
      <c r="C538">
        <v>32517</v>
      </c>
      <c r="D538">
        <v>6.6411020149195005E-2</v>
      </c>
      <c r="E538">
        <v>0.17388542717694899</v>
      </c>
      <c r="F538">
        <v>0.187796261351105</v>
      </c>
      <c r="G538" s="1">
        <v>4.0240547982683899E-6</v>
      </c>
      <c r="H538">
        <v>0.17500019901177799</v>
      </c>
      <c r="I538" s="1">
        <v>7.28889810966374E-5</v>
      </c>
      <c r="J538">
        <v>1242060000</v>
      </c>
      <c r="K538">
        <v>155710</v>
      </c>
      <c r="L538">
        <v>2149411399</v>
      </c>
      <c r="M538">
        <v>0.17438650363046701</v>
      </c>
      <c r="N538" s="1">
        <v>4.0199572209353902E-6</v>
      </c>
      <c r="O538">
        <v>0.17500086130516099</v>
      </c>
      <c r="P538" s="1">
        <v>7.3288020975149196E-5</v>
      </c>
    </row>
    <row r="539" spans="1:16" x14ac:dyDescent="0.25">
      <c r="A539" s="1">
        <v>1.25E-4</v>
      </c>
      <c r="B539">
        <v>15.371794871794799</v>
      </c>
      <c r="C539">
        <v>29428</v>
      </c>
      <c r="D539">
        <v>6.8324210054535303E-2</v>
      </c>
      <c r="E539">
        <v>0.17325541329970301</v>
      </c>
      <c r="F539">
        <v>0.18711584636367901</v>
      </c>
      <c r="G539" s="1">
        <v>4.0105375334609202E-6</v>
      </c>
      <c r="H539">
        <v>0.17500008450622301</v>
      </c>
      <c r="I539" s="1">
        <v>7.3000189749004797E-5</v>
      </c>
      <c r="J539">
        <v>1164252099</v>
      </c>
      <c r="K539">
        <v>155710</v>
      </c>
      <c r="L539">
        <v>2149411399</v>
      </c>
      <c r="M539">
        <v>0.17438650363046701</v>
      </c>
      <c r="N539" s="1">
        <v>4.0199572209353902E-6</v>
      </c>
      <c r="O539">
        <v>0.17500086130516099</v>
      </c>
      <c r="P539" s="1">
        <v>7.3288020975149196E-5</v>
      </c>
    </row>
    <row r="540" spans="1:16" x14ac:dyDescent="0.25">
      <c r="A540" s="1">
        <v>6.2500000000000001E-5</v>
      </c>
      <c r="B540">
        <v>15.371794871794799</v>
      </c>
      <c r="C540">
        <v>19796</v>
      </c>
      <c r="D540">
        <v>5.9544923541247602E-2</v>
      </c>
      <c r="E540">
        <v>0.17362438412086401</v>
      </c>
      <c r="F540">
        <v>0.18751433485053301</v>
      </c>
      <c r="G540" s="1">
        <v>4.0052454125527603E-6</v>
      </c>
      <c r="H540">
        <v>0.17499994989343801</v>
      </c>
      <c r="I540" s="1">
        <v>7.2966993375199894E-5</v>
      </c>
      <c r="J540">
        <v>814446500</v>
      </c>
      <c r="K540">
        <v>155710</v>
      </c>
      <c r="L540">
        <v>2149411399</v>
      </c>
      <c r="M540">
        <v>0.17438650363046701</v>
      </c>
      <c r="N540" s="1">
        <v>4.0199572209353902E-6</v>
      </c>
      <c r="O540">
        <v>0.17500086130516099</v>
      </c>
      <c r="P540" s="1">
        <v>7.3288020975149196E-5</v>
      </c>
    </row>
    <row r="541" spans="1:16" x14ac:dyDescent="0.25">
      <c r="A541" s="1">
        <v>3.1250000000000001E-5</v>
      </c>
      <c r="B541">
        <v>15.371794871794799</v>
      </c>
      <c r="C541">
        <v>24872</v>
      </c>
      <c r="D541">
        <v>5.8225679184062198E-2</v>
      </c>
      <c r="E541">
        <v>0.17344707888917699</v>
      </c>
      <c r="F541">
        <v>0.187322845200312</v>
      </c>
      <c r="G541" s="1">
        <v>4.0153708835144396E-6</v>
      </c>
      <c r="H541">
        <v>0.17500024280019899</v>
      </c>
      <c r="I541" s="1">
        <v>7.3200342166196395E-5</v>
      </c>
      <c r="J541">
        <v>1034107400</v>
      </c>
      <c r="K541">
        <v>155710</v>
      </c>
      <c r="L541">
        <v>2149411399</v>
      </c>
      <c r="M541">
        <v>0.17438650363046701</v>
      </c>
      <c r="N541" s="1">
        <v>4.0199572209353902E-6</v>
      </c>
      <c r="O541">
        <v>0.17500086130516099</v>
      </c>
      <c r="P541" s="1">
        <v>7.3288020975149196E-5</v>
      </c>
    </row>
    <row r="542" spans="1:16" x14ac:dyDescent="0.25">
      <c r="A542" s="1">
        <v>1.5625E-5</v>
      </c>
      <c r="B542">
        <v>15.371794871794799</v>
      </c>
      <c r="C542">
        <v>17353</v>
      </c>
      <c r="D542">
        <v>7.2024703954390507E-2</v>
      </c>
      <c r="E542">
        <v>0.173355491605545</v>
      </c>
      <c r="F542">
        <v>0.18722393093398901</v>
      </c>
      <c r="G542" s="1">
        <v>3.9899230891982099E-6</v>
      </c>
      <c r="H542">
        <v>0.17499999141452199</v>
      </c>
      <c r="I542" s="1">
        <v>7.2975207667324497E-5</v>
      </c>
      <c r="J542">
        <v>682131599</v>
      </c>
      <c r="K542">
        <v>155710</v>
      </c>
      <c r="L542">
        <v>2149411399</v>
      </c>
      <c r="M542">
        <v>0.17438650363046701</v>
      </c>
      <c r="N542" s="1">
        <v>4.0199572209353902E-6</v>
      </c>
      <c r="O542">
        <v>0.17500086130516099</v>
      </c>
      <c r="P542" s="1">
        <v>7.3288020975149196E-5</v>
      </c>
    </row>
    <row r="543" spans="1:16" x14ac:dyDescent="0.25">
      <c r="A543" t="s">
        <v>0</v>
      </c>
      <c r="B543">
        <v>15.8846153846153</v>
      </c>
      <c r="C543">
        <v>165069</v>
      </c>
      <c r="D543">
        <v>6.2552385790756199E-2</v>
      </c>
      <c r="E543">
        <v>0.17418863493843301</v>
      </c>
      <c r="F543">
        <v>0.188123725733508</v>
      </c>
      <c r="G543" s="1">
        <v>3.6565115374975699E-6</v>
      </c>
      <c r="H543">
        <v>0.17500067416228901</v>
      </c>
      <c r="I543" s="1">
        <v>6.8837441080945794E-5</v>
      </c>
      <c r="J543">
        <v>2380557800</v>
      </c>
    </row>
    <row r="544" spans="1:16" x14ac:dyDescent="0.25">
      <c r="A544">
        <v>1.024</v>
      </c>
      <c r="B544">
        <v>15.8846153846153</v>
      </c>
      <c r="C544">
        <v>11793</v>
      </c>
      <c r="D544">
        <v>5.5508646641122303E-2</v>
      </c>
      <c r="E544">
        <v>0.173664350685376</v>
      </c>
      <c r="F544">
        <v>0.187557498740206</v>
      </c>
      <c r="G544" s="1">
        <v>3.65287413917059E-6</v>
      </c>
      <c r="H544">
        <v>0.17500024907202499</v>
      </c>
      <c r="I544" s="1">
        <v>6.8604524304810501E-5</v>
      </c>
      <c r="J544">
        <v>470691900</v>
      </c>
      <c r="K544">
        <v>165069</v>
      </c>
      <c r="L544">
        <v>2380557800</v>
      </c>
      <c r="M544">
        <v>0.17418863493843301</v>
      </c>
      <c r="N544" s="1">
        <v>3.6565115374975699E-6</v>
      </c>
      <c r="O544">
        <v>0.17500067416228901</v>
      </c>
      <c r="P544" s="1">
        <v>6.8837441080945794E-5</v>
      </c>
    </row>
    <row r="545" spans="1:16" x14ac:dyDescent="0.25">
      <c r="A545">
        <v>0.51200000000000001</v>
      </c>
      <c r="B545">
        <v>15.8846153846153</v>
      </c>
      <c r="C545">
        <v>11793</v>
      </c>
      <c r="D545">
        <v>5.5508646641122303E-2</v>
      </c>
      <c r="E545">
        <v>0.173664350685376</v>
      </c>
      <c r="F545">
        <v>0.187557498740206</v>
      </c>
      <c r="G545" s="1">
        <v>3.65287413917059E-6</v>
      </c>
      <c r="H545">
        <v>0.17500024907202499</v>
      </c>
      <c r="I545" s="1">
        <v>6.8604524304810501E-5</v>
      </c>
      <c r="J545">
        <v>493177300</v>
      </c>
      <c r="K545">
        <v>165069</v>
      </c>
      <c r="L545">
        <v>2380557800</v>
      </c>
      <c r="M545">
        <v>0.17418863493843301</v>
      </c>
      <c r="N545" s="1">
        <v>3.6565115374975699E-6</v>
      </c>
      <c r="O545">
        <v>0.17500067416228901</v>
      </c>
      <c r="P545" s="1">
        <v>6.8837441080945794E-5</v>
      </c>
    </row>
    <row r="546" spans="1:16" x14ac:dyDescent="0.25">
      <c r="A546">
        <v>0.25600000000000001</v>
      </c>
      <c r="B546">
        <v>15.8846153846153</v>
      </c>
      <c r="C546">
        <v>11793</v>
      </c>
      <c r="D546">
        <v>5.5508646641122303E-2</v>
      </c>
      <c r="E546">
        <v>0.173664350685376</v>
      </c>
      <c r="F546">
        <v>0.187557498740206</v>
      </c>
      <c r="G546" s="1">
        <v>3.65287413917059E-6</v>
      </c>
      <c r="H546">
        <v>0.17500024907202499</v>
      </c>
      <c r="I546" s="1">
        <v>6.8604524304810501E-5</v>
      </c>
      <c r="J546">
        <v>486168600</v>
      </c>
      <c r="K546">
        <v>165069</v>
      </c>
      <c r="L546">
        <v>2380557800</v>
      </c>
      <c r="M546">
        <v>0.17418863493843301</v>
      </c>
      <c r="N546" s="1">
        <v>3.6565115374975699E-6</v>
      </c>
      <c r="O546">
        <v>0.17500067416228901</v>
      </c>
      <c r="P546" s="1">
        <v>6.8837441080945794E-5</v>
      </c>
    </row>
    <row r="547" spans="1:16" x14ac:dyDescent="0.25">
      <c r="A547">
        <v>0.128</v>
      </c>
      <c r="B547">
        <v>15.8846153846153</v>
      </c>
      <c r="C547">
        <v>11793</v>
      </c>
      <c r="D547">
        <v>5.5508646641122303E-2</v>
      </c>
      <c r="E547">
        <v>0.173664350685376</v>
      </c>
      <c r="F547">
        <v>0.187557498740206</v>
      </c>
      <c r="G547" s="1">
        <v>3.65287413917059E-6</v>
      </c>
      <c r="H547">
        <v>0.17500024907202499</v>
      </c>
      <c r="I547" s="1">
        <v>6.8604524304810501E-5</v>
      </c>
      <c r="J547">
        <v>472208499</v>
      </c>
      <c r="K547">
        <v>165069</v>
      </c>
      <c r="L547">
        <v>2380557800</v>
      </c>
      <c r="M547">
        <v>0.17418863493843301</v>
      </c>
      <c r="N547" s="1">
        <v>3.6565115374975699E-6</v>
      </c>
      <c r="O547">
        <v>0.17500067416228901</v>
      </c>
      <c r="P547" s="1">
        <v>6.8837441080945794E-5</v>
      </c>
    </row>
    <row r="548" spans="1:16" x14ac:dyDescent="0.25">
      <c r="A548">
        <v>6.4000000000000001E-2</v>
      </c>
      <c r="B548">
        <v>15.8846153846153</v>
      </c>
      <c r="C548">
        <v>30259</v>
      </c>
      <c r="D548">
        <v>6.1203823809172303E-2</v>
      </c>
      <c r="E548">
        <v>0.17349617126571601</v>
      </c>
      <c r="F548">
        <v>0.187375864966973</v>
      </c>
      <c r="G548" s="1">
        <v>3.62257543290445E-6</v>
      </c>
      <c r="H548">
        <v>0.175000289509812</v>
      </c>
      <c r="I548" s="1">
        <v>6.8544682927132095E-5</v>
      </c>
      <c r="J548">
        <v>1328282400</v>
      </c>
      <c r="K548">
        <v>165069</v>
      </c>
      <c r="L548">
        <v>2380557800</v>
      </c>
      <c r="M548">
        <v>0.17418863493843301</v>
      </c>
      <c r="N548" s="1">
        <v>3.6565115374975699E-6</v>
      </c>
      <c r="O548">
        <v>0.17500067416228901</v>
      </c>
      <c r="P548" s="1">
        <v>6.8837441080945794E-5</v>
      </c>
    </row>
    <row r="549" spans="1:16" x14ac:dyDescent="0.25">
      <c r="A549">
        <v>3.2000000000000001E-2</v>
      </c>
      <c r="B549">
        <v>15.8846153846153</v>
      </c>
      <c r="C549">
        <v>28492</v>
      </c>
      <c r="D549">
        <v>5.9521148384942102E-2</v>
      </c>
      <c r="E549">
        <v>0.173565250591522</v>
      </c>
      <c r="F549">
        <v>0.18745047063884401</v>
      </c>
      <c r="G549" s="1">
        <v>3.6449105302871398E-6</v>
      </c>
      <c r="H549">
        <v>0.175000630964708</v>
      </c>
      <c r="I549" s="1">
        <v>6.8811957080802701E-5</v>
      </c>
      <c r="J549">
        <v>1158026700</v>
      </c>
      <c r="K549">
        <v>165069</v>
      </c>
      <c r="L549">
        <v>2380557800</v>
      </c>
      <c r="M549">
        <v>0.17418863493843301</v>
      </c>
      <c r="N549" s="1">
        <v>3.6565115374975699E-6</v>
      </c>
      <c r="O549">
        <v>0.17500067416228901</v>
      </c>
      <c r="P549" s="1">
        <v>6.8837441080945794E-5</v>
      </c>
    </row>
    <row r="550" spans="1:16" x14ac:dyDescent="0.25">
      <c r="A550">
        <v>1.6E-2</v>
      </c>
      <c r="B550">
        <v>15.8846153846153</v>
      </c>
      <c r="C550">
        <v>36818</v>
      </c>
      <c r="D550">
        <v>5.8090630205883897E-2</v>
      </c>
      <c r="E550">
        <v>0.173674392542951</v>
      </c>
      <c r="F550">
        <v>0.187568343946387</v>
      </c>
      <c r="G550" s="1">
        <v>3.6403275590346498E-6</v>
      </c>
      <c r="H550">
        <v>0.174999973006704</v>
      </c>
      <c r="I550" s="1">
        <v>6.8339521192712101E-5</v>
      </c>
      <c r="J550">
        <v>1508849499</v>
      </c>
      <c r="K550">
        <v>165069</v>
      </c>
      <c r="L550">
        <v>2380557800</v>
      </c>
      <c r="M550">
        <v>0.17418863493843301</v>
      </c>
      <c r="N550" s="1">
        <v>3.6565115374975699E-6</v>
      </c>
      <c r="O550">
        <v>0.17500067416228901</v>
      </c>
      <c r="P550" s="1">
        <v>6.8837441080945794E-5</v>
      </c>
    </row>
    <row r="551" spans="1:16" x14ac:dyDescent="0.25">
      <c r="A551">
        <v>8.0000000000000002E-3</v>
      </c>
      <c r="B551">
        <v>15.8846153846153</v>
      </c>
      <c r="C551">
        <v>47004</v>
      </c>
      <c r="D551">
        <v>5.39824328038793E-2</v>
      </c>
      <c r="E551">
        <v>0.173656931218238</v>
      </c>
      <c r="F551">
        <v>0.18754948571569699</v>
      </c>
      <c r="G551" s="1">
        <v>3.6148699734117598E-6</v>
      </c>
      <c r="H551">
        <v>0.175000376197255</v>
      </c>
      <c r="I551" s="1">
        <v>6.8311697266316602E-5</v>
      </c>
      <c r="J551">
        <v>1848909499</v>
      </c>
      <c r="K551">
        <v>165069</v>
      </c>
      <c r="L551">
        <v>2380557800</v>
      </c>
      <c r="M551">
        <v>0.17418863493843301</v>
      </c>
      <c r="N551" s="1">
        <v>3.6565115374975699E-6</v>
      </c>
      <c r="O551">
        <v>0.17500067416228901</v>
      </c>
      <c r="P551" s="1">
        <v>6.8837441080945794E-5</v>
      </c>
    </row>
    <row r="552" spans="1:16" x14ac:dyDescent="0.25">
      <c r="A552">
        <v>4.0000000000000001E-3</v>
      </c>
      <c r="B552">
        <v>15.8846153846153</v>
      </c>
      <c r="C552">
        <v>24674</v>
      </c>
      <c r="D552">
        <v>6.6770235664345798E-2</v>
      </c>
      <c r="E552">
        <v>0.17341779130125401</v>
      </c>
      <c r="F552">
        <v>0.187291214605355</v>
      </c>
      <c r="G552" s="1">
        <v>3.6261070020804301E-6</v>
      </c>
      <c r="H552">
        <v>0.17500002852513499</v>
      </c>
      <c r="I552" s="1">
        <v>6.8465688853593907E-5</v>
      </c>
      <c r="J552">
        <v>944506001</v>
      </c>
      <c r="K552">
        <v>165069</v>
      </c>
      <c r="L552">
        <v>2380557800</v>
      </c>
      <c r="M552">
        <v>0.17418863493843301</v>
      </c>
      <c r="N552" s="1">
        <v>3.6565115374975699E-6</v>
      </c>
      <c r="O552">
        <v>0.17500067416228901</v>
      </c>
      <c r="P552" s="1">
        <v>6.8837441080945794E-5</v>
      </c>
    </row>
    <row r="553" spans="1:16" x14ac:dyDescent="0.25">
      <c r="A553">
        <v>2E-3</v>
      </c>
      <c r="B553">
        <v>15.8846153846153</v>
      </c>
      <c r="C553">
        <v>35809</v>
      </c>
      <c r="D553">
        <v>5.3630211583901397E-2</v>
      </c>
      <c r="E553">
        <v>0.17319242733306001</v>
      </c>
      <c r="F553">
        <v>0.187047821519705</v>
      </c>
      <c r="G553" s="1">
        <v>3.64313228695678E-6</v>
      </c>
      <c r="H553">
        <v>0.175000105995643</v>
      </c>
      <c r="I553" s="1">
        <v>6.8734245940359803E-5</v>
      </c>
      <c r="J553">
        <v>1575918700</v>
      </c>
      <c r="K553">
        <v>165069</v>
      </c>
      <c r="L553">
        <v>2380557800</v>
      </c>
      <c r="M553">
        <v>0.17418863493843301</v>
      </c>
      <c r="N553" s="1">
        <v>3.6565115374975699E-6</v>
      </c>
      <c r="O553">
        <v>0.17500067416228901</v>
      </c>
      <c r="P553" s="1">
        <v>6.8837441080945794E-5</v>
      </c>
    </row>
    <row r="554" spans="1:16" x14ac:dyDescent="0.25">
      <c r="A554">
        <v>1E-3</v>
      </c>
      <c r="B554">
        <v>15.8846153846153</v>
      </c>
      <c r="C554">
        <v>31974</v>
      </c>
      <c r="D554">
        <v>6.0383774930948098E-2</v>
      </c>
      <c r="E554">
        <v>0.17312629848188499</v>
      </c>
      <c r="F554">
        <v>0.186976402360436</v>
      </c>
      <c r="G554" s="1">
        <v>3.6595995178689799E-6</v>
      </c>
      <c r="H554">
        <v>0.17500044226639599</v>
      </c>
      <c r="I554" s="1">
        <v>6.8647629599216398E-5</v>
      </c>
      <c r="J554">
        <v>1266291100</v>
      </c>
      <c r="K554">
        <v>165069</v>
      </c>
      <c r="L554">
        <v>2380557800</v>
      </c>
      <c r="M554">
        <v>0.17418863493843301</v>
      </c>
      <c r="N554" s="1">
        <v>3.6565115374975699E-6</v>
      </c>
      <c r="O554">
        <v>0.17500067416228901</v>
      </c>
      <c r="P554" s="1">
        <v>6.8837441080945794E-5</v>
      </c>
    </row>
    <row r="555" spans="1:16" x14ac:dyDescent="0.25">
      <c r="A555" s="1">
        <v>5.0000000000000001E-4</v>
      </c>
      <c r="B555">
        <v>15.8846153846153</v>
      </c>
      <c r="C555">
        <v>25566</v>
      </c>
      <c r="D555">
        <v>6.5664119815748503E-2</v>
      </c>
      <c r="E555">
        <v>0.174250890062988</v>
      </c>
      <c r="F555">
        <v>0.18819096126802701</v>
      </c>
      <c r="G555" s="1">
        <v>3.6361872059464899E-6</v>
      </c>
      <c r="H555">
        <v>0.17500031328851101</v>
      </c>
      <c r="I555" s="1">
        <v>6.8369961639480999E-5</v>
      </c>
      <c r="J555">
        <v>989702999</v>
      </c>
      <c r="K555">
        <v>165069</v>
      </c>
      <c r="L555">
        <v>2380557800</v>
      </c>
      <c r="M555">
        <v>0.17418863493843301</v>
      </c>
      <c r="N555" s="1">
        <v>3.6565115374975699E-6</v>
      </c>
      <c r="O555">
        <v>0.17500067416228901</v>
      </c>
      <c r="P555" s="1">
        <v>6.8837441080945794E-5</v>
      </c>
    </row>
    <row r="556" spans="1:16" x14ac:dyDescent="0.25">
      <c r="A556" s="1">
        <v>2.5000000000000001E-4</v>
      </c>
      <c r="B556">
        <v>15.8846153846153</v>
      </c>
      <c r="C556">
        <v>27646</v>
      </c>
      <c r="D556">
        <v>6.5314503048839706E-2</v>
      </c>
      <c r="E556">
        <v>0.17392546479273699</v>
      </c>
      <c r="F556">
        <v>0.18783950197615601</v>
      </c>
      <c r="G556" s="1">
        <v>3.6396515574188502E-6</v>
      </c>
      <c r="H556">
        <v>0.175000366462362</v>
      </c>
      <c r="I556" s="1">
        <v>6.8318669836502799E-5</v>
      </c>
      <c r="J556">
        <v>1102314200</v>
      </c>
      <c r="K556">
        <v>165069</v>
      </c>
      <c r="L556">
        <v>2380557800</v>
      </c>
      <c r="M556">
        <v>0.17418863493843301</v>
      </c>
      <c r="N556" s="1">
        <v>3.6565115374975699E-6</v>
      </c>
      <c r="O556">
        <v>0.17500067416228901</v>
      </c>
      <c r="P556" s="1">
        <v>6.8837441080945794E-5</v>
      </c>
    </row>
    <row r="557" spans="1:16" x14ac:dyDescent="0.25">
      <c r="A557" s="1">
        <v>1.25E-4</v>
      </c>
      <c r="B557">
        <v>15.8846153846153</v>
      </c>
      <c r="C557">
        <v>40030</v>
      </c>
      <c r="D557">
        <v>6.4120176842479296E-2</v>
      </c>
      <c r="E557">
        <v>0.17347366087257901</v>
      </c>
      <c r="F557">
        <v>0.18735155374238499</v>
      </c>
      <c r="G557" s="1">
        <v>3.6475784214173801E-6</v>
      </c>
      <c r="H557">
        <v>0.175000219610178</v>
      </c>
      <c r="I557" s="1">
        <v>6.8731144231785399E-5</v>
      </c>
      <c r="J557">
        <v>1652470200</v>
      </c>
      <c r="K557">
        <v>165069</v>
      </c>
      <c r="L557">
        <v>2380557800</v>
      </c>
      <c r="M557">
        <v>0.17418863493843301</v>
      </c>
      <c r="N557" s="1">
        <v>3.6565115374975699E-6</v>
      </c>
      <c r="O557">
        <v>0.17500067416228901</v>
      </c>
      <c r="P557" s="1">
        <v>6.8837441080945794E-5</v>
      </c>
    </row>
    <row r="558" spans="1:16" x14ac:dyDescent="0.25">
      <c r="A558" s="1">
        <v>6.2500000000000001E-5</v>
      </c>
      <c r="B558">
        <v>15.8846153846153</v>
      </c>
      <c r="C558">
        <v>33573</v>
      </c>
      <c r="D558">
        <v>6.7262335962639003E-2</v>
      </c>
      <c r="E558">
        <v>0.17369504722246101</v>
      </c>
      <c r="F558">
        <v>0.18759065100025801</v>
      </c>
      <c r="G558" s="1">
        <v>3.64717284662141E-6</v>
      </c>
      <c r="H558">
        <v>0.17500009297070299</v>
      </c>
      <c r="I558" s="1">
        <v>6.8260437039143794E-5</v>
      </c>
      <c r="J558">
        <v>1327347200</v>
      </c>
      <c r="K558">
        <v>165069</v>
      </c>
      <c r="L558">
        <v>2380557800</v>
      </c>
      <c r="M558">
        <v>0.17418863493843301</v>
      </c>
      <c r="N558" s="1">
        <v>3.6565115374975699E-6</v>
      </c>
      <c r="O558">
        <v>0.17500067416228901</v>
      </c>
      <c r="P558" s="1">
        <v>6.8837441080945794E-5</v>
      </c>
    </row>
    <row r="559" spans="1:16" x14ac:dyDescent="0.25">
      <c r="A559" s="1">
        <v>3.1250000000000001E-5</v>
      </c>
      <c r="B559">
        <v>15.8846153846153</v>
      </c>
      <c r="C559">
        <v>24381</v>
      </c>
      <c r="D559">
        <v>5.88631142683778E-2</v>
      </c>
      <c r="E559">
        <v>0.17373997288426199</v>
      </c>
      <c r="F559">
        <v>0.187639170715003</v>
      </c>
      <c r="G559" s="1">
        <v>3.6433241304145701E-6</v>
      </c>
      <c r="H559">
        <v>0.17500114604977199</v>
      </c>
      <c r="I559" s="1">
        <v>6.8635445314411102E-5</v>
      </c>
      <c r="J559">
        <v>1129983600</v>
      </c>
      <c r="K559">
        <v>165069</v>
      </c>
      <c r="L559">
        <v>2380557800</v>
      </c>
      <c r="M559">
        <v>0.17418863493843301</v>
      </c>
      <c r="N559" s="1">
        <v>3.6565115374975699E-6</v>
      </c>
      <c r="O559">
        <v>0.17500067416228901</v>
      </c>
      <c r="P559" s="1">
        <v>6.8837441080945794E-5</v>
      </c>
    </row>
    <row r="560" spans="1:16" x14ac:dyDescent="0.25">
      <c r="A560" s="1">
        <v>1.5625E-5</v>
      </c>
      <c r="B560">
        <v>15.8846153846153</v>
      </c>
      <c r="C560">
        <v>23003</v>
      </c>
      <c r="D560">
        <v>7.0069674387363196E-2</v>
      </c>
      <c r="E560">
        <v>0.17332935390958501</v>
      </c>
      <c r="F560">
        <v>0.18719570222235199</v>
      </c>
      <c r="G560" s="1">
        <v>3.6569017422549699E-6</v>
      </c>
      <c r="H560">
        <v>0.17500051881845599</v>
      </c>
      <c r="I560" s="1">
        <v>6.86950446619657E-5</v>
      </c>
      <c r="J560">
        <v>909448599</v>
      </c>
      <c r="K560">
        <v>165069</v>
      </c>
      <c r="L560">
        <v>2380557800</v>
      </c>
      <c r="M560">
        <v>0.17418863493843301</v>
      </c>
      <c r="N560" s="1">
        <v>3.6565115374975699E-6</v>
      </c>
      <c r="O560">
        <v>0.17500067416228901</v>
      </c>
      <c r="P560" s="1">
        <v>6.8837441080945794E-5</v>
      </c>
    </row>
    <row r="561" spans="1:16" x14ac:dyDescent="0.25">
      <c r="A561" t="s">
        <v>0</v>
      </c>
      <c r="B561">
        <v>16.397435897435798</v>
      </c>
      <c r="C561">
        <v>172639</v>
      </c>
      <c r="D561">
        <v>6.2346098481533399E-2</v>
      </c>
      <c r="E561">
        <v>0.17430949539644</v>
      </c>
      <c r="F561">
        <v>0.18825425502815499</v>
      </c>
      <c r="G561" s="1">
        <v>3.5433582452060101E-6</v>
      </c>
      <c r="H561">
        <v>0.17500144309843901</v>
      </c>
      <c r="I561" s="1">
        <v>6.8837950026891796E-5</v>
      </c>
      <c r="J561">
        <v>2444542901</v>
      </c>
    </row>
    <row r="562" spans="1:16" x14ac:dyDescent="0.25">
      <c r="A562">
        <v>1.024</v>
      </c>
      <c r="B562">
        <v>16.397435897435798</v>
      </c>
      <c r="C562">
        <v>27143</v>
      </c>
      <c r="D562">
        <v>5.1476795013682602E-2</v>
      </c>
      <c r="E562">
        <v>0.17337397674147301</v>
      </c>
      <c r="F562">
        <v>0.18724389488079099</v>
      </c>
      <c r="G562" s="1">
        <v>3.5196679025739599E-6</v>
      </c>
      <c r="H562">
        <v>0.17500093068058001</v>
      </c>
      <c r="I562" s="1">
        <v>6.8708683252926506E-5</v>
      </c>
      <c r="J562">
        <v>1115121399</v>
      </c>
      <c r="K562">
        <v>172639</v>
      </c>
      <c r="L562">
        <v>2444542901</v>
      </c>
      <c r="M562">
        <v>0.17430949539644</v>
      </c>
      <c r="N562" s="1">
        <v>3.5433582452060101E-6</v>
      </c>
      <c r="O562">
        <v>0.17500144309843901</v>
      </c>
      <c r="P562" s="1">
        <v>6.8837950026891796E-5</v>
      </c>
    </row>
    <row r="563" spans="1:16" x14ac:dyDescent="0.25">
      <c r="A563">
        <v>0.51200000000000001</v>
      </c>
      <c r="B563">
        <v>16.397435897435798</v>
      </c>
      <c r="C563">
        <v>27143</v>
      </c>
      <c r="D563">
        <v>5.1476795013682602E-2</v>
      </c>
      <c r="E563">
        <v>0.17337397674147301</v>
      </c>
      <c r="F563">
        <v>0.18724389488079099</v>
      </c>
      <c r="G563" s="1">
        <v>3.5196679025739599E-6</v>
      </c>
      <c r="H563">
        <v>0.17500093068058001</v>
      </c>
      <c r="I563" s="1">
        <v>6.8708683252926506E-5</v>
      </c>
      <c r="J563">
        <v>1135587700</v>
      </c>
      <c r="K563">
        <v>172639</v>
      </c>
      <c r="L563">
        <v>2444542901</v>
      </c>
      <c r="M563">
        <v>0.17430949539644</v>
      </c>
      <c r="N563" s="1">
        <v>3.5433582452060101E-6</v>
      </c>
      <c r="O563">
        <v>0.17500144309843901</v>
      </c>
      <c r="P563" s="1">
        <v>6.8837950026891796E-5</v>
      </c>
    </row>
    <row r="564" spans="1:16" x14ac:dyDescent="0.25">
      <c r="A564">
        <v>0.25600000000000001</v>
      </c>
      <c r="B564">
        <v>16.397435897435798</v>
      </c>
      <c r="C564">
        <v>27143</v>
      </c>
      <c r="D564">
        <v>5.1476795013682602E-2</v>
      </c>
      <c r="E564">
        <v>0.17337397674147301</v>
      </c>
      <c r="F564">
        <v>0.18724389488079099</v>
      </c>
      <c r="G564" s="1">
        <v>3.5196679025739599E-6</v>
      </c>
      <c r="H564">
        <v>0.17500093068058001</v>
      </c>
      <c r="I564" s="1">
        <v>6.8708683252926506E-5</v>
      </c>
      <c r="J564">
        <v>1183984100</v>
      </c>
      <c r="K564">
        <v>172639</v>
      </c>
      <c r="L564">
        <v>2444542901</v>
      </c>
      <c r="M564">
        <v>0.17430949539644</v>
      </c>
      <c r="N564" s="1">
        <v>3.5433582452060101E-6</v>
      </c>
      <c r="O564">
        <v>0.17500144309843901</v>
      </c>
      <c r="P564" s="1">
        <v>6.8837950026891796E-5</v>
      </c>
    </row>
    <row r="565" spans="1:16" x14ac:dyDescent="0.25">
      <c r="A565">
        <v>0.128</v>
      </c>
      <c r="B565">
        <v>16.397435897435798</v>
      </c>
      <c r="C565">
        <v>27143</v>
      </c>
      <c r="D565">
        <v>5.1476795013682602E-2</v>
      </c>
      <c r="E565">
        <v>0.17337397674147301</v>
      </c>
      <c r="F565">
        <v>0.18724389488079099</v>
      </c>
      <c r="G565" s="1">
        <v>3.5196679025739599E-6</v>
      </c>
      <c r="H565">
        <v>0.17500093068058001</v>
      </c>
      <c r="I565" s="1">
        <v>6.8708683252926506E-5</v>
      </c>
      <c r="J565">
        <v>1116586400</v>
      </c>
      <c r="K565">
        <v>172639</v>
      </c>
      <c r="L565">
        <v>2444542901</v>
      </c>
      <c r="M565">
        <v>0.17430949539644</v>
      </c>
      <c r="N565" s="1">
        <v>3.5433582452060101E-6</v>
      </c>
      <c r="O565">
        <v>0.17500144309843901</v>
      </c>
      <c r="P565" s="1">
        <v>6.8837950026891796E-5</v>
      </c>
    </row>
    <row r="566" spans="1:16" x14ac:dyDescent="0.25">
      <c r="A566">
        <v>6.4000000000000001E-2</v>
      </c>
      <c r="B566">
        <v>16.397435897435798</v>
      </c>
      <c r="C566">
        <v>25689</v>
      </c>
      <c r="D566">
        <v>6.01753732237576E-2</v>
      </c>
      <c r="E566">
        <v>0.173169640373777</v>
      </c>
      <c r="F566">
        <v>0.18702321160367899</v>
      </c>
      <c r="G566" s="1">
        <v>3.53575519090876E-6</v>
      </c>
      <c r="H566">
        <v>0.175000666487788</v>
      </c>
      <c r="I566" s="1">
        <v>6.8720514869737603E-5</v>
      </c>
      <c r="J566">
        <v>1000593000</v>
      </c>
      <c r="K566">
        <v>172639</v>
      </c>
      <c r="L566">
        <v>2444542901</v>
      </c>
      <c r="M566">
        <v>0.17430949539644</v>
      </c>
      <c r="N566" s="1">
        <v>3.5433582452060101E-6</v>
      </c>
      <c r="O566">
        <v>0.17500144309843901</v>
      </c>
      <c r="P566" s="1">
        <v>6.8837950026891796E-5</v>
      </c>
    </row>
    <row r="567" spans="1:16" x14ac:dyDescent="0.25">
      <c r="A567">
        <v>3.2000000000000001E-2</v>
      </c>
      <c r="B567">
        <v>16.397435897435798</v>
      </c>
      <c r="C567">
        <v>25107</v>
      </c>
      <c r="D567">
        <v>5.9876259361918698E-2</v>
      </c>
      <c r="E567">
        <v>0.17381795677266401</v>
      </c>
      <c r="F567">
        <v>0.18772339331447699</v>
      </c>
      <c r="G567" s="1">
        <v>3.51696658731914E-6</v>
      </c>
      <c r="H567">
        <v>0.17500097579766399</v>
      </c>
      <c r="I567" s="1">
        <v>6.8383896191621496E-5</v>
      </c>
      <c r="J567">
        <v>993719300</v>
      </c>
      <c r="K567">
        <v>172639</v>
      </c>
      <c r="L567">
        <v>2444542901</v>
      </c>
      <c r="M567">
        <v>0.17430949539644</v>
      </c>
      <c r="N567" s="1">
        <v>3.5433582452060101E-6</v>
      </c>
      <c r="O567">
        <v>0.17500144309843901</v>
      </c>
      <c r="P567" s="1">
        <v>6.8837950026891796E-5</v>
      </c>
    </row>
    <row r="568" spans="1:16" x14ac:dyDescent="0.25">
      <c r="A568">
        <v>1.6E-2</v>
      </c>
      <c r="B568">
        <v>16.397435897435798</v>
      </c>
      <c r="C568">
        <v>31725</v>
      </c>
      <c r="D568">
        <v>5.7152701368763097E-2</v>
      </c>
      <c r="E568">
        <v>0.17337398796525499</v>
      </c>
      <c r="F568">
        <v>0.18724390700247601</v>
      </c>
      <c r="G568" s="1">
        <v>3.5288422177148701E-6</v>
      </c>
      <c r="H568">
        <v>0.17500044473651899</v>
      </c>
      <c r="I568" s="1">
        <v>6.8521330334960601E-5</v>
      </c>
      <c r="J568">
        <v>1270723999</v>
      </c>
      <c r="K568">
        <v>172639</v>
      </c>
      <c r="L568">
        <v>2444542901</v>
      </c>
      <c r="M568">
        <v>0.17430949539644</v>
      </c>
      <c r="N568" s="1">
        <v>3.5433582452060101E-6</v>
      </c>
      <c r="O568">
        <v>0.17500144309843901</v>
      </c>
      <c r="P568" s="1">
        <v>6.8837950026891796E-5</v>
      </c>
    </row>
    <row r="569" spans="1:16" x14ac:dyDescent="0.25">
      <c r="A569">
        <v>8.0000000000000002E-3</v>
      </c>
      <c r="B569">
        <v>16.397435897435798</v>
      </c>
      <c r="C569">
        <v>48556</v>
      </c>
      <c r="D569">
        <v>5.3047696697634199E-2</v>
      </c>
      <c r="E569">
        <v>0.173351110597353</v>
      </c>
      <c r="F569">
        <v>0.18721919944514101</v>
      </c>
      <c r="G569" s="1">
        <v>3.5192530188354798E-6</v>
      </c>
      <c r="H569">
        <v>0.175000575376134</v>
      </c>
      <c r="I569" s="1">
        <v>6.8439503544110298E-5</v>
      </c>
      <c r="J569">
        <v>1950871899</v>
      </c>
      <c r="K569">
        <v>172639</v>
      </c>
      <c r="L569">
        <v>2444542901</v>
      </c>
      <c r="M569">
        <v>0.17430949539644</v>
      </c>
      <c r="N569" s="1">
        <v>3.5433582452060101E-6</v>
      </c>
      <c r="O569">
        <v>0.17500144309843901</v>
      </c>
      <c r="P569" s="1">
        <v>6.8837950026891796E-5</v>
      </c>
    </row>
    <row r="570" spans="1:16" x14ac:dyDescent="0.25">
      <c r="A570">
        <v>4.0000000000000001E-3</v>
      </c>
      <c r="B570">
        <v>16.397435897435798</v>
      </c>
      <c r="C570">
        <v>31780</v>
      </c>
      <c r="D570">
        <v>6.5973214262892294E-2</v>
      </c>
      <c r="E570">
        <v>0.17405683962865801</v>
      </c>
      <c r="F570">
        <v>0.18798138679895099</v>
      </c>
      <c r="G570" s="1">
        <v>3.5395107384483798E-6</v>
      </c>
      <c r="H570">
        <v>0.175000577936094</v>
      </c>
      <c r="I570" s="1">
        <v>6.8471989182371094E-5</v>
      </c>
      <c r="J570">
        <v>1252273400</v>
      </c>
      <c r="K570">
        <v>172639</v>
      </c>
      <c r="L570">
        <v>2444542901</v>
      </c>
      <c r="M570">
        <v>0.17430949539644</v>
      </c>
      <c r="N570" s="1">
        <v>3.5433582452060101E-6</v>
      </c>
      <c r="O570">
        <v>0.17500144309843901</v>
      </c>
      <c r="P570" s="1">
        <v>6.8837950026891796E-5</v>
      </c>
    </row>
    <row r="571" spans="1:16" x14ac:dyDescent="0.25">
      <c r="A571">
        <v>2E-3</v>
      </c>
      <c r="B571">
        <v>16.397435897435798</v>
      </c>
      <c r="C571">
        <v>25537</v>
      </c>
      <c r="D571">
        <v>5.6267319838332497E-2</v>
      </c>
      <c r="E571">
        <v>0.17301257250552901</v>
      </c>
      <c r="F571">
        <v>0.18685357830597199</v>
      </c>
      <c r="G571" s="1">
        <v>3.52570485218084E-6</v>
      </c>
      <c r="H571">
        <v>0.17500046325542401</v>
      </c>
      <c r="I571" s="1">
        <v>6.8569232440088404E-5</v>
      </c>
      <c r="J571">
        <v>1025036200</v>
      </c>
      <c r="K571">
        <v>172639</v>
      </c>
      <c r="L571">
        <v>2444542901</v>
      </c>
      <c r="M571">
        <v>0.17430949539644</v>
      </c>
      <c r="N571" s="1">
        <v>3.5433582452060101E-6</v>
      </c>
      <c r="O571">
        <v>0.17500144309843901</v>
      </c>
      <c r="P571" s="1">
        <v>6.8837950026891796E-5</v>
      </c>
    </row>
    <row r="572" spans="1:16" x14ac:dyDescent="0.25">
      <c r="A572">
        <v>1E-3</v>
      </c>
      <c r="B572">
        <v>16.397435897435798</v>
      </c>
      <c r="C572">
        <v>29058</v>
      </c>
      <c r="D572">
        <v>6.30513174870653E-2</v>
      </c>
      <c r="E572">
        <v>0.17375165827196401</v>
      </c>
      <c r="F572">
        <v>0.187651790933721</v>
      </c>
      <c r="G572" s="1">
        <v>3.5464082646097201E-6</v>
      </c>
      <c r="H572">
        <v>0.17500068491627599</v>
      </c>
      <c r="I572" s="1">
        <v>6.8377286702067495E-5</v>
      </c>
      <c r="J572">
        <v>1132396401</v>
      </c>
      <c r="K572">
        <v>172639</v>
      </c>
      <c r="L572">
        <v>2444542901</v>
      </c>
      <c r="M572">
        <v>0.17430949539644</v>
      </c>
      <c r="N572" s="1">
        <v>3.5433582452060101E-6</v>
      </c>
      <c r="O572">
        <v>0.17500144309843901</v>
      </c>
      <c r="P572" s="1">
        <v>6.8837950026891796E-5</v>
      </c>
    </row>
    <row r="573" spans="1:16" x14ac:dyDescent="0.25">
      <c r="A573" s="1">
        <v>5.0000000000000001E-4</v>
      </c>
      <c r="B573">
        <v>16.397435897435798</v>
      </c>
      <c r="C573">
        <v>25939</v>
      </c>
      <c r="D573">
        <v>6.8061788056278605E-2</v>
      </c>
      <c r="E573">
        <v>0.17403040478963699</v>
      </c>
      <c r="F573">
        <v>0.187952837172808</v>
      </c>
      <c r="G573" s="1">
        <v>3.52652578294865E-6</v>
      </c>
      <c r="H573">
        <v>0.175001044348392</v>
      </c>
      <c r="I573" s="1">
        <v>6.8445673306953797E-5</v>
      </c>
      <c r="J573">
        <v>1056831700</v>
      </c>
      <c r="K573">
        <v>172639</v>
      </c>
      <c r="L573">
        <v>2444542901</v>
      </c>
      <c r="M573">
        <v>0.17430949539644</v>
      </c>
      <c r="N573" s="1">
        <v>3.5433582452060101E-6</v>
      </c>
      <c r="O573">
        <v>0.17500144309843901</v>
      </c>
      <c r="P573" s="1">
        <v>6.8837950026891796E-5</v>
      </c>
    </row>
    <row r="574" spans="1:16" x14ac:dyDescent="0.25">
      <c r="A574" s="1">
        <v>2.5000000000000001E-4</v>
      </c>
      <c r="B574">
        <v>16.397435897435798</v>
      </c>
      <c r="C574">
        <v>31652</v>
      </c>
      <c r="D574">
        <v>6.4441641767562299E-2</v>
      </c>
      <c r="E574">
        <v>0.17350130498706401</v>
      </c>
      <c r="F574">
        <v>0.18738140938602901</v>
      </c>
      <c r="G574" s="1">
        <v>3.53984203810275E-6</v>
      </c>
      <c r="H574">
        <v>0.17500081539933901</v>
      </c>
      <c r="I574" s="1">
        <v>6.8731143467418301E-5</v>
      </c>
      <c r="J574">
        <v>1213332899</v>
      </c>
      <c r="K574">
        <v>172639</v>
      </c>
      <c r="L574">
        <v>2444542901</v>
      </c>
      <c r="M574">
        <v>0.17430949539644</v>
      </c>
      <c r="N574" s="1">
        <v>3.5433582452060101E-6</v>
      </c>
      <c r="O574">
        <v>0.17500144309843901</v>
      </c>
      <c r="P574" s="1">
        <v>6.8837950026891796E-5</v>
      </c>
    </row>
    <row r="575" spans="1:16" x14ac:dyDescent="0.25">
      <c r="A575" s="1">
        <v>1.25E-4</v>
      </c>
      <c r="B575">
        <v>16.397435897435798</v>
      </c>
      <c r="C575">
        <v>31000</v>
      </c>
      <c r="D575">
        <v>6.7888033580597501E-2</v>
      </c>
      <c r="E575">
        <v>0.17353084022012699</v>
      </c>
      <c r="F575">
        <v>0.18741330743773699</v>
      </c>
      <c r="G575" s="1">
        <v>3.5215813323219402E-6</v>
      </c>
      <c r="H575">
        <v>0.17500005687450801</v>
      </c>
      <c r="I575" s="1">
        <v>6.86299748008256E-5</v>
      </c>
      <c r="J575">
        <v>1261830800</v>
      </c>
      <c r="K575">
        <v>172639</v>
      </c>
      <c r="L575">
        <v>2444542901</v>
      </c>
      <c r="M575">
        <v>0.17430949539644</v>
      </c>
      <c r="N575" s="1">
        <v>3.5433582452060101E-6</v>
      </c>
      <c r="O575">
        <v>0.17500144309843901</v>
      </c>
      <c r="P575" s="1">
        <v>6.8837950026891796E-5</v>
      </c>
    </row>
    <row r="576" spans="1:16" x14ac:dyDescent="0.25">
      <c r="A576" s="1">
        <v>6.2500000000000001E-5</v>
      </c>
      <c r="B576">
        <v>16.397435897435798</v>
      </c>
      <c r="C576">
        <v>27583</v>
      </c>
      <c r="D576">
        <v>6.8263180657120906E-2</v>
      </c>
      <c r="E576">
        <v>0.173536892606829</v>
      </c>
      <c r="F576">
        <v>0.18741984401537501</v>
      </c>
      <c r="G576" s="1">
        <v>3.5308066065886601E-6</v>
      </c>
      <c r="H576">
        <v>0.17500031838591801</v>
      </c>
      <c r="I576" s="1">
        <v>6.8743887138711995E-5</v>
      </c>
      <c r="J576">
        <v>1083410000</v>
      </c>
      <c r="K576">
        <v>172639</v>
      </c>
      <c r="L576">
        <v>2444542901</v>
      </c>
      <c r="M576">
        <v>0.17430949539644</v>
      </c>
      <c r="N576" s="1">
        <v>3.5433582452060101E-6</v>
      </c>
      <c r="O576">
        <v>0.17500144309843901</v>
      </c>
      <c r="P576" s="1">
        <v>6.8837950026891796E-5</v>
      </c>
    </row>
    <row r="577" spans="1:16" x14ac:dyDescent="0.25">
      <c r="A577" s="1">
        <v>3.1250000000000001E-5</v>
      </c>
      <c r="B577">
        <v>16.397435897435798</v>
      </c>
      <c r="C577">
        <v>24930</v>
      </c>
      <c r="D577">
        <v>5.8998611023148503E-2</v>
      </c>
      <c r="E577">
        <v>0.17377911495998999</v>
      </c>
      <c r="F577">
        <v>0.187681444156789</v>
      </c>
      <c r="G577" s="1">
        <v>3.5383354463625001E-6</v>
      </c>
      <c r="H577">
        <v>0.17500066148149901</v>
      </c>
      <c r="I577" s="1">
        <v>6.8893287373874703E-5</v>
      </c>
      <c r="J577">
        <v>1054530401</v>
      </c>
      <c r="K577">
        <v>172639</v>
      </c>
      <c r="L577">
        <v>2444542901</v>
      </c>
      <c r="M577">
        <v>0.17430949539644</v>
      </c>
      <c r="N577" s="1">
        <v>3.5433582452060101E-6</v>
      </c>
      <c r="O577">
        <v>0.17500144309843901</v>
      </c>
      <c r="P577" s="1">
        <v>6.8837950026891796E-5</v>
      </c>
    </row>
    <row r="578" spans="1:16" x14ac:dyDescent="0.25">
      <c r="A578" s="1">
        <v>1.5625E-5</v>
      </c>
      <c r="B578">
        <v>16.397435897435798</v>
      </c>
      <c r="C578">
        <v>31559</v>
      </c>
      <c r="D578">
        <v>6.6559917557791601E-2</v>
      </c>
      <c r="E578">
        <v>0.17328030879643899</v>
      </c>
      <c r="F578">
        <v>0.18714273350015501</v>
      </c>
      <c r="G578" s="1">
        <v>3.5248751096283999E-6</v>
      </c>
      <c r="H578">
        <v>0.17500045022572799</v>
      </c>
      <c r="I578" s="1">
        <v>6.8438963170196999E-5</v>
      </c>
      <c r="J578">
        <v>1211196800</v>
      </c>
      <c r="K578">
        <v>172639</v>
      </c>
      <c r="L578">
        <v>2444542901</v>
      </c>
      <c r="M578">
        <v>0.17430949539644</v>
      </c>
      <c r="N578" s="1">
        <v>3.5433582452060101E-6</v>
      </c>
      <c r="O578">
        <v>0.17500144309843901</v>
      </c>
      <c r="P578" s="1">
        <v>6.8837950026891796E-5</v>
      </c>
    </row>
    <row r="579" spans="1:16" x14ac:dyDescent="0.25">
      <c r="A579" t="s">
        <v>0</v>
      </c>
      <c r="B579">
        <v>16.910256410256402</v>
      </c>
      <c r="C579">
        <v>187974</v>
      </c>
      <c r="D579">
        <v>6.1979736178901998E-2</v>
      </c>
      <c r="E579">
        <v>0.17415813416707601</v>
      </c>
      <c r="F579">
        <v>0.18809078490044201</v>
      </c>
      <c r="G579" s="1">
        <v>3.2347340926386299E-6</v>
      </c>
      <c r="H579">
        <v>0.17500173344457201</v>
      </c>
      <c r="I579" s="1">
        <v>6.4857109432614194E-5</v>
      </c>
      <c r="J579">
        <v>2700267400</v>
      </c>
    </row>
    <row r="580" spans="1:16" x14ac:dyDescent="0.25">
      <c r="A580">
        <v>1.024</v>
      </c>
      <c r="B580">
        <v>16.910256410256402</v>
      </c>
      <c r="C580">
        <v>42598</v>
      </c>
      <c r="D580">
        <v>5.1847666422926299E-2</v>
      </c>
      <c r="E580">
        <v>0.173599463154954</v>
      </c>
      <c r="F580">
        <v>0.18748742020735101</v>
      </c>
      <c r="G580" s="1">
        <v>3.2164977183946001E-6</v>
      </c>
      <c r="H580">
        <v>0.175001083273367</v>
      </c>
      <c r="I580" s="1">
        <v>6.4694088172038695E-5</v>
      </c>
      <c r="J580">
        <v>1774872899</v>
      </c>
      <c r="K580">
        <v>187974</v>
      </c>
      <c r="L580">
        <v>2700267400</v>
      </c>
      <c r="M580">
        <v>0.17415813416707601</v>
      </c>
      <c r="N580" s="1">
        <v>3.2347340926386299E-6</v>
      </c>
      <c r="O580">
        <v>0.17500173344457201</v>
      </c>
      <c r="P580" s="1">
        <v>6.4857109432614194E-5</v>
      </c>
    </row>
    <row r="581" spans="1:16" x14ac:dyDescent="0.25">
      <c r="A581">
        <v>0.51200000000000001</v>
      </c>
      <c r="B581">
        <v>16.910256410256402</v>
      </c>
      <c r="C581">
        <v>42598</v>
      </c>
      <c r="D581">
        <v>5.1847666422926299E-2</v>
      </c>
      <c r="E581">
        <v>0.173599463154954</v>
      </c>
      <c r="F581">
        <v>0.18748742020735101</v>
      </c>
      <c r="G581" s="1">
        <v>3.2164977183946001E-6</v>
      </c>
      <c r="H581">
        <v>0.175001083273367</v>
      </c>
      <c r="I581" s="1">
        <v>6.4694088172038695E-5</v>
      </c>
      <c r="J581">
        <v>1746986200</v>
      </c>
      <c r="K581">
        <v>187974</v>
      </c>
      <c r="L581">
        <v>2700267400</v>
      </c>
      <c r="M581">
        <v>0.17415813416707601</v>
      </c>
      <c r="N581" s="1">
        <v>3.2347340926386299E-6</v>
      </c>
      <c r="O581">
        <v>0.17500173344457201</v>
      </c>
      <c r="P581" s="1">
        <v>6.4857109432614194E-5</v>
      </c>
    </row>
    <row r="582" spans="1:16" x14ac:dyDescent="0.25">
      <c r="A582">
        <v>0.25600000000000001</v>
      </c>
      <c r="B582">
        <v>16.910256410256402</v>
      </c>
      <c r="C582">
        <v>42598</v>
      </c>
      <c r="D582">
        <v>5.1847666422926299E-2</v>
      </c>
      <c r="E582">
        <v>0.173599463154954</v>
      </c>
      <c r="F582">
        <v>0.18748742020735101</v>
      </c>
      <c r="G582" s="1">
        <v>3.2164977183946001E-6</v>
      </c>
      <c r="H582">
        <v>0.175001083273367</v>
      </c>
      <c r="I582" s="1">
        <v>6.4694088172038695E-5</v>
      </c>
      <c r="J582">
        <v>1713378101</v>
      </c>
      <c r="K582">
        <v>187974</v>
      </c>
      <c r="L582">
        <v>2700267400</v>
      </c>
      <c r="M582">
        <v>0.17415813416707601</v>
      </c>
      <c r="N582" s="1">
        <v>3.2347340926386299E-6</v>
      </c>
      <c r="O582">
        <v>0.17500173344457201</v>
      </c>
      <c r="P582" s="1">
        <v>6.4857109432614194E-5</v>
      </c>
    </row>
    <row r="583" spans="1:16" x14ac:dyDescent="0.25">
      <c r="A583">
        <v>0.128</v>
      </c>
      <c r="B583">
        <v>16.910256410256402</v>
      </c>
      <c r="C583">
        <v>42598</v>
      </c>
      <c r="D583">
        <v>5.1847666422926299E-2</v>
      </c>
      <c r="E583">
        <v>0.173599463154954</v>
      </c>
      <c r="F583">
        <v>0.18748742020735101</v>
      </c>
      <c r="G583" s="1">
        <v>3.2164977183946001E-6</v>
      </c>
      <c r="H583">
        <v>0.175001083273367</v>
      </c>
      <c r="I583" s="1">
        <v>6.4694088172038695E-5</v>
      </c>
      <c r="J583">
        <v>1738536601</v>
      </c>
      <c r="K583">
        <v>187974</v>
      </c>
      <c r="L583">
        <v>2700267400</v>
      </c>
      <c r="M583">
        <v>0.17415813416707601</v>
      </c>
      <c r="N583" s="1">
        <v>3.2347340926386299E-6</v>
      </c>
      <c r="O583">
        <v>0.17500173344457201</v>
      </c>
      <c r="P583" s="1">
        <v>6.4857109432614194E-5</v>
      </c>
    </row>
    <row r="584" spans="1:16" x14ac:dyDescent="0.25">
      <c r="A584">
        <v>6.4000000000000001E-2</v>
      </c>
      <c r="B584">
        <v>16.910256410256402</v>
      </c>
      <c r="C584">
        <v>29463</v>
      </c>
      <c r="D584">
        <v>5.9938829186572E-2</v>
      </c>
      <c r="E584">
        <v>0.173508130995011</v>
      </c>
      <c r="F584">
        <v>0.18738878147461199</v>
      </c>
      <c r="G584" s="1">
        <v>3.2101412401619401E-6</v>
      </c>
      <c r="H584">
        <v>0.17500076524401301</v>
      </c>
      <c r="I584" s="1">
        <v>6.4455539024049305E-5</v>
      </c>
      <c r="J584">
        <v>1236536801</v>
      </c>
      <c r="K584">
        <v>187974</v>
      </c>
      <c r="L584">
        <v>2700267400</v>
      </c>
      <c r="M584">
        <v>0.17415813416707601</v>
      </c>
      <c r="N584" s="1">
        <v>3.2347340926386299E-6</v>
      </c>
      <c r="O584">
        <v>0.17500173344457201</v>
      </c>
      <c r="P584" s="1">
        <v>6.4857109432614194E-5</v>
      </c>
    </row>
    <row r="585" spans="1:16" x14ac:dyDescent="0.25">
      <c r="A585">
        <v>3.2000000000000001E-2</v>
      </c>
      <c r="B585">
        <v>16.910256410256402</v>
      </c>
      <c r="C585">
        <v>25114</v>
      </c>
      <c r="D585">
        <v>6.2240453156069298E-2</v>
      </c>
      <c r="E585">
        <v>0.17389106106795499</v>
      </c>
      <c r="F585">
        <v>0.18780234595339099</v>
      </c>
      <c r="G585" s="1">
        <v>3.2350935889602302E-6</v>
      </c>
      <c r="H585">
        <v>0.175001078397929</v>
      </c>
      <c r="I585" s="1">
        <v>6.4536874837433907E-5</v>
      </c>
      <c r="J585">
        <v>972834600</v>
      </c>
      <c r="K585">
        <v>187974</v>
      </c>
      <c r="L585">
        <v>2700267400</v>
      </c>
      <c r="M585">
        <v>0.17415813416707601</v>
      </c>
      <c r="N585" s="1">
        <v>3.2347340926386299E-6</v>
      </c>
      <c r="O585">
        <v>0.17500173344457201</v>
      </c>
      <c r="P585" s="1">
        <v>6.4857109432614194E-5</v>
      </c>
    </row>
    <row r="586" spans="1:16" x14ac:dyDescent="0.25">
      <c r="A586">
        <v>1.6E-2</v>
      </c>
      <c r="B586">
        <v>16.910256410256402</v>
      </c>
      <c r="C586">
        <v>32135</v>
      </c>
      <c r="D586">
        <v>5.9266496617565202E-2</v>
      </c>
      <c r="E586">
        <v>0.17352501232465001</v>
      </c>
      <c r="F586">
        <v>0.18740701331062201</v>
      </c>
      <c r="G586" s="1">
        <v>3.2416649932143199E-6</v>
      </c>
      <c r="H586">
        <v>0.17500070562023601</v>
      </c>
      <c r="I586" s="1">
        <v>6.4641946552056401E-5</v>
      </c>
      <c r="J586">
        <v>1258690600</v>
      </c>
      <c r="K586">
        <v>187974</v>
      </c>
      <c r="L586">
        <v>2700267400</v>
      </c>
      <c r="M586">
        <v>0.17415813416707601</v>
      </c>
      <c r="N586" s="1">
        <v>3.2347340926386299E-6</v>
      </c>
      <c r="O586">
        <v>0.17500173344457201</v>
      </c>
      <c r="P586" s="1">
        <v>6.4857109432614194E-5</v>
      </c>
    </row>
    <row r="587" spans="1:16" x14ac:dyDescent="0.25">
      <c r="A587">
        <v>8.0000000000000002E-3</v>
      </c>
      <c r="B587">
        <v>16.910256410256402</v>
      </c>
      <c r="C587">
        <v>44337</v>
      </c>
      <c r="D587">
        <v>6.0192953252279503E-2</v>
      </c>
      <c r="E587">
        <v>0.17355308648926299</v>
      </c>
      <c r="F587">
        <v>0.18743733340840399</v>
      </c>
      <c r="G587" s="1">
        <v>3.2342976383215E-6</v>
      </c>
      <c r="H587">
        <v>0.175000973511591</v>
      </c>
      <c r="I587" s="1">
        <v>6.4636385737863494E-5</v>
      </c>
      <c r="J587">
        <v>1729227300</v>
      </c>
      <c r="K587">
        <v>187974</v>
      </c>
      <c r="L587">
        <v>2700267400</v>
      </c>
      <c r="M587">
        <v>0.17415813416707601</v>
      </c>
      <c r="N587" s="1">
        <v>3.2347340926386299E-6</v>
      </c>
      <c r="O587">
        <v>0.17500173344457201</v>
      </c>
      <c r="P587" s="1">
        <v>6.4857109432614194E-5</v>
      </c>
    </row>
    <row r="588" spans="1:16" x14ac:dyDescent="0.25">
      <c r="A588">
        <v>4.0000000000000001E-3</v>
      </c>
      <c r="B588">
        <v>16.910256410256402</v>
      </c>
      <c r="C588">
        <v>34433</v>
      </c>
      <c r="D588">
        <v>6.6493835136256799E-2</v>
      </c>
      <c r="E588">
        <v>0.17335290580967899</v>
      </c>
      <c r="F588">
        <v>0.187221138274453</v>
      </c>
      <c r="G588" s="1">
        <v>3.2150873642278199E-6</v>
      </c>
      <c r="H588">
        <v>0.175000797983557</v>
      </c>
      <c r="I588" s="1">
        <v>6.4591081454822005E-5</v>
      </c>
      <c r="J588">
        <v>1317119599</v>
      </c>
      <c r="K588">
        <v>187974</v>
      </c>
      <c r="L588">
        <v>2700267400</v>
      </c>
      <c r="M588">
        <v>0.17415813416707601</v>
      </c>
      <c r="N588" s="1">
        <v>3.2347340926386299E-6</v>
      </c>
      <c r="O588">
        <v>0.17500173344457201</v>
      </c>
      <c r="P588" s="1">
        <v>6.4857109432614194E-5</v>
      </c>
    </row>
    <row r="589" spans="1:16" x14ac:dyDescent="0.25">
      <c r="A589">
        <v>2E-3</v>
      </c>
      <c r="B589">
        <v>16.910256410256402</v>
      </c>
      <c r="C589">
        <v>39118</v>
      </c>
      <c r="D589">
        <v>5.6904512132715503E-2</v>
      </c>
      <c r="E589">
        <v>0.17352178741874</v>
      </c>
      <c r="F589">
        <v>0.18740353041223901</v>
      </c>
      <c r="G589" s="1">
        <v>3.2301087614650102E-6</v>
      </c>
      <c r="H589">
        <v>0.17500098653575</v>
      </c>
      <c r="I589" s="1">
        <v>6.4562078306410099E-5</v>
      </c>
      <c r="J589">
        <v>1613305100</v>
      </c>
      <c r="K589">
        <v>187974</v>
      </c>
      <c r="L589">
        <v>2700267400</v>
      </c>
      <c r="M589">
        <v>0.17415813416707601</v>
      </c>
      <c r="N589" s="1">
        <v>3.2347340926386299E-6</v>
      </c>
      <c r="O589">
        <v>0.17500173344457201</v>
      </c>
      <c r="P589" s="1">
        <v>6.4857109432614194E-5</v>
      </c>
    </row>
    <row r="590" spans="1:16" x14ac:dyDescent="0.25">
      <c r="A590">
        <v>1E-3</v>
      </c>
      <c r="B590">
        <v>16.910256410256402</v>
      </c>
      <c r="C590">
        <v>39621</v>
      </c>
      <c r="D590">
        <v>6.3278420024457896E-2</v>
      </c>
      <c r="E590">
        <v>0.173617785193732</v>
      </c>
      <c r="F590">
        <v>0.18750720800923101</v>
      </c>
      <c r="G590" s="1">
        <v>3.2235104752698E-6</v>
      </c>
      <c r="H590">
        <v>0.17500032902652601</v>
      </c>
      <c r="I590" s="1">
        <v>6.4561314222314503E-5</v>
      </c>
      <c r="J590">
        <v>1561891500</v>
      </c>
      <c r="K590">
        <v>187974</v>
      </c>
      <c r="L590">
        <v>2700267400</v>
      </c>
      <c r="M590">
        <v>0.17415813416707601</v>
      </c>
      <c r="N590" s="1">
        <v>3.2347340926386299E-6</v>
      </c>
      <c r="O590">
        <v>0.17500173344457201</v>
      </c>
      <c r="P590" s="1">
        <v>6.4857109432614194E-5</v>
      </c>
    </row>
    <row r="591" spans="1:16" x14ac:dyDescent="0.25">
      <c r="A591" s="1">
        <v>5.0000000000000001E-4</v>
      </c>
      <c r="B591">
        <v>16.910256410256402</v>
      </c>
      <c r="C591">
        <v>33402</v>
      </c>
      <c r="D591">
        <v>6.6050458032780507E-2</v>
      </c>
      <c r="E591">
        <v>0.173406179236473</v>
      </c>
      <c r="F591">
        <v>0.18727867357538999</v>
      </c>
      <c r="G591" s="1">
        <v>3.2278737308044601E-6</v>
      </c>
      <c r="H591">
        <v>0.17500061239201301</v>
      </c>
      <c r="I591" s="1">
        <v>6.4487502105605894E-5</v>
      </c>
      <c r="J591">
        <v>1306154700</v>
      </c>
      <c r="K591">
        <v>187974</v>
      </c>
      <c r="L591">
        <v>2700267400</v>
      </c>
      <c r="M591">
        <v>0.17415813416707601</v>
      </c>
      <c r="N591" s="1">
        <v>3.2347340926386299E-6</v>
      </c>
      <c r="O591">
        <v>0.17500173344457201</v>
      </c>
      <c r="P591" s="1">
        <v>6.4857109432614194E-5</v>
      </c>
    </row>
    <row r="592" spans="1:16" x14ac:dyDescent="0.25">
      <c r="A592" s="1">
        <v>2.5000000000000001E-4</v>
      </c>
      <c r="B592">
        <v>16.910256410256402</v>
      </c>
      <c r="C592">
        <v>35235</v>
      </c>
      <c r="D592">
        <v>6.4152924522177301E-2</v>
      </c>
      <c r="E592">
        <v>0.17363479384194599</v>
      </c>
      <c r="F592">
        <v>0.187525577349301</v>
      </c>
      <c r="G592" s="1">
        <v>3.2330764120902501E-6</v>
      </c>
      <c r="H592">
        <v>0.17500116763599499</v>
      </c>
      <c r="I592" s="1">
        <v>6.4871401298309398E-5</v>
      </c>
      <c r="J592">
        <v>1365449900</v>
      </c>
      <c r="K592">
        <v>187974</v>
      </c>
      <c r="L592">
        <v>2700267400</v>
      </c>
      <c r="M592">
        <v>0.17415813416707601</v>
      </c>
      <c r="N592" s="1">
        <v>3.2347340926386299E-6</v>
      </c>
      <c r="O592">
        <v>0.17500173344457201</v>
      </c>
      <c r="P592" s="1">
        <v>6.4857109432614194E-5</v>
      </c>
    </row>
    <row r="593" spans="1:16" x14ac:dyDescent="0.25">
      <c r="A593" s="1">
        <v>1.25E-4</v>
      </c>
      <c r="B593">
        <v>16.910256410256402</v>
      </c>
      <c r="C593">
        <v>28931</v>
      </c>
      <c r="D593">
        <v>6.84035553722218E-2</v>
      </c>
      <c r="E593">
        <v>0.173607786296788</v>
      </c>
      <c r="F593">
        <v>0.18749640920053101</v>
      </c>
      <c r="G593" s="1">
        <v>3.2306784432112302E-6</v>
      </c>
      <c r="H593">
        <v>0.17500066362724301</v>
      </c>
      <c r="I593" s="1">
        <v>6.4620003216006198E-5</v>
      </c>
      <c r="J593">
        <v>1126437800</v>
      </c>
      <c r="K593">
        <v>187974</v>
      </c>
      <c r="L593">
        <v>2700267400</v>
      </c>
      <c r="M593">
        <v>0.17415813416707601</v>
      </c>
      <c r="N593" s="1">
        <v>3.2347340926386299E-6</v>
      </c>
      <c r="O593">
        <v>0.17500173344457201</v>
      </c>
      <c r="P593" s="1">
        <v>6.4857109432614194E-5</v>
      </c>
    </row>
    <row r="594" spans="1:16" x14ac:dyDescent="0.25">
      <c r="A594" s="1">
        <v>6.2500000000000001E-5</v>
      </c>
      <c r="B594">
        <v>16.910256410256402</v>
      </c>
      <c r="C594">
        <v>31874</v>
      </c>
      <c r="D594">
        <v>6.7780784021349905E-2</v>
      </c>
      <c r="E594">
        <v>0.17330713656271399</v>
      </c>
      <c r="F594">
        <v>0.18717170748773099</v>
      </c>
      <c r="G594" s="1">
        <v>3.2200189932218801E-6</v>
      </c>
      <c r="H594">
        <v>0.175000771695423</v>
      </c>
      <c r="I594" s="1">
        <v>6.4777429190339606E-5</v>
      </c>
      <c r="J594">
        <v>1313706000</v>
      </c>
      <c r="K594">
        <v>187974</v>
      </c>
      <c r="L594">
        <v>2700267400</v>
      </c>
      <c r="M594">
        <v>0.17415813416707601</v>
      </c>
      <c r="N594" s="1">
        <v>3.2347340926386299E-6</v>
      </c>
      <c r="O594">
        <v>0.17500173344457201</v>
      </c>
      <c r="P594" s="1">
        <v>6.4857109432614194E-5</v>
      </c>
    </row>
    <row r="595" spans="1:16" x14ac:dyDescent="0.25">
      <c r="A595" s="1">
        <v>3.1250000000000001E-5</v>
      </c>
      <c r="B595">
        <v>16.910256410256402</v>
      </c>
      <c r="C595">
        <v>38238</v>
      </c>
      <c r="D595">
        <v>6.5153010893485394E-2</v>
      </c>
      <c r="E595">
        <v>0.17361949208685001</v>
      </c>
      <c r="F595">
        <v>0.18750905145379801</v>
      </c>
      <c r="G595" s="1">
        <v>3.2237604183360499E-6</v>
      </c>
      <c r="H595">
        <v>0.17500077207040601</v>
      </c>
      <c r="I595" s="1">
        <v>6.4557024225550397E-5</v>
      </c>
      <c r="J595">
        <v>1533673100</v>
      </c>
      <c r="K595">
        <v>187974</v>
      </c>
      <c r="L595">
        <v>2700267400</v>
      </c>
      <c r="M595">
        <v>0.17415813416707601</v>
      </c>
      <c r="N595" s="1">
        <v>3.2347340926386299E-6</v>
      </c>
      <c r="O595">
        <v>0.17500173344457201</v>
      </c>
      <c r="P595" s="1">
        <v>6.4857109432614194E-5</v>
      </c>
    </row>
    <row r="596" spans="1:16" x14ac:dyDescent="0.25">
      <c r="A596" s="1">
        <v>1.5625E-5</v>
      </c>
      <c r="B596">
        <v>16.910256410256402</v>
      </c>
      <c r="C596">
        <v>35167</v>
      </c>
      <c r="D596">
        <v>6.7305956850237506E-2</v>
      </c>
      <c r="E596">
        <v>0.173837837892207</v>
      </c>
      <c r="F596">
        <v>0.187744864923583</v>
      </c>
      <c r="G596" s="1">
        <v>3.22173447789286E-6</v>
      </c>
      <c r="H596">
        <v>0.17500120664153301</v>
      </c>
      <c r="I596" s="1">
        <v>6.4411151190374704E-5</v>
      </c>
      <c r="J596">
        <v>1412024100</v>
      </c>
      <c r="K596">
        <v>187974</v>
      </c>
      <c r="L596">
        <v>2700267400</v>
      </c>
      <c r="M596">
        <v>0.17415813416707601</v>
      </c>
      <c r="N596" s="1">
        <v>3.2347340926386299E-6</v>
      </c>
      <c r="O596">
        <v>0.17500173344457201</v>
      </c>
      <c r="P596" s="1">
        <v>6.4857109432614194E-5</v>
      </c>
    </row>
    <row r="597" spans="1:16" x14ac:dyDescent="0.25">
      <c r="A597" t="s">
        <v>0</v>
      </c>
      <c r="B597">
        <v>17.423076923076898</v>
      </c>
      <c r="C597">
        <v>164666</v>
      </c>
      <c r="D597">
        <v>6.90001124049128E-2</v>
      </c>
      <c r="E597">
        <v>0.17408828525419301</v>
      </c>
      <c r="F597">
        <v>0.18801534807452899</v>
      </c>
      <c r="G597" s="1">
        <v>3.1321438444808998E-6</v>
      </c>
      <c r="H597">
        <v>0.175001695501983</v>
      </c>
      <c r="I597" s="1">
        <v>6.4888749226757898E-5</v>
      </c>
      <c r="J597">
        <v>2335392900</v>
      </c>
    </row>
    <row r="598" spans="1:16" x14ac:dyDescent="0.25">
      <c r="A598">
        <v>1.024</v>
      </c>
      <c r="B598">
        <v>17.423076923076898</v>
      </c>
      <c r="C598">
        <v>32751</v>
      </c>
      <c r="D598">
        <v>5.1933992529702898E-2</v>
      </c>
      <c r="E598">
        <v>0.173516270166895</v>
      </c>
      <c r="F598">
        <v>0.18739757178024599</v>
      </c>
      <c r="G598" s="1">
        <v>3.1257974552056901E-6</v>
      </c>
      <c r="H598">
        <v>0.17500087637758199</v>
      </c>
      <c r="I598" s="1">
        <v>6.44349206868112E-5</v>
      </c>
      <c r="J598">
        <v>1443522100</v>
      </c>
      <c r="K598">
        <v>164666</v>
      </c>
      <c r="L598">
        <v>2335392900</v>
      </c>
      <c r="M598">
        <v>0.17408828525419301</v>
      </c>
      <c r="N598" s="1">
        <v>3.1321438444808998E-6</v>
      </c>
      <c r="O598">
        <v>0.175001695501983</v>
      </c>
      <c r="P598" s="1">
        <v>6.4888749226757898E-5</v>
      </c>
    </row>
    <row r="599" spans="1:16" x14ac:dyDescent="0.25">
      <c r="A599">
        <v>0.51200000000000001</v>
      </c>
      <c r="B599">
        <v>17.423076923076898</v>
      </c>
      <c r="C599">
        <v>32751</v>
      </c>
      <c r="D599">
        <v>5.1933992529702898E-2</v>
      </c>
      <c r="E599">
        <v>0.173516270166895</v>
      </c>
      <c r="F599">
        <v>0.18739757178024599</v>
      </c>
      <c r="G599" s="1">
        <v>3.1257974552056901E-6</v>
      </c>
      <c r="H599">
        <v>0.17500087637758199</v>
      </c>
      <c r="I599" s="1">
        <v>6.44349206868112E-5</v>
      </c>
      <c r="J599">
        <v>1517912499</v>
      </c>
      <c r="K599">
        <v>164666</v>
      </c>
      <c r="L599">
        <v>2335392900</v>
      </c>
      <c r="M599">
        <v>0.17408828525419301</v>
      </c>
      <c r="N599" s="1">
        <v>3.1321438444808998E-6</v>
      </c>
      <c r="O599">
        <v>0.175001695501983</v>
      </c>
      <c r="P599" s="1">
        <v>6.4888749226757898E-5</v>
      </c>
    </row>
    <row r="600" spans="1:16" x14ac:dyDescent="0.25">
      <c r="A600">
        <v>0.25600000000000001</v>
      </c>
      <c r="B600">
        <v>17.423076923076898</v>
      </c>
      <c r="C600">
        <v>32751</v>
      </c>
      <c r="D600">
        <v>5.1933992529702898E-2</v>
      </c>
      <c r="E600">
        <v>0.173516270166895</v>
      </c>
      <c r="F600">
        <v>0.18739757178024599</v>
      </c>
      <c r="G600" s="1">
        <v>3.1257974552056901E-6</v>
      </c>
      <c r="H600">
        <v>0.17500087637758199</v>
      </c>
      <c r="I600" s="1">
        <v>6.44349206868112E-5</v>
      </c>
      <c r="J600">
        <v>1333703400</v>
      </c>
      <c r="K600">
        <v>164666</v>
      </c>
      <c r="L600">
        <v>2335392900</v>
      </c>
      <c r="M600">
        <v>0.17408828525419301</v>
      </c>
      <c r="N600" s="1">
        <v>3.1321438444808998E-6</v>
      </c>
      <c r="O600">
        <v>0.175001695501983</v>
      </c>
      <c r="P600" s="1">
        <v>6.4888749226757898E-5</v>
      </c>
    </row>
    <row r="601" spans="1:16" x14ac:dyDescent="0.25">
      <c r="A601">
        <v>0.128</v>
      </c>
      <c r="B601">
        <v>17.423076923076898</v>
      </c>
      <c r="C601">
        <v>32751</v>
      </c>
      <c r="D601">
        <v>5.1933992529702898E-2</v>
      </c>
      <c r="E601">
        <v>0.173516270166895</v>
      </c>
      <c r="F601">
        <v>0.18739757178024599</v>
      </c>
      <c r="G601" s="1">
        <v>3.1257974552056901E-6</v>
      </c>
      <c r="H601">
        <v>0.17500087637758199</v>
      </c>
      <c r="I601" s="1">
        <v>6.44349206868112E-5</v>
      </c>
      <c r="J601">
        <v>1329914700</v>
      </c>
      <c r="K601">
        <v>164666</v>
      </c>
      <c r="L601">
        <v>2335392900</v>
      </c>
      <c r="M601">
        <v>0.17408828525419301</v>
      </c>
      <c r="N601" s="1">
        <v>3.1321438444808998E-6</v>
      </c>
      <c r="O601">
        <v>0.175001695501983</v>
      </c>
      <c r="P601" s="1">
        <v>6.4888749226757898E-5</v>
      </c>
    </row>
    <row r="602" spans="1:16" x14ac:dyDescent="0.25">
      <c r="A602">
        <v>6.4000000000000001E-2</v>
      </c>
      <c r="B602">
        <v>17.423076923076898</v>
      </c>
      <c r="C602">
        <v>36683</v>
      </c>
      <c r="D602">
        <v>6.0028967061932302E-2</v>
      </c>
      <c r="E602">
        <v>0.17334499583464</v>
      </c>
      <c r="F602">
        <v>0.187212595501412</v>
      </c>
      <c r="G602" s="1">
        <v>3.10777548825913E-6</v>
      </c>
      <c r="H602">
        <v>0.175001122200027</v>
      </c>
      <c r="I602" s="1">
        <v>6.4603041671654305E-5</v>
      </c>
      <c r="J602">
        <v>1543588300</v>
      </c>
      <c r="K602">
        <v>164666</v>
      </c>
      <c r="L602">
        <v>2335392900</v>
      </c>
      <c r="M602">
        <v>0.17408828525419301</v>
      </c>
      <c r="N602" s="1">
        <v>3.1321438444808998E-6</v>
      </c>
      <c r="O602">
        <v>0.175001695501983</v>
      </c>
      <c r="P602" s="1">
        <v>6.4888749226757898E-5</v>
      </c>
    </row>
    <row r="603" spans="1:16" x14ac:dyDescent="0.25">
      <c r="A603">
        <v>3.2000000000000001E-2</v>
      </c>
      <c r="B603">
        <v>17.423076923076898</v>
      </c>
      <c r="C603">
        <v>42781</v>
      </c>
      <c r="D603">
        <v>5.7964808506062698E-2</v>
      </c>
      <c r="E603">
        <v>0.173683816951306</v>
      </c>
      <c r="F603">
        <v>0.18757852230741001</v>
      </c>
      <c r="G603" s="1">
        <v>3.1190526238178401E-6</v>
      </c>
      <c r="H603">
        <v>0.17500091289516501</v>
      </c>
      <c r="I603" s="1">
        <v>6.44819044644777E-5</v>
      </c>
      <c r="J603">
        <v>1972107000</v>
      </c>
      <c r="K603">
        <v>164666</v>
      </c>
      <c r="L603">
        <v>2335392900</v>
      </c>
      <c r="M603">
        <v>0.17408828525419301</v>
      </c>
      <c r="N603" s="1">
        <v>3.1321438444808998E-6</v>
      </c>
      <c r="O603">
        <v>0.175001695501983</v>
      </c>
      <c r="P603" s="1">
        <v>6.4888749226757898E-5</v>
      </c>
    </row>
    <row r="604" spans="1:16" x14ac:dyDescent="0.25">
      <c r="A604">
        <v>1.6E-2</v>
      </c>
      <c r="B604">
        <v>17.423076923076898</v>
      </c>
      <c r="C604">
        <v>44239</v>
      </c>
      <c r="D604">
        <v>5.6988441276286397E-2</v>
      </c>
      <c r="E604">
        <v>0.17366703231192099</v>
      </c>
      <c r="F604">
        <v>0.18756039489687501</v>
      </c>
      <c r="G604" s="1">
        <v>3.12285287673574E-6</v>
      </c>
      <c r="H604">
        <v>0.17500097687282701</v>
      </c>
      <c r="I604" s="1">
        <v>6.4411563397070998E-5</v>
      </c>
      <c r="J604">
        <v>1870086500</v>
      </c>
      <c r="K604">
        <v>164666</v>
      </c>
      <c r="L604">
        <v>2335392900</v>
      </c>
      <c r="M604">
        <v>0.17408828525419301</v>
      </c>
      <c r="N604" s="1">
        <v>3.1321438444808998E-6</v>
      </c>
      <c r="O604">
        <v>0.175001695501983</v>
      </c>
      <c r="P604" s="1">
        <v>6.4888749226757898E-5</v>
      </c>
    </row>
    <row r="605" spans="1:16" x14ac:dyDescent="0.25">
      <c r="A605">
        <v>8.0000000000000002E-3</v>
      </c>
      <c r="B605">
        <v>17.423076923076898</v>
      </c>
      <c r="C605">
        <v>17699</v>
      </c>
      <c r="D605">
        <v>6.5236520772418094E-2</v>
      </c>
      <c r="E605">
        <v>0.173484873312546</v>
      </c>
      <c r="F605">
        <v>0.18736366317754999</v>
      </c>
      <c r="G605" s="1">
        <v>3.13236988191967E-6</v>
      </c>
      <c r="H605">
        <v>0.17500084990336001</v>
      </c>
      <c r="I605" s="1">
        <v>6.4329793068948607E-5</v>
      </c>
      <c r="J605">
        <v>783802301</v>
      </c>
      <c r="K605">
        <v>164666</v>
      </c>
      <c r="L605">
        <v>2335392900</v>
      </c>
      <c r="M605">
        <v>0.17408828525419301</v>
      </c>
      <c r="N605" s="1">
        <v>3.1321438444808998E-6</v>
      </c>
      <c r="O605">
        <v>0.175001695501983</v>
      </c>
      <c r="P605" s="1">
        <v>6.4888749226757898E-5</v>
      </c>
    </row>
    <row r="606" spans="1:16" x14ac:dyDescent="0.25">
      <c r="A606">
        <v>4.0000000000000001E-3</v>
      </c>
      <c r="B606">
        <v>17.423076923076898</v>
      </c>
      <c r="C606">
        <v>32390</v>
      </c>
      <c r="D606">
        <v>6.3804345515906594E-2</v>
      </c>
      <c r="E606">
        <v>0.17403778466811901</v>
      </c>
      <c r="F606">
        <v>0.18796080744156901</v>
      </c>
      <c r="G606" s="1">
        <v>3.1239499226343098E-6</v>
      </c>
      <c r="H606">
        <v>0.17500113316118199</v>
      </c>
      <c r="I606" s="1">
        <v>6.4277854407398301E-5</v>
      </c>
      <c r="J606">
        <v>1307121000</v>
      </c>
      <c r="K606">
        <v>164666</v>
      </c>
      <c r="L606">
        <v>2335392900</v>
      </c>
      <c r="M606">
        <v>0.17408828525419301</v>
      </c>
      <c r="N606" s="1">
        <v>3.1321438444808998E-6</v>
      </c>
      <c r="O606">
        <v>0.175001695501983</v>
      </c>
      <c r="P606" s="1">
        <v>6.4888749226757898E-5</v>
      </c>
    </row>
    <row r="607" spans="1:16" x14ac:dyDescent="0.25">
      <c r="A607">
        <v>2E-3</v>
      </c>
      <c r="B607">
        <v>17.423076923076898</v>
      </c>
      <c r="C607">
        <v>37208</v>
      </c>
      <c r="D607">
        <v>5.12576150906945E-2</v>
      </c>
      <c r="E607">
        <v>0.17374895314237401</v>
      </c>
      <c r="F607">
        <v>0.18764886939376399</v>
      </c>
      <c r="G607" s="1">
        <v>3.1378329988784798E-6</v>
      </c>
      <c r="H607">
        <v>0.17500113583265201</v>
      </c>
      <c r="I607" s="1">
        <v>6.4498360987320404E-5</v>
      </c>
      <c r="J607">
        <v>1638414600</v>
      </c>
      <c r="K607">
        <v>164666</v>
      </c>
      <c r="L607">
        <v>2335392900</v>
      </c>
      <c r="M607">
        <v>0.17408828525419301</v>
      </c>
      <c r="N607" s="1">
        <v>3.1321438444808998E-6</v>
      </c>
      <c r="O607">
        <v>0.175001695501983</v>
      </c>
      <c r="P607" s="1">
        <v>6.4888749226757898E-5</v>
      </c>
    </row>
    <row r="608" spans="1:16" x14ac:dyDescent="0.25">
      <c r="A608">
        <v>1E-3</v>
      </c>
      <c r="B608">
        <v>17.423076923076898</v>
      </c>
      <c r="C608">
        <v>31449</v>
      </c>
      <c r="D608">
        <v>6.4363872601500394E-2</v>
      </c>
      <c r="E608">
        <v>0.17343462383896699</v>
      </c>
      <c r="F608">
        <v>0.18730939374608399</v>
      </c>
      <c r="G608" s="1">
        <v>3.13692699885348E-6</v>
      </c>
      <c r="H608">
        <v>0.175001287589167</v>
      </c>
      <c r="I608" s="1">
        <v>6.4610920693748596E-5</v>
      </c>
      <c r="J608">
        <v>1345797600</v>
      </c>
      <c r="K608">
        <v>164666</v>
      </c>
      <c r="L608">
        <v>2335392900</v>
      </c>
      <c r="M608">
        <v>0.17408828525419301</v>
      </c>
      <c r="N608" s="1">
        <v>3.1321438444808998E-6</v>
      </c>
      <c r="O608">
        <v>0.175001695501983</v>
      </c>
      <c r="P608" s="1">
        <v>6.4888749226757898E-5</v>
      </c>
    </row>
    <row r="609" spans="1:16" x14ac:dyDescent="0.25">
      <c r="A609" s="1">
        <v>5.0000000000000001E-4</v>
      </c>
      <c r="B609">
        <v>17.423076923076898</v>
      </c>
      <c r="C609">
        <v>31846</v>
      </c>
      <c r="D609">
        <v>6.63358641737396E-2</v>
      </c>
      <c r="E609">
        <v>0.17417977517922201</v>
      </c>
      <c r="F609">
        <v>0.18811415719356001</v>
      </c>
      <c r="G609" s="1">
        <v>3.1351467353335401E-6</v>
      </c>
      <c r="H609">
        <v>0.175001112551358</v>
      </c>
      <c r="I609" s="1">
        <v>6.4412291857003604E-5</v>
      </c>
      <c r="J609">
        <v>1420477400</v>
      </c>
      <c r="K609">
        <v>164666</v>
      </c>
      <c r="L609">
        <v>2335392900</v>
      </c>
      <c r="M609">
        <v>0.17408828525419301</v>
      </c>
      <c r="N609" s="1">
        <v>3.1321438444808998E-6</v>
      </c>
      <c r="O609">
        <v>0.175001695501983</v>
      </c>
      <c r="P609" s="1">
        <v>6.4888749226757898E-5</v>
      </c>
    </row>
    <row r="610" spans="1:16" x14ac:dyDescent="0.25">
      <c r="A610" s="1">
        <v>2.5000000000000001E-4</v>
      </c>
      <c r="B610">
        <v>17.423076923076898</v>
      </c>
      <c r="C610">
        <v>44164</v>
      </c>
      <c r="D610">
        <v>6.3950675560868003E-2</v>
      </c>
      <c r="E610">
        <v>0.17370814990087</v>
      </c>
      <c r="F610">
        <v>0.18760480189293899</v>
      </c>
      <c r="G610" s="1">
        <v>3.1304119278985299E-6</v>
      </c>
      <c r="H610">
        <v>0.175000969504191</v>
      </c>
      <c r="I610" s="1">
        <v>6.4462203935299699E-5</v>
      </c>
      <c r="J610">
        <v>1713765399</v>
      </c>
      <c r="K610">
        <v>164666</v>
      </c>
      <c r="L610">
        <v>2335392900</v>
      </c>
      <c r="M610">
        <v>0.17408828525419301</v>
      </c>
      <c r="N610" s="1">
        <v>3.1321438444808998E-6</v>
      </c>
      <c r="O610">
        <v>0.175001695501983</v>
      </c>
      <c r="P610" s="1">
        <v>6.4888749226757898E-5</v>
      </c>
    </row>
    <row r="611" spans="1:16" x14ac:dyDescent="0.25">
      <c r="A611" s="1">
        <v>1.25E-4</v>
      </c>
      <c r="B611">
        <v>17.423076923076898</v>
      </c>
      <c r="C611">
        <v>32547</v>
      </c>
      <c r="D611">
        <v>7.0659818151274395E-2</v>
      </c>
      <c r="E611">
        <v>0.17362179894124899</v>
      </c>
      <c r="F611">
        <v>0.187511542856549</v>
      </c>
      <c r="G611" s="1">
        <v>3.1030136563026099E-6</v>
      </c>
      <c r="H611">
        <v>0.17500086835234499</v>
      </c>
      <c r="I611" s="1">
        <v>6.4489384188349196E-5</v>
      </c>
      <c r="J611">
        <v>1282087799</v>
      </c>
      <c r="K611">
        <v>164666</v>
      </c>
      <c r="L611">
        <v>2335392900</v>
      </c>
      <c r="M611">
        <v>0.17408828525419301</v>
      </c>
      <c r="N611" s="1">
        <v>3.1321438444808998E-6</v>
      </c>
      <c r="O611">
        <v>0.175001695501983</v>
      </c>
      <c r="P611" s="1">
        <v>6.4888749226757898E-5</v>
      </c>
    </row>
    <row r="612" spans="1:16" x14ac:dyDescent="0.25">
      <c r="A612" s="1">
        <v>6.2500000000000001E-5</v>
      </c>
      <c r="B612">
        <v>17.423076923076898</v>
      </c>
      <c r="C612">
        <v>50578</v>
      </c>
      <c r="D612">
        <v>6.3966775535769405E-2</v>
      </c>
      <c r="E612">
        <v>0.17313414964412399</v>
      </c>
      <c r="F612">
        <v>0.18698488161565399</v>
      </c>
      <c r="G612" s="1">
        <v>3.1178901139794401E-6</v>
      </c>
      <c r="H612">
        <v>0.17500078919797599</v>
      </c>
      <c r="I612" s="1">
        <v>6.4551581053302003E-5</v>
      </c>
      <c r="J612">
        <v>1991142701</v>
      </c>
      <c r="K612">
        <v>164666</v>
      </c>
      <c r="L612">
        <v>2335392900</v>
      </c>
      <c r="M612">
        <v>0.17408828525419301</v>
      </c>
      <c r="N612" s="1">
        <v>3.1321438444808998E-6</v>
      </c>
      <c r="O612">
        <v>0.175001695501983</v>
      </c>
      <c r="P612" s="1">
        <v>6.4888749226757898E-5</v>
      </c>
    </row>
    <row r="613" spans="1:16" x14ac:dyDescent="0.25">
      <c r="A613" s="1">
        <v>3.1250000000000001E-5</v>
      </c>
      <c r="B613">
        <v>17.423076923076898</v>
      </c>
      <c r="C613">
        <v>24369</v>
      </c>
      <c r="D613">
        <v>7.19168345057834E-2</v>
      </c>
      <c r="E613">
        <v>0.17332600893960501</v>
      </c>
      <c r="F613">
        <v>0.18719208965477299</v>
      </c>
      <c r="G613" s="1">
        <v>3.1229198599880198E-6</v>
      </c>
      <c r="H613">
        <v>0.17500094184641499</v>
      </c>
      <c r="I613" s="1">
        <v>6.4485445133566905E-5</v>
      </c>
      <c r="J613">
        <v>1025595100</v>
      </c>
      <c r="K613">
        <v>164666</v>
      </c>
      <c r="L613">
        <v>2335392900</v>
      </c>
      <c r="M613">
        <v>0.17408828525419301</v>
      </c>
      <c r="N613" s="1">
        <v>3.1321438444808998E-6</v>
      </c>
      <c r="O613">
        <v>0.175001695501983</v>
      </c>
      <c r="P613" s="1">
        <v>6.4888749226757898E-5</v>
      </c>
    </row>
    <row r="614" spans="1:16" x14ac:dyDescent="0.25">
      <c r="A614" s="1">
        <v>1.5625E-5</v>
      </c>
      <c r="B614">
        <v>17.423076923076898</v>
      </c>
      <c r="C614">
        <v>33966</v>
      </c>
      <c r="D614">
        <v>6.9237008106963899E-2</v>
      </c>
      <c r="E614">
        <v>0.17371196907686401</v>
      </c>
      <c r="F614">
        <v>0.18760892660301301</v>
      </c>
      <c r="G614" s="1">
        <v>3.1410227252504001E-6</v>
      </c>
      <c r="H614">
        <v>0.17500125050634799</v>
      </c>
      <c r="I614" s="1">
        <v>6.4589121193280605E-5</v>
      </c>
      <c r="J614">
        <v>1402684300</v>
      </c>
      <c r="K614">
        <v>164666</v>
      </c>
      <c r="L614">
        <v>2335392900</v>
      </c>
      <c r="M614">
        <v>0.17408828525419301</v>
      </c>
      <c r="N614" s="1">
        <v>3.1321438444808998E-6</v>
      </c>
      <c r="O614">
        <v>0.175001695501983</v>
      </c>
      <c r="P614" s="1">
        <v>6.4888749226757898E-5</v>
      </c>
    </row>
    <row r="615" spans="1:16" x14ac:dyDescent="0.25">
      <c r="A615" t="s">
        <v>0</v>
      </c>
      <c r="B615">
        <v>17.935897435897399</v>
      </c>
      <c r="C615">
        <v>194709</v>
      </c>
      <c r="D615">
        <v>6.6128494258581805E-2</v>
      </c>
      <c r="E615">
        <v>0.17402650960992799</v>
      </c>
      <c r="F615">
        <v>0.187948630378722</v>
      </c>
      <c r="G615" s="1">
        <v>2.8686513183218098E-6</v>
      </c>
      <c r="H615">
        <v>0.17500192981340901</v>
      </c>
      <c r="I615" s="1">
        <v>6.1014690511258797E-5</v>
      </c>
      <c r="J615">
        <v>2760882300</v>
      </c>
    </row>
    <row r="616" spans="1:16" x14ac:dyDescent="0.25">
      <c r="A616">
        <v>1.024</v>
      </c>
      <c r="B616">
        <v>17.935897435897399</v>
      </c>
      <c r="C616">
        <v>40709</v>
      </c>
      <c r="D616">
        <v>6.0229618082353699E-2</v>
      </c>
      <c r="E616">
        <v>0.17348017328828999</v>
      </c>
      <c r="F616">
        <v>0.18735858715135301</v>
      </c>
      <c r="G616" s="1">
        <v>2.8874190609040601E-6</v>
      </c>
      <c r="H616">
        <v>0.17500164521051301</v>
      </c>
      <c r="I616" s="1">
        <v>6.0878224288136602E-5</v>
      </c>
      <c r="J616">
        <v>1616311000</v>
      </c>
      <c r="K616">
        <v>194709</v>
      </c>
      <c r="L616">
        <v>2760882300</v>
      </c>
      <c r="M616">
        <v>0.17402650960992799</v>
      </c>
      <c r="N616" s="1">
        <v>2.8686513183218098E-6</v>
      </c>
      <c r="O616">
        <v>0.17500192981340901</v>
      </c>
      <c r="P616" s="1">
        <v>6.1014690511258797E-5</v>
      </c>
    </row>
    <row r="617" spans="1:16" x14ac:dyDescent="0.25">
      <c r="A617">
        <v>0.51200000000000001</v>
      </c>
      <c r="B617">
        <v>17.935897435897399</v>
      </c>
      <c r="C617">
        <v>40709</v>
      </c>
      <c r="D617">
        <v>6.0229618082353699E-2</v>
      </c>
      <c r="E617">
        <v>0.17348017328828999</v>
      </c>
      <c r="F617">
        <v>0.18735858715135301</v>
      </c>
      <c r="G617" s="1">
        <v>2.8874190609040601E-6</v>
      </c>
      <c r="H617">
        <v>0.17500164521051301</v>
      </c>
      <c r="I617" s="1">
        <v>6.0878224288136602E-5</v>
      </c>
      <c r="J617">
        <v>1799984800</v>
      </c>
      <c r="K617">
        <v>194709</v>
      </c>
      <c r="L617">
        <v>2760882300</v>
      </c>
      <c r="M617">
        <v>0.17402650960992799</v>
      </c>
      <c r="N617" s="1">
        <v>2.8686513183218098E-6</v>
      </c>
      <c r="O617">
        <v>0.17500192981340901</v>
      </c>
      <c r="P617" s="1">
        <v>6.1014690511258797E-5</v>
      </c>
    </row>
    <row r="618" spans="1:16" x14ac:dyDescent="0.25">
      <c r="A618">
        <v>0.25600000000000001</v>
      </c>
      <c r="B618">
        <v>17.935897435897399</v>
      </c>
      <c r="C618">
        <v>40709</v>
      </c>
      <c r="D618">
        <v>6.0229618082353699E-2</v>
      </c>
      <c r="E618">
        <v>0.17348017328828999</v>
      </c>
      <c r="F618">
        <v>0.18735858715135301</v>
      </c>
      <c r="G618" s="1">
        <v>2.8874190609040601E-6</v>
      </c>
      <c r="H618">
        <v>0.17500164521051301</v>
      </c>
      <c r="I618" s="1">
        <v>6.0878224288136602E-5</v>
      </c>
      <c r="J618">
        <v>1627990500</v>
      </c>
      <c r="K618">
        <v>194709</v>
      </c>
      <c r="L618">
        <v>2760882300</v>
      </c>
      <c r="M618">
        <v>0.17402650960992799</v>
      </c>
      <c r="N618" s="1">
        <v>2.8686513183218098E-6</v>
      </c>
      <c r="O618">
        <v>0.17500192981340901</v>
      </c>
      <c r="P618" s="1">
        <v>6.1014690511258797E-5</v>
      </c>
    </row>
    <row r="619" spans="1:16" x14ac:dyDescent="0.25">
      <c r="A619">
        <v>0.128</v>
      </c>
      <c r="B619">
        <v>17.935897435897399</v>
      </c>
      <c r="C619">
        <v>50560</v>
      </c>
      <c r="D619">
        <v>5.7806404608969998E-2</v>
      </c>
      <c r="E619">
        <v>0.17354043701205801</v>
      </c>
      <c r="F619">
        <v>0.18742367197302301</v>
      </c>
      <c r="G619" s="1">
        <v>2.85937656407941E-6</v>
      </c>
      <c r="H619">
        <v>0.17500081098256001</v>
      </c>
      <c r="I619" s="1">
        <v>6.0564245749435001E-5</v>
      </c>
      <c r="J619">
        <v>2062710400</v>
      </c>
      <c r="K619">
        <v>194709</v>
      </c>
      <c r="L619">
        <v>2760882300</v>
      </c>
      <c r="M619">
        <v>0.17402650960992799</v>
      </c>
      <c r="N619" s="1">
        <v>2.8686513183218098E-6</v>
      </c>
      <c r="O619">
        <v>0.17500192981340901</v>
      </c>
      <c r="P619" s="1">
        <v>6.1014690511258797E-5</v>
      </c>
    </row>
    <row r="620" spans="1:16" x14ac:dyDescent="0.25">
      <c r="A620">
        <v>6.4000000000000001E-2</v>
      </c>
      <c r="B620">
        <v>17.935897435897399</v>
      </c>
      <c r="C620">
        <v>50560</v>
      </c>
      <c r="D620">
        <v>5.7806404608969998E-2</v>
      </c>
      <c r="E620">
        <v>0.17354043701205801</v>
      </c>
      <c r="F620">
        <v>0.18742367197302301</v>
      </c>
      <c r="G620" s="1">
        <v>2.85937656407941E-6</v>
      </c>
      <c r="H620">
        <v>0.17500081098256001</v>
      </c>
      <c r="I620" s="1">
        <v>6.0564245749435001E-5</v>
      </c>
      <c r="J620">
        <v>2107233700</v>
      </c>
      <c r="K620">
        <v>194709</v>
      </c>
      <c r="L620">
        <v>2760882300</v>
      </c>
      <c r="M620">
        <v>0.17402650960992799</v>
      </c>
      <c r="N620" s="1">
        <v>2.8686513183218098E-6</v>
      </c>
      <c r="O620">
        <v>0.17500192981340901</v>
      </c>
      <c r="P620" s="1">
        <v>6.1014690511258797E-5</v>
      </c>
    </row>
    <row r="621" spans="1:16" x14ac:dyDescent="0.25">
      <c r="A621">
        <v>3.2000000000000001E-2</v>
      </c>
      <c r="B621">
        <v>17.935897435897399</v>
      </c>
      <c r="C621">
        <v>56229</v>
      </c>
      <c r="D621">
        <v>5.7635344302523803E-2</v>
      </c>
      <c r="E621">
        <v>0.174083310584566</v>
      </c>
      <c r="F621">
        <v>0.18800997543133099</v>
      </c>
      <c r="G621" s="1">
        <v>2.87665219028676E-6</v>
      </c>
      <c r="H621">
        <v>0.17500120742127101</v>
      </c>
      <c r="I621" s="1">
        <v>6.07285079399112E-5</v>
      </c>
      <c r="J621">
        <v>2349725500</v>
      </c>
      <c r="K621">
        <v>194709</v>
      </c>
      <c r="L621">
        <v>2760882300</v>
      </c>
      <c r="M621">
        <v>0.17402650960992799</v>
      </c>
      <c r="N621" s="1">
        <v>2.8686513183218098E-6</v>
      </c>
      <c r="O621">
        <v>0.17500192981340901</v>
      </c>
      <c r="P621" s="1">
        <v>6.1014690511258797E-5</v>
      </c>
    </row>
    <row r="622" spans="1:16" x14ac:dyDescent="0.25">
      <c r="A622">
        <v>1.6E-2</v>
      </c>
      <c r="B622">
        <v>17.935897435897399</v>
      </c>
      <c r="C622">
        <v>43666</v>
      </c>
      <c r="D622">
        <v>5.6215628221416701E-2</v>
      </c>
      <c r="E622">
        <v>0.173488544875187</v>
      </c>
      <c r="F622">
        <v>0.187367628465203</v>
      </c>
      <c r="G622" s="1">
        <v>2.8647370485246302E-6</v>
      </c>
      <c r="H622">
        <v>0.175000833070209</v>
      </c>
      <c r="I622" s="1">
        <v>6.0900401087227399E-5</v>
      </c>
      <c r="J622">
        <v>1977585000</v>
      </c>
      <c r="K622">
        <v>194709</v>
      </c>
      <c r="L622">
        <v>2760882300</v>
      </c>
      <c r="M622">
        <v>0.17402650960992799</v>
      </c>
      <c r="N622" s="1">
        <v>2.8686513183218098E-6</v>
      </c>
      <c r="O622">
        <v>0.17500192981340901</v>
      </c>
      <c r="P622" s="1">
        <v>6.1014690511258797E-5</v>
      </c>
    </row>
    <row r="623" spans="1:16" x14ac:dyDescent="0.25">
      <c r="A623">
        <v>8.0000000000000002E-3</v>
      </c>
      <c r="B623">
        <v>17.935897435897399</v>
      </c>
      <c r="C623">
        <v>44503</v>
      </c>
      <c r="D623">
        <v>6.3833887421120297E-2</v>
      </c>
      <c r="E623">
        <v>0.17319736019042101</v>
      </c>
      <c r="F623">
        <v>0.18705314900565401</v>
      </c>
      <c r="G623" s="1">
        <v>2.8580710316472499E-6</v>
      </c>
      <c r="H623">
        <v>0.17500140838114001</v>
      </c>
      <c r="I623" s="1">
        <v>6.0835735998171997E-5</v>
      </c>
      <c r="J623">
        <v>1795976301</v>
      </c>
      <c r="K623">
        <v>194709</v>
      </c>
      <c r="L623">
        <v>2760882300</v>
      </c>
      <c r="M623">
        <v>0.17402650960992799</v>
      </c>
      <c r="N623" s="1">
        <v>2.8686513183218098E-6</v>
      </c>
      <c r="O623">
        <v>0.17500192981340901</v>
      </c>
      <c r="P623" s="1">
        <v>6.1014690511258797E-5</v>
      </c>
    </row>
    <row r="624" spans="1:16" x14ac:dyDescent="0.25">
      <c r="A624">
        <v>4.0000000000000001E-3</v>
      </c>
      <c r="B624">
        <v>17.935897435897399</v>
      </c>
      <c r="C624">
        <v>30895</v>
      </c>
      <c r="D624">
        <v>6.7851294477237895E-2</v>
      </c>
      <c r="E624">
        <v>0.173408211765368</v>
      </c>
      <c r="F624">
        <v>0.18728086870659799</v>
      </c>
      <c r="G624" s="1">
        <v>2.86175023983537E-6</v>
      </c>
      <c r="H624">
        <v>0.17500118285050001</v>
      </c>
      <c r="I624" s="1">
        <v>6.0729781774894401E-5</v>
      </c>
      <c r="J624">
        <v>1336570100</v>
      </c>
      <c r="K624">
        <v>194709</v>
      </c>
      <c r="L624">
        <v>2760882300</v>
      </c>
      <c r="M624">
        <v>0.17402650960992799</v>
      </c>
      <c r="N624" s="1">
        <v>2.8686513183218098E-6</v>
      </c>
      <c r="O624">
        <v>0.17500192981340901</v>
      </c>
      <c r="P624" s="1">
        <v>6.1014690511258797E-5</v>
      </c>
    </row>
    <row r="625" spans="1:16" x14ac:dyDescent="0.25">
      <c r="A625">
        <v>2E-3</v>
      </c>
      <c r="B625">
        <v>17.935897435897399</v>
      </c>
      <c r="C625">
        <v>29032</v>
      </c>
      <c r="D625">
        <v>5.6655883033556301E-2</v>
      </c>
      <c r="E625">
        <v>0.173674499771024</v>
      </c>
      <c r="F625">
        <v>0.187568459752706</v>
      </c>
      <c r="G625" s="1">
        <v>2.8744238491085201E-6</v>
      </c>
      <c r="H625">
        <v>0.175001042642736</v>
      </c>
      <c r="I625" s="1">
        <v>6.0770687928890701E-5</v>
      </c>
      <c r="J625">
        <v>1129568799</v>
      </c>
      <c r="K625">
        <v>194709</v>
      </c>
      <c r="L625">
        <v>2760882300</v>
      </c>
      <c r="M625">
        <v>0.17402650960992799</v>
      </c>
      <c r="N625" s="1">
        <v>2.8686513183218098E-6</v>
      </c>
      <c r="O625">
        <v>0.17500192981340901</v>
      </c>
      <c r="P625" s="1">
        <v>6.1014690511258797E-5</v>
      </c>
    </row>
    <row r="626" spans="1:16" x14ac:dyDescent="0.25">
      <c r="A626">
        <v>1E-3</v>
      </c>
      <c r="B626">
        <v>17.935897435897399</v>
      </c>
      <c r="C626">
        <v>36342</v>
      </c>
      <c r="D626">
        <v>6.4990730787166606E-2</v>
      </c>
      <c r="E626">
        <v>0.17353299307058501</v>
      </c>
      <c r="F626">
        <v>0.187415632516232</v>
      </c>
      <c r="G626" s="1">
        <v>2.8500467791348E-6</v>
      </c>
      <c r="H626">
        <v>0.17500177745122</v>
      </c>
      <c r="I626" s="1">
        <v>6.0878228304682101E-5</v>
      </c>
      <c r="J626">
        <v>1405620400</v>
      </c>
      <c r="K626">
        <v>194709</v>
      </c>
      <c r="L626">
        <v>2760882300</v>
      </c>
      <c r="M626">
        <v>0.17402650960992799</v>
      </c>
      <c r="N626" s="1">
        <v>2.8686513183218098E-6</v>
      </c>
      <c r="O626">
        <v>0.17500192981340901</v>
      </c>
      <c r="P626" s="1">
        <v>6.1014690511258797E-5</v>
      </c>
    </row>
    <row r="627" spans="1:16" x14ac:dyDescent="0.25">
      <c r="A627" s="1">
        <v>5.0000000000000001E-4</v>
      </c>
      <c r="B627">
        <v>17.935897435897399</v>
      </c>
      <c r="C627">
        <v>36793</v>
      </c>
      <c r="D627">
        <v>6.5153291945808101E-2</v>
      </c>
      <c r="E627">
        <v>0.17360047351889901</v>
      </c>
      <c r="F627">
        <v>0.18748851140041101</v>
      </c>
      <c r="G627" s="1">
        <v>2.8733046796292E-6</v>
      </c>
      <c r="H627">
        <v>0.17500111238996699</v>
      </c>
      <c r="I627" s="1">
        <v>6.0931160267131099E-5</v>
      </c>
      <c r="J627">
        <v>1427276001</v>
      </c>
      <c r="K627">
        <v>194709</v>
      </c>
      <c r="L627">
        <v>2760882300</v>
      </c>
      <c r="M627">
        <v>0.17402650960992799</v>
      </c>
      <c r="N627" s="1">
        <v>2.8686513183218098E-6</v>
      </c>
      <c r="O627">
        <v>0.17500192981340901</v>
      </c>
      <c r="P627" s="1">
        <v>6.1014690511258797E-5</v>
      </c>
    </row>
    <row r="628" spans="1:16" x14ac:dyDescent="0.25">
      <c r="A628" s="1">
        <v>2.5000000000000001E-4</v>
      </c>
      <c r="B628">
        <v>17.935897435897399</v>
      </c>
      <c r="C628">
        <v>33813</v>
      </c>
      <c r="D628">
        <v>6.6040407696056402E-2</v>
      </c>
      <c r="E628">
        <v>0.17332769928702199</v>
      </c>
      <c r="F628">
        <v>0.18719391522998399</v>
      </c>
      <c r="G628" s="1">
        <v>2.8590824273089199E-6</v>
      </c>
      <c r="H628">
        <v>0.17500114418879201</v>
      </c>
      <c r="I628" s="1">
        <v>6.0839126100484999E-5</v>
      </c>
      <c r="J628">
        <v>1329001400</v>
      </c>
      <c r="K628">
        <v>194709</v>
      </c>
      <c r="L628">
        <v>2760882300</v>
      </c>
      <c r="M628">
        <v>0.17402650960992799</v>
      </c>
      <c r="N628" s="1">
        <v>2.8686513183218098E-6</v>
      </c>
      <c r="O628">
        <v>0.17500192981340901</v>
      </c>
      <c r="P628" s="1">
        <v>6.1014690511258797E-5</v>
      </c>
    </row>
    <row r="629" spans="1:16" x14ac:dyDescent="0.25">
      <c r="A629" s="1">
        <v>1.25E-4</v>
      </c>
      <c r="B629">
        <v>17.935897435897399</v>
      </c>
      <c r="C629">
        <v>39178</v>
      </c>
      <c r="D629">
        <v>6.6820520878855205E-2</v>
      </c>
      <c r="E629">
        <v>0.17343381230864399</v>
      </c>
      <c r="F629">
        <v>0.187308517293336</v>
      </c>
      <c r="G629" s="1">
        <v>2.85580927752993E-6</v>
      </c>
      <c r="H629">
        <v>0.17500119060548699</v>
      </c>
      <c r="I629" s="1">
        <v>6.0747782009824998E-5</v>
      </c>
      <c r="J629">
        <v>1549738901</v>
      </c>
      <c r="K629">
        <v>194709</v>
      </c>
      <c r="L629">
        <v>2760882300</v>
      </c>
      <c r="M629">
        <v>0.17402650960992799</v>
      </c>
      <c r="N629" s="1">
        <v>2.8686513183218098E-6</v>
      </c>
      <c r="O629">
        <v>0.17500192981340901</v>
      </c>
      <c r="P629" s="1">
        <v>6.1014690511258797E-5</v>
      </c>
    </row>
    <row r="630" spans="1:16" x14ac:dyDescent="0.25">
      <c r="A630" s="1">
        <v>6.2500000000000001E-5</v>
      </c>
      <c r="B630">
        <v>17.935897435897399</v>
      </c>
      <c r="C630">
        <v>34650</v>
      </c>
      <c r="D630">
        <v>6.9467874331370402E-2</v>
      </c>
      <c r="E630">
        <v>0.173339098014338</v>
      </c>
      <c r="F630">
        <v>0.18720622585548499</v>
      </c>
      <c r="G630" s="1">
        <v>2.85104930655699E-6</v>
      </c>
      <c r="H630">
        <v>0.17500126171828601</v>
      </c>
      <c r="I630" s="1">
        <v>6.0751018378928501E-5</v>
      </c>
      <c r="J630">
        <v>1409130500</v>
      </c>
      <c r="K630">
        <v>194709</v>
      </c>
      <c r="L630">
        <v>2760882300</v>
      </c>
      <c r="M630">
        <v>0.17402650960992799</v>
      </c>
      <c r="N630" s="1">
        <v>2.8686513183218098E-6</v>
      </c>
      <c r="O630">
        <v>0.17500192981340901</v>
      </c>
      <c r="P630" s="1">
        <v>6.1014690511258797E-5</v>
      </c>
    </row>
    <row r="631" spans="1:16" x14ac:dyDescent="0.25">
      <c r="A631" s="1">
        <v>3.1250000000000001E-5</v>
      </c>
      <c r="B631">
        <v>17.935897435897399</v>
      </c>
      <c r="C631">
        <v>35567</v>
      </c>
      <c r="D631">
        <v>7.0352138992373095E-2</v>
      </c>
      <c r="E631">
        <v>0.17316692628715599</v>
      </c>
      <c r="F631">
        <v>0.187020280390128</v>
      </c>
      <c r="G631" s="1">
        <v>2.8517212180556499E-6</v>
      </c>
      <c r="H631">
        <v>0.17500133881840699</v>
      </c>
      <c r="I631" s="1">
        <v>6.0821499772554198E-5</v>
      </c>
      <c r="J631">
        <v>1405008400</v>
      </c>
      <c r="K631">
        <v>194709</v>
      </c>
      <c r="L631">
        <v>2760882300</v>
      </c>
      <c r="M631">
        <v>0.17402650960992799</v>
      </c>
      <c r="N631" s="1">
        <v>2.8686513183218098E-6</v>
      </c>
      <c r="O631">
        <v>0.17500192981340901</v>
      </c>
      <c r="P631" s="1">
        <v>6.1014690511258797E-5</v>
      </c>
    </row>
    <row r="632" spans="1:16" x14ac:dyDescent="0.25">
      <c r="A632" s="1">
        <v>1.5625E-5</v>
      </c>
      <c r="B632">
        <v>17.935897435897399</v>
      </c>
      <c r="C632">
        <v>26388</v>
      </c>
      <c r="D632">
        <v>6.9110993287034905E-2</v>
      </c>
      <c r="E632">
        <v>0.17352676723565499</v>
      </c>
      <c r="F632">
        <v>0.18740890861450801</v>
      </c>
      <c r="G632" s="1">
        <v>2.8601961962193501E-6</v>
      </c>
      <c r="H632">
        <v>0.17500093566681599</v>
      </c>
      <c r="I632" s="1">
        <v>6.0842397075439597E-5</v>
      </c>
      <c r="J632">
        <v>1096565600</v>
      </c>
      <c r="K632">
        <v>194709</v>
      </c>
      <c r="L632">
        <v>2760882300</v>
      </c>
      <c r="M632">
        <v>0.17402650960992799</v>
      </c>
      <c r="N632" s="1">
        <v>2.8686513183218098E-6</v>
      </c>
      <c r="O632">
        <v>0.17500192981340901</v>
      </c>
      <c r="P632" s="1">
        <v>6.1014690511258797E-5</v>
      </c>
    </row>
    <row r="633" spans="1:16" x14ac:dyDescent="0.25">
      <c r="A633" t="s">
        <v>0</v>
      </c>
      <c r="B633">
        <v>18.448717948717899</v>
      </c>
      <c r="C633">
        <v>221669</v>
      </c>
      <c r="D633">
        <v>6.23128238942664E-2</v>
      </c>
      <c r="E633">
        <v>0.17428433508531899</v>
      </c>
      <c r="F633">
        <v>0.18822708189214499</v>
      </c>
      <c r="G633" s="1">
        <v>2.7886041839564301E-6</v>
      </c>
      <c r="H633">
        <v>0.175001979738934</v>
      </c>
      <c r="I633" s="1">
        <v>6.0998771727921402E-5</v>
      </c>
      <c r="J633">
        <v>3375000300</v>
      </c>
    </row>
    <row r="634" spans="1:16" x14ac:dyDescent="0.25">
      <c r="A634">
        <v>1.024</v>
      </c>
      <c r="B634">
        <v>18.448717948717899</v>
      </c>
      <c r="C634">
        <v>52476</v>
      </c>
      <c r="D634">
        <v>6.3411740028741406E-2</v>
      </c>
      <c r="E634">
        <v>0.173997255513369</v>
      </c>
      <c r="F634">
        <v>0.18791703595443801</v>
      </c>
      <c r="G634" s="1">
        <v>2.7649340337276802E-6</v>
      </c>
      <c r="H634">
        <v>0.17500150331582301</v>
      </c>
      <c r="I634" s="1">
        <v>6.0472978410332103E-5</v>
      </c>
      <c r="J634">
        <v>2190482000</v>
      </c>
      <c r="K634">
        <v>221669</v>
      </c>
      <c r="L634">
        <v>3375000300</v>
      </c>
      <c r="M634">
        <v>0.17428433508531899</v>
      </c>
      <c r="N634" s="1">
        <v>2.7886041839564301E-6</v>
      </c>
      <c r="O634">
        <v>0.175001979738934</v>
      </c>
      <c r="P634" s="1">
        <v>6.0998771727921402E-5</v>
      </c>
    </row>
    <row r="635" spans="1:16" x14ac:dyDescent="0.25">
      <c r="A635">
        <v>0.51200000000000001</v>
      </c>
      <c r="B635">
        <v>18.448717948717899</v>
      </c>
      <c r="C635">
        <v>52476</v>
      </c>
      <c r="D635">
        <v>6.3411740028741406E-2</v>
      </c>
      <c r="E635">
        <v>0.173997255513369</v>
      </c>
      <c r="F635">
        <v>0.18791703595443801</v>
      </c>
      <c r="G635" s="1">
        <v>2.7649340337276802E-6</v>
      </c>
      <c r="H635">
        <v>0.17500150331582301</v>
      </c>
      <c r="I635" s="1">
        <v>6.0472978410332103E-5</v>
      </c>
      <c r="J635">
        <v>2174292301</v>
      </c>
      <c r="K635">
        <v>221669</v>
      </c>
      <c r="L635">
        <v>3375000300</v>
      </c>
      <c r="M635">
        <v>0.17428433508531899</v>
      </c>
      <c r="N635" s="1">
        <v>2.7886041839564301E-6</v>
      </c>
      <c r="O635">
        <v>0.175001979738934</v>
      </c>
      <c r="P635" s="1">
        <v>6.0998771727921402E-5</v>
      </c>
    </row>
    <row r="636" spans="1:16" x14ac:dyDescent="0.25">
      <c r="A636">
        <v>0.25600000000000001</v>
      </c>
      <c r="B636">
        <v>18.448717948717899</v>
      </c>
      <c r="C636">
        <v>52476</v>
      </c>
      <c r="D636">
        <v>6.3411740028741406E-2</v>
      </c>
      <c r="E636">
        <v>0.173997255513369</v>
      </c>
      <c r="F636">
        <v>0.18791703595443801</v>
      </c>
      <c r="G636" s="1">
        <v>2.7649340337276802E-6</v>
      </c>
      <c r="H636">
        <v>0.17500150331582301</v>
      </c>
      <c r="I636" s="1">
        <v>6.0472978410332103E-5</v>
      </c>
      <c r="J636">
        <v>2176151499</v>
      </c>
      <c r="K636">
        <v>221669</v>
      </c>
      <c r="L636">
        <v>3375000300</v>
      </c>
      <c r="M636">
        <v>0.17428433508531899</v>
      </c>
      <c r="N636" s="1">
        <v>2.7886041839564301E-6</v>
      </c>
      <c r="O636">
        <v>0.175001979738934</v>
      </c>
      <c r="P636" s="1">
        <v>6.0998771727921402E-5</v>
      </c>
    </row>
    <row r="637" spans="1:16" x14ac:dyDescent="0.25">
      <c r="A637">
        <v>0.128</v>
      </c>
      <c r="B637">
        <v>18.448717948717899</v>
      </c>
      <c r="C637">
        <v>52476</v>
      </c>
      <c r="D637">
        <v>6.3411740028741406E-2</v>
      </c>
      <c r="E637">
        <v>0.173997255513369</v>
      </c>
      <c r="F637">
        <v>0.18791703595443801</v>
      </c>
      <c r="G637" s="1">
        <v>2.7649340337276802E-6</v>
      </c>
      <c r="H637">
        <v>0.17500150331582301</v>
      </c>
      <c r="I637" s="1">
        <v>6.0472978410332103E-5</v>
      </c>
      <c r="J637">
        <v>2163588900</v>
      </c>
      <c r="K637">
        <v>221669</v>
      </c>
      <c r="L637">
        <v>3375000300</v>
      </c>
      <c r="M637">
        <v>0.17428433508531899</v>
      </c>
      <c r="N637" s="1">
        <v>2.7886041839564301E-6</v>
      </c>
      <c r="O637">
        <v>0.175001979738934</v>
      </c>
      <c r="P637" s="1">
        <v>6.0998771727921402E-5</v>
      </c>
    </row>
    <row r="638" spans="1:16" x14ac:dyDescent="0.25">
      <c r="A638">
        <v>6.4000000000000001E-2</v>
      </c>
      <c r="B638">
        <v>18.448717948717899</v>
      </c>
      <c r="C638">
        <v>52476</v>
      </c>
      <c r="D638">
        <v>6.3411740028741406E-2</v>
      </c>
      <c r="E638">
        <v>0.173997255513369</v>
      </c>
      <c r="F638">
        <v>0.18791703595443801</v>
      </c>
      <c r="G638" s="1">
        <v>2.7649340337276802E-6</v>
      </c>
      <c r="H638">
        <v>0.17500150331582301</v>
      </c>
      <c r="I638" s="1">
        <v>6.0472978410332103E-5</v>
      </c>
      <c r="J638">
        <v>2318639301</v>
      </c>
      <c r="K638">
        <v>221669</v>
      </c>
      <c r="L638">
        <v>3375000300</v>
      </c>
      <c r="M638">
        <v>0.17428433508531899</v>
      </c>
      <c r="N638" s="1">
        <v>2.7886041839564301E-6</v>
      </c>
      <c r="O638">
        <v>0.175001979738934</v>
      </c>
      <c r="P638" s="1">
        <v>6.0998771727921402E-5</v>
      </c>
    </row>
    <row r="639" spans="1:16" x14ac:dyDescent="0.25">
      <c r="A639">
        <v>3.2000000000000001E-2</v>
      </c>
      <c r="B639">
        <v>18.448717948717899</v>
      </c>
      <c r="C639">
        <v>53457</v>
      </c>
      <c r="D639">
        <v>5.9636435392146102E-2</v>
      </c>
      <c r="E639">
        <v>0.17355748898427401</v>
      </c>
      <c r="F639">
        <v>0.18744208810301599</v>
      </c>
      <c r="G639" s="1">
        <v>2.7761084121502501E-6</v>
      </c>
      <c r="H639">
        <v>0.175001454414005</v>
      </c>
      <c r="I639" s="1">
        <v>6.0707182138525501E-5</v>
      </c>
      <c r="J639">
        <v>2164363401</v>
      </c>
      <c r="K639">
        <v>221669</v>
      </c>
      <c r="L639">
        <v>3375000300</v>
      </c>
      <c r="M639">
        <v>0.17428433508531899</v>
      </c>
      <c r="N639" s="1">
        <v>2.7886041839564301E-6</v>
      </c>
      <c r="O639">
        <v>0.175001979738934</v>
      </c>
      <c r="P639" s="1">
        <v>6.0998771727921402E-5</v>
      </c>
    </row>
    <row r="640" spans="1:16" x14ac:dyDescent="0.25">
      <c r="A640">
        <v>1.6E-2</v>
      </c>
      <c r="B640">
        <v>18.448717948717899</v>
      </c>
      <c r="C640">
        <v>53765</v>
      </c>
      <c r="D640">
        <v>6.1626224964500702E-2</v>
      </c>
      <c r="E640">
        <v>0.17365989991009301</v>
      </c>
      <c r="F640">
        <v>0.187552691902901</v>
      </c>
      <c r="G640" s="1">
        <v>2.7824007725607499E-6</v>
      </c>
      <c r="H640">
        <v>0.17500148167263599</v>
      </c>
      <c r="I640" s="1">
        <v>6.1021057791467701E-5</v>
      </c>
      <c r="J640">
        <v>2180139699</v>
      </c>
      <c r="K640">
        <v>221669</v>
      </c>
      <c r="L640">
        <v>3375000300</v>
      </c>
      <c r="M640">
        <v>0.17428433508531899</v>
      </c>
      <c r="N640" s="1">
        <v>2.7886041839564301E-6</v>
      </c>
      <c r="O640">
        <v>0.175001979738934</v>
      </c>
      <c r="P640" s="1">
        <v>6.0998771727921402E-5</v>
      </c>
    </row>
    <row r="641" spans="1:16" x14ac:dyDescent="0.25">
      <c r="A641">
        <v>8.0000000000000002E-3</v>
      </c>
      <c r="B641">
        <v>18.448717948717899</v>
      </c>
      <c r="C641">
        <v>49134</v>
      </c>
      <c r="D641">
        <v>5.9289178044166203E-2</v>
      </c>
      <c r="E641">
        <v>0.17368977618865</v>
      </c>
      <c r="F641">
        <v>0.187584958283742</v>
      </c>
      <c r="G641" s="1">
        <v>2.7771300963319501E-6</v>
      </c>
      <c r="H641">
        <v>0.17500144316493799</v>
      </c>
      <c r="I641" s="1">
        <v>6.0590563763502503E-5</v>
      </c>
      <c r="J641">
        <v>1952720800</v>
      </c>
      <c r="K641">
        <v>221669</v>
      </c>
      <c r="L641">
        <v>3375000300</v>
      </c>
      <c r="M641">
        <v>0.17428433508531899</v>
      </c>
      <c r="N641" s="1">
        <v>2.7886041839564301E-6</v>
      </c>
      <c r="O641">
        <v>0.175001979738934</v>
      </c>
      <c r="P641" s="1">
        <v>6.0998771727921402E-5</v>
      </c>
    </row>
    <row r="642" spans="1:16" x14ac:dyDescent="0.25">
      <c r="A642">
        <v>4.0000000000000001E-3</v>
      </c>
      <c r="B642">
        <v>18.448717948717899</v>
      </c>
      <c r="C642">
        <v>56412</v>
      </c>
      <c r="D642">
        <v>5.65144047606033E-2</v>
      </c>
      <c r="E642">
        <v>0.173941171771714</v>
      </c>
      <c r="F642">
        <v>0.187856465513451</v>
      </c>
      <c r="G642" s="1">
        <v>2.7738237641239301E-6</v>
      </c>
      <c r="H642">
        <v>0.17500144276707</v>
      </c>
      <c r="I642" s="1">
        <v>6.0492229839371198E-5</v>
      </c>
      <c r="J642">
        <v>2213699700</v>
      </c>
      <c r="K642">
        <v>221669</v>
      </c>
      <c r="L642">
        <v>3375000300</v>
      </c>
      <c r="M642">
        <v>0.17428433508531899</v>
      </c>
      <c r="N642" s="1">
        <v>2.7886041839564301E-6</v>
      </c>
      <c r="O642">
        <v>0.175001979738934</v>
      </c>
      <c r="P642" s="1">
        <v>6.0998771727921402E-5</v>
      </c>
    </row>
    <row r="643" spans="1:16" x14ac:dyDescent="0.25">
      <c r="A643">
        <v>2E-3</v>
      </c>
      <c r="B643">
        <v>18.448717948717899</v>
      </c>
      <c r="C643">
        <v>44971</v>
      </c>
      <c r="D643">
        <v>5.5678251285488999E-2</v>
      </c>
      <c r="E643">
        <v>0.173266340935776</v>
      </c>
      <c r="F643">
        <v>0.18712764821063901</v>
      </c>
      <c r="G643" s="1">
        <v>2.7713061884204702E-6</v>
      </c>
      <c r="H643">
        <v>0.17500162844533801</v>
      </c>
      <c r="I643" s="1">
        <v>6.0755424593739803E-5</v>
      </c>
      <c r="J643">
        <v>1893709299</v>
      </c>
      <c r="K643">
        <v>221669</v>
      </c>
      <c r="L643">
        <v>3375000300</v>
      </c>
      <c r="M643">
        <v>0.17428433508531899</v>
      </c>
      <c r="N643" s="1">
        <v>2.7886041839564301E-6</v>
      </c>
      <c r="O643">
        <v>0.175001979738934</v>
      </c>
      <c r="P643" s="1">
        <v>6.0998771727921402E-5</v>
      </c>
    </row>
    <row r="644" spans="1:16" x14ac:dyDescent="0.25">
      <c r="A644">
        <v>1E-3</v>
      </c>
      <c r="B644">
        <v>18.448717948717899</v>
      </c>
      <c r="C644">
        <v>45357</v>
      </c>
      <c r="D644">
        <v>6.0242282408572899E-2</v>
      </c>
      <c r="E644">
        <v>0.17370651813889501</v>
      </c>
      <c r="F644">
        <v>0.18760303959000699</v>
      </c>
      <c r="G644" s="1">
        <v>2.7868621389204301E-6</v>
      </c>
      <c r="H644">
        <v>0.17500134923263599</v>
      </c>
      <c r="I644" s="1">
        <v>6.0630150870515199E-5</v>
      </c>
      <c r="J644">
        <v>1836815499</v>
      </c>
      <c r="K644">
        <v>221669</v>
      </c>
      <c r="L644">
        <v>3375000300</v>
      </c>
      <c r="M644">
        <v>0.17428433508531899</v>
      </c>
      <c r="N644" s="1">
        <v>2.7886041839564301E-6</v>
      </c>
      <c r="O644">
        <v>0.175001979738934</v>
      </c>
      <c r="P644" s="1">
        <v>6.0998771727921402E-5</v>
      </c>
    </row>
    <row r="645" spans="1:16" x14ac:dyDescent="0.25">
      <c r="A645" s="1">
        <v>5.0000000000000001E-4</v>
      </c>
      <c r="B645">
        <v>18.448717948717899</v>
      </c>
      <c r="C645">
        <v>11783</v>
      </c>
      <c r="D645">
        <v>6.8568898710708301E-2</v>
      </c>
      <c r="E645">
        <v>0.17382293900736601</v>
      </c>
      <c r="F645">
        <v>0.18772877412795599</v>
      </c>
      <c r="G645" s="1">
        <v>2.77557066841183E-6</v>
      </c>
      <c r="H645">
        <v>0.17500152130692401</v>
      </c>
      <c r="I645" s="1">
        <v>6.0584464684578598E-5</v>
      </c>
      <c r="J645">
        <v>491948599</v>
      </c>
      <c r="K645">
        <v>221669</v>
      </c>
      <c r="L645">
        <v>3375000300</v>
      </c>
      <c r="M645">
        <v>0.17428433508531899</v>
      </c>
      <c r="N645" s="1">
        <v>2.7886041839564301E-6</v>
      </c>
      <c r="O645">
        <v>0.175001979738934</v>
      </c>
      <c r="P645" s="1">
        <v>6.0998771727921402E-5</v>
      </c>
    </row>
    <row r="646" spans="1:16" x14ac:dyDescent="0.25">
      <c r="A646" s="1">
        <v>2.5000000000000001E-4</v>
      </c>
      <c r="B646">
        <v>18.448717948717899</v>
      </c>
      <c r="C646">
        <v>29534</v>
      </c>
      <c r="D646">
        <v>6.61824031513574E-2</v>
      </c>
      <c r="E646">
        <v>0.173532992786466</v>
      </c>
      <c r="F646">
        <v>0.18741563220938301</v>
      </c>
      <c r="G646" s="1">
        <v>2.7932555006770999E-6</v>
      </c>
      <c r="H646">
        <v>0.17500159838354101</v>
      </c>
      <c r="I646" s="1">
        <v>6.09032434284829E-5</v>
      </c>
      <c r="J646">
        <v>1194429800</v>
      </c>
      <c r="K646">
        <v>221669</v>
      </c>
      <c r="L646">
        <v>3375000300</v>
      </c>
      <c r="M646">
        <v>0.17428433508531899</v>
      </c>
      <c r="N646" s="1">
        <v>2.7886041839564301E-6</v>
      </c>
      <c r="O646">
        <v>0.175001979738934</v>
      </c>
      <c r="P646" s="1">
        <v>6.0998771727921402E-5</v>
      </c>
    </row>
    <row r="647" spans="1:16" x14ac:dyDescent="0.25">
      <c r="A647" s="1">
        <v>1.25E-4</v>
      </c>
      <c r="B647">
        <v>18.448717948717899</v>
      </c>
      <c r="C647">
        <v>46460</v>
      </c>
      <c r="D647">
        <v>6.6514995572766494E-2</v>
      </c>
      <c r="E647">
        <v>0.173116473870705</v>
      </c>
      <c r="F647">
        <v>0.18696579178036099</v>
      </c>
      <c r="G647" s="1">
        <v>2.7880643759803302E-6</v>
      </c>
      <c r="H647">
        <v>0.175001526168404</v>
      </c>
      <c r="I647" s="1">
        <v>6.0765519426835499E-5</v>
      </c>
      <c r="J647">
        <v>1861086900</v>
      </c>
      <c r="K647">
        <v>221669</v>
      </c>
      <c r="L647">
        <v>3375000300</v>
      </c>
      <c r="M647">
        <v>0.17428433508531899</v>
      </c>
      <c r="N647" s="1">
        <v>2.7886041839564301E-6</v>
      </c>
      <c r="O647">
        <v>0.175001979738934</v>
      </c>
      <c r="P647" s="1">
        <v>6.0998771727921402E-5</v>
      </c>
    </row>
    <row r="648" spans="1:16" x14ac:dyDescent="0.25">
      <c r="A648" s="1">
        <v>6.2500000000000001E-5</v>
      </c>
      <c r="B648">
        <v>18.448717948717899</v>
      </c>
      <c r="C648">
        <v>36297</v>
      </c>
      <c r="D648">
        <v>6.8539419591270995E-2</v>
      </c>
      <c r="E648">
        <v>0.17344111312111499</v>
      </c>
      <c r="F648">
        <v>0.187316402170804</v>
      </c>
      <c r="G648" s="1">
        <v>2.78027788064294E-6</v>
      </c>
      <c r="H648">
        <v>0.17500101773604301</v>
      </c>
      <c r="I648" s="1">
        <v>6.0743053413731999E-5</v>
      </c>
      <c r="J648">
        <v>1604780200</v>
      </c>
      <c r="K648">
        <v>221669</v>
      </c>
      <c r="L648">
        <v>3375000300</v>
      </c>
      <c r="M648">
        <v>0.17428433508531899</v>
      </c>
      <c r="N648" s="1">
        <v>2.7886041839564301E-6</v>
      </c>
      <c r="O648">
        <v>0.175001979738934</v>
      </c>
      <c r="P648" s="1">
        <v>6.0998771727921402E-5</v>
      </c>
    </row>
    <row r="649" spans="1:16" x14ac:dyDescent="0.25">
      <c r="A649" s="1">
        <v>3.1250000000000001E-5</v>
      </c>
      <c r="B649">
        <v>18.448717948717899</v>
      </c>
      <c r="C649">
        <v>46612</v>
      </c>
      <c r="D649">
        <v>6.5317933482831297E-2</v>
      </c>
      <c r="E649">
        <v>0.17399069470919101</v>
      </c>
      <c r="F649">
        <v>0.187909950285927</v>
      </c>
      <c r="G649" s="1">
        <v>2.7695743105571299E-6</v>
      </c>
      <c r="H649">
        <v>0.17500128913464699</v>
      </c>
      <c r="I649" s="1">
        <v>6.0542012020860697E-5</v>
      </c>
      <c r="J649">
        <v>2000536099</v>
      </c>
      <c r="K649">
        <v>221669</v>
      </c>
      <c r="L649">
        <v>3375000300</v>
      </c>
      <c r="M649">
        <v>0.17428433508531899</v>
      </c>
      <c r="N649" s="1">
        <v>2.7886041839564301E-6</v>
      </c>
      <c r="O649">
        <v>0.175001979738934</v>
      </c>
      <c r="P649" s="1">
        <v>6.0998771727921402E-5</v>
      </c>
    </row>
    <row r="650" spans="1:16" x14ac:dyDescent="0.25">
      <c r="A650" s="1">
        <v>1.5625E-5</v>
      </c>
      <c r="B650">
        <v>18.448717948717899</v>
      </c>
      <c r="C650">
        <v>39538</v>
      </c>
      <c r="D650">
        <v>6.7523218142762603E-2</v>
      </c>
      <c r="E650">
        <v>0.17355644449048799</v>
      </c>
      <c r="F650">
        <v>0.18744096004972699</v>
      </c>
      <c r="G650" s="1">
        <v>2.7831377006348699E-6</v>
      </c>
      <c r="H650">
        <v>0.175001323891984</v>
      </c>
      <c r="I650" s="1">
        <v>6.0800468989953698E-5</v>
      </c>
      <c r="J650">
        <v>1666343500</v>
      </c>
      <c r="K650">
        <v>221669</v>
      </c>
      <c r="L650">
        <v>3375000300</v>
      </c>
      <c r="M650">
        <v>0.17428433508531899</v>
      </c>
      <c r="N650" s="1">
        <v>2.7886041839564301E-6</v>
      </c>
      <c r="O650">
        <v>0.175001979738934</v>
      </c>
      <c r="P650" s="1">
        <v>6.0998771727921402E-5</v>
      </c>
    </row>
    <row r="651" spans="1:16" x14ac:dyDescent="0.25">
      <c r="A651" t="s">
        <v>0</v>
      </c>
      <c r="B651">
        <v>18.9615384615384</v>
      </c>
      <c r="C651">
        <v>227733</v>
      </c>
      <c r="D651">
        <v>6.2657435080897203E-2</v>
      </c>
      <c r="E651">
        <v>0.174219338771822</v>
      </c>
      <c r="F651">
        <v>0.18815688587356799</v>
      </c>
      <c r="G651" s="1">
        <v>2.5509218214425602E-6</v>
      </c>
      <c r="H651">
        <v>0.17500235430170399</v>
      </c>
      <c r="I651" s="1">
        <v>5.74607837886018E-5</v>
      </c>
      <c r="J651">
        <v>3362850300</v>
      </c>
    </row>
    <row r="652" spans="1:16" x14ac:dyDescent="0.25">
      <c r="A652">
        <v>1.024</v>
      </c>
      <c r="B652">
        <v>18.9615384615384</v>
      </c>
      <c r="C652">
        <v>29250</v>
      </c>
      <c r="D652">
        <v>6.5077142483667902E-2</v>
      </c>
      <c r="E652">
        <v>0.173569093259864</v>
      </c>
      <c r="F652">
        <v>0.187454620720653</v>
      </c>
      <c r="G652" s="1">
        <v>2.5483120075220301E-6</v>
      </c>
      <c r="H652">
        <v>0.17500190498224699</v>
      </c>
      <c r="I652" s="1">
        <v>5.7316759046173698E-5</v>
      </c>
      <c r="J652">
        <v>1291856000</v>
      </c>
      <c r="K652">
        <v>227733</v>
      </c>
      <c r="L652">
        <v>3362850300</v>
      </c>
      <c r="M652">
        <v>0.174219338771822</v>
      </c>
      <c r="N652" s="1">
        <v>2.5509218214425602E-6</v>
      </c>
      <c r="O652">
        <v>0.17500235430170399</v>
      </c>
      <c r="P652" s="1">
        <v>5.74607837886018E-5</v>
      </c>
    </row>
    <row r="653" spans="1:16" x14ac:dyDescent="0.25">
      <c r="A653">
        <v>0.51200000000000001</v>
      </c>
      <c r="B653">
        <v>18.9615384615384</v>
      </c>
      <c r="C653">
        <v>29250</v>
      </c>
      <c r="D653">
        <v>6.5077142483667902E-2</v>
      </c>
      <c r="E653">
        <v>0.173569093259864</v>
      </c>
      <c r="F653">
        <v>0.187454620720653</v>
      </c>
      <c r="G653" s="1">
        <v>2.5483120075220301E-6</v>
      </c>
      <c r="H653">
        <v>0.17500190498224699</v>
      </c>
      <c r="I653" s="1">
        <v>5.7316759046173698E-5</v>
      </c>
      <c r="J653">
        <v>1276855800</v>
      </c>
      <c r="K653">
        <v>227733</v>
      </c>
      <c r="L653">
        <v>3362850300</v>
      </c>
      <c r="M653">
        <v>0.174219338771822</v>
      </c>
      <c r="N653" s="1">
        <v>2.5509218214425602E-6</v>
      </c>
      <c r="O653">
        <v>0.17500235430170399</v>
      </c>
      <c r="P653" s="1">
        <v>5.74607837886018E-5</v>
      </c>
    </row>
    <row r="654" spans="1:16" x14ac:dyDescent="0.25">
      <c r="A654">
        <v>0.25600000000000001</v>
      </c>
      <c r="B654">
        <v>18.9615384615384</v>
      </c>
      <c r="C654">
        <v>29250</v>
      </c>
      <c r="D654">
        <v>6.5077142483667902E-2</v>
      </c>
      <c r="E654">
        <v>0.173569093259864</v>
      </c>
      <c r="F654">
        <v>0.187454620720653</v>
      </c>
      <c r="G654" s="1">
        <v>2.5483120075220301E-6</v>
      </c>
      <c r="H654">
        <v>0.17500190498224699</v>
      </c>
      <c r="I654" s="1">
        <v>5.7316759046173698E-5</v>
      </c>
      <c r="J654">
        <v>1325374300</v>
      </c>
      <c r="K654">
        <v>227733</v>
      </c>
      <c r="L654">
        <v>3362850300</v>
      </c>
      <c r="M654">
        <v>0.174219338771822</v>
      </c>
      <c r="N654" s="1">
        <v>2.5509218214425602E-6</v>
      </c>
      <c r="O654">
        <v>0.17500235430170399</v>
      </c>
      <c r="P654" s="1">
        <v>5.74607837886018E-5</v>
      </c>
    </row>
    <row r="655" spans="1:16" x14ac:dyDescent="0.25">
      <c r="A655">
        <v>0.128</v>
      </c>
      <c r="B655">
        <v>18.9615384615384</v>
      </c>
      <c r="C655">
        <v>29250</v>
      </c>
      <c r="D655">
        <v>6.5077142483667902E-2</v>
      </c>
      <c r="E655">
        <v>0.173569093259864</v>
      </c>
      <c r="F655">
        <v>0.187454620720653</v>
      </c>
      <c r="G655" s="1">
        <v>2.5483120075220301E-6</v>
      </c>
      <c r="H655">
        <v>0.17500190498224699</v>
      </c>
      <c r="I655" s="1">
        <v>5.7316759046173698E-5</v>
      </c>
      <c r="J655">
        <v>1327322600</v>
      </c>
      <c r="K655">
        <v>227733</v>
      </c>
      <c r="L655">
        <v>3362850300</v>
      </c>
      <c r="M655">
        <v>0.174219338771822</v>
      </c>
      <c r="N655" s="1">
        <v>2.5509218214425602E-6</v>
      </c>
      <c r="O655">
        <v>0.17500235430170399</v>
      </c>
      <c r="P655" s="1">
        <v>5.74607837886018E-5</v>
      </c>
    </row>
    <row r="656" spans="1:16" x14ac:dyDescent="0.25">
      <c r="A656">
        <v>6.4000000000000001E-2</v>
      </c>
      <c r="B656">
        <v>18.9615384615384</v>
      </c>
      <c r="C656">
        <v>29250</v>
      </c>
      <c r="D656">
        <v>6.5077142483667902E-2</v>
      </c>
      <c r="E656">
        <v>0.173569093259864</v>
      </c>
      <c r="F656">
        <v>0.187454620720653</v>
      </c>
      <c r="G656" s="1">
        <v>2.5483120075220301E-6</v>
      </c>
      <c r="H656">
        <v>0.17500190498224699</v>
      </c>
      <c r="I656" s="1">
        <v>5.7316759046173698E-5</v>
      </c>
      <c r="J656">
        <v>1477516299</v>
      </c>
      <c r="K656">
        <v>227733</v>
      </c>
      <c r="L656">
        <v>3362850300</v>
      </c>
      <c r="M656">
        <v>0.174219338771822</v>
      </c>
      <c r="N656" s="1">
        <v>2.5509218214425602E-6</v>
      </c>
      <c r="O656">
        <v>0.17500235430170399</v>
      </c>
      <c r="P656" s="1">
        <v>5.74607837886018E-5</v>
      </c>
    </row>
    <row r="657" spans="1:16" x14ac:dyDescent="0.25">
      <c r="A657">
        <v>3.2000000000000001E-2</v>
      </c>
      <c r="B657">
        <v>18.9615384615384</v>
      </c>
      <c r="C657">
        <v>29643</v>
      </c>
      <c r="D657">
        <v>6.5325379489339905E-2</v>
      </c>
      <c r="E657">
        <v>0.173662579314636</v>
      </c>
      <c r="F657">
        <v>0.18755558565980701</v>
      </c>
      <c r="G657" s="1">
        <v>2.55791229480939E-6</v>
      </c>
      <c r="H657">
        <v>0.17500154358802</v>
      </c>
      <c r="I657" s="1">
        <v>5.73235529625247E-5</v>
      </c>
      <c r="J657">
        <v>1307903599</v>
      </c>
      <c r="K657">
        <v>227733</v>
      </c>
      <c r="L657">
        <v>3362850300</v>
      </c>
      <c r="M657">
        <v>0.174219338771822</v>
      </c>
      <c r="N657" s="1">
        <v>2.5509218214425602E-6</v>
      </c>
      <c r="O657">
        <v>0.17500235430170399</v>
      </c>
      <c r="P657" s="1">
        <v>5.74607837886018E-5</v>
      </c>
    </row>
    <row r="658" spans="1:16" x14ac:dyDescent="0.25">
      <c r="A658">
        <v>1.6E-2</v>
      </c>
      <c r="B658">
        <v>18.9615384615384</v>
      </c>
      <c r="C658">
        <v>31848</v>
      </c>
      <c r="D658">
        <v>6.4152959696950895E-2</v>
      </c>
      <c r="E658">
        <v>0.17366367270094599</v>
      </c>
      <c r="F658">
        <v>0.18755676651702199</v>
      </c>
      <c r="G658" s="1">
        <v>2.5439363799395398E-6</v>
      </c>
      <c r="H658">
        <v>0.17500129960932001</v>
      </c>
      <c r="I658" s="1">
        <v>5.7017912105612203E-5</v>
      </c>
      <c r="J658">
        <v>1398620400</v>
      </c>
      <c r="K658">
        <v>227733</v>
      </c>
      <c r="L658">
        <v>3362850300</v>
      </c>
      <c r="M658">
        <v>0.174219338771822</v>
      </c>
      <c r="N658" s="1">
        <v>2.5509218214425602E-6</v>
      </c>
      <c r="O658">
        <v>0.17500235430170399</v>
      </c>
      <c r="P658" s="1">
        <v>5.74607837886018E-5</v>
      </c>
    </row>
    <row r="659" spans="1:16" x14ac:dyDescent="0.25">
      <c r="A659">
        <v>8.0000000000000002E-3</v>
      </c>
      <c r="B659">
        <v>18.9615384615384</v>
      </c>
      <c r="C659">
        <v>58497</v>
      </c>
      <c r="D659">
        <v>5.5080208820796402E-2</v>
      </c>
      <c r="E659">
        <v>0.173880938319532</v>
      </c>
      <c r="F659">
        <v>0.187791413385095</v>
      </c>
      <c r="G659" s="1">
        <v>2.5342052770160799E-6</v>
      </c>
      <c r="H659">
        <v>0.175001527247438</v>
      </c>
      <c r="I659" s="1">
        <v>5.7046861018484499E-5</v>
      </c>
      <c r="J659">
        <v>2534556400</v>
      </c>
      <c r="K659">
        <v>227733</v>
      </c>
      <c r="L659">
        <v>3362850300</v>
      </c>
      <c r="M659">
        <v>0.174219338771822</v>
      </c>
      <c r="N659" s="1">
        <v>2.5509218214425602E-6</v>
      </c>
      <c r="O659">
        <v>0.17500235430170399</v>
      </c>
      <c r="P659" s="1">
        <v>5.74607837886018E-5</v>
      </c>
    </row>
    <row r="660" spans="1:16" x14ac:dyDescent="0.25">
      <c r="A660">
        <v>4.0000000000000001E-3</v>
      </c>
      <c r="B660">
        <v>18.9615384615384</v>
      </c>
      <c r="C660">
        <v>56187</v>
      </c>
      <c r="D660">
        <v>5.6207412847087003E-2</v>
      </c>
      <c r="E660">
        <v>0.17392180016047401</v>
      </c>
      <c r="F660">
        <v>0.187835544173312</v>
      </c>
      <c r="G660" s="1">
        <v>2.5417663790105998E-6</v>
      </c>
      <c r="H660">
        <v>0.17500168447213599</v>
      </c>
      <c r="I660" s="1">
        <v>5.7040125548896098E-5</v>
      </c>
      <c r="J660">
        <v>2488101201</v>
      </c>
      <c r="K660">
        <v>227733</v>
      </c>
      <c r="L660">
        <v>3362850300</v>
      </c>
      <c r="M660">
        <v>0.174219338771822</v>
      </c>
      <c r="N660" s="1">
        <v>2.5509218214425602E-6</v>
      </c>
      <c r="O660">
        <v>0.17500235430170399</v>
      </c>
      <c r="P660" s="1">
        <v>5.74607837886018E-5</v>
      </c>
    </row>
    <row r="661" spans="1:16" x14ac:dyDescent="0.25">
      <c r="A661">
        <v>2E-3</v>
      </c>
      <c r="B661">
        <v>18.9615384615384</v>
      </c>
      <c r="C661">
        <v>76685</v>
      </c>
      <c r="D661">
        <v>6.0278996123416202E-2</v>
      </c>
      <c r="E661">
        <v>0.17343430626307901</v>
      </c>
      <c r="F661">
        <v>0.18730905076412499</v>
      </c>
      <c r="G661" s="1">
        <v>2.5260250396397199E-6</v>
      </c>
      <c r="H661">
        <v>0.17500171998553499</v>
      </c>
      <c r="I661" s="1">
        <v>5.7169174470949997E-5</v>
      </c>
      <c r="J661">
        <v>3058249800</v>
      </c>
      <c r="K661">
        <v>227733</v>
      </c>
      <c r="L661">
        <v>3362850300</v>
      </c>
      <c r="M661">
        <v>0.174219338771822</v>
      </c>
      <c r="N661" s="1">
        <v>2.5509218214425602E-6</v>
      </c>
      <c r="O661">
        <v>0.17500235430170399</v>
      </c>
      <c r="P661" s="1">
        <v>5.74607837886018E-5</v>
      </c>
    </row>
    <row r="662" spans="1:16" x14ac:dyDescent="0.25">
      <c r="A662">
        <v>1E-3</v>
      </c>
      <c r="B662">
        <v>18.9615384615384</v>
      </c>
      <c r="C662">
        <v>37612</v>
      </c>
      <c r="D662">
        <v>6.3077162175054893E-2</v>
      </c>
      <c r="E662">
        <v>0.17376460497346899</v>
      </c>
      <c r="F662">
        <v>0.18766577337134699</v>
      </c>
      <c r="G662" s="1">
        <v>2.56428431344435E-6</v>
      </c>
      <c r="H662">
        <v>0.17500162535073099</v>
      </c>
      <c r="I662" s="1">
        <v>5.72689221975017E-5</v>
      </c>
      <c r="J662">
        <v>1485132200</v>
      </c>
      <c r="K662">
        <v>227733</v>
      </c>
      <c r="L662">
        <v>3362850300</v>
      </c>
      <c r="M662">
        <v>0.174219338771822</v>
      </c>
      <c r="N662" s="1">
        <v>2.5509218214425602E-6</v>
      </c>
      <c r="O662">
        <v>0.17500235430170399</v>
      </c>
      <c r="P662" s="1">
        <v>5.74607837886018E-5</v>
      </c>
    </row>
    <row r="663" spans="1:16" x14ac:dyDescent="0.25">
      <c r="A663" s="1">
        <v>5.0000000000000001E-4</v>
      </c>
      <c r="B663">
        <v>18.9615384615384</v>
      </c>
      <c r="C663">
        <v>55043</v>
      </c>
      <c r="D663">
        <v>6.0550089106901801E-2</v>
      </c>
      <c r="E663">
        <v>0.173377646114243</v>
      </c>
      <c r="F663">
        <v>0.18724785780338199</v>
      </c>
      <c r="G663" s="1">
        <v>2.5337544088954701E-6</v>
      </c>
      <c r="H663">
        <v>0.17500164121971101</v>
      </c>
      <c r="I663" s="1">
        <v>5.7004266622652401E-5</v>
      </c>
      <c r="J663">
        <v>2233934700</v>
      </c>
      <c r="K663">
        <v>227733</v>
      </c>
      <c r="L663">
        <v>3362850300</v>
      </c>
      <c r="M663">
        <v>0.174219338771822</v>
      </c>
      <c r="N663" s="1">
        <v>2.5509218214425602E-6</v>
      </c>
      <c r="O663">
        <v>0.17500235430170399</v>
      </c>
      <c r="P663" s="1">
        <v>5.74607837886018E-5</v>
      </c>
    </row>
    <row r="664" spans="1:16" x14ac:dyDescent="0.25">
      <c r="A664" s="1">
        <v>2.5000000000000001E-4</v>
      </c>
      <c r="B664">
        <v>18.9615384615384</v>
      </c>
      <c r="C664">
        <v>49737</v>
      </c>
      <c r="D664">
        <v>6.2304755159257902E-2</v>
      </c>
      <c r="E664">
        <v>0.173851921099755</v>
      </c>
      <c r="F664">
        <v>0.18776007478773599</v>
      </c>
      <c r="G664" s="1">
        <v>2.54728003745707E-6</v>
      </c>
      <c r="H664">
        <v>0.17500151445658699</v>
      </c>
      <c r="I664" s="1">
        <v>5.7158431302322203E-5</v>
      </c>
      <c r="J664">
        <v>1955643700</v>
      </c>
      <c r="K664">
        <v>227733</v>
      </c>
      <c r="L664">
        <v>3362850300</v>
      </c>
      <c r="M664">
        <v>0.174219338771822</v>
      </c>
      <c r="N664" s="1">
        <v>2.5509218214425602E-6</v>
      </c>
      <c r="O664">
        <v>0.17500235430170399</v>
      </c>
      <c r="P664" s="1">
        <v>5.74607837886018E-5</v>
      </c>
    </row>
    <row r="665" spans="1:16" x14ac:dyDescent="0.25">
      <c r="A665" s="1">
        <v>1.25E-4</v>
      </c>
      <c r="B665">
        <v>18.9615384615384</v>
      </c>
      <c r="C665">
        <v>52901</v>
      </c>
      <c r="D665">
        <v>6.4739744360016505E-2</v>
      </c>
      <c r="E665">
        <v>0.17360752568409399</v>
      </c>
      <c r="F665">
        <v>0.18749612773882199</v>
      </c>
      <c r="G665" s="1">
        <v>2.54955372896992E-6</v>
      </c>
      <c r="H665">
        <v>0.175001471304079</v>
      </c>
      <c r="I665" s="1">
        <v>5.7100165668077603E-5</v>
      </c>
      <c r="J665">
        <v>2116091599</v>
      </c>
      <c r="K665">
        <v>227733</v>
      </c>
      <c r="L665">
        <v>3362850300</v>
      </c>
      <c r="M665">
        <v>0.174219338771822</v>
      </c>
      <c r="N665" s="1">
        <v>2.5509218214425602E-6</v>
      </c>
      <c r="O665">
        <v>0.17500235430170399</v>
      </c>
      <c r="P665" s="1">
        <v>5.74607837886018E-5</v>
      </c>
    </row>
    <row r="666" spans="1:16" x14ac:dyDescent="0.25">
      <c r="A666" s="1">
        <v>6.2500000000000001E-5</v>
      </c>
      <c r="B666">
        <v>18.9615384615384</v>
      </c>
      <c r="C666">
        <v>38409</v>
      </c>
      <c r="D666">
        <v>5.8924784545246599E-2</v>
      </c>
      <c r="E666">
        <v>0.17381515468946099</v>
      </c>
      <c r="F666">
        <v>0.187720367064618</v>
      </c>
      <c r="G666" s="1">
        <v>2.54271900729241E-6</v>
      </c>
      <c r="H666">
        <v>0.17500172014950399</v>
      </c>
      <c r="I666" s="1">
        <v>5.7043107395933302E-5</v>
      </c>
      <c r="J666">
        <v>1738668900</v>
      </c>
      <c r="K666">
        <v>227733</v>
      </c>
      <c r="L666">
        <v>3362850300</v>
      </c>
      <c r="M666">
        <v>0.174219338771822</v>
      </c>
      <c r="N666" s="1">
        <v>2.5509218214425602E-6</v>
      </c>
      <c r="O666">
        <v>0.17500235430170399</v>
      </c>
      <c r="P666" s="1">
        <v>5.74607837886018E-5</v>
      </c>
    </row>
    <row r="667" spans="1:16" x14ac:dyDescent="0.25">
      <c r="A667" s="1">
        <v>3.1250000000000001E-5</v>
      </c>
      <c r="B667">
        <v>18.9615384615384</v>
      </c>
      <c r="C667">
        <v>45321</v>
      </c>
      <c r="D667">
        <v>6.7554633548246507E-2</v>
      </c>
      <c r="E667">
        <v>0.17397881166953799</v>
      </c>
      <c r="F667">
        <v>0.18789711660310099</v>
      </c>
      <c r="G667" s="1">
        <v>2.5393490473146699E-6</v>
      </c>
      <c r="H667">
        <v>0.175002023968927</v>
      </c>
      <c r="I667" s="1">
        <v>5.7007771887167998E-5</v>
      </c>
      <c r="J667">
        <v>1801478100</v>
      </c>
      <c r="K667">
        <v>227733</v>
      </c>
      <c r="L667">
        <v>3362850300</v>
      </c>
      <c r="M667">
        <v>0.174219338771822</v>
      </c>
      <c r="N667" s="1">
        <v>2.5509218214425602E-6</v>
      </c>
      <c r="O667">
        <v>0.17500235430170399</v>
      </c>
      <c r="P667" s="1">
        <v>5.74607837886018E-5</v>
      </c>
    </row>
    <row r="668" spans="1:16" x14ac:dyDescent="0.25">
      <c r="A668" s="1">
        <v>1.5625E-5</v>
      </c>
      <c r="B668">
        <v>18.9615384615384</v>
      </c>
      <c r="C668">
        <v>32421</v>
      </c>
      <c r="D668">
        <v>7.0407634065077995E-2</v>
      </c>
      <c r="E668">
        <v>0.17324369770482501</v>
      </c>
      <c r="F668">
        <v>0.18710319352121099</v>
      </c>
      <c r="G668" s="1">
        <v>2.5416833071556502E-6</v>
      </c>
      <c r="H668">
        <v>0.17500132895609499</v>
      </c>
      <c r="I668" s="1">
        <v>5.7115070343862799E-5</v>
      </c>
      <c r="J668">
        <v>1365336200</v>
      </c>
      <c r="K668">
        <v>227733</v>
      </c>
      <c r="L668">
        <v>3362850300</v>
      </c>
      <c r="M668">
        <v>0.174219338771822</v>
      </c>
      <c r="N668" s="1">
        <v>2.5509218214425602E-6</v>
      </c>
      <c r="O668">
        <v>0.17500235430170399</v>
      </c>
      <c r="P668" s="1">
        <v>5.74607837886018E-5</v>
      </c>
    </row>
    <row r="669" spans="1:16" x14ac:dyDescent="0.25">
      <c r="A669" t="s">
        <v>0</v>
      </c>
      <c r="B669">
        <v>19.4743589743589</v>
      </c>
      <c r="C669">
        <v>243314</v>
      </c>
      <c r="D669">
        <v>6.2207928478107299E-2</v>
      </c>
      <c r="E669">
        <v>0.17423452096603301</v>
      </c>
      <c r="F669">
        <v>0.18817328264331601</v>
      </c>
      <c r="G669" s="1">
        <v>2.4810772819017198E-6</v>
      </c>
      <c r="H669">
        <v>0.175002574756319</v>
      </c>
      <c r="I669" s="1">
        <v>5.7437678671471397E-5</v>
      </c>
      <c r="J669">
        <v>3410114499</v>
      </c>
    </row>
    <row r="670" spans="1:16" x14ac:dyDescent="0.25">
      <c r="A670">
        <v>1.024</v>
      </c>
      <c r="B670">
        <v>19.4743589743589</v>
      </c>
      <c r="C670">
        <v>24310</v>
      </c>
      <c r="D670">
        <v>6.3760673642281496E-2</v>
      </c>
      <c r="E670">
        <v>0.173427885167768</v>
      </c>
      <c r="F670">
        <v>0.18730211598119001</v>
      </c>
      <c r="G670" s="1">
        <v>2.4845360654945901E-6</v>
      </c>
      <c r="H670">
        <v>0.17500197712764501</v>
      </c>
      <c r="I670" s="1">
        <v>5.7352715113948298E-5</v>
      </c>
      <c r="J670">
        <v>1035179599</v>
      </c>
      <c r="K670">
        <v>243314</v>
      </c>
      <c r="L670">
        <v>3410114499</v>
      </c>
      <c r="M670">
        <v>0.17423452096603301</v>
      </c>
      <c r="N670" s="1">
        <v>2.4810772819017198E-6</v>
      </c>
      <c r="O670">
        <v>0.175002574756319</v>
      </c>
      <c r="P670" s="1">
        <v>5.7437678671471397E-5</v>
      </c>
    </row>
    <row r="671" spans="1:16" x14ac:dyDescent="0.25">
      <c r="A671">
        <v>0.51200000000000001</v>
      </c>
      <c r="B671">
        <v>19.4743589743589</v>
      </c>
      <c r="C671">
        <v>24310</v>
      </c>
      <c r="D671">
        <v>6.3760673642281496E-2</v>
      </c>
      <c r="E671">
        <v>0.173427885167768</v>
      </c>
      <c r="F671">
        <v>0.18730211598119001</v>
      </c>
      <c r="G671" s="1">
        <v>2.4845360654945901E-6</v>
      </c>
      <c r="H671">
        <v>0.17500197712764501</v>
      </c>
      <c r="I671" s="1">
        <v>5.7352715113948298E-5</v>
      </c>
      <c r="J671">
        <v>956113701</v>
      </c>
      <c r="K671">
        <v>243314</v>
      </c>
      <c r="L671">
        <v>3410114499</v>
      </c>
      <c r="M671">
        <v>0.17423452096603301</v>
      </c>
      <c r="N671" s="1">
        <v>2.4810772819017198E-6</v>
      </c>
      <c r="O671">
        <v>0.175002574756319</v>
      </c>
      <c r="P671" s="1">
        <v>5.7437678671471397E-5</v>
      </c>
    </row>
    <row r="672" spans="1:16" x14ac:dyDescent="0.25">
      <c r="A672">
        <v>0.25600000000000001</v>
      </c>
      <c r="B672">
        <v>19.4743589743589</v>
      </c>
      <c r="C672">
        <v>24310</v>
      </c>
      <c r="D672">
        <v>6.3760673642281496E-2</v>
      </c>
      <c r="E672">
        <v>0.173427885167768</v>
      </c>
      <c r="F672">
        <v>0.18730211598119001</v>
      </c>
      <c r="G672" s="1">
        <v>2.4845360654945901E-6</v>
      </c>
      <c r="H672">
        <v>0.17500197712764501</v>
      </c>
      <c r="I672" s="1">
        <v>5.7352715113948298E-5</v>
      </c>
      <c r="J672">
        <v>952443600</v>
      </c>
      <c r="K672">
        <v>243314</v>
      </c>
      <c r="L672">
        <v>3410114499</v>
      </c>
      <c r="M672">
        <v>0.17423452096603301</v>
      </c>
      <c r="N672" s="1">
        <v>2.4810772819017198E-6</v>
      </c>
      <c r="O672">
        <v>0.175002574756319</v>
      </c>
      <c r="P672" s="1">
        <v>5.7437678671471397E-5</v>
      </c>
    </row>
    <row r="673" spans="1:16" x14ac:dyDescent="0.25">
      <c r="A673">
        <v>0.128</v>
      </c>
      <c r="B673">
        <v>19.4743589743589</v>
      </c>
      <c r="C673">
        <v>24310</v>
      </c>
      <c r="D673">
        <v>6.3760673642281496E-2</v>
      </c>
      <c r="E673">
        <v>0.173427885167768</v>
      </c>
      <c r="F673">
        <v>0.18730211598119001</v>
      </c>
      <c r="G673" s="1">
        <v>2.4845360654945901E-6</v>
      </c>
      <c r="H673">
        <v>0.17500197712764501</v>
      </c>
      <c r="I673" s="1">
        <v>5.7352715113948298E-5</v>
      </c>
      <c r="J673">
        <v>1064879100</v>
      </c>
      <c r="K673">
        <v>243314</v>
      </c>
      <c r="L673">
        <v>3410114499</v>
      </c>
      <c r="M673">
        <v>0.17423452096603301</v>
      </c>
      <c r="N673" s="1">
        <v>2.4810772819017198E-6</v>
      </c>
      <c r="O673">
        <v>0.175002574756319</v>
      </c>
      <c r="P673" s="1">
        <v>5.7437678671471397E-5</v>
      </c>
    </row>
    <row r="674" spans="1:16" x14ac:dyDescent="0.25">
      <c r="A674">
        <v>6.4000000000000001E-2</v>
      </c>
      <c r="B674">
        <v>19.4743589743589</v>
      </c>
      <c r="C674">
        <v>24310</v>
      </c>
      <c r="D674">
        <v>6.3760673642281496E-2</v>
      </c>
      <c r="E674">
        <v>0.173427885167768</v>
      </c>
      <c r="F674">
        <v>0.18730211598119001</v>
      </c>
      <c r="G674" s="1">
        <v>2.4845360654945901E-6</v>
      </c>
      <c r="H674">
        <v>0.17500197712764501</v>
      </c>
      <c r="I674" s="1">
        <v>5.7352715113948298E-5</v>
      </c>
      <c r="J674">
        <v>1096882800</v>
      </c>
      <c r="K674">
        <v>243314</v>
      </c>
      <c r="L674">
        <v>3410114499</v>
      </c>
      <c r="M674">
        <v>0.17423452096603301</v>
      </c>
      <c r="N674" s="1">
        <v>2.4810772819017198E-6</v>
      </c>
      <c r="O674">
        <v>0.175002574756319</v>
      </c>
      <c r="P674" s="1">
        <v>5.7437678671471397E-5</v>
      </c>
    </row>
    <row r="675" spans="1:16" x14ac:dyDescent="0.25">
      <c r="A675">
        <v>3.2000000000000001E-2</v>
      </c>
      <c r="B675">
        <v>19.4743589743589</v>
      </c>
      <c r="C675">
        <v>24310</v>
      </c>
      <c r="D675">
        <v>6.3760673642281496E-2</v>
      </c>
      <c r="E675">
        <v>0.173427885167768</v>
      </c>
      <c r="F675">
        <v>0.18730211598119001</v>
      </c>
      <c r="G675" s="1">
        <v>2.4845360654945901E-6</v>
      </c>
      <c r="H675">
        <v>0.17500197712764501</v>
      </c>
      <c r="I675" s="1">
        <v>5.7352715113948298E-5</v>
      </c>
      <c r="J675">
        <v>1059385801</v>
      </c>
      <c r="K675">
        <v>243314</v>
      </c>
      <c r="L675">
        <v>3410114499</v>
      </c>
      <c r="M675">
        <v>0.17423452096603301</v>
      </c>
      <c r="N675" s="1">
        <v>2.4810772819017198E-6</v>
      </c>
      <c r="O675">
        <v>0.175002574756319</v>
      </c>
      <c r="P675" s="1">
        <v>5.7437678671471397E-5</v>
      </c>
    </row>
    <row r="676" spans="1:16" x14ac:dyDescent="0.25">
      <c r="A676">
        <v>1.6E-2</v>
      </c>
      <c r="B676">
        <v>19.4743589743589</v>
      </c>
      <c r="C676">
        <v>33666</v>
      </c>
      <c r="D676">
        <v>6.3578649887393798E-2</v>
      </c>
      <c r="E676">
        <v>0.17345168211952999</v>
      </c>
      <c r="F676">
        <v>0.18732781668909301</v>
      </c>
      <c r="G676" s="1">
        <v>2.4821363645566299E-6</v>
      </c>
      <c r="H676">
        <v>0.17500159883116401</v>
      </c>
      <c r="I676" s="1">
        <v>5.7299185539762002E-5</v>
      </c>
      <c r="J676">
        <v>1564517700</v>
      </c>
      <c r="K676">
        <v>243314</v>
      </c>
      <c r="L676">
        <v>3410114499</v>
      </c>
      <c r="M676">
        <v>0.17423452096603301</v>
      </c>
      <c r="N676" s="1">
        <v>2.4810772819017198E-6</v>
      </c>
      <c r="O676">
        <v>0.175002574756319</v>
      </c>
      <c r="P676" s="1">
        <v>5.7437678671471397E-5</v>
      </c>
    </row>
    <row r="677" spans="1:16" x14ac:dyDescent="0.25">
      <c r="A677">
        <v>8.0000000000000002E-3</v>
      </c>
      <c r="B677">
        <v>19.4743589743589</v>
      </c>
      <c r="C677">
        <v>53259</v>
      </c>
      <c r="D677">
        <v>5.8712022991862602E-2</v>
      </c>
      <c r="E677">
        <v>0.17333308193263799</v>
      </c>
      <c r="F677">
        <v>0.187199728487249</v>
      </c>
      <c r="G677" s="1">
        <v>2.4763881473210899E-6</v>
      </c>
      <c r="H677">
        <v>0.17500175523273601</v>
      </c>
      <c r="I677" s="1">
        <v>5.7159535230828699E-5</v>
      </c>
      <c r="J677">
        <v>2322378200</v>
      </c>
      <c r="K677">
        <v>243314</v>
      </c>
      <c r="L677">
        <v>3410114499</v>
      </c>
      <c r="M677">
        <v>0.17423452096603301</v>
      </c>
      <c r="N677" s="1">
        <v>2.4810772819017198E-6</v>
      </c>
      <c r="O677">
        <v>0.175002574756319</v>
      </c>
      <c r="P677" s="1">
        <v>5.7437678671471397E-5</v>
      </c>
    </row>
    <row r="678" spans="1:16" x14ac:dyDescent="0.25">
      <c r="A678">
        <v>4.0000000000000001E-3</v>
      </c>
      <c r="B678">
        <v>19.4743589743589</v>
      </c>
      <c r="C678">
        <v>45558</v>
      </c>
      <c r="D678">
        <v>6.06504349837809E-2</v>
      </c>
      <c r="E678">
        <v>0.173184990047794</v>
      </c>
      <c r="F678">
        <v>0.18703978925161699</v>
      </c>
      <c r="G678" s="1">
        <v>2.4862097511013601E-6</v>
      </c>
      <c r="H678">
        <v>0.175001593638555</v>
      </c>
      <c r="I678" s="1">
        <v>5.7119909867340101E-5</v>
      </c>
      <c r="J678">
        <v>1952240500</v>
      </c>
      <c r="K678">
        <v>243314</v>
      </c>
      <c r="L678">
        <v>3410114499</v>
      </c>
      <c r="M678">
        <v>0.17423452096603301</v>
      </c>
      <c r="N678" s="1">
        <v>2.4810772819017198E-6</v>
      </c>
      <c r="O678">
        <v>0.175002574756319</v>
      </c>
      <c r="P678" s="1">
        <v>5.7437678671471397E-5</v>
      </c>
    </row>
    <row r="679" spans="1:16" x14ac:dyDescent="0.25">
      <c r="A679">
        <v>2E-3</v>
      </c>
      <c r="B679">
        <v>19.4743589743589</v>
      </c>
      <c r="C679">
        <v>61746</v>
      </c>
      <c r="D679">
        <v>6.2006101556112102E-2</v>
      </c>
      <c r="E679">
        <v>0.173493954572702</v>
      </c>
      <c r="F679">
        <v>0.187373470938519</v>
      </c>
      <c r="G679" s="1">
        <v>2.4638890055439498E-6</v>
      </c>
      <c r="H679">
        <v>0.175002041064584</v>
      </c>
      <c r="I679" s="1">
        <v>5.72326978597307E-5</v>
      </c>
      <c r="J679">
        <v>2708342000</v>
      </c>
      <c r="K679">
        <v>243314</v>
      </c>
      <c r="L679">
        <v>3410114499</v>
      </c>
      <c r="M679">
        <v>0.17423452096603301</v>
      </c>
      <c r="N679" s="1">
        <v>2.4810772819017198E-6</v>
      </c>
      <c r="O679">
        <v>0.175002574756319</v>
      </c>
      <c r="P679" s="1">
        <v>5.7437678671471397E-5</v>
      </c>
    </row>
    <row r="680" spans="1:16" x14ac:dyDescent="0.25">
      <c r="A680">
        <v>1E-3</v>
      </c>
      <c r="B680">
        <v>19.4743589743589</v>
      </c>
      <c r="C680">
        <v>32560</v>
      </c>
      <c r="D680">
        <v>6.5258848188156304E-2</v>
      </c>
      <c r="E680">
        <v>0.173577900668694</v>
      </c>
      <c r="F680">
        <v>0.18746413272219001</v>
      </c>
      <c r="G680" s="1">
        <v>2.4717805305329799E-6</v>
      </c>
      <c r="H680">
        <v>0.17500168889454401</v>
      </c>
      <c r="I680" s="1">
        <v>5.7089257424487598E-5</v>
      </c>
      <c r="J680">
        <v>1407274900</v>
      </c>
      <c r="K680">
        <v>243314</v>
      </c>
      <c r="L680">
        <v>3410114499</v>
      </c>
      <c r="M680">
        <v>0.17423452096603301</v>
      </c>
      <c r="N680" s="1">
        <v>2.4810772819017198E-6</v>
      </c>
      <c r="O680">
        <v>0.175002574756319</v>
      </c>
      <c r="P680" s="1">
        <v>5.7437678671471397E-5</v>
      </c>
    </row>
    <row r="681" spans="1:16" x14ac:dyDescent="0.25">
      <c r="A681" s="1">
        <v>5.0000000000000001E-4</v>
      </c>
      <c r="B681">
        <v>19.4743589743589</v>
      </c>
      <c r="C681">
        <v>43081</v>
      </c>
      <c r="D681">
        <v>6.3473753575602906E-2</v>
      </c>
      <c r="E681">
        <v>0.173121631903845</v>
      </c>
      <c r="F681">
        <v>0.18697136245615201</v>
      </c>
      <c r="G681" s="1">
        <v>2.4840901103051402E-6</v>
      </c>
      <c r="H681">
        <v>0.17500210744109099</v>
      </c>
      <c r="I681" s="1">
        <v>5.7114378965467001E-5</v>
      </c>
      <c r="J681">
        <v>1850199701</v>
      </c>
      <c r="K681">
        <v>243314</v>
      </c>
      <c r="L681">
        <v>3410114499</v>
      </c>
      <c r="M681">
        <v>0.17423452096603301</v>
      </c>
      <c r="N681" s="1">
        <v>2.4810772819017198E-6</v>
      </c>
      <c r="O681">
        <v>0.175002574756319</v>
      </c>
      <c r="P681" s="1">
        <v>5.7437678671471397E-5</v>
      </c>
    </row>
    <row r="682" spans="1:16" x14ac:dyDescent="0.25">
      <c r="A682" s="1">
        <v>2.5000000000000001E-4</v>
      </c>
      <c r="B682">
        <v>19.4743589743589</v>
      </c>
      <c r="C682">
        <v>13854</v>
      </c>
      <c r="D682">
        <v>6.9648178152556597E-2</v>
      </c>
      <c r="E682">
        <v>0.17400297247764401</v>
      </c>
      <c r="F682">
        <v>0.18792321027585501</v>
      </c>
      <c r="G682" s="1">
        <v>2.4797335862469701E-6</v>
      </c>
      <c r="H682">
        <v>0.17500222154931899</v>
      </c>
      <c r="I682" s="1">
        <v>5.7001809555731301E-5</v>
      </c>
      <c r="J682">
        <v>615168500</v>
      </c>
      <c r="K682">
        <v>243314</v>
      </c>
      <c r="L682">
        <v>3410114499</v>
      </c>
      <c r="M682">
        <v>0.17423452096603301</v>
      </c>
      <c r="N682" s="1">
        <v>2.4810772819017198E-6</v>
      </c>
      <c r="O682">
        <v>0.175002574756319</v>
      </c>
      <c r="P682" s="1">
        <v>5.7437678671471397E-5</v>
      </c>
    </row>
    <row r="683" spans="1:16" x14ac:dyDescent="0.25">
      <c r="A683" s="1">
        <v>1.25E-4</v>
      </c>
      <c r="B683">
        <v>19.4743589743589</v>
      </c>
      <c r="C683">
        <v>43389</v>
      </c>
      <c r="D683">
        <v>6.4870265800153398E-2</v>
      </c>
      <c r="E683">
        <v>0.173675391415267</v>
      </c>
      <c r="F683">
        <v>0.187569422728489</v>
      </c>
      <c r="G683" s="1">
        <v>2.4906415808656401E-6</v>
      </c>
      <c r="H683">
        <v>0.17500183937312599</v>
      </c>
      <c r="I683" s="1">
        <v>5.7214165221749E-5</v>
      </c>
      <c r="J683">
        <v>1702943100</v>
      </c>
      <c r="K683">
        <v>243314</v>
      </c>
      <c r="L683">
        <v>3410114499</v>
      </c>
      <c r="M683">
        <v>0.17423452096603301</v>
      </c>
      <c r="N683" s="1">
        <v>2.4810772819017198E-6</v>
      </c>
      <c r="O683">
        <v>0.175002574756319</v>
      </c>
      <c r="P683" s="1">
        <v>5.7437678671471397E-5</v>
      </c>
    </row>
    <row r="684" spans="1:16" x14ac:dyDescent="0.25">
      <c r="A684" s="1">
        <v>6.2500000000000001E-5</v>
      </c>
      <c r="B684">
        <v>19.4743589743589</v>
      </c>
      <c r="C684">
        <v>30985</v>
      </c>
      <c r="D684">
        <v>5.8033967282983302E-2</v>
      </c>
      <c r="E684">
        <v>0.17382937527370601</v>
      </c>
      <c r="F684">
        <v>0.18773572529560201</v>
      </c>
      <c r="G684" s="1">
        <v>2.4725186178464698E-6</v>
      </c>
      <c r="H684">
        <v>0.17500206268145199</v>
      </c>
      <c r="I684" s="1">
        <v>5.7065127143470797E-5</v>
      </c>
      <c r="J684">
        <v>1437972100</v>
      </c>
      <c r="K684">
        <v>243314</v>
      </c>
      <c r="L684">
        <v>3410114499</v>
      </c>
      <c r="M684">
        <v>0.17423452096603301</v>
      </c>
      <c r="N684" s="1">
        <v>2.4810772819017198E-6</v>
      </c>
      <c r="O684">
        <v>0.175002574756319</v>
      </c>
      <c r="P684" s="1">
        <v>5.7437678671471397E-5</v>
      </c>
    </row>
    <row r="685" spans="1:16" x14ac:dyDescent="0.25">
      <c r="A685" s="1">
        <v>3.1250000000000001E-5</v>
      </c>
      <c r="B685">
        <v>19.4743589743589</v>
      </c>
      <c r="C685">
        <v>41820</v>
      </c>
      <c r="D685">
        <v>6.7264362888538806E-2</v>
      </c>
      <c r="E685">
        <v>0.17327318882152501</v>
      </c>
      <c r="F685">
        <v>0.187135043927247</v>
      </c>
      <c r="G685" s="1">
        <v>2.4817938658050398E-6</v>
      </c>
      <c r="H685">
        <v>0.175002132074489</v>
      </c>
      <c r="I685" s="1">
        <v>5.7288015296314797E-5</v>
      </c>
      <c r="J685">
        <v>1689509399</v>
      </c>
      <c r="K685">
        <v>243314</v>
      </c>
      <c r="L685">
        <v>3410114499</v>
      </c>
      <c r="M685">
        <v>0.17423452096603301</v>
      </c>
      <c r="N685" s="1">
        <v>2.4810772819017198E-6</v>
      </c>
      <c r="O685">
        <v>0.175002574756319</v>
      </c>
      <c r="P685" s="1">
        <v>5.7437678671471397E-5</v>
      </c>
    </row>
    <row r="686" spans="1:16" x14ac:dyDescent="0.25">
      <c r="A686" s="1">
        <v>1.5625E-5</v>
      </c>
      <c r="B686">
        <v>19.4743589743589</v>
      </c>
      <c r="C686">
        <v>50482</v>
      </c>
      <c r="D686">
        <v>6.8264305026184705E-2</v>
      </c>
      <c r="E686">
        <v>0.173488345956026</v>
      </c>
      <c r="F686">
        <v>0.187367413632508</v>
      </c>
      <c r="G686" s="1">
        <v>2.4718297249037799E-6</v>
      </c>
      <c r="H686">
        <v>0.175001776936729</v>
      </c>
      <c r="I686" s="1">
        <v>5.7292479367973403E-5</v>
      </c>
      <c r="J686">
        <v>2189383300</v>
      </c>
      <c r="K686">
        <v>243314</v>
      </c>
      <c r="L686">
        <v>3410114499</v>
      </c>
      <c r="M686">
        <v>0.17423452096603301</v>
      </c>
      <c r="N686" s="1">
        <v>2.4810772819017198E-6</v>
      </c>
      <c r="O686">
        <v>0.175002574756319</v>
      </c>
      <c r="P686" s="1">
        <v>5.7437678671471397E-5</v>
      </c>
    </row>
    <row r="687" spans="1:16" x14ac:dyDescent="0.25">
      <c r="A687" t="s">
        <v>0</v>
      </c>
      <c r="B687">
        <v>19.9871794871794</v>
      </c>
      <c r="C687">
        <v>257829</v>
      </c>
      <c r="D687">
        <v>6.2343571960502497E-2</v>
      </c>
      <c r="E687">
        <v>0.17420393364954301</v>
      </c>
      <c r="F687">
        <v>0.188140248341506</v>
      </c>
      <c r="G687" s="1">
        <v>2.2819042673205499E-6</v>
      </c>
      <c r="H687">
        <v>0.175002561947737</v>
      </c>
      <c r="I687" s="1">
        <v>5.4053641825866901E-5</v>
      </c>
      <c r="J687">
        <v>4167154800</v>
      </c>
    </row>
    <row r="688" spans="1:16" x14ac:dyDescent="0.25">
      <c r="A688">
        <v>1.024</v>
      </c>
      <c r="B688">
        <v>19.9871794871794</v>
      </c>
      <c r="C688">
        <v>30093</v>
      </c>
      <c r="D688">
        <v>6.51862576317149E-2</v>
      </c>
      <c r="E688">
        <v>0.17311667592541799</v>
      </c>
      <c r="F688">
        <v>0.18696600999945101</v>
      </c>
      <c r="G688" s="1">
        <v>2.2689436788292298E-6</v>
      </c>
      <c r="H688">
        <v>0.17500123852946201</v>
      </c>
      <c r="I688" s="1">
        <v>5.3901964273074703E-5</v>
      </c>
      <c r="J688">
        <v>1330014500</v>
      </c>
      <c r="K688">
        <v>257829</v>
      </c>
      <c r="L688">
        <v>4167154800</v>
      </c>
      <c r="M688">
        <v>0.17420393364954301</v>
      </c>
      <c r="N688" s="1">
        <v>2.2819042673205499E-6</v>
      </c>
      <c r="O688">
        <v>0.175002561947737</v>
      </c>
      <c r="P688" s="1">
        <v>5.4053641825866901E-5</v>
      </c>
    </row>
    <row r="689" spans="1:16" x14ac:dyDescent="0.25">
      <c r="A689">
        <v>0.51200000000000001</v>
      </c>
      <c r="B689">
        <v>19.9871794871794</v>
      </c>
      <c r="C689">
        <v>30093</v>
      </c>
      <c r="D689">
        <v>6.51862576317149E-2</v>
      </c>
      <c r="E689">
        <v>0.17311667592541799</v>
      </c>
      <c r="F689">
        <v>0.18696600999945101</v>
      </c>
      <c r="G689" s="1">
        <v>2.2689436788292298E-6</v>
      </c>
      <c r="H689">
        <v>0.17500123852946201</v>
      </c>
      <c r="I689" s="1">
        <v>5.3901964273074703E-5</v>
      </c>
      <c r="J689">
        <v>1331835800</v>
      </c>
      <c r="K689">
        <v>257829</v>
      </c>
      <c r="L689">
        <v>4167154800</v>
      </c>
      <c r="M689">
        <v>0.17420393364954301</v>
      </c>
      <c r="N689" s="1">
        <v>2.2819042673205499E-6</v>
      </c>
      <c r="O689">
        <v>0.175002561947737</v>
      </c>
      <c r="P689" s="1">
        <v>5.4053641825866901E-5</v>
      </c>
    </row>
    <row r="690" spans="1:16" x14ac:dyDescent="0.25">
      <c r="A690">
        <v>0.25600000000000001</v>
      </c>
      <c r="B690">
        <v>19.9871794871794</v>
      </c>
      <c r="C690">
        <v>30093</v>
      </c>
      <c r="D690">
        <v>6.51862576317149E-2</v>
      </c>
      <c r="E690">
        <v>0.17311667592541799</v>
      </c>
      <c r="F690">
        <v>0.18696600999945101</v>
      </c>
      <c r="G690" s="1">
        <v>2.2689436788292298E-6</v>
      </c>
      <c r="H690">
        <v>0.17500123852946201</v>
      </c>
      <c r="I690" s="1">
        <v>5.3901964273074703E-5</v>
      </c>
      <c r="J690">
        <v>1370014000</v>
      </c>
      <c r="K690">
        <v>257829</v>
      </c>
      <c r="L690">
        <v>4167154800</v>
      </c>
      <c r="M690">
        <v>0.17420393364954301</v>
      </c>
      <c r="N690" s="1">
        <v>2.2819042673205499E-6</v>
      </c>
      <c r="O690">
        <v>0.175002561947737</v>
      </c>
      <c r="P690" s="1">
        <v>5.4053641825866901E-5</v>
      </c>
    </row>
    <row r="691" spans="1:16" x14ac:dyDescent="0.25">
      <c r="A691">
        <v>0.128</v>
      </c>
      <c r="B691">
        <v>19.9871794871794</v>
      </c>
      <c r="C691">
        <v>30093</v>
      </c>
      <c r="D691">
        <v>6.51862576317149E-2</v>
      </c>
      <c r="E691">
        <v>0.17311667592541799</v>
      </c>
      <c r="F691">
        <v>0.18696600999945101</v>
      </c>
      <c r="G691" s="1">
        <v>2.2689436788292298E-6</v>
      </c>
      <c r="H691">
        <v>0.17500123852946201</v>
      </c>
      <c r="I691" s="1">
        <v>5.3901964273074703E-5</v>
      </c>
      <c r="J691">
        <v>1321148300</v>
      </c>
      <c r="K691">
        <v>257829</v>
      </c>
      <c r="L691">
        <v>4167154800</v>
      </c>
      <c r="M691">
        <v>0.17420393364954301</v>
      </c>
      <c r="N691" s="1">
        <v>2.2819042673205499E-6</v>
      </c>
      <c r="O691">
        <v>0.175002561947737</v>
      </c>
      <c r="P691" s="1">
        <v>5.4053641825866901E-5</v>
      </c>
    </row>
    <row r="692" spans="1:16" x14ac:dyDescent="0.25">
      <c r="A692">
        <v>6.4000000000000001E-2</v>
      </c>
      <c r="B692">
        <v>19.9871794871794</v>
      </c>
      <c r="C692">
        <v>30093</v>
      </c>
      <c r="D692">
        <v>6.51862576317149E-2</v>
      </c>
      <c r="E692">
        <v>0.17311667592541799</v>
      </c>
      <c r="F692">
        <v>0.18696600999945101</v>
      </c>
      <c r="G692" s="1">
        <v>2.2689436788292298E-6</v>
      </c>
      <c r="H692">
        <v>0.17500123852946201</v>
      </c>
      <c r="I692" s="1">
        <v>5.3901964273074703E-5</v>
      </c>
      <c r="J692">
        <v>1393711100</v>
      </c>
      <c r="K692">
        <v>257829</v>
      </c>
      <c r="L692">
        <v>4167154800</v>
      </c>
      <c r="M692">
        <v>0.17420393364954301</v>
      </c>
      <c r="N692" s="1">
        <v>2.2819042673205499E-6</v>
      </c>
      <c r="O692">
        <v>0.175002561947737</v>
      </c>
      <c r="P692" s="1">
        <v>5.4053641825866901E-5</v>
      </c>
    </row>
    <row r="693" spans="1:16" x14ac:dyDescent="0.25">
      <c r="A693">
        <v>3.2000000000000001E-2</v>
      </c>
      <c r="B693">
        <v>19.9871794871794</v>
      </c>
      <c r="C693">
        <v>30093</v>
      </c>
      <c r="D693">
        <v>6.51862576317149E-2</v>
      </c>
      <c r="E693">
        <v>0.17311667592541799</v>
      </c>
      <c r="F693">
        <v>0.18696600999945101</v>
      </c>
      <c r="G693" s="1">
        <v>2.2689436788292298E-6</v>
      </c>
      <c r="H693">
        <v>0.17500123852946201</v>
      </c>
      <c r="I693" s="1">
        <v>5.3901964273074703E-5</v>
      </c>
      <c r="J693">
        <v>1405319699</v>
      </c>
      <c r="K693">
        <v>257829</v>
      </c>
      <c r="L693">
        <v>4167154800</v>
      </c>
      <c r="M693">
        <v>0.17420393364954301</v>
      </c>
      <c r="N693" s="1">
        <v>2.2819042673205499E-6</v>
      </c>
      <c r="O693">
        <v>0.175002561947737</v>
      </c>
      <c r="P693" s="1">
        <v>5.4053641825866901E-5</v>
      </c>
    </row>
    <row r="694" spans="1:16" x14ac:dyDescent="0.25">
      <c r="A694">
        <v>1.6E-2</v>
      </c>
      <c r="B694">
        <v>19.9871794871794</v>
      </c>
      <c r="C694">
        <v>29984</v>
      </c>
      <c r="D694">
        <v>6.5406127261016495E-2</v>
      </c>
      <c r="E694">
        <v>0.17413069845769</v>
      </c>
      <c r="F694">
        <v>0.18806115433430501</v>
      </c>
      <c r="G694" s="1">
        <v>2.27899122445807E-6</v>
      </c>
      <c r="H694">
        <v>0.17500217211216301</v>
      </c>
      <c r="I694" s="1">
        <v>5.3730260761165301E-5</v>
      </c>
      <c r="J694">
        <v>1209629700</v>
      </c>
      <c r="K694">
        <v>257829</v>
      </c>
      <c r="L694">
        <v>4167154800</v>
      </c>
      <c r="M694">
        <v>0.17420393364954301</v>
      </c>
      <c r="N694" s="1">
        <v>2.2819042673205499E-6</v>
      </c>
      <c r="O694">
        <v>0.175002561947737</v>
      </c>
      <c r="P694" s="1">
        <v>5.4053641825866901E-5</v>
      </c>
    </row>
    <row r="695" spans="1:16" x14ac:dyDescent="0.25">
      <c r="A695">
        <v>8.0000000000000002E-3</v>
      </c>
      <c r="B695">
        <v>19.9871794871794</v>
      </c>
      <c r="C695">
        <v>56629</v>
      </c>
      <c r="D695">
        <v>6.09915690667477E-2</v>
      </c>
      <c r="E695">
        <v>0.17355642294486801</v>
      </c>
      <c r="F695">
        <v>0.18744093678045701</v>
      </c>
      <c r="G695" s="1">
        <v>2.2710473909226498E-6</v>
      </c>
      <c r="H695">
        <v>0.17500215122889401</v>
      </c>
      <c r="I695" s="1">
        <v>5.3981148651321399E-5</v>
      </c>
      <c r="J695">
        <v>2339108599</v>
      </c>
      <c r="K695">
        <v>257829</v>
      </c>
      <c r="L695">
        <v>4167154800</v>
      </c>
      <c r="M695">
        <v>0.17420393364954301</v>
      </c>
      <c r="N695" s="1">
        <v>2.2819042673205499E-6</v>
      </c>
      <c r="O695">
        <v>0.175002561947737</v>
      </c>
      <c r="P695" s="1">
        <v>5.4053641825866901E-5</v>
      </c>
    </row>
    <row r="696" spans="1:16" x14ac:dyDescent="0.25">
      <c r="A696">
        <v>4.0000000000000001E-3</v>
      </c>
      <c r="B696">
        <v>19.9871794871794</v>
      </c>
      <c r="C696">
        <v>53276</v>
      </c>
      <c r="D696">
        <v>5.6608006943566901E-2</v>
      </c>
      <c r="E696">
        <v>0.173187570771101</v>
      </c>
      <c r="F696">
        <v>0.18704257643278899</v>
      </c>
      <c r="G696" s="1">
        <v>2.2734535178869902E-6</v>
      </c>
      <c r="H696">
        <v>0.17500143442605801</v>
      </c>
      <c r="I696" s="1">
        <v>5.3931056192781503E-5</v>
      </c>
      <c r="J696">
        <v>2216326300</v>
      </c>
      <c r="K696">
        <v>257829</v>
      </c>
      <c r="L696">
        <v>4167154800</v>
      </c>
      <c r="M696">
        <v>0.17420393364954301</v>
      </c>
      <c r="N696" s="1">
        <v>2.2819042673205499E-6</v>
      </c>
      <c r="O696">
        <v>0.175002561947737</v>
      </c>
      <c r="P696" s="1">
        <v>5.4053641825866901E-5</v>
      </c>
    </row>
    <row r="697" spans="1:16" x14ac:dyDescent="0.25">
      <c r="A697">
        <v>2E-3</v>
      </c>
      <c r="B697">
        <v>19.9871794871794</v>
      </c>
      <c r="C697">
        <v>55326</v>
      </c>
      <c r="D697">
        <v>6.2634466618227497E-2</v>
      </c>
      <c r="E697">
        <v>0.17330741883538001</v>
      </c>
      <c r="F697">
        <v>0.18717201234221001</v>
      </c>
      <c r="G697" s="1">
        <v>2.27023763726963E-6</v>
      </c>
      <c r="H697">
        <v>0.17500212548097399</v>
      </c>
      <c r="I697" s="1">
        <v>5.3852659488050303E-5</v>
      </c>
      <c r="J697">
        <v>2402740699</v>
      </c>
      <c r="K697">
        <v>257829</v>
      </c>
      <c r="L697">
        <v>4167154800</v>
      </c>
      <c r="M697">
        <v>0.17420393364954301</v>
      </c>
      <c r="N697" s="1">
        <v>2.2819042673205499E-6</v>
      </c>
      <c r="O697">
        <v>0.175002561947737</v>
      </c>
      <c r="P697" s="1">
        <v>5.4053641825866901E-5</v>
      </c>
    </row>
    <row r="698" spans="1:16" x14ac:dyDescent="0.25">
      <c r="A698">
        <v>1E-3</v>
      </c>
      <c r="B698">
        <v>19.9871794871794</v>
      </c>
      <c r="C698">
        <v>42909</v>
      </c>
      <c r="D698">
        <v>6.3953737881134204E-2</v>
      </c>
      <c r="E698">
        <v>0.17332094525547601</v>
      </c>
      <c r="F698">
        <v>0.18718662087591501</v>
      </c>
      <c r="G698" s="1">
        <v>2.2699418289473502E-6</v>
      </c>
      <c r="H698">
        <v>0.175001569389342</v>
      </c>
      <c r="I698" s="1">
        <v>5.3898306591756802E-5</v>
      </c>
      <c r="J698">
        <v>1806289501</v>
      </c>
      <c r="K698">
        <v>257829</v>
      </c>
      <c r="L698">
        <v>4167154800</v>
      </c>
      <c r="M698">
        <v>0.17420393364954301</v>
      </c>
      <c r="N698" s="1">
        <v>2.2819042673205499E-6</v>
      </c>
      <c r="O698">
        <v>0.175002561947737</v>
      </c>
      <c r="P698" s="1">
        <v>5.4053641825866901E-5</v>
      </c>
    </row>
    <row r="699" spans="1:16" x14ac:dyDescent="0.25">
      <c r="A699" s="1">
        <v>5.0000000000000001E-4</v>
      </c>
      <c r="B699">
        <v>19.9871794871794</v>
      </c>
      <c r="C699">
        <v>37447</v>
      </c>
      <c r="D699">
        <v>6.1587609107289699E-2</v>
      </c>
      <c r="E699">
        <v>0.17417365747969499</v>
      </c>
      <c r="F699">
        <v>0.18810755007807001</v>
      </c>
      <c r="G699" s="1">
        <v>2.2703986607974702E-6</v>
      </c>
      <c r="H699">
        <v>0.175002279389043</v>
      </c>
      <c r="I699" s="1">
        <v>5.3625154569492699E-5</v>
      </c>
      <c r="J699">
        <v>1512802700</v>
      </c>
      <c r="K699">
        <v>257829</v>
      </c>
      <c r="L699">
        <v>4167154800</v>
      </c>
      <c r="M699">
        <v>0.17420393364954301</v>
      </c>
      <c r="N699" s="1">
        <v>2.2819042673205499E-6</v>
      </c>
      <c r="O699">
        <v>0.175002561947737</v>
      </c>
      <c r="P699" s="1">
        <v>5.4053641825866901E-5</v>
      </c>
    </row>
    <row r="700" spans="1:16" x14ac:dyDescent="0.25">
      <c r="A700" s="1">
        <v>2.5000000000000001E-4</v>
      </c>
      <c r="B700">
        <v>19.9871794871794</v>
      </c>
      <c r="C700">
        <v>37255</v>
      </c>
      <c r="D700">
        <v>6.7325240601901301E-2</v>
      </c>
      <c r="E700">
        <v>0.17366833016597799</v>
      </c>
      <c r="F700">
        <v>0.18756179657925601</v>
      </c>
      <c r="G700" s="1">
        <v>2.27340272601628E-6</v>
      </c>
      <c r="H700">
        <v>0.17500195283637099</v>
      </c>
      <c r="I700" s="1">
        <v>5.4022951557779998E-5</v>
      </c>
      <c r="J700">
        <v>1657004800</v>
      </c>
      <c r="K700">
        <v>257829</v>
      </c>
      <c r="L700">
        <v>4167154800</v>
      </c>
      <c r="M700">
        <v>0.17420393364954301</v>
      </c>
      <c r="N700" s="1">
        <v>2.2819042673205499E-6</v>
      </c>
      <c r="O700">
        <v>0.175002561947737</v>
      </c>
      <c r="P700" s="1">
        <v>5.4053641825866901E-5</v>
      </c>
    </row>
    <row r="701" spans="1:16" x14ac:dyDescent="0.25">
      <c r="A701" s="1">
        <v>1.25E-4</v>
      </c>
      <c r="B701">
        <v>19.9871794871794</v>
      </c>
      <c r="C701">
        <v>39261</v>
      </c>
      <c r="D701">
        <v>6.6873152260866403E-2</v>
      </c>
      <c r="E701">
        <v>0.17406257923337101</v>
      </c>
      <c r="F701">
        <v>0.18798758557204001</v>
      </c>
      <c r="G701" s="1">
        <v>2.2682786606220602E-6</v>
      </c>
      <c r="H701">
        <v>0.17500177346639201</v>
      </c>
      <c r="I701" s="1">
        <v>5.3603318340544099E-5</v>
      </c>
      <c r="J701">
        <v>1644667601</v>
      </c>
      <c r="K701">
        <v>257829</v>
      </c>
      <c r="L701">
        <v>4167154800</v>
      </c>
      <c r="M701">
        <v>0.17420393364954301</v>
      </c>
      <c r="N701" s="1">
        <v>2.2819042673205499E-6</v>
      </c>
      <c r="O701">
        <v>0.175002561947737</v>
      </c>
      <c r="P701" s="1">
        <v>5.4053641825866901E-5</v>
      </c>
    </row>
    <row r="702" spans="1:16" x14ac:dyDescent="0.25">
      <c r="A702" s="1">
        <v>6.2500000000000001E-5</v>
      </c>
      <c r="B702">
        <v>19.9871794871794</v>
      </c>
      <c r="C702">
        <v>47587</v>
      </c>
      <c r="D702">
        <v>6.5433328552569503E-2</v>
      </c>
      <c r="E702">
        <v>0.173580156154787</v>
      </c>
      <c r="F702">
        <v>0.18746656864716901</v>
      </c>
      <c r="G702" s="1">
        <v>2.2733506416794298E-6</v>
      </c>
      <c r="H702">
        <v>0.175001861741714</v>
      </c>
      <c r="I702" s="1">
        <v>5.37107772146835E-5</v>
      </c>
      <c r="J702">
        <v>2088710500</v>
      </c>
      <c r="K702">
        <v>257829</v>
      </c>
      <c r="L702">
        <v>4167154800</v>
      </c>
      <c r="M702">
        <v>0.17420393364954301</v>
      </c>
      <c r="N702" s="1">
        <v>2.2819042673205499E-6</v>
      </c>
      <c r="O702">
        <v>0.175002561947737</v>
      </c>
      <c r="P702" s="1">
        <v>5.4053641825866901E-5</v>
      </c>
    </row>
    <row r="703" spans="1:16" x14ac:dyDescent="0.25">
      <c r="A703" s="1">
        <v>3.1250000000000001E-5</v>
      </c>
      <c r="B703">
        <v>19.9871794871794</v>
      </c>
      <c r="C703">
        <v>40696</v>
      </c>
      <c r="D703">
        <v>6.5504183404367103E-2</v>
      </c>
      <c r="E703">
        <v>0.17337249506819399</v>
      </c>
      <c r="F703">
        <v>0.18724229467365</v>
      </c>
      <c r="G703" s="1">
        <v>2.2628581723416099E-6</v>
      </c>
      <c r="H703">
        <v>0.175001990653049</v>
      </c>
      <c r="I703" s="1">
        <v>5.3839087696353703E-5</v>
      </c>
      <c r="J703">
        <v>1653660600</v>
      </c>
      <c r="K703">
        <v>257829</v>
      </c>
      <c r="L703">
        <v>4167154800</v>
      </c>
      <c r="M703">
        <v>0.17420393364954301</v>
      </c>
      <c r="N703" s="1">
        <v>2.2819042673205499E-6</v>
      </c>
      <c r="O703">
        <v>0.175002561947737</v>
      </c>
      <c r="P703" s="1">
        <v>5.4053641825866901E-5</v>
      </c>
    </row>
    <row r="704" spans="1:16" x14ac:dyDescent="0.25">
      <c r="A704" s="1">
        <v>1.5625E-5</v>
      </c>
      <c r="B704">
        <v>19.9871794871794</v>
      </c>
      <c r="C704">
        <v>37952</v>
      </c>
      <c r="D704">
        <v>6.7276932567667896E-2</v>
      </c>
      <c r="E704">
        <v>0.174154253929756</v>
      </c>
      <c r="F704">
        <v>0.18808659424413701</v>
      </c>
      <c r="G704" s="1">
        <v>2.27275639302915E-6</v>
      </c>
      <c r="H704">
        <v>0.175002623217792</v>
      </c>
      <c r="I704" s="1">
        <v>5.3786523233226897E-5</v>
      </c>
      <c r="J704">
        <v>1765961800</v>
      </c>
      <c r="K704">
        <v>257829</v>
      </c>
      <c r="L704">
        <v>4167154800</v>
      </c>
      <c r="M704">
        <v>0.17420393364954301</v>
      </c>
      <c r="N704" s="1">
        <v>2.2819042673205499E-6</v>
      </c>
      <c r="O704">
        <v>0.175002561947737</v>
      </c>
      <c r="P704" s="1">
        <v>5.4053641825866901E-5</v>
      </c>
    </row>
    <row r="705" spans="1:16" x14ac:dyDescent="0.25">
      <c r="A705" t="s">
        <v>0</v>
      </c>
      <c r="B705">
        <v>20.499999999999901</v>
      </c>
      <c r="C705">
        <v>270046</v>
      </c>
      <c r="D705">
        <v>6.2111514606981902E-2</v>
      </c>
      <c r="E705">
        <v>0.174105173601488</v>
      </c>
      <c r="F705">
        <v>0.188033587489607</v>
      </c>
      <c r="G705" s="1">
        <v>2.2237995136453701E-6</v>
      </c>
      <c r="H705">
        <v>0.17500257937469599</v>
      </c>
      <c r="I705" s="1">
        <v>5.4107414803087002E-5</v>
      </c>
      <c r="J705">
        <v>4018028700</v>
      </c>
    </row>
    <row r="706" spans="1:16" x14ac:dyDescent="0.25">
      <c r="A706">
        <v>1.024</v>
      </c>
      <c r="B706">
        <v>20.499999999999901</v>
      </c>
      <c r="C706">
        <v>37726</v>
      </c>
      <c r="D706">
        <v>6.2564760760587396E-2</v>
      </c>
      <c r="E706">
        <v>0.17395354385916401</v>
      </c>
      <c r="F706">
        <v>0.18786982736789701</v>
      </c>
      <c r="G706" s="1">
        <v>2.2096255009040799E-6</v>
      </c>
      <c r="H706">
        <v>0.17500230455986801</v>
      </c>
      <c r="I706" s="1">
        <v>5.3615102154892002E-5</v>
      </c>
      <c r="J706">
        <v>1517548300</v>
      </c>
      <c r="K706">
        <v>270046</v>
      </c>
      <c r="L706">
        <v>4018028700</v>
      </c>
      <c r="M706">
        <v>0.174105173601488</v>
      </c>
      <c r="N706" s="1">
        <v>2.2237995136453701E-6</v>
      </c>
      <c r="O706">
        <v>0.17500257937469599</v>
      </c>
      <c r="P706" s="1">
        <v>5.4107414803087002E-5</v>
      </c>
    </row>
    <row r="707" spans="1:16" x14ac:dyDescent="0.25">
      <c r="A707">
        <v>0.51200000000000001</v>
      </c>
      <c r="B707">
        <v>20.499999999999901</v>
      </c>
      <c r="C707">
        <v>37726</v>
      </c>
      <c r="D707">
        <v>6.2564760760587396E-2</v>
      </c>
      <c r="E707">
        <v>0.17395354385916401</v>
      </c>
      <c r="F707">
        <v>0.18786982736789701</v>
      </c>
      <c r="G707" s="1">
        <v>2.2096255009040799E-6</v>
      </c>
      <c r="H707">
        <v>0.17500230455986801</v>
      </c>
      <c r="I707" s="1">
        <v>5.3615102154892002E-5</v>
      </c>
      <c r="J707">
        <v>1567150200</v>
      </c>
      <c r="K707">
        <v>270046</v>
      </c>
      <c r="L707">
        <v>4018028700</v>
      </c>
      <c r="M707">
        <v>0.174105173601488</v>
      </c>
      <c r="N707" s="1">
        <v>2.2237995136453701E-6</v>
      </c>
      <c r="O707">
        <v>0.17500257937469599</v>
      </c>
      <c r="P707" s="1">
        <v>5.4107414803087002E-5</v>
      </c>
    </row>
    <row r="708" spans="1:16" x14ac:dyDescent="0.25">
      <c r="A708">
        <v>0.25600000000000001</v>
      </c>
      <c r="B708">
        <v>20.499999999999901</v>
      </c>
      <c r="C708">
        <v>37726</v>
      </c>
      <c r="D708">
        <v>6.2564760760587396E-2</v>
      </c>
      <c r="E708">
        <v>0.17395354385916401</v>
      </c>
      <c r="F708">
        <v>0.18786982736789701</v>
      </c>
      <c r="G708" s="1">
        <v>2.2096255009040799E-6</v>
      </c>
      <c r="H708">
        <v>0.17500230455986801</v>
      </c>
      <c r="I708" s="1">
        <v>5.3615102154892002E-5</v>
      </c>
      <c r="J708">
        <v>1489073899</v>
      </c>
      <c r="K708">
        <v>270046</v>
      </c>
      <c r="L708">
        <v>4018028700</v>
      </c>
      <c r="M708">
        <v>0.174105173601488</v>
      </c>
      <c r="N708" s="1">
        <v>2.2237995136453701E-6</v>
      </c>
      <c r="O708">
        <v>0.17500257937469599</v>
      </c>
      <c r="P708" s="1">
        <v>5.4107414803087002E-5</v>
      </c>
    </row>
    <row r="709" spans="1:16" x14ac:dyDescent="0.25">
      <c r="A709">
        <v>0.128</v>
      </c>
      <c r="B709">
        <v>20.499999999999901</v>
      </c>
      <c r="C709">
        <v>37726</v>
      </c>
      <c r="D709">
        <v>6.2564760760587396E-2</v>
      </c>
      <c r="E709">
        <v>0.17395354385916401</v>
      </c>
      <c r="F709">
        <v>0.18786982736789701</v>
      </c>
      <c r="G709" s="1">
        <v>2.2096255009040799E-6</v>
      </c>
      <c r="H709">
        <v>0.17500230455986801</v>
      </c>
      <c r="I709" s="1">
        <v>5.3615102154892002E-5</v>
      </c>
      <c r="J709">
        <v>1473739801</v>
      </c>
      <c r="K709">
        <v>270046</v>
      </c>
      <c r="L709">
        <v>4018028700</v>
      </c>
      <c r="M709">
        <v>0.174105173601488</v>
      </c>
      <c r="N709" s="1">
        <v>2.2237995136453701E-6</v>
      </c>
      <c r="O709">
        <v>0.17500257937469599</v>
      </c>
      <c r="P709" s="1">
        <v>5.4107414803087002E-5</v>
      </c>
    </row>
    <row r="710" spans="1:16" x14ac:dyDescent="0.25">
      <c r="A710">
        <v>6.4000000000000001E-2</v>
      </c>
      <c r="B710">
        <v>20.499999999999901</v>
      </c>
      <c r="C710">
        <v>37726</v>
      </c>
      <c r="D710">
        <v>6.2564760760587396E-2</v>
      </c>
      <c r="E710">
        <v>0.17395354385916401</v>
      </c>
      <c r="F710">
        <v>0.18786982736789701</v>
      </c>
      <c r="G710" s="1">
        <v>2.2096255009040799E-6</v>
      </c>
      <c r="H710">
        <v>0.17500230455986801</v>
      </c>
      <c r="I710" s="1">
        <v>5.3615102154892002E-5</v>
      </c>
      <c r="J710">
        <v>1539542400</v>
      </c>
      <c r="K710">
        <v>270046</v>
      </c>
      <c r="L710">
        <v>4018028700</v>
      </c>
      <c r="M710">
        <v>0.174105173601488</v>
      </c>
      <c r="N710" s="1">
        <v>2.2237995136453701E-6</v>
      </c>
      <c r="O710">
        <v>0.17500257937469599</v>
      </c>
      <c r="P710" s="1">
        <v>5.4107414803087002E-5</v>
      </c>
    </row>
    <row r="711" spans="1:16" x14ac:dyDescent="0.25">
      <c r="A711">
        <v>3.2000000000000001E-2</v>
      </c>
      <c r="B711">
        <v>20.499999999999901</v>
      </c>
      <c r="C711">
        <v>31269</v>
      </c>
      <c r="D711">
        <v>6.4094309472879293E-2</v>
      </c>
      <c r="E711">
        <v>0.17321419123398701</v>
      </c>
      <c r="F711">
        <v>0.187071326532706</v>
      </c>
      <c r="G711" s="1">
        <v>2.2194861615254499E-6</v>
      </c>
      <c r="H711">
        <v>0.17500194517708201</v>
      </c>
      <c r="I711" s="1">
        <v>5.3824792863278502E-5</v>
      </c>
      <c r="J711">
        <v>1485908501</v>
      </c>
      <c r="K711">
        <v>270046</v>
      </c>
      <c r="L711">
        <v>4018028700</v>
      </c>
      <c r="M711">
        <v>0.174105173601488</v>
      </c>
      <c r="N711" s="1">
        <v>2.2237995136453701E-6</v>
      </c>
      <c r="O711">
        <v>0.17500257937469599</v>
      </c>
      <c r="P711" s="1">
        <v>5.4107414803087002E-5</v>
      </c>
    </row>
    <row r="712" spans="1:16" x14ac:dyDescent="0.25">
      <c r="A712">
        <v>1.6E-2</v>
      </c>
      <c r="B712">
        <v>20.499999999999901</v>
      </c>
      <c r="C712">
        <v>35029</v>
      </c>
      <c r="D712">
        <v>6.2602637460791602E-2</v>
      </c>
      <c r="E712">
        <v>0.17373467867063699</v>
      </c>
      <c r="F712">
        <v>0.18763345296428799</v>
      </c>
      <c r="G712" s="1">
        <v>2.2169135564520301E-6</v>
      </c>
      <c r="H712">
        <v>0.17500168659828799</v>
      </c>
      <c r="I712" s="1">
        <v>5.3830081364591603E-5</v>
      </c>
      <c r="J712">
        <v>1546902100</v>
      </c>
      <c r="K712">
        <v>270046</v>
      </c>
      <c r="L712">
        <v>4018028700</v>
      </c>
      <c r="M712">
        <v>0.174105173601488</v>
      </c>
      <c r="N712" s="1">
        <v>2.2237995136453701E-6</v>
      </c>
      <c r="O712">
        <v>0.17500257937469599</v>
      </c>
      <c r="P712" s="1">
        <v>5.4107414803087002E-5</v>
      </c>
    </row>
    <row r="713" spans="1:16" x14ac:dyDescent="0.25">
      <c r="A713">
        <v>8.0000000000000002E-3</v>
      </c>
      <c r="B713">
        <v>20.499999999999901</v>
      </c>
      <c r="C713">
        <v>65825</v>
      </c>
      <c r="D713">
        <v>5.5435811707030297E-2</v>
      </c>
      <c r="E713">
        <v>0.17376278123054301</v>
      </c>
      <c r="F713">
        <v>0.187663803728987</v>
      </c>
      <c r="G713" s="1">
        <v>2.2173327225982698E-6</v>
      </c>
      <c r="H713">
        <v>0.17500186232979201</v>
      </c>
      <c r="I713" s="1">
        <v>5.3767311165214697E-5</v>
      </c>
      <c r="J713">
        <v>2949185299</v>
      </c>
      <c r="K713">
        <v>270046</v>
      </c>
      <c r="L713">
        <v>4018028700</v>
      </c>
      <c r="M713">
        <v>0.174105173601488</v>
      </c>
      <c r="N713" s="1">
        <v>2.2237995136453701E-6</v>
      </c>
      <c r="O713">
        <v>0.17500257937469599</v>
      </c>
      <c r="P713" s="1">
        <v>5.4107414803087002E-5</v>
      </c>
    </row>
    <row r="714" spans="1:16" x14ac:dyDescent="0.25">
      <c r="A714">
        <v>4.0000000000000001E-3</v>
      </c>
      <c r="B714">
        <v>20.499999999999901</v>
      </c>
      <c r="C714">
        <v>48404</v>
      </c>
      <c r="D714">
        <v>6.2279156411020997E-2</v>
      </c>
      <c r="E714">
        <v>0.173780721230127</v>
      </c>
      <c r="F714">
        <v>0.187683178928538</v>
      </c>
      <c r="G714" s="1">
        <v>2.2175493265552601E-6</v>
      </c>
      <c r="H714">
        <v>0.175001989446226</v>
      </c>
      <c r="I714" s="1">
        <v>5.37783741756704E-5</v>
      </c>
      <c r="J714">
        <v>2293442700</v>
      </c>
      <c r="K714">
        <v>270046</v>
      </c>
      <c r="L714">
        <v>4018028700</v>
      </c>
      <c r="M714">
        <v>0.174105173601488</v>
      </c>
      <c r="N714" s="1">
        <v>2.2237995136453701E-6</v>
      </c>
      <c r="O714">
        <v>0.17500257937469599</v>
      </c>
      <c r="P714" s="1">
        <v>5.4107414803087002E-5</v>
      </c>
    </row>
    <row r="715" spans="1:16" x14ac:dyDescent="0.25">
      <c r="A715">
        <v>2E-3</v>
      </c>
      <c r="B715">
        <v>20.499999999999901</v>
      </c>
      <c r="C715">
        <v>65801</v>
      </c>
      <c r="D715">
        <v>6.5243173638873206E-2</v>
      </c>
      <c r="E715">
        <v>0.17365237450259899</v>
      </c>
      <c r="F715">
        <v>0.18754456446280701</v>
      </c>
      <c r="G715" s="1">
        <v>2.21140933265306E-6</v>
      </c>
      <c r="H715">
        <v>0.175002118162051</v>
      </c>
      <c r="I715" s="1">
        <v>5.3784242387251098E-5</v>
      </c>
      <c r="J715">
        <v>2814508199</v>
      </c>
      <c r="K715">
        <v>270046</v>
      </c>
      <c r="L715">
        <v>4018028700</v>
      </c>
      <c r="M715">
        <v>0.174105173601488</v>
      </c>
      <c r="N715" s="1">
        <v>2.2237995136453701E-6</v>
      </c>
      <c r="O715">
        <v>0.17500257937469599</v>
      </c>
      <c r="P715" s="1">
        <v>5.4107414803087002E-5</v>
      </c>
    </row>
    <row r="716" spans="1:16" x14ac:dyDescent="0.25">
      <c r="A716">
        <v>1E-3</v>
      </c>
      <c r="B716">
        <v>20.499999999999901</v>
      </c>
      <c r="C716">
        <v>46323</v>
      </c>
      <c r="D716">
        <v>6.6072554195878999E-2</v>
      </c>
      <c r="E716">
        <v>0.17336920344163601</v>
      </c>
      <c r="F716">
        <v>0.187238739716967</v>
      </c>
      <c r="G716" s="1">
        <v>2.2147102616831799E-6</v>
      </c>
      <c r="H716">
        <v>0.175002025646741</v>
      </c>
      <c r="I716" s="1">
        <v>5.3944634670642603E-5</v>
      </c>
      <c r="J716">
        <v>2038680000</v>
      </c>
      <c r="K716">
        <v>270046</v>
      </c>
      <c r="L716">
        <v>4018028700</v>
      </c>
      <c r="M716">
        <v>0.174105173601488</v>
      </c>
      <c r="N716" s="1">
        <v>2.2237995136453701E-6</v>
      </c>
      <c r="O716">
        <v>0.17500257937469599</v>
      </c>
      <c r="P716" s="1">
        <v>5.4107414803087002E-5</v>
      </c>
    </row>
    <row r="717" spans="1:16" x14ac:dyDescent="0.25">
      <c r="A717" s="1">
        <v>5.0000000000000001E-4</v>
      </c>
      <c r="B717">
        <v>20.499999999999901</v>
      </c>
      <c r="C717">
        <v>44970</v>
      </c>
      <c r="D717">
        <v>5.9249879738553501E-2</v>
      </c>
      <c r="E717">
        <v>0.17359331928674901</v>
      </c>
      <c r="F717">
        <v>0.187480784829689</v>
      </c>
      <c r="G717" s="1">
        <v>2.2279184042073199E-6</v>
      </c>
      <c r="H717">
        <v>0.17500222766587101</v>
      </c>
      <c r="I717" s="1">
        <v>5.4034586451189299E-5</v>
      </c>
      <c r="J717">
        <v>2002980900</v>
      </c>
      <c r="K717">
        <v>270046</v>
      </c>
      <c r="L717">
        <v>4018028700</v>
      </c>
      <c r="M717">
        <v>0.174105173601488</v>
      </c>
      <c r="N717" s="1">
        <v>2.2237995136453701E-6</v>
      </c>
      <c r="O717">
        <v>0.17500257937469599</v>
      </c>
      <c r="P717" s="1">
        <v>5.4107414803087002E-5</v>
      </c>
    </row>
    <row r="718" spans="1:16" x14ac:dyDescent="0.25">
      <c r="A718" s="1">
        <v>2.5000000000000001E-4</v>
      </c>
      <c r="B718">
        <v>20.499999999999901</v>
      </c>
      <c r="C718">
        <v>35883</v>
      </c>
      <c r="D718">
        <v>6.4771199625061907E-2</v>
      </c>
      <c r="E718">
        <v>0.17326062338617401</v>
      </c>
      <c r="F718">
        <v>0.18712147325706799</v>
      </c>
      <c r="G718" s="1">
        <v>2.2225850069002001E-6</v>
      </c>
      <c r="H718">
        <v>0.175001864081407</v>
      </c>
      <c r="I718" s="1">
        <v>5.3953351012574601E-5</v>
      </c>
      <c r="J718">
        <v>1618211000</v>
      </c>
      <c r="K718">
        <v>270046</v>
      </c>
      <c r="L718">
        <v>4018028700</v>
      </c>
      <c r="M718">
        <v>0.174105173601488</v>
      </c>
      <c r="N718" s="1">
        <v>2.2237995136453701E-6</v>
      </c>
      <c r="O718">
        <v>0.17500257937469599</v>
      </c>
      <c r="P718" s="1">
        <v>5.4107414803087002E-5</v>
      </c>
    </row>
    <row r="719" spans="1:16" x14ac:dyDescent="0.25">
      <c r="A719" s="1">
        <v>1.25E-4</v>
      </c>
      <c r="B719">
        <v>20.499999999999901</v>
      </c>
      <c r="C719">
        <v>54280</v>
      </c>
      <c r="D719">
        <v>6.3692686580649596E-2</v>
      </c>
      <c r="E719">
        <v>0.173417913914897</v>
      </c>
      <c r="F719">
        <v>0.187291347028089</v>
      </c>
      <c r="G719" s="1">
        <v>2.2210482992779301E-6</v>
      </c>
      <c r="H719">
        <v>0.175001677587277</v>
      </c>
      <c r="I719" s="1">
        <v>5.3844126710131003E-5</v>
      </c>
      <c r="J719">
        <v>2241066300</v>
      </c>
      <c r="K719">
        <v>270046</v>
      </c>
      <c r="L719">
        <v>4018028700</v>
      </c>
      <c r="M719">
        <v>0.174105173601488</v>
      </c>
      <c r="N719" s="1">
        <v>2.2237995136453701E-6</v>
      </c>
      <c r="O719">
        <v>0.17500257937469599</v>
      </c>
      <c r="P719" s="1">
        <v>5.4107414803087002E-5</v>
      </c>
    </row>
    <row r="720" spans="1:16" x14ac:dyDescent="0.25">
      <c r="A720" s="1">
        <v>6.2500000000000001E-5</v>
      </c>
      <c r="B720">
        <v>20.499999999999901</v>
      </c>
      <c r="C720">
        <v>37285</v>
      </c>
      <c r="D720">
        <v>6.7574998270216402E-2</v>
      </c>
      <c r="E720">
        <v>0.17345557420667801</v>
      </c>
      <c r="F720">
        <v>0.18733202014321301</v>
      </c>
      <c r="G720" s="1">
        <v>2.2144884905261799E-6</v>
      </c>
      <c r="H720">
        <v>0.17500177666276001</v>
      </c>
      <c r="I720" s="1">
        <v>5.3849943847062802E-5</v>
      </c>
      <c r="J720">
        <v>1581019400</v>
      </c>
      <c r="K720">
        <v>270046</v>
      </c>
      <c r="L720">
        <v>4018028700</v>
      </c>
      <c r="M720">
        <v>0.174105173601488</v>
      </c>
      <c r="N720" s="1">
        <v>2.2237995136453701E-6</v>
      </c>
      <c r="O720">
        <v>0.17500257937469599</v>
      </c>
      <c r="P720" s="1">
        <v>5.4107414803087002E-5</v>
      </c>
    </row>
    <row r="721" spans="1:16" x14ac:dyDescent="0.25">
      <c r="A721" s="1">
        <v>3.1250000000000001E-5</v>
      </c>
      <c r="B721">
        <v>20.499999999999901</v>
      </c>
      <c r="C721">
        <v>42846</v>
      </c>
      <c r="D721">
        <v>6.7241015993436806E-2</v>
      </c>
      <c r="E721">
        <v>0.173346563969591</v>
      </c>
      <c r="F721">
        <v>0.18721428908715801</v>
      </c>
      <c r="G721" s="1">
        <v>2.2122451098782701E-6</v>
      </c>
      <c r="H721">
        <v>0.17500177588813701</v>
      </c>
      <c r="I721" s="1">
        <v>5.3866794887091501E-5</v>
      </c>
      <c r="J721">
        <v>2027166600</v>
      </c>
      <c r="K721">
        <v>270046</v>
      </c>
      <c r="L721">
        <v>4018028700</v>
      </c>
      <c r="M721">
        <v>0.174105173601488</v>
      </c>
      <c r="N721" s="1">
        <v>2.2237995136453701E-6</v>
      </c>
      <c r="O721">
        <v>0.17500257937469599</v>
      </c>
      <c r="P721" s="1">
        <v>5.4107414803087002E-5</v>
      </c>
    </row>
    <row r="722" spans="1:16" x14ac:dyDescent="0.25">
      <c r="A722" s="1">
        <v>1.5625E-5</v>
      </c>
      <c r="B722">
        <v>20.499999999999901</v>
      </c>
      <c r="C722">
        <v>28911</v>
      </c>
      <c r="D722">
        <v>6.7750524136537094E-2</v>
      </c>
      <c r="E722">
        <v>0.17383271458304</v>
      </c>
      <c r="F722">
        <v>0.18773933174968399</v>
      </c>
      <c r="G722" s="1">
        <v>2.2071657913846901E-6</v>
      </c>
      <c r="H722">
        <v>0.17500183982095499</v>
      </c>
      <c r="I722" s="1">
        <v>5.3638900288663799E-5</v>
      </c>
      <c r="J722">
        <v>1269000299</v>
      </c>
      <c r="K722">
        <v>270046</v>
      </c>
      <c r="L722">
        <v>4018028700</v>
      </c>
      <c r="M722">
        <v>0.174105173601488</v>
      </c>
      <c r="N722" s="1">
        <v>2.2237995136453701E-6</v>
      </c>
      <c r="O722">
        <v>0.17500257937469599</v>
      </c>
      <c r="P722" s="1">
        <v>5.4107414803087002E-5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2022-08-08T13:11:10Z</dcterms:modified>
</cp:coreProperties>
</file>