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Demand3\"/>
    </mc:Choice>
  </mc:AlternateContent>
  <xr:revisionPtr revIDLastSave="0" documentId="13_ncr:1_{A7C47D85-BC52-4972-9E9D-94035FAA31A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E28" i="1" a="1"/>
  <c r="X38" i="1" a="1"/>
  <c r="AZ34" i="1" a="1"/>
  <c r="BD12" i="1" a="1"/>
  <c r="BB27" i="1" a="1"/>
  <c r="AP3" i="1" a="1"/>
  <c r="AQ9" i="1" a="1"/>
  <c r="T12" i="1" a="1"/>
  <c r="AO17" i="1" a="1"/>
  <c r="AJ4" i="1" a="1"/>
  <c r="AS24" i="1" a="1"/>
  <c r="W12" i="1" a="1"/>
  <c r="AH28" i="1" a="1"/>
  <c r="AH25" i="1" a="1"/>
  <c r="AT25" i="1" a="1"/>
  <c r="AX35" i="1" a="1"/>
  <c r="AW8" i="1" a="1"/>
  <c r="AY4" i="1" a="1"/>
  <c r="AQ5" i="1" a="1"/>
  <c r="AE8" i="1" a="1"/>
  <c r="AU15" i="1" a="1"/>
  <c r="AA26" i="1" a="1"/>
  <c r="AR22" i="1" a="1"/>
  <c r="BC18" i="1" a="1"/>
  <c r="AW18" i="1" a="1"/>
  <c r="AX5" i="1" a="1"/>
  <c r="AW27" i="1" a="1"/>
  <c r="AZ2" i="1" a="1"/>
  <c r="BC14" i="1" a="1"/>
  <c r="BA14" i="1" a="1"/>
  <c r="AS22" i="1" a="1"/>
  <c r="BD26" i="1" a="1"/>
  <c r="AT39" i="1" a="1"/>
  <c r="Y4" i="1" a="1"/>
  <c r="AU28" i="1" a="1"/>
  <c r="AQ28" i="1" a="1"/>
  <c r="AB22" i="1" a="1"/>
  <c r="AO22" i="1" a="1"/>
  <c r="AA12" i="1" a="1"/>
  <c r="AX18" i="1" a="1"/>
  <c r="AT23" i="1" a="1"/>
  <c r="T29" i="1" a="1"/>
  <c r="BF14" i="1" a="1"/>
  <c r="Z19" i="1" a="1"/>
  <c r="AR3" i="1" a="1"/>
  <c r="V35" i="1" a="1"/>
  <c r="V32" i="1" a="1"/>
  <c r="AD12" i="1" a="1"/>
  <c r="AT21" i="1" a="1"/>
  <c r="AK14" i="1" a="1"/>
  <c r="AI37" i="1" a="1"/>
  <c r="AD19" i="1" a="1"/>
  <c r="AI24" i="1" a="1"/>
  <c r="BE35" i="1" a="1"/>
  <c r="BD9" i="1" a="1"/>
  <c r="AE14" i="1" a="1"/>
  <c r="AF5" i="1" a="1"/>
  <c r="AH33" i="1" a="1"/>
  <c r="BD22" i="1" a="1"/>
  <c r="AB34" i="1" a="1"/>
  <c r="AR2" i="1" a="1"/>
  <c r="BB30" i="1" a="1"/>
  <c r="AA15" i="1" a="1"/>
  <c r="AS31" i="1" a="1"/>
  <c r="AT12" i="1" a="1"/>
  <c r="AA14" i="1" a="1"/>
  <c r="T6" i="1" a="1"/>
  <c r="W27" i="1" a="1"/>
  <c r="U2" i="1" a="1"/>
  <c r="BC21" i="1" a="1"/>
  <c r="S26" i="1" a="1"/>
  <c r="AY38" i="1" a="1"/>
  <c r="AR24" i="1" a="1"/>
  <c r="AO25" i="1" a="1"/>
  <c r="AY13" i="1" a="1"/>
  <c r="AE20" i="1" a="1"/>
  <c r="AY6" i="1" a="1"/>
  <c r="AB33" i="1" a="1"/>
  <c r="Z2" i="1" a="1"/>
  <c r="AO15" i="1" a="1"/>
  <c r="AG24" i="1" a="1"/>
  <c r="Z30" i="1" a="1"/>
  <c r="AK16" i="1" a="1"/>
  <c r="X21" i="1" a="1"/>
  <c r="AL39" i="1" a="1"/>
  <c r="AP33" i="1" a="1"/>
  <c r="AG14" i="1" a="1"/>
  <c r="AD22" i="1" a="1"/>
  <c r="X15" i="1" a="1"/>
  <c r="BE6" i="1" a="1"/>
  <c r="V39" i="1" a="1"/>
  <c r="BB16" i="1" a="1"/>
  <c r="U10" i="1" a="1"/>
  <c r="Y34" i="1" a="1"/>
  <c r="Z21" i="1" a="1"/>
  <c r="U5" i="1" a="1"/>
  <c r="U22" i="1" a="1"/>
  <c r="V27" i="1" a="1"/>
  <c r="AC3" i="1" a="1"/>
  <c r="AL8" i="1" a="1"/>
  <c r="AX30" i="1" a="1"/>
  <c r="AJ31" i="1" a="1"/>
  <c r="Y28" i="1" a="1"/>
  <c r="AU20" i="1" a="1"/>
  <c r="BC32" i="1" a="1"/>
  <c r="AR30" i="1" a="1"/>
  <c r="AQ10" i="1" a="1"/>
  <c r="AM19" i="1" a="1"/>
  <c r="BA3" i="1" a="1"/>
  <c r="AO14" i="1" a="1"/>
  <c r="BA22" i="1" a="1"/>
  <c r="AS19" i="1" a="1"/>
  <c r="W37" i="1" a="1"/>
  <c r="AU30" i="1" a="1"/>
  <c r="AZ7" i="1" a="1"/>
  <c r="AR33" i="1" a="1"/>
  <c r="AP29" i="1" a="1"/>
  <c r="AY9" i="1" a="1"/>
  <c r="AP9" i="1" a="1"/>
  <c r="AD25" i="1" a="1"/>
  <c r="X36" i="1" a="1"/>
  <c r="AL24" i="1" a="1"/>
  <c r="T17" i="1" a="1"/>
  <c r="S4" i="1" a="1"/>
  <c r="AH10" i="1" a="1"/>
  <c r="AL7" i="1" a="1"/>
  <c r="AF32" i="1" a="1"/>
  <c r="AI32" i="1" a="1"/>
  <c r="AS39" i="1" a="1"/>
  <c r="Z16" i="1" a="1"/>
  <c r="AP15" i="1" a="1"/>
  <c r="AR29" i="1" a="1"/>
  <c r="AM28" i="1" a="1"/>
  <c r="AF15" i="1" a="1"/>
  <c r="AK12" i="1" a="1"/>
  <c r="X6" i="1" a="1"/>
  <c r="BF25" i="1" a="1"/>
  <c r="AK33" i="1" a="1"/>
  <c r="AR18" i="1" a="1"/>
  <c r="AF23" i="1" a="1"/>
  <c r="BB35" i="1" a="1"/>
  <c r="Y38" i="1" a="1"/>
  <c r="BB31" i="1" a="1"/>
  <c r="W18" i="1" a="1"/>
  <c r="AF29" i="1" a="1"/>
  <c r="AZ13" i="1" a="1"/>
  <c r="AQ18" i="1" a="1"/>
  <c r="Z5" i="1" a="1"/>
  <c r="AA30" i="1" a="1"/>
  <c r="AA19" i="1" a="1"/>
  <c r="AC18" i="1" a="1"/>
  <c r="AS6" i="1" a="1"/>
  <c r="AS26" i="1" a="1"/>
  <c r="AD36" i="1" a="1"/>
  <c r="AD28" i="1" a="1"/>
  <c r="AO4" i="1" a="1"/>
  <c r="AR14" i="1" a="1"/>
  <c r="AG17" i="1" a="1"/>
  <c r="AR38" i="1" a="1"/>
  <c r="AP11" i="1" a="1"/>
  <c r="AS32" i="1" a="1"/>
  <c r="AV32" i="1" a="1"/>
  <c r="Y35" i="1" a="1"/>
  <c r="Z8" i="1" a="1"/>
  <c r="AM12" i="1" a="1"/>
  <c r="AR13" i="1" a="1"/>
  <c r="AD6" i="1" a="1"/>
  <c r="BA33" i="1" a="1"/>
  <c r="AD39" i="1" a="1"/>
  <c r="BD29" i="1" a="1"/>
  <c r="AO3" i="1" a="1"/>
  <c r="AF30" i="1" a="1"/>
  <c r="AI29" i="1" a="1"/>
  <c r="AX34" i="1" a="1"/>
  <c r="AH8" i="1" a="1"/>
  <c r="BF23" i="1" a="1"/>
  <c r="AC2" i="1" a="1"/>
  <c r="Y9" i="1" a="1"/>
  <c r="Z17" i="1" a="1"/>
  <c r="AW28" i="1" a="1"/>
  <c r="AN28" i="1" a="1"/>
  <c r="AY29" i="1" a="1"/>
  <c r="AH22" i="1" a="1"/>
  <c r="AU12" i="1" a="1"/>
  <c r="BA15" i="1" a="1"/>
  <c r="BB39" i="1" a="1"/>
  <c r="AC30" i="1" a="1"/>
  <c r="AB10" i="1" a="1"/>
  <c r="AH13" i="1" a="1"/>
  <c r="AU2" i="1" a="1"/>
  <c r="AI35" i="1" a="1"/>
  <c r="BF26" i="1" a="1"/>
  <c r="AL21" i="1" a="1"/>
  <c r="BC29" i="1" a="1"/>
  <c r="BF28" i="1" a="1"/>
  <c r="AU31" i="1" a="1"/>
  <c r="AH11" i="1" a="1"/>
  <c r="X20" i="1" a="1"/>
  <c r="AO39" i="1" a="1"/>
  <c r="Y30" i="1" a="1"/>
  <c r="AL19" i="1" a="1"/>
  <c r="X11" i="1" a="1"/>
  <c r="AP27" i="1" a="1"/>
  <c r="AM13" i="1" a="1"/>
  <c r="BD14" i="1" a="1"/>
  <c r="AU3" i="1" a="1"/>
  <c r="AO32" i="1" a="1"/>
  <c r="AT18" i="1" a="1"/>
  <c r="AZ29" i="1" a="1"/>
  <c r="BF3" i="1" a="1"/>
  <c r="Z31" i="1" a="1"/>
  <c r="BE19" i="1" a="1"/>
  <c r="AS17" i="1" a="1"/>
  <c r="AR23" i="1" a="1"/>
  <c r="BD28" i="1" a="1"/>
  <c r="U31" i="1" a="1"/>
  <c r="S33" i="1" a="1"/>
  <c r="AA10" i="1" a="1"/>
  <c r="AD9" i="1" a="1"/>
  <c r="BF13" i="1" a="1"/>
  <c r="AV2" i="1" a="1"/>
  <c r="AU26" i="1" a="1"/>
  <c r="U18" i="1" a="1"/>
  <c r="AW39" i="1" a="1"/>
  <c r="BD23" i="1" a="1"/>
  <c r="AA23" i="1" a="1"/>
  <c r="BC31" i="1" a="1"/>
  <c r="Z22" i="1" a="1"/>
  <c r="AD14" i="1" a="1"/>
  <c r="AM26" i="1" a="1"/>
  <c r="AC23" i="1" a="1"/>
  <c r="BA16" i="1" a="1"/>
  <c r="Z3" i="1" a="1"/>
  <c r="BE37" i="1" a="1"/>
  <c r="AL22" i="1" a="1"/>
  <c r="AA21" i="1" a="1"/>
  <c r="AB4" i="1" a="1"/>
  <c r="AV29" i="1" a="1"/>
  <c r="AH38" i="1" a="1"/>
  <c r="BF20" i="1" a="1"/>
  <c r="AR7" i="1" a="1"/>
  <c r="BA35" i="1" a="1"/>
  <c r="AH37" i="1" a="1"/>
  <c r="AK2" i="1" a="1"/>
  <c r="Z12" i="1" a="1"/>
  <c r="BC19" i="1" a="1"/>
  <c r="BB5" i="1" a="1"/>
  <c r="AB36" i="1" a="1"/>
  <c r="X22" i="1" a="1"/>
  <c r="W24" i="1" a="1"/>
  <c r="T37" i="1" a="1"/>
  <c r="AS10" i="1" a="1"/>
  <c r="AE17" i="1" a="1"/>
  <c r="AE5" i="1" a="1"/>
  <c r="AH18" i="1" a="1"/>
  <c r="AS37" i="1" a="1"/>
  <c r="AV35" i="1" a="1"/>
  <c r="X5" i="1" a="1"/>
  <c r="AM29" i="1" a="1"/>
  <c r="AQ29" i="1" a="1"/>
  <c r="AM22" i="1" a="1"/>
  <c r="AX2" i="1" a="1"/>
  <c r="AZ36" i="1" a="1"/>
  <c r="AW25" i="1" a="1"/>
  <c r="AS7" i="1" a="1"/>
  <c r="AP19" i="1" a="1"/>
  <c r="AN19" i="1" a="1"/>
  <c r="S30" i="1" a="1"/>
  <c r="BE39" i="1" a="1"/>
  <c r="AM30" i="1" a="1"/>
  <c r="AX4" i="1" a="1"/>
  <c r="AG16" i="1" a="1"/>
  <c r="AI10" i="1" a="1"/>
  <c r="AM5" i="1" a="1"/>
  <c r="AJ23" i="1" a="1"/>
  <c r="AV38" i="1" a="1"/>
  <c r="Z14" i="1" a="1"/>
  <c r="AF24" i="1" a="1"/>
  <c r="Y23" i="1" a="1"/>
  <c r="AU35" i="1" a="1"/>
  <c r="AT4" i="1" a="1"/>
  <c r="AI17" i="1" a="1"/>
  <c r="AA25" i="1" a="1"/>
  <c r="AE24" i="1" a="1"/>
  <c r="AK37" i="1" a="1"/>
  <c r="AZ18" i="1" a="1"/>
  <c r="AY14" i="1" a="1"/>
  <c r="AT19" i="1" a="1"/>
  <c r="BB38" i="1" a="1"/>
  <c r="AF18" i="1" a="1"/>
  <c r="AB12" i="1" a="1"/>
  <c r="Y19" i="1" a="1"/>
  <c r="AJ27" i="1" a="1"/>
  <c r="V8" i="1" a="1"/>
  <c r="BB18" i="1" a="1"/>
  <c r="AI27" i="1" a="1"/>
  <c r="AV31" i="1" a="1"/>
  <c r="AC35" i="1" a="1"/>
  <c r="BF34" i="1" a="1"/>
  <c r="AY15" i="1" a="1"/>
  <c r="AB5" i="1" a="1"/>
  <c r="AL31" i="1" a="1"/>
  <c r="AX26" i="1" a="1"/>
  <c r="AV14" i="1" a="1"/>
  <c r="AO20" i="1" a="1"/>
  <c r="AW4" i="1" a="1"/>
  <c r="AQ8" i="1" a="1"/>
  <c r="S28" i="1" a="1"/>
  <c r="AP34" i="1" a="1"/>
  <c r="AC26" i="1" a="1"/>
  <c r="T21" i="1" a="1"/>
  <c r="AF16" i="1" a="1"/>
  <c r="AV24" i="1" a="1"/>
  <c r="AO29" i="1" a="1"/>
  <c r="AD38" i="1" a="1"/>
  <c r="V6" i="1" a="1"/>
  <c r="AU18" i="1" a="1"/>
  <c r="BE28" i="1" a="1"/>
  <c r="S25" i="1" a="1"/>
  <c r="AD11" i="1" a="1"/>
  <c r="AN6" i="1" a="1"/>
  <c r="AP30" i="1" a="1"/>
  <c r="AB28" i="1" a="1"/>
  <c r="AS18" i="1" a="1"/>
  <c r="AO12" i="1" a="1"/>
  <c r="AL15" i="1" a="1"/>
  <c r="AO21" i="1" a="1"/>
  <c r="AE32" i="1" a="1"/>
  <c r="U24" i="1" a="1"/>
  <c r="AU39" i="1" a="1"/>
  <c r="AP5" i="1" a="1"/>
  <c r="AY8" i="1" a="1"/>
  <c r="V25" i="1" a="1"/>
  <c r="BF37" i="1" a="1"/>
  <c r="AU8" i="1" a="1"/>
  <c r="AD16" i="1" a="1"/>
  <c r="AO6" i="1" a="1"/>
  <c r="AF19" i="1" a="1"/>
  <c r="AZ39" i="1" a="1"/>
  <c r="AU23" i="1" a="1"/>
  <c r="AD3" i="1" a="1"/>
  <c r="BC8" i="1" a="1"/>
  <c r="AJ14" i="1" a="1"/>
  <c r="AE3" i="1" a="1"/>
  <c r="Y29" i="1" a="1"/>
  <c r="W32" i="1" a="1"/>
  <c r="AU16" i="1" a="1"/>
  <c r="S17" i="1" a="1"/>
  <c r="AY18" i="1" a="1"/>
  <c r="AV26" i="1" a="1"/>
  <c r="AG13" i="1" a="1"/>
  <c r="BA5" i="1" a="1"/>
  <c r="X17" i="1" a="1"/>
  <c r="AU4" i="1" a="1"/>
  <c r="AG33" i="1" a="1"/>
  <c r="BD24" i="1" a="1"/>
  <c r="AR21" i="1" a="1"/>
  <c r="AZ19" i="1" a="1"/>
  <c r="X30" i="1" a="1"/>
  <c r="AA38" i="1" a="1"/>
  <c r="T2" i="1" a="1"/>
  <c r="AA20" i="1" a="1"/>
  <c r="AB20" i="1" a="1"/>
  <c r="AB3" i="1" a="1"/>
  <c r="AB25" i="1" a="1"/>
  <c r="AO37" i="1" a="1"/>
  <c r="AP17" i="1" a="1"/>
  <c r="AT7" i="1" a="1"/>
  <c r="AW32" i="1" a="1"/>
  <c r="AU36" i="1" a="1"/>
  <c r="AN22" i="1" a="1"/>
  <c r="BD25" i="1" a="1"/>
  <c r="AG3" i="1" a="1"/>
  <c r="AC28" i="1" a="1"/>
  <c r="AJ7" i="1" a="1"/>
  <c r="V31" i="1" a="1"/>
  <c r="AS28" i="1" a="1"/>
  <c r="AO30" i="1" a="1"/>
  <c r="AW10" i="1" a="1"/>
  <c r="AQ25" i="1" a="1"/>
  <c r="Z32" i="1" a="1"/>
  <c r="BF30" i="1" a="1"/>
  <c r="X13" i="1" a="1"/>
  <c r="AF36" i="1" a="1"/>
  <c r="AZ5" i="1" a="1"/>
  <c r="AC5" i="1" a="1"/>
  <c r="AX12" i="1" a="1"/>
  <c r="AY23" i="1" a="1"/>
  <c r="AT9" i="1" a="1"/>
  <c r="AE38" i="1" a="1"/>
  <c r="Y10" i="1" a="1"/>
  <c r="AX14" i="1" a="1"/>
  <c r="AV6" i="1" a="1"/>
  <c r="AI33" i="1" a="1"/>
  <c r="BB11" i="1" a="1"/>
  <c r="BD20" i="1" a="1"/>
  <c r="Z23" i="1" a="1"/>
  <c r="BF31" i="1" a="1"/>
  <c r="AM36" i="1" a="1"/>
  <c r="AK34" i="1" a="1"/>
  <c r="AJ8" i="1" a="1"/>
  <c r="AN34" i="1" a="1"/>
  <c r="AX37" i="1" a="1"/>
  <c r="AF8" i="1" a="1"/>
  <c r="AQ12" i="1" a="1"/>
  <c r="AZ15" i="1" a="1"/>
  <c r="BC30" i="1" a="1"/>
  <c r="AE15" i="1" a="1"/>
  <c r="AV12" i="1" a="1"/>
  <c r="Y37" i="1" a="1"/>
  <c r="AE37" i="1" a="1"/>
  <c r="AK28" i="1" a="1"/>
  <c r="AK4" i="1" a="1"/>
  <c r="T25" i="1" a="1"/>
  <c r="BC24" i="1" a="1"/>
  <c r="AP22" i="1" a="1"/>
  <c r="AQ17" i="1" a="1"/>
  <c r="Z15" i="1" a="1"/>
  <c r="AW36" i="1" a="1"/>
  <c r="AJ16" i="1" a="1"/>
  <c r="BC3" i="1" a="1"/>
  <c r="V20" i="1" a="1"/>
  <c r="AU37" i="1" a="1"/>
  <c r="AU38" i="1" a="1"/>
  <c r="AF10" i="1" a="1"/>
  <c r="AU14" i="1" a="1"/>
  <c r="U3" i="1" a="1"/>
  <c r="AC4" i="1" a="1"/>
  <c r="AN32" i="1" a="1"/>
  <c r="AX32" i="1" a="1"/>
  <c r="AB7" i="1" a="1"/>
  <c r="BB15" i="1" a="1"/>
  <c r="AV15" i="1" a="1"/>
  <c r="AN37" i="1" a="1"/>
  <c r="S23" i="1" a="1"/>
  <c r="BB10" i="1" a="1"/>
  <c r="AC14" i="1" a="1"/>
  <c r="AF3" i="1" a="1"/>
  <c r="AK8" i="1" a="1"/>
  <c r="AZ12" i="1" a="1"/>
  <c r="AF25" i="1" a="1"/>
  <c r="AJ24" i="1" a="1"/>
  <c r="BB19" i="1" a="1"/>
  <c r="AR12" i="1" a="1"/>
  <c r="AJ25" i="1" a="1"/>
  <c r="AU24" i="1" a="1"/>
  <c r="AA37" i="1" a="1"/>
  <c r="W13" i="1" a="1"/>
  <c r="AO24" i="1" a="1"/>
  <c r="AX21" i="1" a="1"/>
  <c r="BD7" i="1" a="1"/>
  <c r="V14" i="1" a="1"/>
  <c r="AP31" i="1" a="1"/>
  <c r="AC6" i="1" a="1"/>
  <c r="AZ26" i="1" a="1"/>
  <c r="W26" i="1" a="1"/>
  <c r="AM39" i="1" a="1"/>
  <c r="AS3" i="1" a="1"/>
  <c r="AS8" i="1" a="1"/>
  <c r="AK30" i="1" a="1"/>
  <c r="AJ15" i="1" a="1"/>
  <c r="Z20" i="1" a="1"/>
  <c r="AI13" i="1" a="1"/>
  <c r="AE19" i="1" a="1"/>
  <c r="AN18" i="1" a="1"/>
  <c r="BA27" i="1" a="1"/>
  <c r="AL35" i="1" a="1"/>
  <c r="AN31" i="1" a="1"/>
  <c r="AN5" i="1" a="1"/>
  <c r="AB26" i="1" a="1"/>
  <c r="AE25" i="1" a="1"/>
  <c r="BD36" i="1" a="1"/>
  <c r="BD8" i="1" a="1"/>
  <c r="BC20" i="1" a="1"/>
  <c r="AE35" i="1" a="1"/>
  <c r="S24" i="1" a="1"/>
  <c r="BE9" i="1" a="1"/>
  <c r="BE10" i="1" a="1"/>
  <c r="W5" i="1" a="1"/>
  <c r="U32" i="1" a="1"/>
  <c r="T5" i="1" a="1"/>
  <c r="AA16" i="1" a="1"/>
  <c r="BB9" i="1" a="1"/>
  <c r="AK29" i="1" a="1"/>
  <c r="AB31" i="1" a="1"/>
  <c r="V29" i="1" a="1"/>
  <c r="AH29" i="1" a="1"/>
  <c r="V37" i="1" a="1"/>
  <c r="AB11" i="1" a="1"/>
  <c r="AJ2" i="1" a="1"/>
  <c r="AI4" i="1" a="1"/>
  <c r="AB13" i="1" a="1"/>
  <c r="AJ19" i="1" a="1"/>
  <c r="AY32" i="1" a="1"/>
  <c r="U27" i="1" a="1"/>
  <c r="AZ38" i="1" a="1"/>
  <c r="AW13" i="1" a="1"/>
  <c r="AR19" i="1" a="1"/>
  <c r="BE14" i="1" a="1"/>
  <c r="Z33" i="1" a="1"/>
  <c r="AR26" i="1" a="1"/>
  <c r="AU25" i="1" a="1"/>
  <c r="AR39" i="1" a="1"/>
  <c r="AM17" i="1" a="1"/>
  <c r="BC17" i="1" a="1"/>
  <c r="W3" i="1" a="1"/>
  <c r="AK39" i="1" a="1"/>
  <c r="X12" i="1" a="1"/>
  <c r="AM21" i="1" a="1"/>
  <c r="AT17" i="1" a="1"/>
  <c r="AA34" i="1" a="1"/>
  <c r="AK5" i="1" a="1"/>
  <c r="V9" i="1" a="1"/>
  <c r="BE27" i="1" a="1"/>
  <c r="BA29" i="1" a="1"/>
  <c r="AS9" i="1" a="1"/>
  <c r="AY27" i="1" a="1"/>
  <c r="AY30" i="1" a="1"/>
  <c r="BF33" i="1" a="1"/>
  <c r="W22" i="1" a="1"/>
  <c r="Y18" i="1" a="1"/>
  <c r="AF27" i="1" a="1"/>
  <c r="AI26" i="1" a="1"/>
  <c r="AH17" i="1" a="1"/>
  <c r="Y2" i="1" a="1"/>
  <c r="AX33" i="1" a="1"/>
  <c r="AI2" i="1" a="1"/>
  <c r="AU32" i="1" a="1"/>
  <c r="AO38" i="1" a="1"/>
  <c r="AN9" i="1" a="1"/>
  <c r="W4" i="1" a="1"/>
  <c r="AW16" i="1" a="1"/>
  <c r="AS35" i="1" a="1"/>
  <c r="W15" i="1" a="1"/>
  <c r="AX3" i="1" a="1"/>
  <c r="AX20" i="1" a="1"/>
  <c r="V23" i="1" a="1"/>
  <c r="AW23" i="1" a="1"/>
  <c r="AQ38" i="1" a="1"/>
  <c r="AV11" i="1" a="1"/>
  <c r="BD3" i="1" a="1"/>
  <c r="AL18" i="1" a="1"/>
  <c r="AA28" i="1" a="1"/>
  <c r="AD13" i="1" a="1"/>
  <c r="AE13" i="1" a="1"/>
  <c r="AQ21" i="1" a="1"/>
  <c r="Y25" i="1" a="1"/>
  <c r="U11" i="1" a="1"/>
  <c r="V12" i="1" a="1"/>
  <c r="AZ20" i="1" a="1"/>
  <c r="AN25" i="1" a="1"/>
  <c r="AR16" i="1" a="1"/>
  <c r="AE6" i="1" a="1"/>
  <c r="S38" i="1" a="1"/>
  <c r="T32" i="1" a="1"/>
  <c r="V26" i="1" a="1"/>
  <c r="V19" i="1" a="1"/>
  <c r="AP6" i="1" a="1"/>
  <c r="AJ37" i="1" a="1"/>
  <c r="AP32" i="1" a="1"/>
  <c r="V33" i="1" a="1"/>
  <c r="AA8" i="1" a="1"/>
  <c r="AP13" i="1" a="1"/>
  <c r="AX9" i="1" a="1"/>
  <c r="AI21" i="1" a="1"/>
  <c r="AN4" i="1" a="1"/>
  <c r="AO33" i="1" a="1"/>
  <c r="X7" i="1" a="1"/>
  <c r="BC33" i="1" a="1"/>
  <c r="BC5" i="1" a="1"/>
  <c r="AA32" i="1" a="1"/>
  <c r="AV37" i="1" a="1"/>
  <c r="AC22" i="1" a="1"/>
  <c r="AY11" i="1" a="1"/>
  <c r="AU11" i="1" a="1"/>
  <c r="U37" i="1" a="1"/>
  <c r="AA11" i="1" a="1"/>
  <c r="AE21" i="1" a="1"/>
  <c r="AY21" i="1" a="1"/>
  <c r="AG35" i="1" a="1"/>
  <c r="AE33" i="1" a="1"/>
  <c r="T35" i="1" a="1"/>
  <c r="AS4" i="1" a="1"/>
  <c r="W9" i="1" a="1"/>
  <c r="BF11" i="1" a="1"/>
  <c r="AL23" i="1" a="1"/>
  <c r="AC25" i="1" a="1"/>
  <c r="AI39" i="1" a="1"/>
  <c r="AF39" i="1" a="1"/>
  <c r="AF13" i="1" a="1"/>
  <c r="U35" i="1" a="1"/>
  <c r="V21" i="1" a="1"/>
  <c r="T10" i="1" a="1"/>
  <c r="AH4" i="1" a="1"/>
  <c r="AC24" i="1" a="1"/>
  <c r="Z27" i="1" a="1"/>
  <c r="AK22" i="1" a="1"/>
  <c r="BF9" i="1" a="1"/>
  <c r="BB8" i="1" a="1"/>
  <c r="AN23" i="1" a="1"/>
  <c r="AX23" i="1" a="1"/>
  <c r="AH32" i="1" a="1"/>
  <c r="BE38" i="1" a="1"/>
  <c r="AY22" i="1" a="1"/>
  <c r="AN13" i="1" a="1"/>
  <c r="BB33" i="1" a="1"/>
  <c r="AF2" i="1" a="1"/>
  <c r="AG7" i="1" a="1"/>
  <c r="AI14" i="1" a="1"/>
  <c r="U21" i="1" a="1"/>
  <c r="AP25" i="1" a="1"/>
  <c r="BE34" i="1" a="1"/>
  <c r="AW6" i="1" a="1"/>
  <c r="BA18" i="1" a="1"/>
  <c r="AO8" i="1" a="1"/>
  <c r="AA13" i="1" a="1"/>
  <c r="AN17" i="1" a="1"/>
  <c r="W28" i="1" a="1"/>
  <c r="BC37" i="1" a="1"/>
  <c r="BC38" i="1" a="1"/>
  <c r="AV7" i="1" a="1"/>
  <c r="AV19" i="1" a="1"/>
  <c r="V30" i="1" a="1"/>
  <c r="BD27" i="1" a="1"/>
  <c r="AW15" i="1" a="1"/>
  <c r="Y3" i="1" a="1"/>
  <c r="AV25" i="1" a="1"/>
  <c r="X29" i="1" a="1"/>
  <c r="AI28" i="1" a="1"/>
  <c r="AA36" i="1" a="1"/>
  <c r="AS13" i="1" a="1"/>
  <c r="AF31" i="1" a="1"/>
  <c r="AH16" i="1" a="1"/>
  <c r="AB19" i="1" a="1"/>
  <c r="AC17" i="1" a="1"/>
  <c r="AK26" i="1" a="1"/>
  <c r="AS25" i="1" a="1"/>
  <c r="AT32" i="1" a="1"/>
  <c r="AK32" i="1" a="1"/>
  <c r="AR37" i="1" a="1"/>
  <c r="T8" i="1" a="1"/>
  <c r="V28" i="1" a="1"/>
  <c r="S8" i="1" a="1"/>
  <c r="AY10" i="1" a="1"/>
  <c r="AP10" i="1" a="1"/>
  <c r="BB29" i="1" a="1"/>
  <c r="AZ8" i="1" a="1"/>
  <c r="T11" i="1" a="1"/>
  <c r="W36" i="1" a="1"/>
  <c r="AN35" i="1" a="1"/>
  <c r="AV20" i="1" a="1"/>
  <c r="AZ21" i="1" a="1"/>
  <c r="AW29" i="1" a="1"/>
  <c r="BF24" i="1" a="1"/>
  <c r="AP20" i="1" a="1"/>
  <c r="T14" i="1" a="1"/>
  <c r="AA27" i="1" a="1"/>
  <c r="BC27" i="1" a="1"/>
  <c r="T3" i="1" a="1"/>
  <c r="AO7" i="1" a="1"/>
  <c r="BE26" i="1" a="1"/>
  <c r="AQ27" i="1" a="1"/>
  <c r="U29" i="1" a="1"/>
  <c r="AU29" i="1" a="1"/>
  <c r="BB25" i="1" a="1"/>
  <c r="AZ35" i="1" a="1"/>
  <c r="U14" i="1" a="1"/>
  <c r="AW26" i="1" a="1"/>
  <c r="AY33" i="1" a="1"/>
  <c r="AO10" i="1" a="1"/>
  <c r="W17" i="1" a="1"/>
  <c r="AJ35" i="1" a="1"/>
  <c r="Y21" i="1" a="1"/>
  <c r="V15" i="1" a="1"/>
  <c r="AS2" i="1" a="1"/>
  <c r="BA6" i="1" a="1"/>
  <c r="AO11" i="1" a="1"/>
  <c r="BF7" i="1" a="1"/>
  <c r="BD33" i="1" a="1"/>
  <c r="AW35" i="1" a="1"/>
  <c r="AL9" i="1" a="1"/>
  <c r="BB32" i="1" a="1"/>
  <c r="AI11" i="1" a="1"/>
  <c r="AE39" i="1" a="1"/>
  <c r="BC36" i="1" a="1"/>
  <c r="AJ6" i="1" a="1"/>
  <c r="AS5" i="1" a="1"/>
  <c r="T27" i="1" a="1"/>
  <c r="AP8" i="1" a="1"/>
  <c r="AE26" i="1" a="1"/>
  <c r="AF17" i="1" a="1"/>
  <c r="AH6" i="1" a="1"/>
  <c r="AL32" i="1" a="1"/>
  <c r="AB29" i="1" a="1"/>
  <c r="AQ7" i="1" a="1"/>
  <c r="Z35" i="1" a="1"/>
  <c r="BD21" i="1" a="1"/>
  <c r="AX27" i="1" a="1"/>
  <c r="AF33" i="1" a="1"/>
  <c r="BA12" i="1" a="1"/>
  <c r="AU21" i="1" a="1"/>
  <c r="AL4" i="1" a="1"/>
  <c r="AT10" i="1" a="1"/>
  <c r="AB14" i="1" a="1"/>
  <c r="AR20" i="1" a="1"/>
  <c r="AH3" i="1" a="1"/>
  <c r="AG28" i="1" a="1"/>
  <c r="AU7" i="1" a="1"/>
  <c r="AQ35" i="1" a="1"/>
  <c r="X4" i="1" a="1"/>
  <c r="AR25" i="1" a="1"/>
  <c r="Y16" i="1" a="1"/>
  <c r="AT33" i="1" a="1"/>
  <c r="W33" i="1" a="1"/>
  <c r="AB37" i="1" a="1"/>
  <c r="AT14" i="1" a="1"/>
  <c r="W16" i="1" a="1"/>
  <c r="AX39" i="1" a="1"/>
  <c r="V36" i="1" a="1"/>
  <c r="T20" i="1" a="1"/>
  <c r="X16" i="1" a="1"/>
  <c r="BB23" i="1" a="1"/>
  <c r="U38" i="1" a="1"/>
  <c r="AE10" i="1" a="1"/>
  <c r="AW17" i="1" a="1"/>
  <c r="AT6" i="1" a="1"/>
  <c r="AG30" i="1" a="1"/>
  <c r="BB28" i="1" a="1"/>
  <c r="BF27" i="1" a="1"/>
  <c r="AZ33" i="1" a="1"/>
  <c r="BE13" i="1" a="1"/>
  <c r="AH14" i="1" a="1"/>
  <c r="AL36" i="1" a="1"/>
  <c r="AO34" i="1" a="1"/>
  <c r="BB12" i="1" a="1"/>
  <c r="W20" i="1" a="1"/>
  <c r="S13" i="1" a="1"/>
  <c r="AZ25" i="1" a="1"/>
  <c r="AC36" i="1" a="1"/>
  <c r="AB35" i="1" a="1"/>
  <c r="AA2" i="1" a="1"/>
  <c r="AX17" i="1" a="1"/>
  <c r="AQ19" i="1" a="1"/>
  <c r="AG6" i="1" a="1"/>
  <c r="AB32" i="1" a="1"/>
  <c r="AC39" i="1" a="1"/>
  <c r="AF14" i="1" a="1"/>
  <c r="AZ9" i="1" a="1"/>
  <c r="Y6" i="1" a="1"/>
  <c r="AE12" i="1" a="1"/>
  <c r="AI36" i="1" a="1"/>
  <c r="BE23" i="1" a="1"/>
  <c r="X31" i="1" a="1"/>
  <c r="AM31" i="1" a="1"/>
  <c r="BC34" i="1" a="1"/>
  <c r="Z34" i="1" a="1"/>
  <c r="AY7" i="1" a="1"/>
  <c r="T16" i="1" a="1"/>
  <c r="AC33" i="1" a="1"/>
  <c r="BD31" i="1" a="1"/>
  <c r="AQ16" i="1" a="1"/>
  <c r="AT2" i="1" a="1"/>
  <c r="AM37" i="1" a="1"/>
  <c r="Z25" i="1" a="1"/>
  <c r="BF19" i="1" a="1"/>
  <c r="AK3" i="1" a="1"/>
  <c r="BA32" i="1" a="1"/>
  <c r="AY35" i="1" a="1"/>
  <c r="AK15" i="1" a="1"/>
  <c r="AN8" i="1" a="1"/>
  <c r="AN36" i="1" a="1"/>
  <c r="AJ32" i="1" a="1"/>
  <c r="AC15" i="1" a="1"/>
  <c r="AR9" i="1" a="1"/>
  <c r="AC21" i="1" a="1"/>
  <c r="Y24" i="1" a="1"/>
  <c r="BB17" i="1" a="1"/>
  <c r="AG19" i="1" a="1"/>
  <c r="S14" i="1" a="1"/>
  <c r="AT29" i="1" a="1"/>
  <c r="AM34" i="1" a="1"/>
  <c r="AL20" i="1" a="1"/>
  <c r="AD24" i="1" a="1"/>
  <c r="AL5" i="1" a="1"/>
  <c r="AO36" i="1" a="1"/>
  <c r="Z4" i="1" a="1"/>
  <c r="BB26" i="1" a="1"/>
  <c r="X35" i="1" a="1"/>
  <c r="AM9" i="1" a="1"/>
  <c r="AG10" i="1" a="1"/>
  <c r="AS20" i="1" a="1"/>
  <c r="AX22" i="1" a="1"/>
  <c r="AG38" i="1" a="1"/>
  <c r="AB27" i="1" a="1"/>
  <c r="AN3" i="1" a="1"/>
  <c r="AY12" i="1" a="1"/>
  <c r="BE11" i="1" a="1"/>
  <c r="BD10" i="1" a="1"/>
  <c r="AI20" i="1" a="1"/>
  <c r="AW3" i="1" a="1"/>
  <c r="AC34" i="1" a="1"/>
  <c r="AV34" i="1" a="1"/>
  <c r="AS33" i="1" a="1"/>
  <c r="BF15" i="1" a="1"/>
  <c r="AX7" i="1" a="1"/>
  <c r="AF6" i="1" a="1"/>
  <c r="W7" i="1" a="1"/>
  <c r="AQ23" i="1" a="1"/>
  <c r="BA11" i="1" a="1"/>
  <c r="BA21" i="1" a="1"/>
  <c r="AY2" i="1" a="1"/>
  <c r="AI30" i="1" a="1"/>
  <c r="AW9" i="1" a="1"/>
  <c r="BF39" i="1" a="1"/>
  <c r="V17" i="1" a="1"/>
  <c r="AH36" i="1" a="1"/>
  <c r="AK18" i="1" a="1"/>
  <c r="AZ3" i="1" a="1"/>
  <c r="AP28" i="1" a="1"/>
  <c r="Y22" i="1" a="1"/>
  <c r="Z10" i="1" a="1"/>
  <c r="AX13" i="1" a="1"/>
  <c r="W2" i="1" a="1"/>
  <c r="AI7" i="1" a="1"/>
  <c r="AS12" i="1" a="1"/>
  <c r="BF5" i="1" a="1"/>
  <c r="AY25" i="1" a="1"/>
  <c r="BC25" i="1" a="1"/>
  <c r="S31" i="1" a="1"/>
  <c r="BB2" i="1" a="1"/>
  <c r="BB20" i="1" a="1"/>
  <c r="AP39" i="1" a="1"/>
  <c r="S36" i="1" a="1"/>
  <c r="AG12" i="1" a="1"/>
  <c r="BF12" i="1" a="1"/>
  <c r="AY5" i="1" a="1"/>
  <c r="BC26" i="1" a="1"/>
  <c r="W6" i="1" a="1"/>
  <c r="AS21" i="1" a="1"/>
  <c r="AB23" i="1" a="1"/>
  <c r="BA25" i="1" a="1"/>
  <c r="Y36" i="1" a="1"/>
  <c r="AL6" i="1" a="1"/>
  <c r="Y12" i="1" a="1"/>
  <c r="BB34" i="1" a="1"/>
  <c r="AN24" i="1" a="1"/>
  <c r="V18" i="1" a="1"/>
  <c r="AR35" i="1" a="1"/>
  <c r="AJ29" i="1" a="1"/>
  <c r="AC7" i="1" a="1"/>
  <c r="AW14" i="1" a="1"/>
  <c r="AP4" i="1" a="1"/>
  <c r="T9" i="1" a="1"/>
  <c r="S22" i="1" a="1"/>
  <c r="AO28" i="1" a="1"/>
  <c r="AH31" i="1" a="1"/>
  <c r="BA20" i="1" a="1"/>
  <c r="AZ32" i="1" a="1"/>
  <c r="AV13" i="1" a="1"/>
  <c r="AV5" i="1" a="1"/>
  <c r="AC27" i="1" a="1"/>
  <c r="AQ33" i="1" a="1"/>
  <c r="BC39" i="1" a="1"/>
  <c r="S35" i="1" a="1"/>
  <c r="AN12" i="1" a="1"/>
  <c r="AM20" i="1" a="1"/>
  <c r="AI3" i="1" a="1"/>
  <c r="AP12" i="1" a="1"/>
  <c r="BB7" i="1" a="1"/>
  <c r="BF21" i="1" a="1"/>
  <c r="S5" i="1" a="1"/>
  <c r="AT34" i="1" a="1"/>
  <c r="AL38" i="1" a="1"/>
  <c r="AJ17" i="1" a="1"/>
  <c r="T22" i="1" a="1"/>
  <c r="X32" i="1" a="1"/>
  <c r="AR28" i="1" a="1"/>
  <c r="AL3" i="1" a="1"/>
  <c r="T34" i="1" a="1"/>
  <c r="AL30" i="1" a="1"/>
  <c r="AL10" i="1" a="1"/>
  <c r="BA19" i="1" a="1"/>
  <c r="AK13" i="1" a="1"/>
  <c r="AU34" i="1" a="1"/>
  <c r="AY3" i="1" a="1"/>
  <c r="AO13" i="1" a="1"/>
  <c r="AN39" i="1" a="1"/>
  <c r="BA37" i="1" a="1"/>
  <c r="W25" i="1" a="1"/>
  <c r="AS36" i="1" a="1"/>
  <c r="AM18" i="1" a="1"/>
  <c r="BE12" i="1" a="1"/>
  <c r="S10" i="1" a="1"/>
  <c r="X8" i="1" a="1"/>
  <c r="AM35" i="1" a="1"/>
  <c r="AW30" i="1" a="1"/>
  <c r="AZ27" i="1" a="1"/>
  <c r="BF4" i="1" a="1"/>
  <c r="AX28" i="1" a="1"/>
  <c r="BA39" i="1" a="1"/>
  <c r="U13" i="1" a="1"/>
  <c r="AJ12" i="1" a="1"/>
  <c r="AH5" i="1" a="1"/>
  <c r="T19" i="1" a="1"/>
  <c r="AF34" i="1" a="1"/>
  <c r="AL14" i="1" a="1"/>
  <c r="AG4" i="1" a="1"/>
  <c r="W29" i="1" a="1"/>
  <c r="W11" i="1" a="1"/>
  <c r="AI23" i="1" a="1"/>
  <c r="AB2" i="1" a="1"/>
  <c r="AV23" i="1" a="1"/>
  <c r="AB8" i="1" a="1"/>
  <c r="BD11" i="1" a="1"/>
  <c r="AB39" i="1" a="1"/>
  <c r="AD20" i="1" a="1"/>
  <c r="V7" i="1" a="1"/>
  <c r="AQ13" i="1" a="1"/>
  <c r="U26" i="1" a="1"/>
  <c r="AF28" i="1" a="1"/>
  <c r="V16" i="1" a="1"/>
  <c r="AM32" i="1" a="1"/>
  <c r="AJ22" i="1" a="1"/>
  <c r="U7" i="1" a="1"/>
  <c r="AW19" i="1" a="1"/>
  <c r="S7" i="1" a="1"/>
  <c r="AL29" i="1" a="1"/>
  <c r="BD16" i="1" a="1"/>
  <c r="BE29" i="1" a="1"/>
  <c r="AG34" i="1" a="1"/>
  <c r="U28" i="1" a="1"/>
  <c r="AA31" i="1" a="1"/>
  <c r="X37" i="1" a="1"/>
  <c r="BC7" i="1" a="1"/>
  <c r="S16" i="1" a="1"/>
  <c r="AX6" i="1" a="1"/>
  <c r="AT22" i="1" a="1"/>
  <c r="AK17" i="1" a="1"/>
  <c r="AI16" i="1" a="1"/>
  <c r="AP21" i="1" a="1"/>
  <c r="AO31" i="1" a="1"/>
  <c r="AZ28" i="1" a="1"/>
  <c r="AL28" i="1" a="1"/>
  <c r="BE5" i="1" a="1"/>
  <c r="T33" i="1" a="1"/>
  <c r="AW33" i="1" a="1"/>
  <c r="AE22" i="1" a="1"/>
  <c r="Z13" i="1" a="1"/>
  <c r="AL16" i="1" a="1"/>
  <c r="Z26" i="1" a="1"/>
  <c r="AX11" i="1" a="1"/>
  <c r="AQ4" i="1" a="1"/>
  <c r="AE31" i="1" a="1"/>
  <c r="BF10" i="1" a="1"/>
  <c r="AM11" i="1" a="1"/>
  <c r="AY20" i="1" a="1"/>
  <c r="AK27" i="1" a="1"/>
  <c r="AJ18" i="1" a="1"/>
  <c r="AJ9" i="1" a="1"/>
  <c r="AP37" i="1" a="1"/>
  <c r="AP36" i="1" a="1"/>
  <c r="AI25" i="1" a="1"/>
  <c r="AQ34" i="1" a="1"/>
  <c r="AY16" i="1" a="1"/>
  <c r="AJ28" i="1" a="1"/>
  <c r="U33" i="1" a="1"/>
  <c r="AQ37" i="1" a="1"/>
  <c r="AJ36" i="1" a="1"/>
  <c r="Z18" i="1" a="1"/>
  <c r="AZ16" i="1" a="1"/>
  <c r="W19" i="1" a="1"/>
  <c r="AS27" i="1" a="1"/>
  <c r="BD5" i="1" a="1"/>
  <c r="AD18" i="1" a="1"/>
  <c r="BE21" i="1" a="1"/>
  <c r="AX25" i="1" a="1"/>
  <c r="AV27" i="1" a="1"/>
  <c r="AC38" i="1" a="1"/>
  <c r="Y5" i="1" a="1"/>
  <c r="AC9" i="1" a="1"/>
  <c r="AO23" i="1" a="1"/>
  <c r="AG11" i="1" a="1"/>
  <c r="X24" i="1" a="1"/>
  <c r="X27" i="1" a="1"/>
  <c r="BF17" i="1" a="1"/>
  <c r="AT11" i="1" a="1"/>
  <c r="AQ20" i="1" a="1"/>
  <c r="Y33" i="1" a="1"/>
  <c r="AH39" i="1" a="1"/>
  <c r="AP2" i="1" a="1"/>
  <c r="AG21" i="1" a="1"/>
  <c r="AQ11" i="1" a="1"/>
  <c r="AC10" i="1" a="1"/>
  <c r="BA36" i="1" a="1"/>
  <c r="AI22" i="1" a="1"/>
  <c r="AH12" i="1" a="1"/>
  <c r="V13" i="1" a="1"/>
  <c r="AN2" i="1" a="1"/>
  <c r="AT20" i="1" a="1"/>
  <c r="AV8" i="1" a="1"/>
  <c r="AH35" i="1" a="1"/>
  <c r="AQ30" i="1" a="1"/>
  <c r="AN11" i="1" a="1"/>
  <c r="W39" i="1" a="1"/>
  <c r="AM7" i="1" a="1"/>
  <c r="AP7" i="1" a="1"/>
  <c r="X19" i="1" a="1"/>
  <c r="BE2" i="1" a="1"/>
  <c r="AS14" i="1" a="1"/>
  <c r="BE8" i="1" a="1"/>
  <c r="AG5" i="1" a="1"/>
  <c r="BF18" i="1" a="1"/>
  <c r="AA35" i="1" a="1"/>
  <c r="S6" i="1" a="1"/>
  <c r="Y27" i="1" a="1"/>
  <c r="AZ10" i="1" a="1"/>
  <c r="AD5" i="1" a="1"/>
  <c r="S9" i="1" a="1"/>
  <c r="BE36" i="1" a="1"/>
  <c r="AG20" i="1" a="1"/>
  <c r="AB30" i="1" a="1"/>
  <c r="AJ20" i="1" a="1"/>
  <c r="AA3" i="1" a="1"/>
  <c r="AI38" i="1" a="1"/>
  <c r="AC12" i="1" a="1"/>
  <c r="AT28" i="1" a="1"/>
  <c r="BD17" i="1" a="1"/>
  <c r="Y31" i="1" a="1"/>
  <c r="AX16" i="1" a="1"/>
  <c r="AV9" i="1" a="1"/>
  <c r="AC11" i="1" a="1"/>
  <c r="AY31" i="1" a="1"/>
  <c r="BE17" i="1" a="1"/>
  <c r="AL2" i="1" a="1"/>
  <c r="AW31" i="1" a="1"/>
  <c r="AL11" i="1" a="1"/>
  <c r="AU5" i="1" a="1"/>
  <c r="W31" i="1" a="1"/>
  <c r="AM33" i="1" a="1"/>
  <c r="AI9" i="1" a="1"/>
  <c r="BD39" i="1" a="1"/>
  <c r="AO9" i="1" a="1"/>
  <c r="U23" i="1" a="1"/>
  <c r="BB4" i="1" a="1"/>
  <c r="W10" i="1" a="1"/>
  <c r="AR36" i="1" a="1"/>
  <c r="BB14" i="1" a="1"/>
  <c r="U30" i="1" a="1"/>
  <c r="AD27" i="1" a="1"/>
  <c r="S18" i="1" a="1"/>
  <c r="AB18" i="1" a="1"/>
  <c r="AO18" i="1" a="1"/>
  <c r="U39" i="1" a="1"/>
  <c r="AU10" i="1" a="1"/>
  <c r="BD18" i="1" a="1"/>
  <c r="BA24" i="1" a="1"/>
  <c r="BD4" i="1" a="1"/>
  <c r="AQ36" i="1" a="1"/>
  <c r="AD29" i="1" a="1"/>
  <c r="AV28" i="1" a="1"/>
  <c r="AD10" i="1" a="1"/>
  <c r="AW11" i="1" a="1"/>
  <c r="U8" i="1" a="1"/>
  <c r="BC22" i="1" a="1"/>
  <c r="AX24" i="1" a="1"/>
  <c r="BD30" i="1" a="1"/>
  <c r="AC20" i="1" a="1"/>
  <c r="AR8" i="1" a="1"/>
  <c r="AX31" i="1" a="1"/>
  <c r="AW21" i="1" a="1"/>
  <c r="AM15" i="1" a="1"/>
  <c r="AO35" i="1" a="1"/>
  <c r="BE22" i="1" a="1"/>
  <c r="AT16" i="1" a="1"/>
  <c r="T30" i="1" a="1"/>
  <c r="AD34" i="1" a="1"/>
  <c r="AG26" i="1" a="1"/>
  <c r="AS30" i="1" a="1"/>
  <c r="AP24" i="1" a="1"/>
  <c r="AT5" i="1" a="1"/>
  <c r="AA9" i="1" a="1"/>
  <c r="BB24" i="1" a="1"/>
  <c r="BE32" i="1" a="1"/>
  <c r="AG37" i="1" a="1"/>
  <c r="AW37" i="1" a="1"/>
  <c r="BA7" i="1" a="1"/>
  <c r="BC6" i="1" a="1"/>
  <c r="U16" i="1" a="1"/>
  <c r="AW22" i="1" a="1"/>
  <c r="AZ23" i="1" a="1"/>
  <c r="BE30" i="1" a="1"/>
  <c r="AK25" i="1" a="1"/>
  <c r="T36" i="1" a="1"/>
  <c r="AN38" i="1" a="1"/>
  <c r="AX19" i="1" a="1"/>
  <c r="AF11" i="1" a="1"/>
  <c r="BC23" i="1" a="1"/>
  <c r="S37" i="1" a="1"/>
  <c r="AE18" i="1" a="1"/>
  <c r="AX15" i="1" a="1"/>
  <c r="AA5" i="1" a="1"/>
  <c r="AI8" i="1" a="1"/>
  <c r="AG39" i="1" a="1"/>
  <c r="Z7" i="1" a="1"/>
  <c r="AY26" i="1" a="1"/>
  <c r="AU22" i="1" a="1"/>
  <c r="AK6" i="1" a="1"/>
  <c r="AD8" i="1" a="1"/>
  <c r="AT3" i="1" a="1"/>
  <c r="BE25" i="1" a="1"/>
  <c r="BA31" i="1" a="1"/>
  <c r="V3" i="1" a="1"/>
  <c r="AT30" i="1" a="1"/>
  <c r="AE29" i="1" a="1"/>
  <c r="AT36" i="1" a="1"/>
  <c r="T26" i="1" a="1"/>
  <c r="AB16" i="1" a="1"/>
  <c r="AN30" i="1" a="1"/>
  <c r="AS16" i="1" a="1"/>
  <c r="AR31" i="1" a="1"/>
  <c r="AY37" i="1" a="1"/>
  <c r="Z39" i="1" a="1"/>
  <c r="AK36" i="1" a="1"/>
  <c r="BA4" i="1" a="1"/>
  <c r="AM14" i="1" a="1"/>
  <c r="AG27" i="1" a="1"/>
  <c r="AR27" i="1" a="1"/>
  <c r="W8" i="1" a="1"/>
  <c r="AL17" i="1" a="1"/>
  <c r="T39" i="1" a="1"/>
  <c r="BB6" i="1" a="1"/>
  <c r="U19" i="1" a="1"/>
  <c r="S3" i="1" a="1"/>
  <c r="BB13" i="1" a="1"/>
  <c r="AB38" i="1" a="1"/>
  <c r="S27" i="1" a="1"/>
  <c r="AH20" i="1" a="1"/>
  <c r="X34" i="1" a="1"/>
  <c r="AL13" i="1" a="1"/>
  <c r="BC15" i="1" a="1"/>
  <c r="AA7" i="1" a="1"/>
  <c r="W35" i="1" a="1"/>
  <c r="AV10" i="1" a="1"/>
  <c r="BB21" i="1" a="1"/>
  <c r="AK10" i="1" a="1"/>
  <c r="Y15" i="1" a="1"/>
  <c r="AZ37" i="1" a="1"/>
  <c r="AN20" i="1" a="1"/>
  <c r="AJ11" i="1" a="1"/>
  <c r="AG18" i="1" a="1"/>
  <c r="AO2" i="1" a="1"/>
  <c r="BC12" i="1" a="1"/>
  <c r="AZ31" i="1" a="1"/>
  <c r="AZ22" i="1" a="1"/>
  <c r="AL12" i="1" a="1"/>
  <c r="BF16" i="1" a="1"/>
  <c r="AV4" i="1" a="1"/>
  <c r="AR5" i="1" a="1"/>
  <c r="AA4" i="1" a="1"/>
  <c r="AR34" i="1" a="1"/>
  <c r="BE16" i="1" a="1"/>
  <c r="S20" i="1" a="1"/>
  <c r="V5" i="1" a="1"/>
  <c r="V34" i="1" a="1"/>
  <c r="AF20" i="1" a="1"/>
  <c r="AK31" i="1" a="1"/>
  <c r="BE31" i="1" a="1"/>
  <c r="AL33" i="1" a="1"/>
  <c r="AQ22" i="1" a="1"/>
  <c r="AN26" i="1" a="1"/>
  <c r="X9" i="1" a="1"/>
  <c r="AI18" i="1" a="1"/>
  <c r="AR15" i="1" a="1"/>
  <c r="AD33" i="1" a="1"/>
  <c r="AT38" i="1" a="1"/>
  <c r="BD15" i="1" a="1"/>
  <c r="AW12" i="1" a="1"/>
  <c r="BF29" i="1" a="1"/>
  <c r="AB9" i="1" a="1"/>
  <c r="T4" i="1" a="1"/>
  <c r="AH7" i="1" a="1"/>
  <c r="BA28" i="1" a="1"/>
  <c r="T28" i="1" a="1"/>
  <c r="AO26" i="1" a="1"/>
  <c r="S32" i="1" a="1"/>
  <c r="AX10" i="1" a="1"/>
  <c r="T7" i="1" a="1"/>
  <c r="AW2" i="1" a="1"/>
  <c r="U34" i="1" a="1"/>
  <c r="BE4" i="1" a="1"/>
  <c r="AK24" i="1" a="1"/>
  <c r="BC11" i="1" a="1"/>
  <c r="AI34" i="1" a="1"/>
  <c r="AZ17" i="1" a="1"/>
  <c r="BD35" i="1" a="1"/>
  <c r="AD7" i="1" a="1"/>
  <c r="AE27" i="1" a="1"/>
  <c r="AE4" i="1" a="1"/>
  <c r="AF38" i="1" a="1"/>
  <c r="BB36" i="1" a="1"/>
  <c r="AM27" i="1" a="1"/>
  <c r="BF32" i="1" a="1"/>
  <c r="U25" i="1" a="1"/>
  <c r="V38" i="1" a="1"/>
  <c r="AC37" i="1" a="1"/>
  <c r="V4" i="1" a="1"/>
  <c r="X33" i="1" a="1"/>
  <c r="AH26" i="1" a="1"/>
  <c r="AJ13" i="1" a="1"/>
  <c r="AZ4" i="1" a="1"/>
  <c r="X10" i="1" a="1"/>
  <c r="W30" i="1" a="1"/>
  <c r="Z37" i="1" a="1"/>
  <c r="Z6" i="1" a="1"/>
  <c r="AO19" i="1" a="1"/>
  <c r="AP14" i="1" a="1"/>
  <c r="AP16" i="1" a="1"/>
  <c r="AL27" i="1" a="1"/>
  <c r="BC9" i="1" a="1"/>
  <c r="BC16" i="1" a="1"/>
  <c r="AG8" i="1" a="1"/>
  <c r="W14" i="1" a="1"/>
  <c r="AO16" i="1" a="1"/>
  <c r="BD19" i="1" a="1"/>
  <c r="AO27" i="1" a="1"/>
  <c r="BB22" i="1" a="1"/>
  <c r="AW5" i="1" a="1"/>
  <c r="AC31" i="1" a="1"/>
  <c r="AD37" i="1" a="1"/>
  <c r="T24" i="1" a="1"/>
  <c r="AL37" i="1" a="1"/>
  <c r="BA2" i="1" a="1"/>
  <c r="AF21" i="1" a="1"/>
  <c r="AI5" i="1" a="1"/>
  <c r="AF37" i="1" a="1"/>
  <c r="S2" i="1" a="1"/>
  <c r="AD17" i="1" a="1"/>
  <c r="V11" i="1" a="1"/>
  <c r="S29" i="1" a="1"/>
  <c r="Y7" i="1" a="1"/>
  <c r="AA17" i="1" a="1"/>
  <c r="BD32" i="1" a="1"/>
  <c r="AY34" i="1" a="1"/>
  <c r="BF2" i="1" a="1"/>
  <c r="W21" i="1" a="1"/>
  <c r="BE24" i="1" a="1"/>
  <c r="AS11" i="1" a="1"/>
  <c r="AZ24" i="1" a="1"/>
  <c r="AE16" i="1" a="1"/>
  <c r="X14" i="1" a="1"/>
  <c r="BF6" i="1" a="1"/>
  <c r="AQ32" i="1" a="1"/>
  <c r="AG25" i="1" a="1"/>
  <c r="AE34" i="1" a="1"/>
  <c r="BE15" i="1" a="1"/>
  <c r="BF22" i="1" a="1"/>
  <c r="BC13" i="1" a="1"/>
  <c r="AA22" i="1" a="1"/>
  <c r="X3" i="1" a="1"/>
  <c r="U9" i="1" a="1"/>
  <c r="BD2" i="1" a="1"/>
  <c r="AA33" i="1" a="1"/>
  <c r="AR6" i="1" a="1"/>
  <c r="AE7" i="1" a="1"/>
  <c r="U20" i="1" a="1"/>
  <c r="AU13" i="1" a="1"/>
  <c r="AV36" i="1" a="1"/>
  <c r="AM25" i="1" a="1"/>
  <c r="AY36" i="1" a="1"/>
  <c r="AK35" i="1" a="1"/>
  <c r="Y13" i="1" a="1"/>
  <c r="AL26" i="1" a="1"/>
  <c r="AM3" i="1" a="1"/>
  <c r="X39" i="1" a="1"/>
  <c r="W34" i="1" a="1"/>
  <c r="AQ26" i="1" a="1"/>
  <c r="AM16" i="1" a="1"/>
  <c r="BA30" i="1" a="1"/>
  <c r="BD34" i="1" a="1"/>
  <c r="AG32" i="1" a="1"/>
  <c r="BE18" i="1" a="1"/>
  <c r="AA6" i="1" a="1"/>
  <c r="AK9" i="1" a="1"/>
  <c r="W23" i="1" a="1"/>
  <c r="AQ15" i="1" a="1"/>
  <c r="S15" i="1" a="1"/>
  <c r="AX29" i="1" a="1"/>
  <c r="AV3" i="1" a="1"/>
  <c r="AS34" i="1" a="1"/>
  <c r="BA34" i="1" a="1"/>
  <c r="AI31" i="1" a="1"/>
  <c r="AU27" i="1" a="1"/>
  <c r="AM6" i="1" a="1"/>
  <c r="AX8" i="1" a="1"/>
  <c r="AH34" i="1" a="1"/>
  <c r="S19" i="1" a="1"/>
  <c r="AG29" i="1" a="1"/>
  <c r="AW7" i="1" a="1"/>
  <c r="AA39" i="1" a="1"/>
  <c r="BC35" i="1" a="1"/>
  <c r="AD31" i="1" a="1"/>
  <c r="T13" i="1" a="1"/>
  <c r="AJ39" i="1" a="1"/>
  <c r="AU6" i="1" a="1"/>
  <c r="AT24" i="1" a="1"/>
  <c r="AT27" i="1" a="1"/>
  <c r="BF36" i="1" a="1"/>
  <c r="AC32" i="1" a="1"/>
  <c r="U36" i="1" a="1"/>
  <c r="AR11" i="1" a="1"/>
  <c r="S11" i="1" a="1"/>
  <c r="AV17" i="1" a="1"/>
  <c r="AY28" i="1" a="1"/>
  <c r="AN33" i="1" a="1"/>
  <c r="BC10" i="1" a="1"/>
  <c r="T18" i="1" a="1"/>
  <c r="AK11" i="1" a="1"/>
  <c r="AI19" i="1" a="1"/>
  <c r="Y11" i="1" a="1"/>
  <c r="Y26" i="1" a="1"/>
  <c r="AT31" i="1" a="1"/>
  <c r="AB6" i="1" a="1"/>
  <c r="BA23" i="1" a="1"/>
  <c r="BE20" i="1" a="1"/>
  <c r="X28" i="1" a="1"/>
  <c r="AN15" i="1" a="1"/>
  <c r="AL25" i="1" a="1"/>
  <c r="AJ10" i="1" a="1"/>
  <c r="Z28" i="1" a="1"/>
  <c r="AP18" i="1" a="1"/>
  <c r="AF9" i="1" a="1"/>
  <c r="AT15" i="1" a="1"/>
  <c r="AF12" i="1" a="1"/>
  <c r="AF22" i="1" a="1"/>
  <c r="AC13" i="1" a="1"/>
  <c r="X26" i="1" a="1"/>
  <c r="AE11" i="1" a="1"/>
  <c r="AM8" i="1" a="1"/>
  <c r="BD38" i="1" a="1"/>
  <c r="BA38" i="1" a="1"/>
  <c r="AU9" i="1" a="1"/>
  <c r="AK20" i="1" a="1"/>
  <c r="U6" i="1" a="1"/>
  <c r="AF4" i="1" a="1"/>
  <c r="AT35" i="1" a="1"/>
  <c r="AF7" i="1" a="1"/>
  <c r="AZ14" i="1" a="1"/>
  <c r="AA29" i="1" a="1"/>
  <c r="AZ6" i="1" a="1"/>
  <c r="AN10" i="1" a="1"/>
  <c r="AJ26" i="1" a="1"/>
  <c r="BA26" i="1" a="1"/>
  <c r="AR17" i="1" a="1"/>
  <c r="Y17" i="1" a="1"/>
  <c r="AM2" i="1" a="1"/>
  <c r="AS38" i="1" a="1"/>
  <c r="BE33" i="1" a="1"/>
  <c r="AT37" i="1" a="1"/>
  <c r="Z9" i="1" a="1"/>
  <c r="AN29" i="1" a="1"/>
  <c r="Z36" i="1" a="1"/>
  <c r="AU33" i="1" a="1"/>
  <c r="AN21" i="1" a="1"/>
  <c r="BA9" i="1" a="1"/>
  <c r="AI12" i="1" a="1"/>
  <c r="S21" i="1" a="1"/>
  <c r="AE23" i="1" a="1"/>
  <c r="AL34" i="1" a="1"/>
  <c r="AY19" i="1" a="1"/>
  <c r="AD15" i="1" a="1"/>
  <c r="AC29" i="1" a="1"/>
  <c r="X18" i="1" a="1"/>
  <c r="AE36" i="1" a="1"/>
  <c r="S34" i="1" a="1"/>
  <c r="AQ39" i="1" a="1"/>
  <c r="AU17" i="1" a="1"/>
  <c r="BD37" i="1" a="1"/>
  <c r="AN7" i="1" a="1"/>
  <c r="AR32" i="1" a="1"/>
  <c r="BA17" i="1" a="1"/>
  <c r="AE2" i="1" a="1"/>
  <c r="AD4" i="1" a="1"/>
  <c r="AQ6" i="1" a="1"/>
  <c r="AM10" i="1" a="1"/>
  <c r="AG31" i="1" a="1"/>
  <c r="AT26" i="1" a="1"/>
  <c r="U4" i="1" a="1"/>
  <c r="AH24" i="1" a="1"/>
  <c r="AE9" i="1" a="1"/>
  <c r="X2" i="1" a="1"/>
  <c r="V24" i="1" a="1"/>
  <c r="AC19" i="1" a="1"/>
  <c r="AZ30" i="1" a="1"/>
  <c r="AP26" i="1" a="1"/>
  <c r="AH19" i="1" a="1"/>
  <c r="AV16" i="1" a="1"/>
  <c r="AV33" i="1" a="1"/>
  <c r="AV21" i="1" a="1"/>
  <c r="AD26" i="1" a="1"/>
  <c r="AH30" i="1" a="1"/>
  <c r="U15" i="1" a="1"/>
  <c r="AD32" i="1" a="1"/>
  <c r="AJ33" i="1" a="1"/>
  <c r="AT13" i="1" a="1"/>
  <c r="T31" i="1" a="1"/>
  <c r="AR10" i="1" a="1"/>
  <c r="V2" i="1" a="1"/>
  <c r="AA24" i="1" a="1"/>
  <c r="AB24" i="1" a="1"/>
  <c r="AF26" i="1" a="1"/>
  <c r="AK19" i="1" a="1"/>
  <c r="BB3" i="1" a="1"/>
  <c r="AJ5" i="1" a="1"/>
  <c r="AR4" i="1" a="1"/>
  <c r="Z24" i="1" a="1"/>
  <c r="Y8" i="1" a="1"/>
  <c r="X23" i="1" a="1"/>
  <c r="AD23" i="1" a="1"/>
  <c r="AN14" i="1" a="1"/>
  <c r="AW34" i="1" a="1"/>
  <c r="AX36" i="1" a="1"/>
  <c r="U12" i="1" a="1"/>
  <c r="AE30" i="1" a="1"/>
  <c r="AS29" i="1" a="1"/>
  <c r="AQ24" i="1" a="1"/>
  <c r="AV30" i="1" a="1"/>
  <c r="Y20" i="1" a="1"/>
  <c r="W38" i="1" a="1"/>
  <c r="AY17" i="1" a="1"/>
  <c r="AK38" i="1" a="1"/>
  <c r="BC2" i="1" a="1"/>
  <c r="Z11" i="1" a="1"/>
  <c r="BE7" i="1" a="1"/>
  <c r="AY39" i="1" a="1"/>
  <c r="AD21" i="1" a="1"/>
  <c r="X25" i="1" a="1"/>
  <c r="AB15" i="1" a="1"/>
  <c r="AG9" i="1" a="1"/>
  <c r="S39" i="1" a="1"/>
  <c r="AJ21" i="1" a="1"/>
  <c r="AC16" i="1" a="1"/>
  <c r="AM4" i="1" a="1"/>
  <c r="AJ3" i="1" a="1"/>
  <c r="AI15" i="1" a="1"/>
  <c r="AV39" i="1" a="1"/>
  <c r="U17" i="1" a="1"/>
  <c r="BB37" i="1" a="1"/>
  <c r="AH15" i="1" a="1"/>
  <c r="AG23" i="1" a="1"/>
  <c r="AG22" i="1" a="1"/>
  <c r="AZ11" i="1" a="1"/>
  <c r="AW38" i="1" a="1"/>
  <c r="AD30" i="1" a="1"/>
  <c r="AB21" i="1" a="1"/>
  <c r="Z38" i="1" a="1"/>
  <c r="BD13" i="1" a="1"/>
  <c r="AN16" i="1" a="1"/>
  <c r="AU19" i="1" a="1"/>
  <c r="S12" i="1" a="1"/>
  <c r="V10" i="1" a="1"/>
  <c r="AH23" i="1" a="1"/>
  <c r="BD6" i="1" a="1"/>
  <c r="AP23" i="1" a="1"/>
  <c r="AT8" i="1" a="1"/>
  <c r="Z29" i="1" a="1"/>
  <c r="BC4" i="1" a="1"/>
  <c r="AK7" i="1" a="1"/>
  <c r="Y32" i="1" a="1"/>
  <c r="AH9" i="1" a="1"/>
  <c r="AD35" i="1" a="1"/>
  <c r="AM38" i="1" a="1"/>
  <c r="BA8" i="1" a="1"/>
  <c r="BF8" i="1" a="1"/>
  <c r="AC8" i="1" a="1"/>
  <c r="AM24" i="1" a="1"/>
  <c r="AK21" i="1" a="1"/>
  <c r="AO5" i="1" a="1"/>
  <c r="AX38" i="1" a="1"/>
  <c r="AP35" i="1" a="1"/>
  <c r="AM23" i="1" a="1"/>
  <c r="AS15" i="1" a="1"/>
  <c r="T15" i="1" a="1"/>
  <c r="AV22" i="1" a="1"/>
  <c r="AV18" i="1" a="1"/>
  <c r="AJ34" i="1" a="1"/>
  <c r="AG36" i="1" a="1"/>
  <c r="BF38" i="1" a="1"/>
  <c r="AA18" i="1" a="1"/>
  <c r="Y39" i="1" a="1"/>
  <c r="V22" i="1" a="1"/>
  <c r="AN27" i="1" a="1"/>
  <c r="AF35" i="1" a="1"/>
  <c r="AH21" i="1" a="1"/>
  <c r="AI6" i="1" a="1"/>
  <c r="AJ30" i="1" a="1"/>
  <c r="AY24" i="1" a="1"/>
  <c r="BC28" i="1" a="1"/>
  <c r="AQ2" i="1" a="1"/>
  <c r="AQ3" i="1" a="1"/>
  <c r="T38" i="1" a="1"/>
  <c r="AG15" i="1" a="1"/>
  <c r="AH2" i="1" a="1"/>
  <c r="AJ38" i="1" a="1"/>
  <c r="BE3" i="1" a="1"/>
  <c r="Y14" i="1" a="1"/>
  <c r="AG2" i="1" a="1"/>
  <c r="AD2" i="1" a="1"/>
  <c r="AW20" i="1" a="1"/>
  <c r="AH27" i="1" a="1"/>
  <c r="BA10" i="1" a="1"/>
  <c r="BA13" i="1" a="1"/>
  <c r="AP38" i="1" a="1"/>
  <c r="BF35" i="1" a="1"/>
  <c r="AB17" i="1" a="1"/>
  <c r="AS23" i="1" a="1"/>
  <c r="AW24" i="1" a="1"/>
  <c r="AQ14" i="1" a="1"/>
  <c r="AK23" i="1" a="1"/>
  <c r="AQ31" i="1" a="1"/>
  <c r="AQ31" i="1" l="1"/>
  <c r="AK23" i="1"/>
  <c r="AQ14" i="1"/>
  <c r="AW24" i="1"/>
  <c r="AS23" i="1"/>
  <c r="AB17" i="1"/>
  <c r="BF35" i="1"/>
  <c r="AP38" i="1"/>
  <c r="BA13" i="1"/>
  <c r="BA10" i="1"/>
  <c r="AH27" i="1"/>
  <c r="AW20" i="1"/>
  <c r="AD2" i="1"/>
  <c r="AG2" i="1"/>
  <c r="Y14" i="1"/>
  <c r="BE3" i="1"/>
  <c r="AJ38" i="1"/>
  <c r="AH2" i="1"/>
  <c r="AG15" i="1"/>
  <c r="T38" i="1"/>
  <c r="AQ3" i="1"/>
  <c r="AQ2" i="1"/>
  <c r="BC28" i="1"/>
  <c r="AY24" i="1"/>
  <c r="AJ30" i="1"/>
  <c r="AI6" i="1"/>
  <c r="AH21" i="1"/>
  <c r="AF35" i="1"/>
  <c r="AN27" i="1"/>
  <c r="V22" i="1"/>
  <c r="Y39" i="1"/>
  <c r="AA18" i="1"/>
  <c r="BF38" i="1"/>
  <c r="AG36" i="1"/>
  <c r="AJ34" i="1"/>
  <c r="AV18" i="1"/>
  <c r="AV22" i="1"/>
  <c r="T15" i="1"/>
  <c r="AS15" i="1"/>
  <c r="AM23" i="1"/>
  <c r="AP35" i="1"/>
  <c r="AX38" i="1"/>
  <c r="AO5" i="1"/>
  <c r="AK21" i="1"/>
  <c r="AM24" i="1"/>
  <c r="AC8" i="1"/>
  <c r="BF8" i="1"/>
  <c r="BA8" i="1"/>
  <c r="AM38" i="1"/>
  <c r="AD35" i="1"/>
  <c r="AH9" i="1"/>
  <c r="Y32" i="1"/>
  <c r="AK7" i="1"/>
  <c r="BC4" i="1"/>
  <c r="Z29" i="1"/>
  <c r="AT8" i="1"/>
  <c r="AP23" i="1"/>
  <c r="BD6" i="1"/>
  <c r="AH23" i="1"/>
  <c r="V10" i="1"/>
  <c r="S12" i="1"/>
  <c r="AU19" i="1"/>
  <c r="AN16" i="1"/>
  <c r="BD13" i="1"/>
  <c r="Z38" i="1"/>
  <c r="AB21" i="1"/>
  <c r="AD30" i="1"/>
  <c r="AW38" i="1"/>
  <c r="AZ11" i="1"/>
  <c r="AG22" i="1"/>
  <c r="AG23" i="1"/>
  <c r="AH15" i="1"/>
  <c r="BB37" i="1"/>
  <c r="U17" i="1"/>
  <c r="AV39" i="1"/>
  <c r="AI15" i="1"/>
  <c r="AJ3" i="1"/>
  <c r="AM4" i="1"/>
  <c r="AC16" i="1"/>
  <c r="AJ21" i="1"/>
  <c r="S39" i="1"/>
  <c r="AG9" i="1"/>
  <c r="AB15" i="1"/>
  <c r="X25" i="1"/>
  <c r="AD21" i="1"/>
  <c r="AY39" i="1"/>
  <c r="BE7" i="1"/>
  <c r="Z11" i="1"/>
  <c r="BC2" i="1"/>
  <c r="AK38" i="1"/>
  <c r="AY17" i="1"/>
  <c r="W38" i="1"/>
  <c r="Y20" i="1"/>
  <c r="AV30" i="1"/>
  <c r="AQ24" i="1"/>
  <c r="AS29" i="1"/>
  <c r="AE30" i="1"/>
  <c r="U12" i="1"/>
  <c r="AX36" i="1"/>
  <c r="AW34" i="1"/>
  <c r="AN14" i="1"/>
  <c r="AD23" i="1"/>
  <c r="X23" i="1"/>
  <c r="Y8" i="1"/>
  <c r="Z24" i="1"/>
  <c r="AR4" i="1"/>
  <c r="AJ5" i="1"/>
  <c r="BB3" i="1"/>
  <c r="AK19" i="1"/>
  <c r="AF26" i="1"/>
  <c r="AB24" i="1"/>
  <c r="AA24" i="1"/>
  <c r="V2" i="1"/>
  <c r="AR10" i="1"/>
  <c r="T31" i="1"/>
  <c r="AT13" i="1"/>
  <c r="AJ33" i="1"/>
  <c r="AD32" i="1"/>
  <c r="U15" i="1"/>
  <c r="AH30" i="1"/>
  <c r="AD26" i="1"/>
  <c r="AV21" i="1"/>
  <c r="AV33" i="1"/>
  <c r="AV16" i="1"/>
  <c r="AH19" i="1"/>
  <c r="AP26" i="1"/>
  <c r="AZ30" i="1"/>
  <c r="AC19" i="1"/>
  <c r="V24" i="1"/>
  <c r="X2" i="1"/>
  <c r="AE9" i="1"/>
  <c r="AH24" i="1"/>
  <c r="U4" i="1"/>
  <c r="AT26" i="1"/>
  <c r="AG31" i="1"/>
  <c r="AM10" i="1"/>
  <c r="AQ6" i="1"/>
  <c r="AD4" i="1"/>
  <c r="AE2" i="1"/>
  <c r="BA17" i="1"/>
  <c r="AR32" i="1"/>
  <c r="AN7" i="1"/>
  <c r="BD37" i="1"/>
  <c r="AU17" i="1"/>
  <c r="AQ39" i="1"/>
  <c r="S34" i="1"/>
  <c r="AE36" i="1"/>
  <c r="X18" i="1"/>
  <c r="AC29" i="1"/>
  <c r="AD15" i="1"/>
  <c r="AY19" i="1"/>
  <c r="AL34" i="1"/>
  <c r="AE23" i="1"/>
  <c r="S21" i="1"/>
  <c r="AI12" i="1"/>
  <c r="BA9" i="1"/>
  <c r="AN21" i="1"/>
  <c r="AU33" i="1"/>
  <c r="Z36" i="1"/>
  <c r="AN29" i="1"/>
  <c r="Z9" i="1"/>
  <c r="AT37" i="1"/>
  <c r="BE33" i="1"/>
  <c r="AS38" i="1"/>
  <c r="AM2" i="1"/>
  <c r="Y17" i="1"/>
  <c r="AR17" i="1"/>
  <c r="BA26" i="1"/>
  <c r="AJ26" i="1"/>
  <c r="AN10" i="1"/>
  <c r="AZ6" i="1"/>
  <c r="AA29" i="1"/>
  <c r="AZ14" i="1"/>
  <c r="AF7" i="1"/>
  <c r="AT35" i="1"/>
  <c r="AF4" i="1"/>
  <c r="U6" i="1"/>
  <c r="AK20" i="1"/>
  <c r="AU9" i="1"/>
  <c r="BA38" i="1"/>
  <c r="BD38" i="1"/>
  <c r="AM8" i="1"/>
  <c r="AE11" i="1"/>
  <c r="X26" i="1"/>
  <c r="AC13" i="1"/>
  <c r="AF22" i="1"/>
  <c r="AF12" i="1"/>
  <c r="AT15" i="1"/>
  <c r="AF9" i="1"/>
  <c r="AP18" i="1"/>
  <c r="Z28" i="1"/>
  <c r="AJ10" i="1"/>
  <c r="AL25" i="1"/>
  <c r="AN15" i="1"/>
  <c r="X28" i="1"/>
  <c r="BE20" i="1"/>
  <c r="BA23" i="1"/>
  <c r="AB6" i="1"/>
  <c r="AT31" i="1"/>
  <c r="Y26" i="1"/>
  <c r="Y11" i="1"/>
  <c r="AI19" i="1"/>
  <c r="AK11" i="1"/>
  <c r="T18" i="1"/>
  <c r="BC10" i="1"/>
  <c r="AN33" i="1"/>
  <c r="AY28" i="1"/>
  <c r="AV17" i="1"/>
  <c r="S11" i="1"/>
  <c r="AR11" i="1"/>
  <c r="U36" i="1"/>
  <c r="AC32" i="1"/>
  <c r="BF36" i="1"/>
  <c r="AT27" i="1"/>
  <c r="AT24" i="1"/>
  <c r="AU6" i="1"/>
  <c r="AJ39" i="1"/>
  <c r="T13" i="1"/>
  <c r="AD31" i="1"/>
  <c r="BC35" i="1"/>
  <c r="AA39" i="1"/>
  <c r="AW7" i="1"/>
  <c r="AG29" i="1"/>
  <c r="S19" i="1"/>
  <c r="AH34" i="1"/>
  <c r="AX8" i="1"/>
  <c r="AM6" i="1"/>
  <c r="AU27" i="1"/>
  <c r="AI31" i="1"/>
  <c r="BA34" i="1"/>
  <c r="AS34" i="1"/>
  <c r="AV3" i="1"/>
  <c r="AX29" i="1"/>
  <c r="S15" i="1"/>
  <c r="AQ15" i="1"/>
  <c r="W23" i="1"/>
  <c r="AK9" i="1"/>
  <c r="AA6" i="1"/>
  <c r="BE18" i="1"/>
  <c r="AG32" i="1"/>
  <c r="BD34" i="1"/>
  <c r="BA30" i="1"/>
  <c r="AM16" i="1"/>
  <c r="AQ26" i="1"/>
  <c r="W34" i="1"/>
  <c r="X39" i="1"/>
  <c r="AM3" i="1"/>
  <c r="AL26" i="1"/>
  <c r="Y13" i="1"/>
  <c r="AK35" i="1"/>
  <c r="AY36" i="1"/>
  <c r="AM25" i="1"/>
  <c r="AV36" i="1"/>
  <c r="AU13" i="1"/>
  <c r="U20" i="1"/>
  <c r="AE7" i="1"/>
  <c r="AR6" i="1"/>
  <c r="AA33" i="1"/>
  <c r="BD2" i="1"/>
  <c r="U9" i="1"/>
  <c r="X3" i="1"/>
  <c r="AA22" i="1"/>
  <c r="BC13" i="1"/>
  <c r="BF22" i="1"/>
  <c r="BE15" i="1"/>
  <c r="AE34" i="1"/>
  <c r="AG25" i="1"/>
  <c r="AQ32" i="1"/>
  <c r="BF6" i="1"/>
  <c r="X14" i="1"/>
  <c r="AE16" i="1"/>
  <c r="AZ24" i="1"/>
  <c r="AS11" i="1"/>
  <c r="BE24" i="1"/>
  <c r="W21" i="1"/>
  <c r="BF2" i="1"/>
  <c r="AY34" i="1"/>
  <c r="BD32" i="1"/>
  <c r="AA17" i="1"/>
  <c r="Y7" i="1"/>
  <c r="S29" i="1"/>
  <c r="V11" i="1"/>
  <c r="AD17" i="1"/>
  <c r="S2" i="1"/>
  <c r="AF37" i="1"/>
  <c r="AI5" i="1"/>
  <c r="AF21" i="1"/>
  <c r="BA2" i="1"/>
  <c r="AL37" i="1"/>
  <c r="T24" i="1"/>
  <c r="AD37" i="1"/>
  <c r="AC31" i="1"/>
  <c r="AW5" i="1"/>
  <c r="BB22" i="1"/>
  <c r="AO27" i="1"/>
  <c r="BD19" i="1"/>
  <c r="AO16" i="1"/>
  <c r="W14" i="1"/>
  <c r="AG8" i="1"/>
  <c r="BC16" i="1"/>
  <c r="BC9" i="1"/>
  <c r="AL27" i="1"/>
  <c r="AP16" i="1"/>
  <c r="AP14" i="1"/>
  <c r="AO19" i="1"/>
  <c r="Z6" i="1"/>
  <c r="Z37" i="1"/>
  <c r="W30" i="1"/>
  <c r="X10" i="1"/>
  <c r="AZ4" i="1"/>
  <c r="AJ13" i="1"/>
  <c r="AH26" i="1"/>
  <c r="X33" i="1"/>
  <c r="V4" i="1"/>
  <c r="AC37" i="1"/>
  <c r="V38" i="1"/>
  <c r="U25" i="1"/>
  <c r="BF32" i="1"/>
  <c r="AM27" i="1"/>
  <c r="BB36" i="1"/>
  <c r="AF38" i="1"/>
  <c r="AE4" i="1"/>
  <c r="AE27" i="1"/>
  <c r="AD7" i="1"/>
  <c r="BD35" i="1"/>
  <c r="AZ17" i="1"/>
  <c r="AI34" i="1"/>
  <c r="BC11" i="1"/>
  <c r="AK24" i="1"/>
  <c r="BE4" i="1"/>
  <c r="U34" i="1"/>
  <c r="AW2" i="1"/>
  <c r="T7" i="1"/>
  <c r="AX10" i="1"/>
  <c r="S32" i="1"/>
  <c r="AO26" i="1"/>
  <c r="T28" i="1"/>
  <c r="BA28" i="1"/>
  <c r="AH7" i="1"/>
  <c r="T4" i="1"/>
  <c r="AB9" i="1"/>
  <c r="BF29" i="1"/>
  <c r="AW12" i="1"/>
  <c r="BD15" i="1"/>
  <c r="AT38" i="1"/>
  <c r="AD33" i="1"/>
  <c r="AR15" i="1"/>
  <c r="AI18" i="1"/>
  <c r="X9" i="1"/>
  <c r="AN26" i="1"/>
  <c r="AQ22" i="1"/>
  <c r="AL33" i="1"/>
  <c r="BE31" i="1"/>
  <c r="AK31" i="1"/>
  <c r="AF20" i="1"/>
  <c r="V34" i="1"/>
  <c r="V5" i="1"/>
  <c r="S20" i="1"/>
  <c r="BE16" i="1"/>
  <c r="AR34" i="1"/>
  <c r="AA4" i="1"/>
  <c r="AR5" i="1"/>
  <c r="AV4" i="1"/>
  <c r="BF16" i="1"/>
  <c r="AL12" i="1"/>
  <c r="AZ22" i="1"/>
  <c r="AZ31" i="1"/>
  <c r="BC12" i="1"/>
  <c r="AO2" i="1"/>
  <c r="AG18" i="1"/>
  <c r="AJ11" i="1"/>
  <c r="AN20" i="1"/>
  <c r="AZ37" i="1"/>
  <c r="Y15" i="1"/>
  <c r="AK10" i="1"/>
  <c r="BB21" i="1"/>
  <c r="AV10" i="1"/>
  <c r="W35" i="1"/>
  <c r="AA7" i="1"/>
  <c r="BC15" i="1"/>
  <c r="AL13" i="1"/>
  <c r="X34" i="1"/>
  <c r="AH20" i="1"/>
  <c r="S27" i="1"/>
  <c r="AB38" i="1"/>
  <c r="BB13" i="1"/>
  <c r="S3" i="1"/>
  <c r="U19" i="1"/>
  <c r="BB6" i="1"/>
  <c r="T39" i="1"/>
  <c r="AL17" i="1"/>
  <c r="W8" i="1"/>
  <c r="AR27" i="1"/>
  <c r="AG27" i="1"/>
  <c r="AM14" i="1"/>
  <c r="BA4" i="1"/>
  <c r="AK36" i="1"/>
  <c r="Z39" i="1"/>
  <c r="AY37" i="1"/>
  <c r="AR31" i="1"/>
  <c r="AS16" i="1"/>
  <c r="AN30" i="1"/>
  <c r="AB16" i="1"/>
  <c r="T26" i="1"/>
  <c r="AT36" i="1"/>
  <c r="AE29" i="1"/>
  <c r="AT30" i="1"/>
  <c r="V3" i="1"/>
  <c r="BA31" i="1"/>
  <c r="BE25" i="1"/>
  <c r="AT3" i="1"/>
  <c r="AD8" i="1"/>
  <c r="AK6" i="1"/>
  <c r="AU22" i="1"/>
  <c r="AY26" i="1"/>
  <c r="Z7" i="1"/>
  <c r="AG39" i="1"/>
  <c r="AI8" i="1"/>
  <c r="AA5" i="1"/>
  <c r="AX15" i="1"/>
  <c r="AE18" i="1"/>
  <c r="S37" i="1"/>
  <c r="BC23" i="1"/>
  <c r="AF11" i="1"/>
  <c r="AX19" i="1"/>
  <c r="AN38" i="1"/>
  <c r="T36" i="1"/>
  <c r="AK25" i="1"/>
  <c r="BE30" i="1"/>
  <c r="AZ23" i="1"/>
  <c r="AW22" i="1"/>
  <c r="U16" i="1"/>
  <c r="BC6" i="1"/>
  <c r="BA7" i="1"/>
  <c r="AW37" i="1"/>
  <c r="AG37" i="1"/>
  <c r="BE32" i="1"/>
  <c r="BB24" i="1"/>
  <c r="AA9" i="1"/>
  <c r="AT5" i="1"/>
  <c r="AP24" i="1"/>
  <c r="AS30" i="1"/>
  <c r="AG26" i="1"/>
  <c r="AD34" i="1"/>
  <c r="T30" i="1"/>
  <c r="AT16" i="1"/>
  <c r="BE22" i="1"/>
  <c r="AO35" i="1"/>
  <c r="AM15" i="1"/>
  <c r="AW21" i="1"/>
  <c r="AX31" i="1"/>
  <c r="AR8" i="1"/>
  <c r="AC20" i="1"/>
  <c r="BD30" i="1"/>
  <c r="AX24" i="1"/>
  <c r="BC22" i="1"/>
  <c r="U8" i="1"/>
  <c r="AW11" i="1"/>
  <c r="AD10" i="1"/>
  <c r="AV28" i="1"/>
  <c r="AD29" i="1"/>
  <c r="AQ36" i="1"/>
  <c r="BD4" i="1"/>
  <c r="BA24" i="1"/>
  <c r="BD18" i="1"/>
  <c r="AU10" i="1"/>
  <c r="U39" i="1"/>
  <c r="AO18" i="1"/>
  <c r="AB18" i="1"/>
  <c r="S18" i="1"/>
  <c r="AD27" i="1"/>
  <c r="U30" i="1"/>
  <c r="BB14" i="1"/>
  <c r="AR36" i="1"/>
  <c r="W10" i="1"/>
  <c r="BB4" i="1"/>
  <c r="U23" i="1"/>
  <c r="AO9" i="1"/>
  <c r="BD39" i="1"/>
  <c r="AI9" i="1"/>
  <c r="AM33" i="1"/>
  <c r="W31" i="1"/>
  <c r="AU5" i="1"/>
  <c r="AL11" i="1"/>
  <c r="AW31" i="1"/>
  <c r="AL2" i="1"/>
  <c r="BE17" i="1"/>
  <c r="AY31" i="1"/>
  <c r="AC11" i="1"/>
  <c r="AV9" i="1"/>
  <c r="AX16" i="1"/>
  <c r="Y31" i="1"/>
  <c r="BD17" i="1"/>
  <c r="AT28" i="1"/>
  <c r="AC12" i="1"/>
  <c r="AI38" i="1"/>
  <c r="AA3" i="1"/>
  <c r="AJ20" i="1"/>
  <c r="AB30" i="1"/>
  <c r="AG20" i="1"/>
  <c r="BE36" i="1"/>
  <c r="S9" i="1"/>
  <c r="AD5" i="1"/>
  <c r="AZ10" i="1"/>
  <c r="Y27" i="1"/>
  <c r="S6" i="1"/>
  <c r="AA35" i="1"/>
  <c r="BF18" i="1"/>
  <c r="AG5" i="1"/>
  <c r="BE8" i="1"/>
  <c r="AS14" i="1"/>
  <c r="BE2" i="1"/>
  <c r="X19" i="1"/>
  <c r="AP7" i="1"/>
  <c r="AM7" i="1"/>
  <c r="W39" i="1"/>
  <c r="AN11" i="1"/>
  <c r="AQ30" i="1"/>
  <c r="AH35" i="1"/>
  <c r="AV8" i="1"/>
  <c r="AT20" i="1"/>
  <c r="AN2" i="1"/>
  <c r="V13" i="1"/>
  <c r="AH12" i="1"/>
  <c r="AI22" i="1"/>
  <c r="BA36" i="1"/>
  <c r="AC10" i="1"/>
  <c r="AQ11" i="1"/>
  <c r="AG21" i="1"/>
  <c r="AP2" i="1"/>
  <c r="AH39" i="1"/>
  <c r="Y33" i="1"/>
  <c r="AQ20" i="1"/>
  <c r="AT11" i="1"/>
  <c r="BF17" i="1"/>
  <c r="X27" i="1"/>
  <c r="X24" i="1"/>
  <c r="AG11" i="1"/>
  <c r="AO23" i="1"/>
  <c r="AC9" i="1"/>
  <c r="Y5" i="1"/>
  <c r="AC38" i="1"/>
  <c r="AV27" i="1"/>
  <c r="AX25" i="1"/>
  <c r="BE21" i="1"/>
  <c r="AD18" i="1"/>
  <c r="BD5" i="1"/>
  <c r="AS27" i="1"/>
  <c r="W19" i="1"/>
  <c r="AZ16" i="1"/>
  <c r="Z18" i="1"/>
  <c r="AJ36" i="1"/>
  <c r="AQ37" i="1"/>
  <c r="U33" i="1"/>
  <c r="AJ28" i="1"/>
  <c r="AY16" i="1"/>
  <c r="AQ34" i="1"/>
  <c r="AI25" i="1"/>
  <c r="AP36" i="1"/>
  <c r="AP37" i="1"/>
  <c r="AJ9" i="1"/>
  <c r="AJ18" i="1"/>
  <c r="AK27" i="1"/>
  <c r="AY20" i="1"/>
  <c r="AM11" i="1"/>
  <c r="BF10" i="1"/>
  <c r="AE31" i="1"/>
  <c r="AQ4" i="1"/>
  <c r="AX11" i="1"/>
  <c r="Z26" i="1"/>
  <c r="AL16" i="1"/>
  <c r="Z13" i="1"/>
  <c r="AE22" i="1"/>
  <c r="AW33" i="1"/>
  <c r="T33" i="1"/>
  <c r="BE5" i="1"/>
  <c r="AL28" i="1"/>
  <c r="AZ28" i="1"/>
  <c r="AO31" i="1"/>
  <c r="AP21" i="1"/>
  <c r="AI16" i="1"/>
  <c r="AK17" i="1"/>
  <c r="AT22" i="1"/>
  <c r="AX6" i="1"/>
  <c r="S16" i="1"/>
  <c r="BC7" i="1"/>
  <c r="X37" i="1"/>
  <c r="AA31" i="1"/>
  <c r="U28" i="1"/>
  <c r="AG34" i="1"/>
  <c r="BE29" i="1"/>
  <c r="BD16" i="1"/>
  <c r="AL29" i="1"/>
  <c r="S7" i="1"/>
  <c r="AW19" i="1"/>
  <c r="U7" i="1"/>
  <c r="AJ22" i="1"/>
  <c r="AM32" i="1"/>
  <c r="V16" i="1"/>
  <c r="AF28" i="1"/>
  <c r="U26" i="1"/>
  <c r="AQ13" i="1"/>
  <c r="V7" i="1"/>
  <c r="AD20" i="1"/>
  <c r="AB39" i="1"/>
  <c r="BD11" i="1"/>
  <c r="AB8" i="1"/>
  <c r="AV23" i="1"/>
  <c r="AB2" i="1"/>
  <c r="AI23" i="1"/>
  <c r="W11" i="1"/>
  <c r="W29" i="1"/>
  <c r="AG4" i="1"/>
  <c r="AL14" i="1"/>
  <c r="AF34" i="1"/>
  <c r="T19" i="1"/>
  <c r="AH5" i="1"/>
  <c r="AJ12" i="1"/>
  <c r="U13" i="1"/>
  <c r="BA39" i="1"/>
  <c r="AX28" i="1"/>
  <c r="BF4" i="1"/>
  <c r="AZ27" i="1"/>
  <c r="AW30" i="1"/>
  <c r="AM35" i="1"/>
  <c r="X8" i="1"/>
  <c r="S10" i="1"/>
  <c r="BE12" i="1"/>
  <c r="AM18" i="1"/>
  <c r="AS36" i="1"/>
  <c r="W25" i="1"/>
  <c r="BA37" i="1"/>
  <c r="AN39" i="1"/>
  <c r="AO13" i="1"/>
  <c r="AY3" i="1"/>
  <c r="AU34" i="1"/>
  <c r="AK13" i="1"/>
  <c r="BA19" i="1"/>
  <c r="AL10" i="1"/>
  <c r="AL30" i="1"/>
  <c r="T34" i="1"/>
  <c r="AL3" i="1"/>
  <c r="AR28" i="1"/>
  <c r="X32" i="1"/>
  <c r="T22" i="1"/>
  <c r="AJ17" i="1"/>
  <c r="AL38" i="1"/>
  <c r="AT34" i="1"/>
  <c r="S5" i="1"/>
  <c r="BF21" i="1"/>
  <c r="BB7" i="1"/>
  <c r="AP12" i="1"/>
  <c r="AI3" i="1"/>
  <c r="AM20" i="1"/>
  <c r="AN12" i="1"/>
  <c r="S35" i="1"/>
  <c r="BC39" i="1"/>
  <c r="AQ33" i="1"/>
  <c r="AC27" i="1"/>
  <c r="AV5" i="1"/>
  <c r="AV13" i="1"/>
  <c r="AZ32" i="1"/>
  <c r="BA20" i="1"/>
  <c r="AH31" i="1"/>
  <c r="AO28" i="1"/>
  <c r="S22" i="1"/>
  <c r="T9" i="1"/>
  <c r="AP4" i="1"/>
  <c r="AW14" i="1"/>
  <c r="AC7" i="1"/>
  <c r="AJ29" i="1"/>
  <c r="AR35" i="1"/>
  <c r="V18" i="1"/>
  <c r="AN24" i="1"/>
  <c r="BB34" i="1"/>
  <c r="Y12" i="1"/>
  <c r="AL6" i="1"/>
  <c r="Y36" i="1"/>
  <c r="BA25" i="1"/>
  <c r="AB23" i="1"/>
  <c r="AS21" i="1"/>
  <c r="W6" i="1"/>
  <c r="BC26" i="1"/>
  <c r="AY5" i="1"/>
  <c r="BF12" i="1"/>
  <c r="AG12" i="1"/>
  <c r="S36" i="1"/>
  <c r="AP39" i="1"/>
  <c r="BB20" i="1"/>
  <c r="BB2" i="1"/>
  <c r="S31" i="1"/>
  <c r="BC25" i="1"/>
  <c r="AY25" i="1"/>
  <c r="BF5" i="1"/>
  <c r="AS12" i="1"/>
  <c r="AI7" i="1"/>
  <c r="W2" i="1"/>
  <c r="AX13" i="1"/>
  <c r="Z10" i="1"/>
  <c r="Y22" i="1"/>
  <c r="AP28" i="1"/>
  <c r="AZ3" i="1"/>
  <c r="AK18" i="1"/>
  <c r="AH36" i="1"/>
  <c r="V17" i="1"/>
  <c r="BF39" i="1"/>
  <c r="AW9" i="1"/>
  <c r="AI30" i="1"/>
  <c r="AY2" i="1"/>
  <c r="BA21" i="1"/>
  <c r="BA11" i="1"/>
  <c r="AQ23" i="1"/>
  <c r="W7" i="1"/>
  <c r="AF6" i="1"/>
  <c r="AX7" i="1"/>
  <c r="BF15" i="1"/>
  <c r="AS33" i="1"/>
  <c r="AV34" i="1"/>
  <c r="AC34" i="1"/>
  <c r="AW3" i="1"/>
  <c r="AI20" i="1"/>
  <c r="BD10" i="1"/>
  <c r="BE11" i="1"/>
  <c r="AY12" i="1"/>
  <c r="AN3" i="1"/>
  <c r="AB27" i="1"/>
  <c r="AG38" i="1"/>
  <c r="AX22" i="1"/>
  <c r="AS20" i="1"/>
  <c r="AG10" i="1"/>
  <c r="AM9" i="1"/>
  <c r="X35" i="1"/>
  <c r="BB26" i="1"/>
  <c r="Z4" i="1"/>
  <c r="AO36" i="1"/>
  <c r="AL5" i="1"/>
  <c r="AD24" i="1"/>
  <c r="AL20" i="1"/>
  <c r="AM34" i="1"/>
  <c r="AT29" i="1"/>
  <c r="S14" i="1"/>
  <c r="AG19" i="1"/>
  <c r="BB17" i="1"/>
  <c r="Y24" i="1"/>
  <c r="AC21" i="1"/>
  <c r="AR9" i="1"/>
  <c r="AC15" i="1"/>
  <c r="AJ32" i="1"/>
  <c r="AN36" i="1"/>
  <c r="AN8" i="1"/>
  <c r="AK15" i="1"/>
  <c r="AY35" i="1"/>
  <c r="BA32" i="1"/>
  <c r="AK3" i="1"/>
  <c r="BF19" i="1"/>
  <c r="Z25" i="1"/>
  <c r="AM37" i="1"/>
  <c r="AT2" i="1"/>
  <c r="AQ16" i="1"/>
  <c r="BD31" i="1"/>
  <c r="AC33" i="1"/>
  <c r="T16" i="1"/>
  <c r="AY7" i="1"/>
  <c r="Z34" i="1"/>
  <c r="BC34" i="1"/>
  <c r="AM31" i="1"/>
  <c r="X31" i="1"/>
  <c r="BE23" i="1"/>
  <c r="AI36" i="1"/>
  <c r="AE12" i="1"/>
  <c r="Y6" i="1"/>
  <c r="AZ9" i="1"/>
  <c r="AF14" i="1"/>
  <c r="AC39" i="1"/>
  <c r="AB32" i="1"/>
  <c r="AG6" i="1"/>
  <c r="AQ19" i="1"/>
  <c r="AX17" i="1"/>
  <c r="AA2" i="1"/>
  <c r="AB35" i="1"/>
  <c r="AC36" i="1"/>
  <c r="AZ25" i="1"/>
  <c r="S13" i="1"/>
  <c r="W20" i="1"/>
  <c r="BB12" i="1"/>
  <c r="AO34" i="1"/>
  <c r="AL36" i="1"/>
  <c r="AH14" i="1"/>
  <c r="BE13" i="1"/>
  <c r="AZ33" i="1"/>
  <c r="BF27" i="1"/>
  <c r="BB28" i="1"/>
  <c r="AG30" i="1"/>
  <c r="AT6" i="1"/>
  <c r="AW17" i="1"/>
  <c r="AE10" i="1"/>
  <c r="U38" i="1"/>
  <c r="BB23" i="1"/>
  <c r="X16" i="1"/>
  <c r="T20" i="1"/>
  <c r="V36" i="1"/>
  <c r="AX39" i="1"/>
  <c r="W16" i="1"/>
  <c r="AT14" i="1"/>
  <c r="AB37" i="1"/>
  <c r="W33" i="1"/>
  <c r="AT33" i="1"/>
  <c r="Y16" i="1"/>
  <c r="AR25" i="1"/>
  <c r="X4" i="1"/>
  <c r="AQ35" i="1"/>
  <c r="AU7" i="1"/>
  <c r="AG28" i="1"/>
  <c r="AH3" i="1"/>
  <c r="AR20" i="1"/>
  <c r="AB14" i="1"/>
  <c r="AT10" i="1"/>
  <c r="AL4" i="1"/>
  <c r="AU21" i="1"/>
  <c r="BA12" i="1"/>
  <c r="AF33" i="1"/>
  <c r="AX27" i="1"/>
  <c r="BD21" i="1"/>
  <c r="Z35" i="1"/>
  <c r="AQ7" i="1"/>
  <c r="AB29" i="1"/>
  <c r="AL32" i="1"/>
  <c r="AH6" i="1"/>
  <c r="AF17" i="1"/>
  <c r="AE26" i="1"/>
  <c r="AP8" i="1"/>
  <c r="T27" i="1"/>
  <c r="AS5" i="1"/>
  <c r="AJ6" i="1"/>
  <c r="BC36" i="1"/>
  <c r="AE39" i="1"/>
  <c r="AI11" i="1"/>
  <c r="BB32" i="1"/>
  <c r="AL9" i="1"/>
  <c r="AW35" i="1"/>
  <c r="BD33" i="1"/>
  <c r="BF7" i="1"/>
  <c r="AO11" i="1"/>
  <c r="BA6" i="1"/>
  <c r="AS2" i="1"/>
  <c r="V15" i="1"/>
  <c r="Y21" i="1"/>
  <c r="AJ35" i="1"/>
  <c r="W17" i="1"/>
  <c r="AO10" i="1"/>
  <c r="AY33" i="1"/>
  <c r="AW26" i="1"/>
  <c r="U14" i="1"/>
  <c r="AZ35" i="1"/>
  <c r="BB25" i="1"/>
  <c r="AU29" i="1"/>
  <c r="U29" i="1"/>
  <c r="AQ27" i="1"/>
  <c r="BE26" i="1"/>
  <c r="AO7" i="1"/>
  <c r="T3" i="1"/>
  <c r="BC27" i="1"/>
  <c r="AA27" i="1"/>
  <c r="T14" i="1"/>
  <c r="AP20" i="1"/>
  <c r="BF24" i="1"/>
  <c r="AW29" i="1"/>
  <c r="AZ21" i="1"/>
  <c r="AV20" i="1"/>
  <c r="AN35" i="1"/>
  <c r="W36" i="1"/>
  <c r="T11" i="1"/>
  <c r="AZ8" i="1"/>
  <c r="BB29" i="1"/>
  <c r="AP10" i="1"/>
  <c r="AY10" i="1"/>
  <c r="S8" i="1"/>
  <c r="V28" i="1"/>
  <c r="T8" i="1"/>
  <c r="AR37" i="1"/>
  <c r="AK32" i="1"/>
  <c r="AT32" i="1"/>
  <c r="AS25" i="1"/>
  <c r="AK26" i="1"/>
  <c r="AC17" i="1"/>
  <c r="AB19" i="1"/>
  <c r="AH16" i="1"/>
  <c r="AF31" i="1"/>
  <c r="AS13" i="1"/>
  <c r="AA36" i="1"/>
  <c r="AI28" i="1"/>
  <c r="X29" i="1"/>
  <c r="AV25" i="1"/>
  <c r="Y3" i="1"/>
  <c r="AW15" i="1"/>
  <c r="BD27" i="1"/>
  <c r="V30" i="1"/>
  <c r="AV19" i="1"/>
  <c r="AV7" i="1"/>
  <c r="BC38" i="1"/>
  <c r="BC37" i="1"/>
  <c r="W28" i="1"/>
  <c r="AN17" i="1"/>
  <c r="AA13" i="1"/>
  <c r="AO8" i="1"/>
  <c r="BA18" i="1"/>
  <c r="AW6" i="1"/>
  <c r="BE34" i="1"/>
  <c r="AP25" i="1"/>
  <c r="U21" i="1"/>
  <c r="AI14" i="1"/>
  <c r="AG7" i="1"/>
  <c r="AF2" i="1"/>
  <c r="BB33" i="1"/>
  <c r="AN13" i="1"/>
  <c r="AY22" i="1"/>
  <c r="BE38" i="1"/>
  <c r="AH32" i="1"/>
  <c r="AX23" i="1"/>
  <c r="AN23" i="1"/>
  <c r="BB8" i="1"/>
  <c r="BF9" i="1"/>
  <c r="AK22" i="1"/>
  <c r="Z27" i="1"/>
  <c r="AC24" i="1"/>
  <c r="AH4" i="1"/>
  <c r="T10" i="1"/>
  <c r="V21" i="1"/>
  <c r="U35" i="1"/>
  <c r="AF13" i="1"/>
  <c r="AF39" i="1"/>
  <c r="AI39" i="1"/>
  <c r="AC25" i="1"/>
  <c r="AL23" i="1"/>
  <c r="BF11" i="1"/>
  <c r="W9" i="1"/>
  <c r="AS4" i="1"/>
  <c r="T35" i="1"/>
  <c r="AE33" i="1"/>
  <c r="AG35" i="1"/>
  <c r="AY21" i="1"/>
  <c r="AE21" i="1"/>
  <c r="AA11" i="1"/>
  <c r="U37" i="1"/>
  <c r="AU11" i="1"/>
  <c r="AY11" i="1"/>
  <c r="AC22" i="1"/>
  <c r="AV37" i="1"/>
  <c r="AA32" i="1"/>
  <c r="BC5" i="1"/>
  <c r="BC33" i="1"/>
  <c r="X7" i="1"/>
  <c r="AO33" i="1"/>
  <c r="AN4" i="1"/>
  <c r="AI21" i="1"/>
  <c r="AX9" i="1"/>
  <c r="AP13" i="1"/>
  <c r="AA8" i="1"/>
  <c r="V33" i="1"/>
  <c r="AP32" i="1"/>
  <c r="AJ37" i="1"/>
  <c r="AP6" i="1"/>
  <c r="V19" i="1"/>
  <c r="V26" i="1"/>
  <c r="T32" i="1"/>
  <c r="S38" i="1"/>
  <c r="AE6" i="1"/>
  <c r="AR16" i="1"/>
  <c r="AN25" i="1"/>
  <c r="AZ20" i="1"/>
  <c r="V12" i="1"/>
  <c r="U11" i="1"/>
  <c r="Y25" i="1"/>
  <c r="AQ21" i="1"/>
  <c r="AE13" i="1"/>
  <c r="AD13" i="1"/>
  <c r="AA28" i="1"/>
  <c r="AL18" i="1"/>
  <c r="BD3" i="1"/>
  <c r="AV11" i="1"/>
  <c r="AQ38" i="1"/>
  <c r="AW23" i="1"/>
  <c r="V23" i="1"/>
  <c r="AX20" i="1"/>
  <c r="AX3" i="1"/>
  <c r="W15" i="1"/>
  <c r="AS35" i="1"/>
  <c r="AW16" i="1"/>
  <c r="W4" i="1"/>
  <c r="AN9" i="1"/>
  <c r="AO38" i="1"/>
  <c r="AU32" i="1"/>
  <c r="AI2" i="1"/>
  <c r="AX33" i="1"/>
  <c r="Y2" i="1"/>
  <c r="AH17" i="1"/>
  <c r="AI26" i="1"/>
  <c r="AF27" i="1"/>
  <c r="Y18" i="1"/>
  <c r="W22" i="1"/>
  <c r="BF33" i="1"/>
  <c r="AY30" i="1"/>
  <c r="AY27" i="1"/>
  <c r="AS9" i="1"/>
  <c r="BA29" i="1"/>
  <c r="BE27" i="1"/>
  <c r="V9" i="1"/>
  <c r="AK5" i="1"/>
  <c r="AA34" i="1"/>
  <c r="AT17" i="1"/>
  <c r="AM21" i="1"/>
  <c r="X12" i="1"/>
  <c r="AK39" i="1"/>
  <c r="W3" i="1"/>
  <c r="BC17" i="1"/>
  <c r="AM17" i="1"/>
  <c r="AR39" i="1"/>
  <c r="AU25" i="1"/>
  <c r="AR26" i="1"/>
  <c r="Z33" i="1"/>
  <c r="BE14" i="1"/>
  <c r="AR19" i="1"/>
  <c r="AW13" i="1"/>
  <c r="AZ38" i="1"/>
  <c r="U27" i="1"/>
  <c r="AY32" i="1"/>
  <c r="AJ19" i="1"/>
  <c r="AB13" i="1"/>
  <c r="AI4" i="1"/>
  <c r="AJ2" i="1"/>
  <c r="AB11" i="1"/>
  <c r="V37" i="1"/>
  <c r="AH29" i="1"/>
  <c r="V29" i="1"/>
  <c r="AB31" i="1"/>
  <c r="AK29" i="1"/>
  <c r="BB9" i="1"/>
  <c r="AA16" i="1"/>
  <c r="T5" i="1"/>
  <c r="U32" i="1"/>
  <c r="W5" i="1"/>
  <c r="BE10" i="1"/>
  <c r="BE9" i="1"/>
  <c r="S24" i="1"/>
  <c r="AE35" i="1"/>
  <c r="BC20" i="1"/>
  <c r="BD8" i="1"/>
  <c r="BD36" i="1"/>
  <c r="AE25" i="1"/>
  <c r="AB26" i="1"/>
  <c r="AN5" i="1"/>
  <c r="AN31" i="1"/>
  <c r="AL35" i="1"/>
  <c r="BA27" i="1"/>
  <c r="AN18" i="1"/>
  <c r="AE19" i="1"/>
  <c r="AI13" i="1"/>
  <c r="Z20" i="1"/>
  <c r="AJ15" i="1"/>
  <c r="AK30" i="1"/>
  <c r="AS8" i="1"/>
  <c r="AS3" i="1"/>
  <c r="AM39" i="1"/>
  <c r="W26" i="1"/>
  <c r="AZ26" i="1"/>
  <c r="AC6" i="1"/>
  <c r="AP31" i="1"/>
  <c r="V14" i="1"/>
  <c r="BD7" i="1"/>
  <c r="AX21" i="1"/>
  <c r="AO24" i="1"/>
  <c r="W13" i="1"/>
  <c r="AA37" i="1"/>
  <c r="AU24" i="1"/>
  <c r="AJ25" i="1"/>
  <c r="AR12" i="1"/>
  <c r="BB19" i="1"/>
  <c r="AJ24" i="1"/>
  <c r="AF25" i="1"/>
  <c r="AZ12" i="1"/>
  <c r="AK8" i="1"/>
  <c r="AF3" i="1"/>
  <c r="AC14" i="1"/>
  <c r="BB10" i="1"/>
  <c r="S23" i="1"/>
  <c r="AN37" i="1"/>
  <c r="AV15" i="1"/>
  <c r="BB15" i="1"/>
  <c r="AB7" i="1"/>
  <c r="AX32" i="1"/>
  <c r="AN32" i="1"/>
  <c r="AC4" i="1"/>
  <c r="U3" i="1"/>
  <c r="AU14" i="1"/>
  <c r="AF10" i="1"/>
  <c r="AU38" i="1"/>
  <c r="AU37" i="1"/>
  <c r="V20" i="1"/>
  <c r="BC3" i="1"/>
  <c r="AJ16" i="1"/>
  <c r="AW36" i="1"/>
  <c r="Z15" i="1"/>
  <c r="AQ17" i="1"/>
  <c r="AP22" i="1"/>
  <c r="BC24" i="1"/>
  <c r="T25" i="1"/>
  <c r="AK4" i="1"/>
  <c r="AK28" i="1"/>
  <c r="AE37" i="1"/>
  <c r="Y37" i="1"/>
  <c r="AV12" i="1"/>
  <c r="AE15" i="1"/>
  <c r="BC30" i="1"/>
  <c r="AZ15" i="1"/>
  <c r="AQ12" i="1"/>
  <c r="AF8" i="1"/>
  <c r="AX37" i="1"/>
  <c r="AN34" i="1"/>
  <c r="AJ8" i="1"/>
  <c r="AK34" i="1"/>
  <c r="AM36" i="1"/>
  <c r="BF31" i="1"/>
  <c r="Z23" i="1"/>
  <c r="BD20" i="1"/>
  <c r="BB11" i="1"/>
  <c r="AI33" i="1"/>
  <c r="AV6" i="1"/>
  <c r="AX14" i="1"/>
  <c r="Y10" i="1"/>
  <c r="AE38" i="1"/>
  <c r="AT9" i="1"/>
  <c r="AY23" i="1"/>
  <c r="AX12" i="1"/>
  <c r="AC5" i="1"/>
  <c r="AZ5" i="1"/>
  <c r="AF36" i="1"/>
  <c r="X13" i="1"/>
  <c r="BF30" i="1"/>
  <c r="Z32" i="1"/>
  <c r="AQ25" i="1"/>
  <c r="AW10" i="1"/>
  <c r="AO30" i="1"/>
  <c r="AS28" i="1"/>
  <c r="V31" i="1"/>
  <c r="AJ7" i="1"/>
  <c r="AC28" i="1"/>
  <c r="AG3" i="1"/>
  <c r="BD25" i="1"/>
  <c r="AN22" i="1"/>
  <c r="AU36" i="1"/>
  <c r="AW32" i="1"/>
  <c r="AT7" i="1"/>
  <c r="AP17" i="1"/>
  <c r="AO37" i="1"/>
  <c r="AB25" i="1"/>
  <c r="AB3" i="1"/>
  <c r="AB20" i="1"/>
  <c r="AA20" i="1"/>
  <c r="T2" i="1"/>
  <c r="AA38" i="1"/>
  <c r="X30" i="1"/>
  <c r="AZ19" i="1"/>
  <c r="AR21" i="1"/>
  <c r="BD24" i="1"/>
  <c r="AG33" i="1"/>
  <c r="AU4" i="1"/>
  <c r="X17" i="1"/>
  <c r="BA5" i="1"/>
  <c r="AG13" i="1"/>
  <c r="AV26" i="1"/>
  <c r="AY18" i="1"/>
  <c r="S17" i="1"/>
  <c r="AU16" i="1"/>
  <c r="W32" i="1"/>
  <c r="Y29" i="1"/>
  <c r="AE3" i="1"/>
  <c r="AJ14" i="1"/>
  <c r="BC8" i="1"/>
  <c r="AD3" i="1"/>
  <c r="AU23" i="1"/>
  <c r="AZ39" i="1"/>
  <c r="AF19" i="1"/>
  <c r="AO6" i="1"/>
  <c r="AD16" i="1"/>
  <c r="AU8" i="1"/>
  <c r="BF37" i="1"/>
  <c r="V25" i="1"/>
  <c r="AY8" i="1"/>
  <c r="AP5" i="1"/>
  <c r="AU39" i="1"/>
  <c r="U24" i="1"/>
  <c r="AE32" i="1"/>
  <c r="AO21" i="1"/>
  <c r="AL15" i="1"/>
  <c r="AO12" i="1"/>
  <c r="AS18" i="1"/>
  <c r="AB28" i="1"/>
  <c r="AP30" i="1"/>
  <c r="AN6" i="1"/>
  <c r="AD11" i="1"/>
  <c r="S25" i="1"/>
  <c r="BE28" i="1"/>
  <c r="AU18" i="1"/>
  <c r="V6" i="1"/>
  <c r="AD38" i="1"/>
  <c r="AO29" i="1"/>
  <c r="AV24" i="1"/>
  <c r="AF16" i="1"/>
  <c r="T21" i="1"/>
  <c r="AC26" i="1"/>
  <c r="AP34" i="1"/>
  <c r="S28" i="1"/>
  <c r="AQ8" i="1"/>
  <c r="AW4" i="1"/>
  <c r="AO20" i="1"/>
  <c r="AV14" i="1"/>
  <c r="AX26" i="1"/>
  <c r="AL31" i="1"/>
  <c r="AB5" i="1"/>
  <c r="AY15" i="1"/>
  <c r="BF34" i="1"/>
  <c r="AC35" i="1"/>
  <c r="AV31" i="1"/>
  <c r="AI27" i="1"/>
  <c r="BB18" i="1"/>
  <c r="V8" i="1"/>
  <c r="AJ27" i="1"/>
  <c r="Y19" i="1"/>
  <c r="AB12" i="1"/>
  <c r="AF18" i="1"/>
  <c r="BB38" i="1"/>
  <c r="AT19" i="1"/>
  <c r="AY14" i="1"/>
  <c r="AZ18" i="1"/>
  <c r="AK37" i="1"/>
  <c r="AE24" i="1"/>
  <c r="AA25" i="1"/>
  <c r="AI17" i="1"/>
  <c r="AT4" i="1"/>
  <c r="AU35" i="1"/>
  <c r="Y23" i="1"/>
  <c r="AF24" i="1"/>
  <c r="Z14" i="1"/>
  <c r="AV38" i="1"/>
  <c r="AJ23" i="1"/>
  <c r="AM5" i="1"/>
  <c r="AI10" i="1"/>
  <c r="AG16" i="1"/>
  <c r="AX4" i="1"/>
  <c r="AM30" i="1"/>
  <c r="BE39" i="1"/>
  <c r="S30" i="1"/>
  <c r="AN19" i="1"/>
  <c r="AP19" i="1"/>
  <c r="AS7" i="1"/>
  <c r="AW25" i="1"/>
  <c r="AZ36" i="1"/>
  <c r="AX2" i="1"/>
  <c r="AM22" i="1"/>
  <c r="AQ29" i="1"/>
  <c r="AM29" i="1"/>
  <c r="X5" i="1"/>
  <c r="AV35" i="1"/>
  <c r="AS37" i="1"/>
  <c r="AH18" i="1"/>
  <c r="AE5" i="1"/>
  <c r="AE17" i="1"/>
  <c r="AS10" i="1"/>
  <c r="T37" i="1"/>
  <c r="W24" i="1"/>
  <c r="X22" i="1"/>
  <c r="AB36" i="1"/>
  <c r="BB5" i="1"/>
  <c r="BC19" i="1"/>
  <c r="Z12" i="1"/>
  <c r="AK2" i="1"/>
  <c r="AH37" i="1"/>
  <c r="BA35" i="1"/>
  <c r="AR7" i="1"/>
  <c r="BF20" i="1"/>
  <c r="AH38" i="1"/>
  <c r="AV29" i="1"/>
  <c r="AB4" i="1"/>
  <c r="AA21" i="1"/>
  <c r="AL22" i="1"/>
  <c r="BE37" i="1"/>
  <c r="Z3" i="1"/>
  <c r="BA16" i="1"/>
  <c r="AC23" i="1"/>
  <c r="AM26" i="1"/>
  <c r="AD14" i="1"/>
  <c r="Z22" i="1"/>
  <c r="BC31" i="1"/>
  <c r="AA23" i="1"/>
  <c r="BD23" i="1"/>
  <c r="AW39" i="1"/>
  <c r="U18" i="1"/>
  <c r="AU26" i="1"/>
  <c r="AV2" i="1"/>
  <c r="BF13" i="1"/>
  <c r="AD9" i="1"/>
  <c r="AA10" i="1"/>
  <c r="S33" i="1"/>
  <c r="U31" i="1"/>
  <c r="BD28" i="1"/>
  <c r="AR23" i="1"/>
  <c r="AS17" i="1"/>
  <c r="BE19" i="1"/>
  <c r="Z31" i="1"/>
  <c r="BF3" i="1"/>
  <c r="AZ29" i="1"/>
  <c r="AT18" i="1"/>
  <c r="AO32" i="1"/>
  <c r="AU3" i="1"/>
  <c r="BD14" i="1"/>
  <c r="AM13" i="1"/>
  <c r="AP27" i="1"/>
  <c r="X11" i="1"/>
  <c r="AL19" i="1"/>
  <c r="Y30" i="1"/>
  <c r="AO39" i="1"/>
  <c r="X20" i="1"/>
  <c r="AH11" i="1"/>
  <c r="AU31" i="1"/>
  <c r="BF28" i="1"/>
  <c r="BC29" i="1"/>
  <c r="AL21" i="1"/>
  <c r="BF26" i="1"/>
  <c r="AI35" i="1"/>
  <c r="AU2" i="1"/>
  <c r="AH13" i="1"/>
  <c r="AB10" i="1"/>
  <c r="AC30" i="1"/>
  <c r="BB39" i="1"/>
  <c r="BA15" i="1"/>
  <c r="AU12" i="1"/>
  <c r="AH22" i="1"/>
  <c r="AY29" i="1"/>
  <c r="AN28" i="1"/>
  <c r="AW28" i="1"/>
  <c r="Z17" i="1"/>
  <c r="Y9" i="1"/>
  <c r="AC2" i="1"/>
  <c r="BF23" i="1"/>
  <c r="AH8" i="1"/>
  <c r="AX34" i="1"/>
  <c r="AI29" i="1"/>
  <c r="AF30" i="1"/>
  <c r="AO3" i="1"/>
  <c r="BD29" i="1"/>
  <c r="AD39" i="1"/>
  <c r="BA33" i="1"/>
  <c r="AD6" i="1"/>
  <c r="AR13" i="1"/>
  <c r="AM12" i="1"/>
  <c r="Z8" i="1"/>
  <c r="Y35" i="1"/>
  <c r="AV32" i="1"/>
  <c r="AS32" i="1"/>
  <c r="AP11" i="1"/>
  <c r="AR38" i="1"/>
  <c r="AG17" i="1"/>
  <c r="AR14" i="1"/>
  <c r="AO4" i="1"/>
  <c r="AD28" i="1"/>
  <c r="AD36" i="1"/>
  <c r="AS26" i="1"/>
  <c r="AS6" i="1"/>
  <c r="AC18" i="1"/>
  <c r="AA19" i="1"/>
  <c r="AA30" i="1"/>
  <c r="Z5" i="1"/>
  <c r="AQ18" i="1"/>
  <c r="AZ13" i="1"/>
  <c r="AF29" i="1"/>
  <c r="W18" i="1"/>
  <c r="BB31" i="1"/>
  <c r="Y38" i="1"/>
  <c r="BB35" i="1"/>
  <c r="AF23" i="1"/>
  <c r="AR18" i="1"/>
  <c r="AK33" i="1"/>
  <c r="BF25" i="1"/>
  <c r="X6" i="1"/>
  <c r="AK12" i="1"/>
  <c r="AF15" i="1"/>
  <c r="AM28" i="1"/>
  <c r="AR29" i="1"/>
  <c r="AP15" i="1"/>
  <c r="Z16" i="1"/>
  <c r="AS39" i="1"/>
  <c r="AI32" i="1"/>
  <c r="AF32" i="1"/>
  <c r="AL7" i="1"/>
  <c r="AH10" i="1"/>
  <c r="S4" i="1"/>
  <c r="T17" i="1"/>
  <c r="AL24" i="1"/>
  <c r="X36" i="1"/>
  <c r="AD25" i="1"/>
  <c r="AP9" i="1"/>
  <c r="AY9" i="1"/>
  <c r="AP29" i="1"/>
  <c r="AR33" i="1"/>
  <c r="AZ7" i="1"/>
  <c r="AU30" i="1"/>
  <c r="W37" i="1"/>
  <c r="AS19" i="1"/>
  <c r="BA22" i="1"/>
  <c r="AO14" i="1"/>
  <c r="BA3" i="1"/>
  <c r="AM19" i="1"/>
  <c r="AQ10" i="1"/>
  <c r="AR30" i="1"/>
  <c r="BC32" i="1"/>
  <c r="AU20" i="1"/>
  <c r="Y28" i="1"/>
  <c r="AJ31" i="1"/>
  <c r="AX30" i="1"/>
  <c r="AL8" i="1"/>
  <c r="AC3" i="1"/>
  <c r="V27" i="1"/>
  <c r="U22" i="1"/>
  <c r="U5" i="1"/>
  <c r="Z21" i="1"/>
  <c r="Y34" i="1"/>
  <c r="U10" i="1"/>
  <c r="BB16" i="1"/>
  <c r="V39" i="1"/>
  <c r="BE6" i="1"/>
  <c r="X15" i="1"/>
  <c r="AD22" i="1"/>
  <c r="AG14" i="1"/>
  <c r="AP33" i="1"/>
  <c r="AL39" i="1"/>
  <c r="X21" i="1"/>
  <c r="AK16" i="1"/>
  <c r="Z30" i="1"/>
  <c r="AG24" i="1"/>
  <c r="AO15" i="1"/>
  <c r="Z2" i="1"/>
  <c r="AB33" i="1"/>
  <c r="AY6" i="1"/>
  <c r="AE20" i="1"/>
  <c r="AY13" i="1"/>
  <c r="AO25" i="1"/>
  <c r="AR24" i="1"/>
  <c r="AY38" i="1"/>
  <c r="S26" i="1"/>
  <c r="BC21" i="1"/>
  <c r="U2" i="1"/>
  <c r="W27" i="1"/>
  <c r="T6" i="1"/>
  <c r="AA14" i="1"/>
  <c r="AT12" i="1"/>
  <c r="AS31" i="1"/>
  <c r="AA15" i="1"/>
  <c r="BB30" i="1"/>
  <c r="AR2" i="1"/>
  <c r="AB34" i="1"/>
  <c r="BD22" i="1"/>
  <c r="AH33" i="1"/>
  <c r="AF5" i="1"/>
  <c r="AE14" i="1"/>
  <c r="BD9" i="1"/>
  <c r="BE35" i="1"/>
  <c r="AI24" i="1"/>
  <c r="AD19" i="1"/>
  <c r="AI37" i="1"/>
  <c r="AK14" i="1"/>
  <c r="AT21" i="1"/>
  <c r="AD12" i="1"/>
  <c r="V32" i="1"/>
  <c r="V35" i="1"/>
  <c r="AR3" i="1"/>
  <c r="Z19" i="1"/>
  <c r="BF14" i="1"/>
  <c r="T29" i="1"/>
  <c r="AT23" i="1"/>
  <c r="AX18" i="1"/>
  <c r="AA12" i="1"/>
  <c r="AO22" i="1"/>
  <c r="AB22" i="1"/>
  <c r="AQ28" i="1"/>
  <c r="AU28" i="1"/>
  <c r="Y4" i="1"/>
  <c r="AT39" i="1"/>
  <c r="BD26" i="1"/>
  <c r="AS22" i="1"/>
  <c r="BA14" i="1"/>
  <c r="BC14" i="1"/>
  <c r="AZ2" i="1"/>
  <c r="AW27" i="1"/>
  <c r="AX5" i="1"/>
  <c r="AW18" i="1"/>
  <c r="BC18" i="1"/>
  <c r="AR22" i="1"/>
  <c r="AA26" i="1"/>
  <c r="AU15" i="1"/>
  <c r="AE8" i="1"/>
  <c r="AQ5" i="1"/>
  <c r="AY4" i="1"/>
  <c r="AW8" i="1"/>
  <c r="AX35" i="1"/>
  <c r="AT25" i="1"/>
  <c r="AH25" i="1"/>
  <c r="AH28" i="1"/>
  <c r="W12" i="1"/>
  <c r="AS24" i="1"/>
  <c r="AJ4" i="1"/>
  <c r="AO17" i="1"/>
  <c r="T12" i="1"/>
  <c r="AQ9" i="1"/>
  <c r="AP3" i="1"/>
  <c r="BB27" i="1"/>
  <c r="BD12" i="1"/>
  <c r="AZ34" i="1"/>
  <c r="X38" i="1"/>
  <c r="AE28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<sst xmlns="http://schemas.openxmlformats.org/spreadsheetml/2006/main" count="92" uniqueCount="52">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</sst>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91</c:v>
                </c:pt>
                <c:pt idx="1">
                  <c:v>2213</c:v>
                </c:pt>
                <c:pt idx="2">
                  <c:v>5892</c:v>
                </c:pt>
                <c:pt idx="3">
                  <c:v>4519</c:v>
                </c:pt>
                <c:pt idx="4">
                  <c:v>4812</c:v>
                </c:pt>
                <c:pt idx="5">
                  <c:v>6366</c:v>
                </c:pt>
                <c:pt idx="6">
                  <c:v>7293</c:v>
                </c:pt>
                <c:pt idx="7">
                  <c:v>8520</c:v>
                </c:pt>
                <c:pt idx="8">
                  <c:v>9807</c:v>
                </c:pt>
                <c:pt idx="9">
                  <c:v>11409</c:v>
                </c:pt>
                <c:pt idx="10">
                  <c:v>12852</c:v>
                </c:pt>
                <c:pt idx="11">
                  <c:v>14558</c:v>
                </c:pt>
                <c:pt idx="12">
                  <c:v>16749</c:v>
                </c:pt>
                <c:pt idx="13">
                  <c:v>28395</c:v>
                </c:pt>
                <c:pt idx="14">
                  <c:v>29472</c:v>
                </c:pt>
                <c:pt idx="15">
                  <c:v>37419</c:v>
                </c:pt>
                <c:pt idx="16">
                  <c:v>42412</c:v>
                </c:pt>
                <c:pt idx="17">
                  <c:v>47035</c:v>
                </c:pt>
                <c:pt idx="18">
                  <c:v>44636</c:v>
                </c:pt>
                <c:pt idx="19">
                  <c:v>55827</c:v>
                </c:pt>
                <c:pt idx="20">
                  <c:v>54759</c:v>
                </c:pt>
                <c:pt idx="21">
                  <c:v>67947</c:v>
                </c:pt>
                <c:pt idx="22">
                  <c:v>71382</c:v>
                </c:pt>
                <c:pt idx="23">
                  <c:v>80169</c:v>
                </c:pt>
                <c:pt idx="24">
                  <c:v>69160</c:v>
                </c:pt>
                <c:pt idx="25">
                  <c:v>92082</c:v>
                </c:pt>
                <c:pt idx="26">
                  <c:v>98869</c:v>
                </c:pt>
                <c:pt idx="27">
                  <c:v>108155</c:v>
                </c:pt>
                <c:pt idx="28">
                  <c:v>113253</c:v>
                </c:pt>
                <c:pt idx="29">
                  <c:v>126534</c:v>
                </c:pt>
                <c:pt idx="30">
                  <c:v>106232</c:v>
                </c:pt>
                <c:pt idx="31">
                  <c:v>136076</c:v>
                </c:pt>
                <c:pt idx="32">
                  <c:v>146155</c:v>
                </c:pt>
                <c:pt idx="33">
                  <c:v>153227</c:v>
                </c:pt>
                <c:pt idx="34">
                  <c:v>161834</c:v>
                </c:pt>
                <c:pt idx="35">
                  <c:v>169788</c:v>
                </c:pt>
                <c:pt idx="36">
                  <c:v>178065</c:v>
                </c:pt>
                <c:pt idx="37">
                  <c:v>193982</c:v>
                </c:pt>
                <c:pt idx="38">
                  <c:v>204333</c:v>
                </c:pt>
                <c:pt idx="39">
                  <c:v>219852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91</c:v>
                </c:pt>
                <c:pt idx="1">
                  <c:v>2213</c:v>
                </c:pt>
                <c:pt idx="2">
                  <c:v>5892</c:v>
                </c:pt>
                <c:pt idx="3">
                  <c:v>4519</c:v>
                </c:pt>
                <c:pt idx="4">
                  <c:v>4812</c:v>
                </c:pt>
                <c:pt idx="5">
                  <c:v>6366</c:v>
                </c:pt>
                <c:pt idx="6">
                  <c:v>7293</c:v>
                </c:pt>
                <c:pt idx="7">
                  <c:v>8520</c:v>
                </c:pt>
                <c:pt idx="8">
                  <c:v>9807</c:v>
                </c:pt>
                <c:pt idx="9">
                  <c:v>11409</c:v>
                </c:pt>
                <c:pt idx="10">
                  <c:v>12852</c:v>
                </c:pt>
                <c:pt idx="11">
                  <c:v>14558</c:v>
                </c:pt>
                <c:pt idx="12">
                  <c:v>16749</c:v>
                </c:pt>
                <c:pt idx="13">
                  <c:v>28395</c:v>
                </c:pt>
                <c:pt idx="14">
                  <c:v>29472</c:v>
                </c:pt>
                <c:pt idx="15">
                  <c:v>37419</c:v>
                </c:pt>
                <c:pt idx="16">
                  <c:v>42412</c:v>
                </c:pt>
                <c:pt idx="17">
                  <c:v>47035</c:v>
                </c:pt>
                <c:pt idx="18">
                  <c:v>44636</c:v>
                </c:pt>
                <c:pt idx="19">
                  <c:v>55827</c:v>
                </c:pt>
                <c:pt idx="20">
                  <c:v>54759</c:v>
                </c:pt>
                <c:pt idx="21">
                  <c:v>67947</c:v>
                </c:pt>
                <c:pt idx="22">
                  <c:v>71382</c:v>
                </c:pt>
                <c:pt idx="23">
                  <c:v>80169</c:v>
                </c:pt>
                <c:pt idx="24">
                  <c:v>69160</c:v>
                </c:pt>
                <c:pt idx="25">
                  <c:v>92082</c:v>
                </c:pt>
                <c:pt idx="26">
                  <c:v>98869</c:v>
                </c:pt>
                <c:pt idx="27">
                  <c:v>108155</c:v>
                </c:pt>
                <c:pt idx="28">
                  <c:v>113253</c:v>
                </c:pt>
                <c:pt idx="29">
                  <c:v>126534</c:v>
                </c:pt>
                <c:pt idx="30">
                  <c:v>106232</c:v>
                </c:pt>
                <c:pt idx="31">
                  <c:v>136076</c:v>
                </c:pt>
                <c:pt idx="32">
                  <c:v>146155</c:v>
                </c:pt>
                <c:pt idx="33">
                  <c:v>153227</c:v>
                </c:pt>
                <c:pt idx="34">
                  <c:v>161834</c:v>
                </c:pt>
                <c:pt idx="35">
                  <c:v>169788</c:v>
                </c:pt>
                <c:pt idx="36">
                  <c:v>178065</c:v>
                </c:pt>
                <c:pt idx="37">
                  <c:v>193982</c:v>
                </c:pt>
                <c:pt idx="38">
                  <c:v>204333</c:v>
                </c:pt>
                <c:pt idx="39">
                  <c:v>219852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4</c:v>
                </c:pt>
                <c:pt idx="1">
                  <c:v>356</c:v>
                </c:pt>
                <c:pt idx="2">
                  <c:v>876</c:v>
                </c:pt>
                <c:pt idx="3">
                  <c:v>731</c:v>
                </c:pt>
                <c:pt idx="4">
                  <c:v>584</c:v>
                </c:pt>
                <c:pt idx="5">
                  <c:v>685</c:v>
                </c:pt>
                <c:pt idx="6">
                  <c:v>1138</c:v>
                </c:pt>
                <c:pt idx="7">
                  <c:v>569</c:v>
                </c:pt>
                <c:pt idx="8">
                  <c:v>578</c:v>
                </c:pt>
                <c:pt idx="9">
                  <c:v>1285</c:v>
                </c:pt>
                <c:pt idx="10">
                  <c:v>5319</c:v>
                </c:pt>
                <c:pt idx="11">
                  <c:v>5992</c:v>
                </c:pt>
                <c:pt idx="12">
                  <c:v>6995</c:v>
                </c:pt>
                <c:pt idx="13">
                  <c:v>7005</c:v>
                </c:pt>
                <c:pt idx="14">
                  <c:v>6070</c:v>
                </c:pt>
                <c:pt idx="15">
                  <c:v>11603</c:v>
                </c:pt>
                <c:pt idx="16">
                  <c:v>6609</c:v>
                </c:pt>
                <c:pt idx="17">
                  <c:v>7358</c:v>
                </c:pt>
                <c:pt idx="18">
                  <c:v>9232</c:v>
                </c:pt>
                <c:pt idx="19">
                  <c:v>9333</c:v>
                </c:pt>
                <c:pt idx="20">
                  <c:v>10540</c:v>
                </c:pt>
                <c:pt idx="21">
                  <c:v>19925</c:v>
                </c:pt>
                <c:pt idx="22">
                  <c:v>22952</c:v>
                </c:pt>
                <c:pt idx="23">
                  <c:v>14560</c:v>
                </c:pt>
                <c:pt idx="24">
                  <c:v>20427</c:v>
                </c:pt>
                <c:pt idx="25">
                  <c:v>19529</c:v>
                </c:pt>
                <c:pt idx="26">
                  <c:v>29128</c:v>
                </c:pt>
                <c:pt idx="27">
                  <c:v>28069</c:v>
                </c:pt>
                <c:pt idx="28">
                  <c:v>36415</c:v>
                </c:pt>
                <c:pt idx="29">
                  <c:v>15805</c:v>
                </c:pt>
                <c:pt idx="30">
                  <c:v>26645</c:v>
                </c:pt>
                <c:pt idx="31">
                  <c:v>45968</c:v>
                </c:pt>
                <c:pt idx="32">
                  <c:v>29102</c:v>
                </c:pt>
                <c:pt idx="33">
                  <c:v>41913</c:v>
                </c:pt>
                <c:pt idx="34">
                  <c:v>44130</c:v>
                </c:pt>
                <c:pt idx="35">
                  <c:v>12112</c:v>
                </c:pt>
                <c:pt idx="36">
                  <c:v>35058</c:v>
                </c:pt>
                <c:pt idx="37">
                  <c:v>58024</c:v>
                </c:pt>
                <c:pt idx="38">
                  <c:v>51681</c:v>
                </c:pt>
                <c:pt idx="39">
                  <c:v>68514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4</c:v>
                </c:pt>
                <c:pt idx="1">
                  <c:v>356</c:v>
                </c:pt>
                <c:pt idx="2">
                  <c:v>876</c:v>
                </c:pt>
                <c:pt idx="3">
                  <c:v>731</c:v>
                </c:pt>
                <c:pt idx="4">
                  <c:v>584</c:v>
                </c:pt>
                <c:pt idx="5">
                  <c:v>685</c:v>
                </c:pt>
                <c:pt idx="6">
                  <c:v>1138</c:v>
                </c:pt>
                <c:pt idx="7">
                  <c:v>569</c:v>
                </c:pt>
                <c:pt idx="8">
                  <c:v>578</c:v>
                </c:pt>
                <c:pt idx="9">
                  <c:v>1285</c:v>
                </c:pt>
                <c:pt idx="10">
                  <c:v>5319</c:v>
                </c:pt>
                <c:pt idx="11">
                  <c:v>5992</c:v>
                </c:pt>
                <c:pt idx="12">
                  <c:v>6995</c:v>
                </c:pt>
                <c:pt idx="13">
                  <c:v>7005</c:v>
                </c:pt>
                <c:pt idx="14">
                  <c:v>6070</c:v>
                </c:pt>
                <c:pt idx="15">
                  <c:v>11603</c:v>
                </c:pt>
                <c:pt idx="16">
                  <c:v>6609</c:v>
                </c:pt>
                <c:pt idx="17">
                  <c:v>7358</c:v>
                </c:pt>
                <c:pt idx="18">
                  <c:v>9232</c:v>
                </c:pt>
                <c:pt idx="19">
                  <c:v>9333</c:v>
                </c:pt>
                <c:pt idx="20">
                  <c:v>10540</c:v>
                </c:pt>
                <c:pt idx="21">
                  <c:v>19925</c:v>
                </c:pt>
                <c:pt idx="22">
                  <c:v>22952</c:v>
                </c:pt>
                <c:pt idx="23">
                  <c:v>14560</c:v>
                </c:pt>
                <c:pt idx="24">
                  <c:v>20427</c:v>
                </c:pt>
                <c:pt idx="25">
                  <c:v>19529</c:v>
                </c:pt>
                <c:pt idx="26">
                  <c:v>29128</c:v>
                </c:pt>
                <c:pt idx="27">
                  <c:v>28069</c:v>
                </c:pt>
                <c:pt idx="28">
                  <c:v>36415</c:v>
                </c:pt>
                <c:pt idx="29">
                  <c:v>15805</c:v>
                </c:pt>
                <c:pt idx="30">
                  <c:v>26645</c:v>
                </c:pt>
                <c:pt idx="31">
                  <c:v>45968</c:v>
                </c:pt>
                <c:pt idx="32">
                  <c:v>29102</c:v>
                </c:pt>
                <c:pt idx="33">
                  <c:v>41913</c:v>
                </c:pt>
                <c:pt idx="34">
                  <c:v>44130</c:v>
                </c:pt>
                <c:pt idx="35">
                  <c:v>12112</c:v>
                </c:pt>
                <c:pt idx="36">
                  <c:v>35058</c:v>
                </c:pt>
                <c:pt idx="37">
                  <c:v>58024</c:v>
                </c:pt>
                <c:pt idx="38">
                  <c:v>51681</c:v>
                </c:pt>
                <c:pt idx="39">
                  <c:v>68514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4</c:v>
                </c:pt>
                <c:pt idx="1">
                  <c:v>356</c:v>
                </c:pt>
                <c:pt idx="2">
                  <c:v>876</c:v>
                </c:pt>
                <c:pt idx="3">
                  <c:v>731</c:v>
                </c:pt>
                <c:pt idx="4">
                  <c:v>584</c:v>
                </c:pt>
                <c:pt idx="5">
                  <c:v>685</c:v>
                </c:pt>
                <c:pt idx="6">
                  <c:v>1138</c:v>
                </c:pt>
                <c:pt idx="7">
                  <c:v>569</c:v>
                </c:pt>
                <c:pt idx="8">
                  <c:v>578</c:v>
                </c:pt>
                <c:pt idx="9">
                  <c:v>1285</c:v>
                </c:pt>
                <c:pt idx="10">
                  <c:v>5319</c:v>
                </c:pt>
                <c:pt idx="11">
                  <c:v>5992</c:v>
                </c:pt>
                <c:pt idx="12">
                  <c:v>6995</c:v>
                </c:pt>
                <c:pt idx="13">
                  <c:v>7005</c:v>
                </c:pt>
                <c:pt idx="14">
                  <c:v>6070</c:v>
                </c:pt>
                <c:pt idx="15">
                  <c:v>11603</c:v>
                </c:pt>
                <c:pt idx="16">
                  <c:v>6609</c:v>
                </c:pt>
                <c:pt idx="17">
                  <c:v>7358</c:v>
                </c:pt>
                <c:pt idx="18">
                  <c:v>9232</c:v>
                </c:pt>
                <c:pt idx="19">
                  <c:v>9333</c:v>
                </c:pt>
                <c:pt idx="20">
                  <c:v>10540</c:v>
                </c:pt>
                <c:pt idx="21">
                  <c:v>19925</c:v>
                </c:pt>
                <c:pt idx="22">
                  <c:v>22952</c:v>
                </c:pt>
                <c:pt idx="23">
                  <c:v>14560</c:v>
                </c:pt>
                <c:pt idx="24">
                  <c:v>20427</c:v>
                </c:pt>
                <c:pt idx="25">
                  <c:v>19529</c:v>
                </c:pt>
                <c:pt idx="26">
                  <c:v>29128</c:v>
                </c:pt>
                <c:pt idx="27">
                  <c:v>28069</c:v>
                </c:pt>
                <c:pt idx="28">
                  <c:v>36415</c:v>
                </c:pt>
                <c:pt idx="29">
                  <c:v>15805</c:v>
                </c:pt>
                <c:pt idx="30">
                  <c:v>26645</c:v>
                </c:pt>
                <c:pt idx="31">
                  <c:v>45968</c:v>
                </c:pt>
                <c:pt idx="32">
                  <c:v>29102</c:v>
                </c:pt>
                <c:pt idx="33">
                  <c:v>41913</c:v>
                </c:pt>
                <c:pt idx="34">
                  <c:v>44130</c:v>
                </c:pt>
                <c:pt idx="35">
                  <c:v>12112</c:v>
                </c:pt>
                <c:pt idx="36">
                  <c:v>35058</c:v>
                </c:pt>
                <c:pt idx="37">
                  <c:v>58024</c:v>
                </c:pt>
                <c:pt idx="38">
                  <c:v>51681</c:v>
                </c:pt>
                <c:pt idx="39">
                  <c:v>68514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4</c:v>
                </c:pt>
                <c:pt idx="1">
                  <c:v>382</c:v>
                </c:pt>
                <c:pt idx="2">
                  <c:v>876</c:v>
                </c:pt>
                <c:pt idx="3">
                  <c:v>731</c:v>
                </c:pt>
                <c:pt idx="4">
                  <c:v>584</c:v>
                </c:pt>
                <c:pt idx="5">
                  <c:v>685</c:v>
                </c:pt>
                <c:pt idx="6">
                  <c:v>1138</c:v>
                </c:pt>
                <c:pt idx="7">
                  <c:v>569</c:v>
                </c:pt>
                <c:pt idx="8">
                  <c:v>578</c:v>
                </c:pt>
                <c:pt idx="9">
                  <c:v>1285</c:v>
                </c:pt>
                <c:pt idx="10">
                  <c:v>5319</c:v>
                </c:pt>
                <c:pt idx="11">
                  <c:v>5992</c:v>
                </c:pt>
                <c:pt idx="12">
                  <c:v>6995</c:v>
                </c:pt>
                <c:pt idx="13">
                  <c:v>7005</c:v>
                </c:pt>
                <c:pt idx="14">
                  <c:v>6070</c:v>
                </c:pt>
                <c:pt idx="15">
                  <c:v>11603</c:v>
                </c:pt>
                <c:pt idx="16">
                  <c:v>6609</c:v>
                </c:pt>
                <c:pt idx="17">
                  <c:v>7612</c:v>
                </c:pt>
                <c:pt idx="18">
                  <c:v>9232</c:v>
                </c:pt>
                <c:pt idx="19">
                  <c:v>9333</c:v>
                </c:pt>
                <c:pt idx="20">
                  <c:v>10540</c:v>
                </c:pt>
                <c:pt idx="21">
                  <c:v>19925</c:v>
                </c:pt>
                <c:pt idx="22">
                  <c:v>22952</c:v>
                </c:pt>
                <c:pt idx="23">
                  <c:v>14560</c:v>
                </c:pt>
                <c:pt idx="24">
                  <c:v>20427</c:v>
                </c:pt>
                <c:pt idx="25">
                  <c:v>19529</c:v>
                </c:pt>
                <c:pt idx="26">
                  <c:v>29128</c:v>
                </c:pt>
                <c:pt idx="27">
                  <c:v>28069</c:v>
                </c:pt>
                <c:pt idx="28">
                  <c:v>36415</c:v>
                </c:pt>
                <c:pt idx="29">
                  <c:v>15805</c:v>
                </c:pt>
                <c:pt idx="30">
                  <c:v>26645</c:v>
                </c:pt>
                <c:pt idx="31">
                  <c:v>45968</c:v>
                </c:pt>
                <c:pt idx="32">
                  <c:v>29102</c:v>
                </c:pt>
                <c:pt idx="33">
                  <c:v>43623</c:v>
                </c:pt>
                <c:pt idx="34">
                  <c:v>44130</c:v>
                </c:pt>
                <c:pt idx="35">
                  <c:v>12112</c:v>
                </c:pt>
                <c:pt idx="36">
                  <c:v>35058</c:v>
                </c:pt>
                <c:pt idx="37">
                  <c:v>58024</c:v>
                </c:pt>
                <c:pt idx="38">
                  <c:v>51681</c:v>
                </c:pt>
                <c:pt idx="39">
                  <c:v>68514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4</c:v>
                </c:pt>
                <c:pt idx="1">
                  <c:v>260</c:v>
                </c:pt>
                <c:pt idx="2">
                  <c:v>991</c:v>
                </c:pt>
                <c:pt idx="3">
                  <c:v>675</c:v>
                </c:pt>
                <c:pt idx="4">
                  <c:v>701</c:v>
                </c:pt>
                <c:pt idx="5">
                  <c:v>667</c:v>
                </c:pt>
                <c:pt idx="6">
                  <c:v>1138</c:v>
                </c:pt>
                <c:pt idx="7">
                  <c:v>569</c:v>
                </c:pt>
                <c:pt idx="8">
                  <c:v>578</c:v>
                </c:pt>
                <c:pt idx="9">
                  <c:v>1285</c:v>
                </c:pt>
                <c:pt idx="10">
                  <c:v>5319</c:v>
                </c:pt>
                <c:pt idx="11">
                  <c:v>732</c:v>
                </c:pt>
                <c:pt idx="12">
                  <c:v>822</c:v>
                </c:pt>
                <c:pt idx="13">
                  <c:v>7672</c:v>
                </c:pt>
                <c:pt idx="14">
                  <c:v>6250</c:v>
                </c:pt>
                <c:pt idx="15">
                  <c:v>10279</c:v>
                </c:pt>
                <c:pt idx="16">
                  <c:v>8229</c:v>
                </c:pt>
                <c:pt idx="17">
                  <c:v>13981</c:v>
                </c:pt>
                <c:pt idx="18">
                  <c:v>8619</c:v>
                </c:pt>
                <c:pt idx="19">
                  <c:v>7085</c:v>
                </c:pt>
                <c:pt idx="20">
                  <c:v>15385</c:v>
                </c:pt>
                <c:pt idx="21">
                  <c:v>11987</c:v>
                </c:pt>
                <c:pt idx="22">
                  <c:v>22394</c:v>
                </c:pt>
                <c:pt idx="23">
                  <c:v>28587</c:v>
                </c:pt>
                <c:pt idx="24">
                  <c:v>23841</c:v>
                </c:pt>
                <c:pt idx="25">
                  <c:v>24568</c:v>
                </c:pt>
                <c:pt idx="26">
                  <c:v>14962</c:v>
                </c:pt>
                <c:pt idx="27">
                  <c:v>25776</c:v>
                </c:pt>
                <c:pt idx="28">
                  <c:v>11049</c:v>
                </c:pt>
                <c:pt idx="29">
                  <c:v>36761</c:v>
                </c:pt>
                <c:pt idx="30">
                  <c:v>24874</c:v>
                </c:pt>
                <c:pt idx="31">
                  <c:v>36988</c:v>
                </c:pt>
                <c:pt idx="32">
                  <c:v>26403</c:v>
                </c:pt>
                <c:pt idx="33">
                  <c:v>8013</c:v>
                </c:pt>
                <c:pt idx="34">
                  <c:v>22365</c:v>
                </c:pt>
                <c:pt idx="35">
                  <c:v>46659</c:v>
                </c:pt>
                <c:pt idx="36">
                  <c:v>57864</c:v>
                </c:pt>
                <c:pt idx="37">
                  <c:v>43811</c:v>
                </c:pt>
                <c:pt idx="38">
                  <c:v>76229</c:v>
                </c:pt>
                <c:pt idx="39">
                  <c:v>70469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4</c:v>
                </c:pt>
                <c:pt idx="1">
                  <c:v>260</c:v>
                </c:pt>
                <c:pt idx="2">
                  <c:v>991</c:v>
                </c:pt>
                <c:pt idx="3">
                  <c:v>785</c:v>
                </c:pt>
                <c:pt idx="4">
                  <c:v>666</c:v>
                </c:pt>
                <c:pt idx="5">
                  <c:v>722</c:v>
                </c:pt>
                <c:pt idx="6">
                  <c:v>650</c:v>
                </c:pt>
                <c:pt idx="7">
                  <c:v>483</c:v>
                </c:pt>
                <c:pt idx="8">
                  <c:v>656</c:v>
                </c:pt>
                <c:pt idx="9">
                  <c:v>590</c:v>
                </c:pt>
                <c:pt idx="10">
                  <c:v>2122</c:v>
                </c:pt>
                <c:pt idx="11">
                  <c:v>2985</c:v>
                </c:pt>
                <c:pt idx="12">
                  <c:v>5222</c:v>
                </c:pt>
                <c:pt idx="13">
                  <c:v>7793</c:v>
                </c:pt>
                <c:pt idx="14">
                  <c:v>7918</c:v>
                </c:pt>
                <c:pt idx="15">
                  <c:v>6313</c:v>
                </c:pt>
                <c:pt idx="16">
                  <c:v>11227</c:v>
                </c:pt>
                <c:pt idx="17">
                  <c:v>10893</c:v>
                </c:pt>
                <c:pt idx="18">
                  <c:v>14839</c:v>
                </c:pt>
                <c:pt idx="19">
                  <c:v>11561</c:v>
                </c:pt>
                <c:pt idx="20">
                  <c:v>20565</c:v>
                </c:pt>
                <c:pt idx="21">
                  <c:v>15271</c:v>
                </c:pt>
                <c:pt idx="22">
                  <c:v>19558</c:v>
                </c:pt>
                <c:pt idx="23">
                  <c:v>27610</c:v>
                </c:pt>
                <c:pt idx="24">
                  <c:v>21907</c:v>
                </c:pt>
                <c:pt idx="25">
                  <c:v>22884</c:v>
                </c:pt>
                <c:pt idx="26">
                  <c:v>30955</c:v>
                </c:pt>
                <c:pt idx="27">
                  <c:v>32922</c:v>
                </c:pt>
                <c:pt idx="28">
                  <c:v>31565</c:v>
                </c:pt>
                <c:pt idx="29">
                  <c:v>17303</c:v>
                </c:pt>
                <c:pt idx="30">
                  <c:v>24874</c:v>
                </c:pt>
                <c:pt idx="31">
                  <c:v>38871</c:v>
                </c:pt>
                <c:pt idx="32">
                  <c:v>48147</c:v>
                </c:pt>
                <c:pt idx="33">
                  <c:v>7907</c:v>
                </c:pt>
                <c:pt idx="34">
                  <c:v>42396</c:v>
                </c:pt>
                <c:pt idx="35">
                  <c:v>37579</c:v>
                </c:pt>
                <c:pt idx="36">
                  <c:v>36839</c:v>
                </c:pt>
                <c:pt idx="37">
                  <c:v>34389</c:v>
                </c:pt>
                <c:pt idx="38">
                  <c:v>69386</c:v>
                </c:pt>
                <c:pt idx="39">
                  <c:v>83355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4</c:v>
                </c:pt>
                <c:pt idx="1">
                  <c:v>364</c:v>
                </c:pt>
                <c:pt idx="2">
                  <c:v>1021</c:v>
                </c:pt>
                <c:pt idx="3">
                  <c:v>733</c:v>
                </c:pt>
                <c:pt idx="4">
                  <c:v>666</c:v>
                </c:pt>
                <c:pt idx="5">
                  <c:v>789</c:v>
                </c:pt>
                <c:pt idx="6">
                  <c:v>551</c:v>
                </c:pt>
                <c:pt idx="7">
                  <c:v>681</c:v>
                </c:pt>
                <c:pt idx="8">
                  <c:v>1863</c:v>
                </c:pt>
                <c:pt idx="9">
                  <c:v>1928</c:v>
                </c:pt>
                <c:pt idx="10">
                  <c:v>2987</c:v>
                </c:pt>
                <c:pt idx="11">
                  <c:v>3723</c:v>
                </c:pt>
                <c:pt idx="12">
                  <c:v>3529</c:v>
                </c:pt>
                <c:pt idx="13">
                  <c:v>4036</c:v>
                </c:pt>
                <c:pt idx="14">
                  <c:v>4576</c:v>
                </c:pt>
                <c:pt idx="15">
                  <c:v>5299</c:v>
                </c:pt>
                <c:pt idx="16">
                  <c:v>6392</c:v>
                </c:pt>
                <c:pt idx="17">
                  <c:v>8708</c:v>
                </c:pt>
                <c:pt idx="18">
                  <c:v>11332</c:v>
                </c:pt>
                <c:pt idx="19">
                  <c:v>10407</c:v>
                </c:pt>
                <c:pt idx="20">
                  <c:v>16359</c:v>
                </c:pt>
                <c:pt idx="21">
                  <c:v>18522</c:v>
                </c:pt>
                <c:pt idx="22">
                  <c:v>16988</c:v>
                </c:pt>
                <c:pt idx="23">
                  <c:v>11057</c:v>
                </c:pt>
                <c:pt idx="24">
                  <c:v>17000</c:v>
                </c:pt>
                <c:pt idx="25">
                  <c:v>18751</c:v>
                </c:pt>
                <c:pt idx="26">
                  <c:v>27068</c:v>
                </c:pt>
                <c:pt idx="27">
                  <c:v>28483</c:v>
                </c:pt>
                <c:pt idx="28">
                  <c:v>27358</c:v>
                </c:pt>
                <c:pt idx="29">
                  <c:v>30079</c:v>
                </c:pt>
                <c:pt idx="30">
                  <c:v>28389</c:v>
                </c:pt>
                <c:pt idx="31">
                  <c:v>24513</c:v>
                </c:pt>
                <c:pt idx="32">
                  <c:v>34803</c:v>
                </c:pt>
                <c:pt idx="33">
                  <c:v>35016</c:v>
                </c:pt>
                <c:pt idx="34">
                  <c:v>35145</c:v>
                </c:pt>
                <c:pt idx="35">
                  <c:v>50986</c:v>
                </c:pt>
                <c:pt idx="36">
                  <c:v>45045</c:v>
                </c:pt>
                <c:pt idx="37">
                  <c:v>45866</c:v>
                </c:pt>
                <c:pt idx="38">
                  <c:v>61309</c:v>
                </c:pt>
                <c:pt idx="39">
                  <c:v>33169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4</c:v>
                </c:pt>
                <c:pt idx="1">
                  <c:v>339</c:v>
                </c:pt>
                <c:pt idx="2">
                  <c:v>1021</c:v>
                </c:pt>
                <c:pt idx="3">
                  <c:v>641</c:v>
                </c:pt>
                <c:pt idx="4">
                  <c:v>843</c:v>
                </c:pt>
                <c:pt idx="5">
                  <c:v>710</c:v>
                </c:pt>
                <c:pt idx="6">
                  <c:v>535</c:v>
                </c:pt>
                <c:pt idx="7">
                  <c:v>708</c:v>
                </c:pt>
                <c:pt idx="8">
                  <c:v>728</c:v>
                </c:pt>
                <c:pt idx="9">
                  <c:v>573</c:v>
                </c:pt>
                <c:pt idx="10">
                  <c:v>736</c:v>
                </c:pt>
                <c:pt idx="11">
                  <c:v>3018</c:v>
                </c:pt>
                <c:pt idx="12">
                  <c:v>3961</c:v>
                </c:pt>
                <c:pt idx="13">
                  <c:v>3725</c:v>
                </c:pt>
                <c:pt idx="14">
                  <c:v>806</c:v>
                </c:pt>
                <c:pt idx="15">
                  <c:v>5234</c:v>
                </c:pt>
                <c:pt idx="16">
                  <c:v>4926</c:v>
                </c:pt>
                <c:pt idx="17">
                  <c:v>7189</c:v>
                </c:pt>
                <c:pt idx="18">
                  <c:v>7254</c:v>
                </c:pt>
                <c:pt idx="19">
                  <c:v>9233</c:v>
                </c:pt>
                <c:pt idx="20">
                  <c:v>8000</c:v>
                </c:pt>
                <c:pt idx="21">
                  <c:v>11142</c:v>
                </c:pt>
                <c:pt idx="22">
                  <c:v>13363</c:v>
                </c:pt>
                <c:pt idx="23">
                  <c:v>6999</c:v>
                </c:pt>
                <c:pt idx="24">
                  <c:v>16468</c:v>
                </c:pt>
                <c:pt idx="25">
                  <c:v>16098</c:v>
                </c:pt>
                <c:pt idx="26">
                  <c:v>14506</c:v>
                </c:pt>
                <c:pt idx="27">
                  <c:v>24760</c:v>
                </c:pt>
                <c:pt idx="28">
                  <c:v>16917</c:v>
                </c:pt>
                <c:pt idx="29">
                  <c:v>17144</c:v>
                </c:pt>
                <c:pt idx="30">
                  <c:v>18601</c:v>
                </c:pt>
                <c:pt idx="31">
                  <c:v>22424</c:v>
                </c:pt>
                <c:pt idx="32">
                  <c:v>20603</c:v>
                </c:pt>
                <c:pt idx="33">
                  <c:v>26515</c:v>
                </c:pt>
                <c:pt idx="34">
                  <c:v>24006</c:v>
                </c:pt>
                <c:pt idx="35">
                  <c:v>35243</c:v>
                </c:pt>
                <c:pt idx="36">
                  <c:v>26299</c:v>
                </c:pt>
                <c:pt idx="37">
                  <c:v>39097</c:v>
                </c:pt>
                <c:pt idx="38">
                  <c:v>25572</c:v>
                </c:pt>
                <c:pt idx="39">
                  <c:v>41037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4</c:v>
                </c:pt>
                <c:pt idx="1">
                  <c:v>314</c:v>
                </c:pt>
                <c:pt idx="2">
                  <c:v>1034</c:v>
                </c:pt>
                <c:pt idx="3">
                  <c:v>819</c:v>
                </c:pt>
                <c:pt idx="4">
                  <c:v>773</c:v>
                </c:pt>
                <c:pt idx="5">
                  <c:v>577</c:v>
                </c:pt>
                <c:pt idx="6">
                  <c:v>722</c:v>
                </c:pt>
                <c:pt idx="7">
                  <c:v>747</c:v>
                </c:pt>
                <c:pt idx="8">
                  <c:v>698</c:v>
                </c:pt>
                <c:pt idx="9">
                  <c:v>1992</c:v>
                </c:pt>
                <c:pt idx="10">
                  <c:v>3043</c:v>
                </c:pt>
                <c:pt idx="11">
                  <c:v>1729</c:v>
                </c:pt>
                <c:pt idx="12">
                  <c:v>989</c:v>
                </c:pt>
                <c:pt idx="13">
                  <c:v>4302</c:v>
                </c:pt>
                <c:pt idx="14">
                  <c:v>3426</c:v>
                </c:pt>
                <c:pt idx="15">
                  <c:v>3469</c:v>
                </c:pt>
                <c:pt idx="16">
                  <c:v>4024</c:v>
                </c:pt>
                <c:pt idx="17">
                  <c:v>7430</c:v>
                </c:pt>
                <c:pt idx="18">
                  <c:v>7978</c:v>
                </c:pt>
                <c:pt idx="19">
                  <c:v>9188</c:v>
                </c:pt>
                <c:pt idx="20">
                  <c:v>9833</c:v>
                </c:pt>
                <c:pt idx="21">
                  <c:v>4216</c:v>
                </c:pt>
                <c:pt idx="22">
                  <c:v>15294</c:v>
                </c:pt>
                <c:pt idx="23">
                  <c:v>15572</c:v>
                </c:pt>
                <c:pt idx="24">
                  <c:v>13898</c:v>
                </c:pt>
                <c:pt idx="25">
                  <c:v>18457</c:v>
                </c:pt>
                <c:pt idx="26">
                  <c:v>17389</c:v>
                </c:pt>
                <c:pt idx="27">
                  <c:v>11829</c:v>
                </c:pt>
                <c:pt idx="28">
                  <c:v>21531</c:v>
                </c:pt>
                <c:pt idx="29">
                  <c:v>19746</c:v>
                </c:pt>
                <c:pt idx="30">
                  <c:v>25087</c:v>
                </c:pt>
                <c:pt idx="31">
                  <c:v>25619</c:v>
                </c:pt>
                <c:pt idx="32">
                  <c:v>28782</c:v>
                </c:pt>
                <c:pt idx="33">
                  <c:v>28425</c:v>
                </c:pt>
                <c:pt idx="34">
                  <c:v>28048</c:v>
                </c:pt>
                <c:pt idx="35">
                  <c:v>12571</c:v>
                </c:pt>
                <c:pt idx="36">
                  <c:v>52595</c:v>
                </c:pt>
                <c:pt idx="37">
                  <c:v>54516</c:v>
                </c:pt>
                <c:pt idx="38">
                  <c:v>56980</c:v>
                </c:pt>
                <c:pt idx="39">
                  <c:v>53369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4</c:v>
                </c:pt>
                <c:pt idx="1">
                  <c:v>190</c:v>
                </c:pt>
                <c:pt idx="2">
                  <c:v>989</c:v>
                </c:pt>
                <c:pt idx="3">
                  <c:v>808</c:v>
                </c:pt>
                <c:pt idx="4">
                  <c:v>650</c:v>
                </c:pt>
                <c:pt idx="5">
                  <c:v>382</c:v>
                </c:pt>
                <c:pt idx="6">
                  <c:v>540</c:v>
                </c:pt>
                <c:pt idx="7">
                  <c:v>516</c:v>
                </c:pt>
                <c:pt idx="8">
                  <c:v>734</c:v>
                </c:pt>
                <c:pt idx="9">
                  <c:v>1865</c:v>
                </c:pt>
                <c:pt idx="10">
                  <c:v>1092</c:v>
                </c:pt>
                <c:pt idx="11">
                  <c:v>933</c:v>
                </c:pt>
                <c:pt idx="12">
                  <c:v>1308</c:v>
                </c:pt>
                <c:pt idx="13">
                  <c:v>4572</c:v>
                </c:pt>
                <c:pt idx="14">
                  <c:v>5179</c:v>
                </c:pt>
                <c:pt idx="15">
                  <c:v>6051</c:v>
                </c:pt>
                <c:pt idx="16">
                  <c:v>8239</c:v>
                </c:pt>
                <c:pt idx="17">
                  <c:v>7934</c:v>
                </c:pt>
                <c:pt idx="18">
                  <c:v>9151</c:v>
                </c:pt>
                <c:pt idx="19">
                  <c:v>12330</c:v>
                </c:pt>
                <c:pt idx="20">
                  <c:v>11699</c:v>
                </c:pt>
                <c:pt idx="21">
                  <c:v>10948</c:v>
                </c:pt>
                <c:pt idx="22">
                  <c:v>14774</c:v>
                </c:pt>
                <c:pt idx="23">
                  <c:v>12402</c:v>
                </c:pt>
                <c:pt idx="24">
                  <c:v>17493</c:v>
                </c:pt>
                <c:pt idx="25">
                  <c:v>22074</c:v>
                </c:pt>
                <c:pt idx="26">
                  <c:v>17681</c:v>
                </c:pt>
                <c:pt idx="27">
                  <c:v>16389</c:v>
                </c:pt>
                <c:pt idx="28">
                  <c:v>26134</c:v>
                </c:pt>
                <c:pt idx="29">
                  <c:v>25124</c:v>
                </c:pt>
                <c:pt idx="30">
                  <c:v>24533</c:v>
                </c:pt>
                <c:pt idx="31">
                  <c:v>24257</c:v>
                </c:pt>
                <c:pt idx="32">
                  <c:v>25259</c:v>
                </c:pt>
                <c:pt idx="33">
                  <c:v>33247</c:v>
                </c:pt>
                <c:pt idx="34">
                  <c:v>25386</c:v>
                </c:pt>
                <c:pt idx="35">
                  <c:v>29069</c:v>
                </c:pt>
                <c:pt idx="36">
                  <c:v>27229</c:v>
                </c:pt>
                <c:pt idx="37">
                  <c:v>34612</c:v>
                </c:pt>
                <c:pt idx="38">
                  <c:v>35140</c:v>
                </c:pt>
                <c:pt idx="39">
                  <c:v>37924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4</c:v>
                </c:pt>
                <c:pt idx="1">
                  <c:v>307</c:v>
                </c:pt>
                <c:pt idx="2">
                  <c:v>1008</c:v>
                </c:pt>
                <c:pt idx="3">
                  <c:v>669</c:v>
                </c:pt>
                <c:pt idx="4">
                  <c:v>744</c:v>
                </c:pt>
                <c:pt idx="5">
                  <c:v>497</c:v>
                </c:pt>
                <c:pt idx="6">
                  <c:v>595</c:v>
                </c:pt>
                <c:pt idx="7">
                  <c:v>728</c:v>
                </c:pt>
                <c:pt idx="8">
                  <c:v>1002</c:v>
                </c:pt>
                <c:pt idx="9">
                  <c:v>1431</c:v>
                </c:pt>
                <c:pt idx="10">
                  <c:v>926</c:v>
                </c:pt>
                <c:pt idx="11">
                  <c:v>1869</c:v>
                </c:pt>
                <c:pt idx="12">
                  <c:v>1244</c:v>
                </c:pt>
                <c:pt idx="13">
                  <c:v>4739</c:v>
                </c:pt>
                <c:pt idx="14">
                  <c:v>5516</c:v>
                </c:pt>
                <c:pt idx="15">
                  <c:v>801</c:v>
                </c:pt>
                <c:pt idx="16">
                  <c:v>4883</c:v>
                </c:pt>
                <c:pt idx="17">
                  <c:v>7322</c:v>
                </c:pt>
                <c:pt idx="18">
                  <c:v>9460</c:v>
                </c:pt>
                <c:pt idx="19">
                  <c:v>7409</c:v>
                </c:pt>
                <c:pt idx="20">
                  <c:v>10519</c:v>
                </c:pt>
                <c:pt idx="21">
                  <c:v>13521</c:v>
                </c:pt>
                <c:pt idx="22">
                  <c:v>14879</c:v>
                </c:pt>
                <c:pt idx="23">
                  <c:v>13488</c:v>
                </c:pt>
                <c:pt idx="24">
                  <c:v>18211</c:v>
                </c:pt>
                <c:pt idx="25">
                  <c:v>18004</c:v>
                </c:pt>
                <c:pt idx="26">
                  <c:v>12042</c:v>
                </c:pt>
                <c:pt idx="27">
                  <c:v>16893</c:v>
                </c:pt>
                <c:pt idx="28">
                  <c:v>20435</c:v>
                </c:pt>
                <c:pt idx="29">
                  <c:v>21177</c:v>
                </c:pt>
                <c:pt idx="30">
                  <c:v>29713</c:v>
                </c:pt>
                <c:pt idx="31">
                  <c:v>27700</c:v>
                </c:pt>
                <c:pt idx="32">
                  <c:v>29051</c:v>
                </c:pt>
                <c:pt idx="33">
                  <c:v>29820</c:v>
                </c:pt>
                <c:pt idx="34">
                  <c:v>35901</c:v>
                </c:pt>
                <c:pt idx="35">
                  <c:v>33035</c:v>
                </c:pt>
                <c:pt idx="36">
                  <c:v>36742</c:v>
                </c:pt>
                <c:pt idx="37">
                  <c:v>30270</c:v>
                </c:pt>
                <c:pt idx="38">
                  <c:v>48371</c:v>
                </c:pt>
                <c:pt idx="39">
                  <c:v>45563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4</c:v>
                </c:pt>
                <c:pt idx="1">
                  <c:v>383</c:v>
                </c:pt>
                <c:pt idx="2">
                  <c:v>980</c:v>
                </c:pt>
                <c:pt idx="3">
                  <c:v>729</c:v>
                </c:pt>
                <c:pt idx="4">
                  <c:v>717</c:v>
                </c:pt>
                <c:pt idx="5">
                  <c:v>749</c:v>
                </c:pt>
                <c:pt idx="6">
                  <c:v>801</c:v>
                </c:pt>
                <c:pt idx="7">
                  <c:v>702</c:v>
                </c:pt>
                <c:pt idx="8">
                  <c:v>947</c:v>
                </c:pt>
                <c:pt idx="9">
                  <c:v>2116</c:v>
                </c:pt>
                <c:pt idx="10">
                  <c:v>2837</c:v>
                </c:pt>
                <c:pt idx="11">
                  <c:v>4004</c:v>
                </c:pt>
                <c:pt idx="12">
                  <c:v>3974</c:v>
                </c:pt>
                <c:pt idx="13">
                  <c:v>6179</c:v>
                </c:pt>
                <c:pt idx="14">
                  <c:v>4954</c:v>
                </c:pt>
                <c:pt idx="15">
                  <c:v>6039</c:v>
                </c:pt>
                <c:pt idx="16">
                  <c:v>7155</c:v>
                </c:pt>
                <c:pt idx="17">
                  <c:v>8230</c:v>
                </c:pt>
                <c:pt idx="18">
                  <c:v>6612</c:v>
                </c:pt>
                <c:pt idx="19">
                  <c:v>6875</c:v>
                </c:pt>
                <c:pt idx="20">
                  <c:v>8339</c:v>
                </c:pt>
                <c:pt idx="21">
                  <c:v>11527</c:v>
                </c:pt>
                <c:pt idx="22">
                  <c:v>10827</c:v>
                </c:pt>
                <c:pt idx="23">
                  <c:v>12363</c:v>
                </c:pt>
                <c:pt idx="24">
                  <c:v>16369</c:v>
                </c:pt>
                <c:pt idx="25">
                  <c:v>19931</c:v>
                </c:pt>
                <c:pt idx="26">
                  <c:v>17947</c:v>
                </c:pt>
                <c:pt idx="27">
                  <c:v>17223</c:v>
                </c:pt>
                <c:pt idx="28">
                  <c:v>18148</c:v>
                </c:pt>
                <c:pt idx="29">
                  <c:v>20006</c:v>
                </c:pt>
                <c:pt idx="30">
                  <c:v>28380</c:v>
                </c:pt>
                <c:pt idx="31">
                  <c:v>24496</c:v>
                </c:pt>
                <c:pt idx="32">
                  <c:v>29896</c:v>
                </c:pt>
                <c:pt idx="33">
                  <c:v>25880</c:v>
                </c:pt>
                <c:pt idx="34">
                  <c:v>26662</c:v>
                </c:pt>
                <c:pt idx="35">
                  <c:v>37948</c:v>
                </c:pt>
                <c:pt idx="36">
                  <c:v>32834</c:v>
                </c:pt>
                <c:pt idx="37">
                  <c:v>30581</c:v>
                </c:pt>
                <c:pt idx="38">
                  <c:v>40708</c:v>
                </c:pt>
                <c:pt idx="39">
                  <c:v>33490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4</c:v>
                </c:pt>
                <c:pt idx="1">
                  <c:v>410</c:v>
                </c:pt>
                <c:pt idx="2">
                  <c:v>1045</c:v>
                </c:pt>
                <c:pt idx="3">
                  <c:v>683</c:v>
                </c:pt>
                <c:pt idx="4">
                  <c:v>679</c:v>
                </c:pt>
                <c:pt idx="5">
                  <c:v>765</c:v>
                </c:pt>
                <c:pt idx="6">
                  <c:v>728</c:v>
                </c:pt>
                <c:pt idx="7">
                  <c:v>1466</c:v>
                </c:pt>
                <c:pt idx="8">
                  <c:v>946</c:v>
                </c:pt>
                <c:pt idx="9">
                  <c:v>2627</c:v>
                </c:pt>
                <c:pt idx="10">
                  <c:v>3096</c:v>
                </c:pt>
                <c:pt idx="11">
                  <c:v>3795</c:v>
                </c:pt>
                <c:pt idx="12">
                  <c:v>3506</c:v>
                </c:pt>
                <c:pt idx="13">
                  <c:v>4692</c:v>
                </c:pt>
                <c:pt idx="14">
                  <c:v>5502</c:v>
                </c:pt>
                <c:pt idx="15">
                  <c:v>5566</c:v>
                </c:pt>
                <c:pt idx="16">
                  <c:v>7221</c:v>
                </c:pt>
                <c:pt idx="17">
                  <c:v>6904</c:v>
                </c:pt>
                <c:pt idx="18">
                  <c:v>8674</c:v>
                </c:pt>
                <c:pt idx="19">
                  <c:v>5844</c:v>
                </c:pt>
                <c:pt idx="20">
                  <c:v>8292</c:v>
                </c:pt>
                <c:pt idx="21">
                  <c:v>12190</c:v>
                </c:pt>
                <c:pt idx="22">
                  <c:v>12251</c:v>
                </c:pt>
                <c:pt idx="23">
                  <c:v>10024</c:v>
                </c:pt>
                <c:pt idx="24">
                  <c:v>11613</c:v>
                </c:pt>
                <c:pt idx="25">
                  <c:v>16211</c:v>
                </c:pt>
                <c:pt idx="26">
                  <c:v>9240</c:v>
                </c:pt>
                <c:pt idx="27">
                  <c:v>11891</c:v>
                </c:pt>
                <c:pt idx="28">
                  <c:v>17414</c:v>
                </c:pt>
                <c:pt idx="29">
                  <c:v>23533</c:v>
                </c:pt>
                <c:pt idx="30">
                  <c:v>26184</c:v>
                </c:pt>
                <c:pt idx="31">
                  <c:v>27331</c:v>
                </c:pt>
                <c:pt idx="32">
                  <c:v>21847</c:v>
                </c:pt>
                <c:pt idx="33">
                  <c:v>17680</c:v>
                </c:pt>
                <c:pt idx="34">
                  <c:v>26507</c:v>
                </c:pt>
                <c:pt idx="35">
                  <c:v>20509</c:v>
                </c:pt>
                <c:pt idx="36">
                  <c:v>29148</c:v>
                </c:pt>
                <c:pt idx="37">
                  <c:v>35067</c:v>
                </c:pt>
                <c:pt idx="38">
                  <c:v>50897</c:v>
                </c:pt>
                <c:pt idx="39">
                  <c:v>44551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4</c:v>
                </c:pt>
                <c:pt idx="1">
                  <c:v>360</c:v>
                </c:pt>
                <c:pt idx="2">
                  <c:v>1018</c:v>
                </c:pt>
                <c:pt idx="3">
                  <c:v>677</c:v>
                </c:pt>
                <c:pt idx="4">
                  <c:v>517</c:v>
                </c:pt>
                <c:pt idx="5">
                  <c:v>565</c:v>
                </c:pt>
                <c:pt idx="6">
                  <c:v>834</c:v>
                </c:pt>
                <c:pt idx="7">
                  <c:v>915</c:v>
                </c:pt>
                <c:pt idx="8">
                  <c:v>1793</c:v>
                </c:pt>
                <c:pt idx="9">
                  <c:v>2244</c:v>
                </c:pt>
                <c:pt idx="10">
                  <c:v>3151</c:v>
                </c:pt>
                <c:pt idx="11">
                  <c:v>3380</c:v>
                </c:pt>
                <c:pt idx="12">
                  <c:v>3622</c:v>
                </c:pt>
                <c:pt idx="13">
                  <c:v>3385</c:v>
                </c:pt>
                <c:pt idx="14">
                  <c:v>5128</c:v>
                </c:pt>
                <c:pt idx="15">
                  <c:v>5388</c:v>
                </c:pt>
                <c:pt idx="16">
                  <c:v>6597</c:v>
                </c:pt>
                <c:pt idx="17">
                  <c:v>8629</c:v>
                </c:pt>
                <c:pt idx="18">
                  <c:v>8046</c:v>
                </c:pt>
                <c:pt idx="19">
                  <c:v>8355</c:v>
                </c:pt>
                <c:pt idx="20">
                  <c:v>9618</c:v>
                </c:pt>
                <c:pt idx="21">
                  <c:v>15539</c:v>
                </c:pt>
                <c:pt idx="22">
                  <c:v>13884</c:v>
                </c:pt>
                <c:pt idx="23">
                  <c:v>14113</c:v>
                </c:pt>
                <c:pt idx="24">
                  <c:v>17796</c:v>
                </c:pt>
                <c:pt idx="25">
                  <c:v>12866</c:v>
                </c:pt>
                <c:pt idx="26">
                  <c:v>17093</c:v>
                </c:pt>
                <c:pt idx="27">
                  <c:v>18617</c:v>
                </c:pt>
                <c:pt idx="28">
                  <c:v>25130</c:v>
                </c:pt>
                <c:pt idx="29">
                  <c:v>18781</c:v>
                </c:pt>
                <c:pt idx="30">
                  <c:v>22173</c:v>
                </c:pt>
                <c:pt idx="31">
                  <c:v>30746</c:v>
                </c:pt>
                <c:pt idx="32">
                  <c:v>28414</c:v>
                </c:pt>
                <c:pt idx="33">
                  <c:v>25695</c:v>
                </c:pt>
                <c:pt idx="34">
                  <c:v>32671</c:v>
                </c:pt>
                <c:pt idx="35">
                  <c:v>39272</c:v>
                </c:pt>
                <c:pt idx="36">
                  <c:v>35622</c:v>
                </c:pt>
                <c:pt idx="37">
                  <c:v>32948</c:v>
                </c:pt>
                <c:pt idx="38">
                  <c:v>45036</c:v>
                </c:pt>
                <c:pt idx="39">
                  <c:v>43420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4</c:v>
                </c:pt>
                <c:pt idx="1">
                  <c:v>351</c:v>
                </c:pt>
                <c:pt idx="2">
                  <c:v>1097</c:v>
                </c:pt>
                <c:pt idx="3">
                  <c:v>705</c:v>
                </c:pt>
                <c:pt idx="4">
                  <c:v>684</c:v>
                </c:pt>
                <c:pt idx="5">
                  <c:v>757</c:v>
                </c:pt>
                <c:pt idx="6">
                  <c:v>778</c:v>
                </c:pt>
                <c:pt idx="7">
                  <c:v>1098</c:v>
                </c:pt>
                <c:pt idx="8">
                  <c:v>1268</c:v>
                </c:pt>
                <c:pt idx="9">
                  <c:v>2743</c:v>
                </c:pt>
                <c:pt idx="10">
                  <c:v>2689</c:v>
                </c:pt>
                <c:pt idx="11">
                  <c:v>3741</c:v>
                </c:pt>
                <c:pt idx="12">
                  <c:v>3920</c:v>
                </c:pt>
                <c:pt idx="13">
                  <c:v>4725</c:v>
                </c:pt>
                <c:pt idx="14">
                  <c:v>4095</c:v>
                </c:pt>
                <c:pt idx="15">
                  <c:v>8640</c:v>
                </c:pt>
                <c:pt idx="16">
                  <c:v>5578</c:v>
                </c:pt>
                <c:pt idx="17">
                  <c:v>7232</c:v>
                </c:pt>
                <c:pt idx="18">
                  <c:v>7848</c:v>
                </c:pt>
                <c:pt idx="19">
                  <c:v>7870</c:v>
                </c:pt>
                <c:pt idx="20">
                  <c:v>4965</c:v>
                </c:pt>
                <c:pt idx="21">
                  <c:v>10628</c:v>
                </c:pt>
                <c:pt idx="22">
                  <c:v>12918</c:v>
                </c:pt>
                <c:pt idx="23">
                  <c:v>11401</c:v>
                </c:pt>
                <c:pt idx="24">
                  <c:v>13352</c:v>
                </c:pt>
                <c:pt idx="25">
                  <c:v>15654</c:v>
                </c:pt>
                <c:pt idx="26">
                  <c:v>15777</c:v>
                </c:pt>
                <c:pt idx="27">
                  <c:v>17290</c:v>
                </c:pt>
                <c:pt idx="28">
                  <c:v>21110</c:v>
                </c:pt>
                <c:pt idx="29">
                  <c:v>20219</c:v>
                </c:pt>
                <c:pt idx="30">
                  <c:v>26149</c:v>
                </c:pt>
                <c:pt idx="31">
                  <c:v>34136</c:v>
                </c:pt>
                <c:pt idx="32">
                  <c:v>26940</c:v>
                </c:pt>
                <c:pt idx="33">
                  <c:v>30309</c:v>
                </c:pt>
                <c:pt idx="34">
                  <c:v>24828</c:v>
                </c:pt>
                <c:pt idx="35">
                  <c:v>31124</c:v>
                </c:pt>
                <c:pt idx="36">
                  <c:v>27849</c:v>
                </c:pt>
                <c:pt idx="37">
                  <c:v>25285</c:v>
                </c:pt>
                <c:pt idx="38">
                  <c:v>36010</c:v>
                </c:pt>
                <c:pt idx="39">
                  <c:v>34559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4</c:v>
                </c:pt>
                <c:pt idx="1">
                  <c:v>341</c:v>
                </c:pt>
                <c:pt idx="2">
                  <c:v>1154</c:v>
                </c:pt>
                <c:pt idx="3">
                  <c:v>785</c:v>
                </c:pt>
                <c:pt idx="4">
                  <c:v>677</c:v>
                </c:pt>
                <c:pt idx="5">
                  <c:v>813</c:v>
                </c:pt>
                <c:pt idx="6">
                  <c:v>734</c:v>
                </c:pt>
                <c:pt idx="7">
                  <c:v>609</c:v>
                </c:pt>
                <c:pt idx="8">
                  <c:v>1751</c:v>
                </c:pt>
                <c:pt idx="9">
                  <c:v>2476</c:v>
                </c:pt>
                <c:pt idx="10">
                  <c:v>2681</c:v>
                </c:pt>
                <c:pt idx="11">
                  <c:v>3898</c:v>
                </c:pt>
                <c:pt idx="12">
                  <c:v>3812</c:v>
                </c:pt>
                <c:pt idx="13">
                  <c:v>4103</c:v>
                </c:pt>
                <c:pt idx="14">
                  <c:v>5143</c:v>
                </c:pt>
                <c:pt idx="15">
                  <c:v>3925</c:v>
                </c:pt>
                <c:pt idx="16">
                  <c:v>6637</c:v>
                </c:pt>
                <c:pt idx="17">
                  <c:v>7674</c:v>
                </c:pt>
                <c:pt idx="18">
                  <c:v>4090</c:v>
                </c:pt>
                <c:pt idx="19">
                  <c:v>9730</c:v>
                </c:pt>
                <c:pt idx="20">
                  <c:v>9102</c:v>
                </c:pt>
                <c:pt idx="21">
                  <c:v>10482</c:v>
                </c:pt>
                <c:pt idx="22">
                  <c:v>13308</c:v>
                </c:pt>
                <c:pt idx="23">
                  <c:v>15613</c:v>
                </c:pt>
                <c:pt idx="24">
                  <c:v>10222</c:v>
                </c:pt>
                <c:pt idx="25">
                  <c:v>14833</c:v>
                </c:pt>
                <c:pt idx="26">
                  <c:v>17588</c:v>
                </c:pt>
                <c:pt idx="27">
                  <c:v>20201</c:v>
                </c:pt>
                <c:pt idx="28">
                  <c:v>16281</c:v>
                </c:pt>
                <c:pt idx="29">
                  <c:v>24181</c:v>
                </c:pt>
                <c:pt idx="30">
                  <c:v>24047</c:v>
                </c:pt>
                <c:pt idx="31">
                  <c:v>24641</c:v>
                </c:pt>
                <c:pt idx="32">
                  <c:v>28896</c:v>
                </c:pt>
                <c:pt idx="33">
                  <c:v>32385</c:v>
                </c:pt>
                <c:pt idx="34">
                  <c:v>29622</c:v>
                </c:pt>
                <c:pt idx="35">
                  <c:v>40003</c:v>
                </c:pt>
                <c:pt idx="36">
                  <c:v>35392</c:v>
                </c:pt>
                <c:pt idx="37">
                  <c:v>26530</c:v>
                </c:pt>
                <c:pt idx="38">
                  <c:v>36411</c:v>
                </c:pt>
                <c:pt idx="39">
                  <c:v>33435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5</c:v>
                </c:pt>
                <c:pt idx="1">
                  <c:v>394</c:v>
                </c:pt>
                <c:pt idx="2">
                  <c:v>1005</c:v>
                </c:pt>
                <c:pt idx="3">
                  <c:v>805</c:v>
                </c:pt>
                <c:pt idx="4">
                  <c:v>728</c:v>
                </c:pt>
                <c:pt idx="5">
                  <c:v>867</c:v>
                </c:pt>
                <c:pt idx="6">
                  <c:v>853</c:v>
                </c:pt>
                <c:pt idx="7">
                  <c:v>887</c:v>
                </c:pt>
                <c:pt idx="8">
                  <c:v>756</c:v>
                </c:pt>
                <c:pt idx="9">
                  <c:v>2058</c:v>
                </c:pt>
                <c:pt idx="10">
                  <c:v>2651</c:v>
                </c:pt>
                <c:pt idx="11">
                  <c:v>1913</c:v>
                </c:pt>
                <c:pt idx="12">
                  <c:v>878</c:v>
                </c:pt>
                <c:pt idx="13">
                  <c:v>4193</c:v>
                </c:pt>
                <c:pt idx="14">
                  <c:v>4110</c:v>
                </c:pt>
                <c:pt idx="15">
                  <c:v>6462</c:v>
                </c:pt>
                <c:pt idx="16">
                  <c:v>5667</c:v>
                </c:pt>
                <c:pt idx="17">
                  <c:v>8253</c:v>
                </c:pt>
                <c:pt idx="18">
                  <c:v>8759</c:v>
                </c:pt>
                <c:pt idx="19">
                  <c:v>4485</c:v>
                </c:pt>
                <c:pt idx="20">
                  <c:v>9796</c:v>
                </c:pt>
                <c:pt idx="21">
                  <c:v>13511</c:v>
                </c:pt>
                <c:pt idx="22">
                  <c:v>12465</c:v>
                </c:pt>
                <c:pt idx="23">
                  <c:v>12896</c:v>
                </c:pt>
                <c:pt idx="24">
                  <c:v>18018</c:v>
                </c:pt>
                <c:pt idx="25">
                  <c:v>11980</c:v>
                </c:pt>
                <c:pt idx="26">
                  <c:v>18380</c:v>
                </c:pt>
                <c:pt idx="27">
                  <c:v>14461</c:v>
                </c:pt>
                <c:pt idx="28">
                  <c:v>16250</c:v>
                </c:pt>
                <c:pt idx="29">
                  <c:v>20995</c:v>
                </c:pt>
                <c:pt idx="30">
                  <c:v>18597</c:v>
                </c:pt>
                <c:pt idx="31">
                  <c:v>18842</c:v>
                </c:pt>
                <c:pt idx="32">
                  <c:v>27497</c:v>
                </c:pt>
                <c:pt idx="33">
                  <c:v>30681</c:v>
                </c:pt>
                <c:pt idx="34">
                  <c:v>27839</c:v>
                </c:pt>
                <c:pt idx="35">
                  <c:v>25875</c:v>
                </c:pt>
                <c:pt idx="36">
                  <c:v>18649</c:v>
                </c:pt>
                <c:pt idx="37">
                  <c:v>34425</c:v>
                </c:pt>
                <c:pt idx="38">
                  <c:v>29354</c:v>
                </c:pt>
                <c:pt idx="39">
                  <c:v>41861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1398701</c:v>
                </c:pt>
                <c:pt idx="1">
                  <c:v>31821901</c:v>
                </c:pt>
                <c:pt idx="2">
                  <c:v>89154800</c:v>
                </c:pt>
                <c:pt idx="3">
                  <c:v>72746900</c:v>
                </c:pt>
                <c:pt idx="4">
                  <c:v>87501700</c:v>
                </c:pt>
                <c:pt idx="5">
                  <c:v>95787199</c:v>
                </c:pt>
                <c:pt idx="6">
                  <c:v>112748000</c:v>
                </c:pt>
                <c:pt idx="7">
                  <c:v>130025101</c:v>
                </c:pt>
                <c:pt idx="8">
                  <c:v>167617000</c:v>
                </c:pt>
                <c:pt idx="9">
                  <c:v>177277899</c:v>
                </c:pt>
                <c:pt idx="10">
                  <c:v>223152400</c:v>
                </c:pt>
                <c:pt idx="11">
                  <c:v>226543699</c:v>
                </c:pt>
                <c:pt idx="12">
                  <c:v>240137900</c:v>
                </c:pt>
                <c:pt idx="13">
                  <c:v>446715699</c:v>
                </c:pt>
                <c:pt idx="14">
                  <c:v>431692299</c:v>
                </c:pt>
                <c:pt idx="15">
                  <c:v>652944400</c:v>
                </c:pt>
                <c:pt idx="16">
                  <c:v>761650300</c:v>
                </c:pt>
                <c:pt idx="17">
                  <c:v>670758500</c:v>
                </c:pt>
                <c:pt idx="18">
                  <c:v>649356801</c:v>
                </c:pt>
                <c:pt idx="19">
                  <c:v>866328199</c:v>
                </c:pt>
                <c:pt idx="20">
                  <c:v>1001694100</c:v>
                </c:pt>
                <c:pt idx="21">
                  <c:v>1051474800</c:v>
                </c:pt>
                <c:pt idx="22">
                  <c:v>1192554900</c:v>
                </c:pt>
                <c:pt idx="23">
                  <c:v>1148426900</c:v>
                </c:pt>
                <c:pt idx="24">
                  <c:v>1001362300</c:v>
                </c:pt>
                <c:pt idx="25">
                  <c:v>1500108701</c:v>
                </c:pt>
                <c:pt idx="26">
                  <c:v>1550982699</c:v>
                </c:pt>
                <c:pt idx="27">
                  <c:v>1657492400</c:v>
                </c:pt>
                <c:pt idx="28">
                  <c:v>1619372800</c:v>
                </c:pt>
                <c:pt idx="29">
                  <c:v>1964223400</c:v>
                </c:pt>
                <c:pt idx="30">
                  <c:v>1657798700</c:v>
                </c:pt>
                <c:pt idx="31">
                  <c:v>1965303799</c:v>
                </c:pt>
                <c:pt idx="32">
                  <c:v>2087612799</c:v>
                </c:pt>
                <c:pt idx="33">
                  <c:v>2337867201</c:v>
                </c:pt>
                <c:pt idx="34">
                  <c:v>2457275599</c:v>
                </c:pt>
                <c:pt idx="35">
                  <c:v>2579211500</c:v>
                </c:pt>
                <c:pt idx="36">
                  <c:v>2683369200</c:v>
                </c:pt>
                <c:pt idx="37">
                  <c:v>2898945900</c:v>
                </c:pt>
                <c:pt idx="38">
                  <c:v>2947629500</c:v>
                </c:pt>
                <c:pt idx="39">
                  <c:v>3241048701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313100</c:v>
                </c:pt>
                <c:pt idx="1">
                  <c:v>17209299</c:v>
                </c:pt>
                <c:pt idx="2">
                  <c:v>39309799</c:v>
                </c:pt>
                <c:pt idx="3">
                  <c:v>33537401</c:v>
                </c:pt>
                <c:pt idx="4">
                  <c:v>35972499</c:v>
                </c:pt>
                <c:pt idx="5">
                  <c:v>31166800</c:v>
                </c:pt>
                <c:pt idx="6">
                  <c:v>55641900</c:v>
                </c:pt>
                <c:pt idx="7">
                  <c:v>25459000</c:v>
                </c:pt>
                <c:pt idx="8">
                  <c:v>29794500</c:v>
                </c:pt>
                <c:pt idx="9">
                  <c:v>60100200</c:v>
                </c:pt>
                <c:pt idx="10">
                  <c:v>216671500</c:v>
                </c:pt>
                <c:pt idx="11">
                  <c:v>240426201</c:v>
                </c:pt>
                <c:pt idx="12">
                  <c:v>293842400</c:v>
                </c:pt>
                <c:pt idx="13">
                  <c:v>311679700</c:v>
                </c:pt>
                <c:pt idx="14">
                  <c:v>242776800</c:v>
                </c:pt>
                <c:pt idx="15">
                  <c:v>510630100</c:v>
                </c:pt>
                <c:pt idx="16">
                  <c:v>271641400</c:v>
                </c:pt>
                <c:pt idx="17">
                  <c:v>348920500</c:v>
                </c:pt>
                <c:pt idx="18">
                  <c:v>429803000</c:v>
                </c:pt>
                <c:pt idx="19">
                  <c:v>410209700</c:v>
                </c:pt>
                <c:pt idx="20">
                  <c:v>518847101</c:v>
                </c:pt>
                <c:pt idx="21">
                  <c:v>799308900</c:v>
                </c:pt>
                <c:pt idx="22">
                  <c:v>994912101</c:v>
                </c:pt>
                <c:pt idx="23">
                  <c:v>635042701</c:v>
                </c:pt>
                <c:pt idx="24">
                  <c:v>830790001</c:v>
                </c:pt>
                <c:pt idx="25">
                  <c:v>879748400</c:v>
                </c:pt>
                <c:pt idx="26">
                  <c:v>1339560600</c:v>
                </c:pt>
                <c:pt idx="27">
                  <c:v>1188357500</c:v>
                </c:pt>
                <c:pt idx="28">
                  <c:v>1407231000</c:v>
                </c:pt>
                <c:pt idx="29">
                  <c:v>707565600</c:v>
                </c:pt>
                <c:pt idx="30">
                  <c:v>1108476800</c:v>
                </c:pt>
                <c:pt idx="31">
                  <c:v>1828630800</c:v>
                </c:pt>
                <c:pt idx="32">
                  <c:v>1206410100</c:v>
                </c:pt>
                <c:pt idx="33">
                  <c:v>1824797899</c:v>
                </c:pt>
                <c:pt idx="34">
                  <c:v>1740414200</c:v>
                </c:pt>
                <c:pt idx="35">
                  <c:v>604850400</c:v>
                </c:pt>
                <c:pt idx="36">
                  <c:v>1544287201</c:v>
                </c:pt>
                <c:pt idx="37">
                  <c:v>2316588700</c:v>
                </c:pt>
                <c:pt idx="38">
                  <c:v>2092999400</c:v>
                </c:pt>
                <c:pt idx="39">
                  <c:v>2816582300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267699</c:v>
                </c:pt>
                <c:pt idx="1">
                  <c:v>15561700</c:v>
                </c:pt>
                <c:pt idx="2">
                  <c:v>37647300</c:v>
                </c:pt>
                <c:pt idx="3">
                  <c:v>31096800</c:v>
                </c:pt>
                <c:pt idx="4">
                  <c:v>28535100</c:v>
                </c:pt>
                <c:pt idx="5">
                  <c:v>28230500</c:v>
                </c:pt>
                <c:pt idx="6">
                  <c:v>58621400</c:v>
                </c:pt>
                <c:pt idx="7">
                  <c:v>24448700</c:v>
                </c:pt>
                <c:pt idx="8">
                  <c:v>30452200</c:v>
                </c:pt>
                <c:pt idx="9">
                  <c:v>58614199</c:v>
                </c:pt>
                <c:pt idx="10">
                  <c:v>221508001</c:v>
                </c:pt>
                <c:pt idx="11">
                  <c:v>249014900</c:v>
                </c:pt>
                <c:pt idx="12">
                  <c:v>283516100</c:v>
                </c:pt>
                <c:pt idx="13">
                  <c:v>281347100</c:v>
                </c:pt>
                <c:pt idx="14">
                  <c:v>246762400</c:v>
                </c:pt>
                <c:pt idx="15">
                  <c:v>523664700</c:v>
                </c:pt>
                <c:pt idx="16">
                  <c:v>278620200</c:v>
                </c:pt>
                <c:pt idx="17">
                  <c:v>316946399</c:v>
                </c:pt>
                <c:pt idx="18">
                  <c:v>474289601</c:v>
                </c:pt>
                <c:pt idx="19">
                  <c:v>415813101</c:v>
                </c:pt>
                <c:pt idx="20">
                  <c:v>497360399</c:v>
                </c:pt>
                <c:pt idx="21">
                  <c:v>843518399</c:v>
                </c:pt>
                <c:pt idx="22">
                  <c:v>982608400</c:v>
                </c:pt>
                <c:pt idx="23">
                  <c:v>615194701</c:v>
                </c:pt>
                <c:pt idx="24">
                  <c:v>817809999</c:v>
                </c:pt>
                <c:pt idx="25">
                  <c:v>836126801</c:v>
                </c:pt>
                <c:pt idx="26">
                  <c:v>1402960900</c:v>
                </c:pt>
                <c:pt idx="27">
                  <c:v>1264353500</c:v>
                </c:pt>
                <c:pt idx="28">
                  <c:v>1492334400</c:v>
                </c:pt>
                <c:pt idx="29">
                  <c:v>690960800</c:v>
                </c:pt>
                <c:pt idx="30">
                  <c:v>1106409600</c:v>
                </c:pt>
                <c:pt idx="31">
                  <c:v>1859431700</c:v>
                </c:pt>
                <c:pt idx="32">
                  <c:v>1192115000</c:v>
                </c:pt>
                <c:pt idx="33">
                  <c:v>1750436301</c:v>
                </c:pt>
                <c:pt idx="34">
                  <c:v>1722144400</c:v>
                </c:pt>
                <c:pt idx="35">
                  <c:v>566902099</c:v>
                </c:pt>
                <c:pt idx="36">
                  <c:v>1537121400</c:v>
                </c:pt>
                <c:pt idx="37">
                  <c:v>2386774401</c:v>
                </c:pt>
                <c:pt idx="38">
                  <c:v>2082376700</c:v>
                </c:pt>
                <c:pt idx="39">
                  <c:v>2807415500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242900</c:v>
                </c:pt>
                <c:pt idx="1">
                  <c:v>16570200</c:v>
                </c:pt>
                <c:pt idx="2">
                  <c:v>39175400</c:v>
                </c:pt>
                <c:pt idx="3">
                  <c:v>34588400</c:v>
                </c:pt>
                <c:pt idx="4">
                  <c:v>30881400</c:v>
                </c:pt>
                <c:pt idx="5">
                  <c:v>33090200</c:v>
                </c:pt>
                <c:pt idx="6">
                  <c:v>59014700</c:v>
                </c:pt>
                <c:pt idx="7">
                  <c:v>29109000</c:v>
                </c:pt>
                <c:pt idx="8">
                  <c:v>31006900</c:v>
                </c:pt>
                <c:pt idx="9">
                  <c:v>53647700</c:v>
                </c:pt>
                <c:pt idx="10">
                  <c:v>211627400</c:v>
                </c:pt>
                <c:pt idx="11">
                  <c:v>278153501</c:v>
                </c:pt>
                <c:pt idx="12">
                  <c:v>281421299</c:v>
                </c:pt>
                <c:pt idx="13">
                  <c:v>284353400</c:v>
                </c:pt>
                <c:pt idx="14">
                  <c:v>250101400</c:v>
                </c:pt>
                <c:pt idx="15">
                  <c:v>529479501</c:v>
                </c:pt>
                <c:pt idx="16">
                  <c:v>326788401</c:v>
                </c:pt>
                <c:pt idx="17">
                  <c:v>313172200</c:v>
                </c:pt>
                <c:pt idx="18">
                  <c:v>450955500</c:v>
                </c:pt>
                <c:pt idx="19">
                  <c:v>383014201</c:v>
                </c:pt>
                <c:pt idx="20">
                  <c:v>498993601</c:v>
                </c:pt>
                <c:pt idx="21">
                  <c:v>899558701</c:v>
                </c:pt>
                <c:pt idx="22">
                  <c:v>1060531600</c:v>
                </c:pt>
                <c:pt idx="23">
                  <c:v>590630600</c:v>
                </c:pt>
                <c:pt idx="24">
                  <c:v>838338500</c:v>
                </c:pt>
                <c:pt idx="25">
                  <c:v>859549101</c:v>
                </c:pt>
                <c:pt idx="26">
                  <c:v>1280812401</c:v>
                </c:pt>
                <c:pt idx="27">
                  <c:v>1249211000</c:v>
                </c:pt>
                <c:pt idx="28">
                  <c:v>1595828099</c:v>
                </c:pt>
                <c:pt idx="29">
                  <c:v>678895201</c:v>
                </c:pt>
                <c:pt idx="30">
                  <c:v>1093186900</c:v>
                </c:pt>
                <c:pt idx="31">
                  <c:v>2492124500</c:v>
                </c:pt>
                <c:pt idx="32">
                  <c:v>1248547000</c:v>
                </c:pt>
                <c:pt idx="33">
                  <c:v>1808292000</c:v>
                </c:pt>
                <c:pt idx="34">
                  <c:v>1817114000</c:v>
                </c:pt>
                <c:pt idx="35">
                  <c:v>531960801</c:v>
                </c:pt>
                <c:pt idx="36">
                  <c:v>1592714800</c:v>
                </c:pt>
                <c:pt idx="37">
                  <c:v>2286557800</c:v>
                </c:pt>
                <c:pt idx="38">
                  <c:v>2145131701</c:v>
                </c:pt>
                <c:pt idx="39">
                  <c:v>2777813399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256599</c:v>
                </c:pt>
                <c:pt idx="1">
                  <c:v>21165600</c:v>
                </c:pt>
                <c:pt idx="2">
                  <c:v>45007900</c:v>
                </c:pt>
                <c:pt idx="3">
                  <c:v>38595900</c:v>
                </c:pt>
                <c:pt idx="4">
                  <c:v>27908200</c:v>
                </c:pt>
                <c:pt idx="5">
                  <c:v>28423600</c:v>
                </c:pt>
                <c:pt idx="6">
                  <c:v>48326300</c:v>
                </c:pt>
                <c:pt idx="7">
                  <c:v>26998700</c:v>
                </c:pt>
                <c:pt idx="8">
                  <c:v>26430200</c:v>
                </c:pt>
                <c:pt idx="9">
                  <c:v>59075800</c:v>
                </c:pt>
                <c:pt idx="10">
                  <c:v>213659300</c:v>
                </c:pt>
                <c:pt idx="11">
                  <c:v>243909900</c:v>
                </c:pt>
                <c:pt idx="12">
                  <c:v>282055101</c:v>
                </c:pt>
                <c:pt idx="13">
                  <c:v>283536001</c:v>
                </c:pt>
                <c:pt idx="14">
                  <c:v>250176799</c:v>
                </c:pt>
                <c:pt idx="15">
                  <c:v>498922101</c:v>
                </c:pt>
                <c:pt idx="16">
                  <c:v>289709300</c:v>
                </c:pt>
                <c:pt idx="17">
                  <c:v>320933100</c:v>
                </c:pt>
                <c:pt idx="18">
                  <c:v>473420499</c:v>
                </c:pt>
                <c:pt idx="19">
                  <c:v>375180399</c:v>
                </c:pt>
                <c:pt idx="20">
                  <c:v>483697100</c:v>
                </c:pt>
                <c:pt idx="21">
                  <c:v>928566601</c:v>
                </c:pt>
                <c:pt idx="22">
                  <c:v>935715000</c:v>
                </c:pt>
                <c:pt idx="23">
                  <c:v>592498200</c:v>
                </c:pt>
                <c:pt idx="24">
                  <c:v>844197199</c:v>
                </c:pt>
                <c:pt idx="25">
                  <c:v>1005610400</c:v>
                </c:pt>
                <c:pt idx="26">
                  <c:v>1220951300</c:v>
                </c:pt>
                <c:pt idx="27">
                  <c:v>1263040400</c:v>
                </c:pt>
                <c:pt idx="28">
                  <c:v>1557261201</c:v>
                </c:pt>
                <c:pt idx="29">
                  <c:v>702812601</c:v>
                </c:pt>
                <c:pt idx="30">
                  <c:v>1114786300</c:v>
                </c:pt>
                <c:pt idx="31">
                  <c:v>2139916399</c:v>
                </c:pt>
                <c:pt idx="32">
                  <c:v>1218863900</c:v>
                </c:pt>
                <c:pt idx="33">
                  <c:v>1755920799</c:v>
                </c:pt>
                <c:pt idx="34">
                  <c:v>1826881599</c:v>
                </c:pt>
                <c:pt idx="35">
                  <c:v>526796501</c:v>
                </c:pt>
                <c:pt idx="36">
                  <c:v>1575550699</c:v>
                </c:pt>
                <c:pt idx="37">
                  <c:v>2351204500</c:v>
                </c:pt>
                <c:pt idx="38">
                  <c:v>2178826399</c:v>
                </c:pt>
                <c:pt idx="39">
                  <c:v>2790814901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302200</c:v>
                </c:pt>
                <c:pt idx="1">
                  <c:v>14944499</c:v>
                </c:pt>
                <c:pt idx="2">
                  <c:v>50062300</c:v>
                </c:pt>
                <c:pt idx="3">
                  <c:v>35811900</c:v>
                </c:pt>
                <c:pt idx="4">
                  <c:v>39350400</c:v>
                </c:pt>
                <c:pt idx="5">
                  <c:v>32659701</c:v>
                </c:pt>
                <c:pt idx="6">
                  <c:v>49563600</c:v>
                </c:pt>
                <c:pt idx="7">
                  <c:v>24212800</c:v>
                </c:pt>
                <c:pt idx="8">
                  <c:v>27193000</c:v>
                </c:pt>
                <c:pt idx="9">
                  <c:v>59801500</c:v>
                </c:pt>
                <c:pt idx="10">
                  <c:v>229417001</c:v>
                </c:pt>
                <c:pt idx="11">
                  <c:v>30984200</c:v>
                </c:pt>
                <c:pt idx="12">
                  <c:v>34611299</c:v>
                </c:pt>
                <c:pt idx="13">
                  <c:v>303356500</c:v>
                </c:pt>
                <c:pt idx="14">
                  <c:v>271754100</c:v>
                </c:pt>
                <c:pt idx="15">
                  <c:v>410467800</c:v>
                </c:pt>
                <c:pt idx="16">
                  <c:v>430247599</c:v>
                </c:pt>
                <c:pt idx="17">
                  <c:v>559843900</c:v>
                </c:pt>
                <c:pt idx="18">
                  <c:v>373240000</c:v>
                </c:pt>
                <c:pt idx="19">
                  <c:v>281242199</c:v>
                </c:pt>
                <c:pt idx="20">
                  <c:v>697917600</c:v>
                </c:pt>
                <c:pt idx="21">
                  <c:v>565199501</c:v>
                </c:pt>
                <c:pt idx="22">
                  <c:v>892315600</c:v>
                </c:pt>
                <c:pt idx="23">
                  <c:v>1088450700</c:v>
                </c:pt>
                <c:pt idx="24">
                  <c:v>978372300</c:v>
                </c:pt>
                <c:pt idx="25">
                  <c:v>1099900100</c:v>
                </c:pt>
                <c:pt idx="26">
                  <c:v>630561901</c:v>
                </c:pt>
                <c:pt idx="27">
                  <c:v>1190568001</c:v>
                </c:pt>
                <c:pt idx="28">
                  <c:v>477623400</c:v>
                </c:pt>
                <c:pt idx="29">
                  <c:v>1668592501</c:v>
                </c:pt>
                <c:pt idx="30">
                  <c:v>997313300</c:v>
                </c:pt>
                <c:pt idx="31">
                  <c:v>1591418201</c:v>
                </c:pt>
                <c:pt idx="32">
                  <c:v>1076067001</c:v>
                </c:pt>
                <c:pt idx="33">
                  <c:v>340297300</c:v>
                </c:pt>
                <c:pt idx="34">
                  <c:v>910200600</c:v>
                </c:pt>
                <c:pt idx="35">
                  <c:v>1987684001</c:v>
                </c:pt>
                <c:pt idx="36">
                  <c:v>2463984799</c:v>
                </c:pt>
                <c:pt idx="37">
                  <c:v>1823373799</c:v>
                </c:pt>
                <c:pt idx="38">
                  <c:v>2959348600</c:v>
                </c:pt>
                <c:pt idx="39">
                  <c:v>3036502199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269000</c:v>
                </c:pt>
                <c:pt idx="1">
                  <c:v>14296300</c:v>
                </c:pt>
                <c:pt idx="2">
                  <c:v>42573800</c:v>
                </c:pt>
                <c:pt idx="3">
                  <c:v>50069499</c:v>
                </c:pt>
                <c:pt idx="4">
                  <c:v>43862200</c:v>
                </c:pt>
                <c:pt idx="5">
                  <c:v>30870600</c:v>
                </c:pt>
                <c:pt idx="6">
                  <c:v>31978900</c:v>
                </c:pt>
                <c:pt idx="7">
                  <c:v>23948999</c:v>
                </c:pt>
                <c:pt idx="8">
                  <c:v>32124300</c:v>
                </c:pt>
                <c:pt idx="9">
                  <c:v>26219100</c:v>
                </c:pt>
                <c:pt idx="10">
                  <c:v>106212900</c:v>
                </c:pt>
                <c:pt idx="11">
                  <c:v>123942000</c:v>
                </c:pt>
                <c:pt idx="12">
                  <c:v>209952400</c:v>
                </c:pt>
                <c:pt idx="13">
                  <c:v>309136900</c:v>
                </c:pt>
                <c:pt idx="14">
                  <c:v>318282899</c:v>
                </c:pt>
                <c:pt idx="15">
                  <c:v>280470800</c:v>
                </c:pt>
                <c:pt idx="16">
                  <c:v>470079900</c:v>
                </c:pt>
                <c:pt idx="17">
                  <c:v>429176601</c:v>
                </c:pt>
                <c:pt idx="18">
                  <c:v>628290900</c:v>
                </c:pt>
                <c:pt idx="19">
                  <c:v>471687600</c:v>
                </c:pt>
                <c:pt idx="20">
                  <c:v>863925200</c:v>
                </c:pt>
                <c:pt idx="21">
                  <c:v>796988500</c:v>
                </c:pt>
                <c:pt idx="22">
                  <c:v>794676499</c:v>
                </c:pt>
                <c:pt idx="23">
                  <c:v>1060192100</c:v>
                </c:pt>
                <c:pt idx="24">
                  <c:v>909206700</c:v>
                </c:pt>
                <c:pt idx="25">
                  <c:v>961849399</c:v>
                </c:pt>
                <c:pt idx="26">
                  <c:v>1351175900</c:v>
                </c:pt>
                <c:pt idx="27">
                  <c:v>1414690000</c:v>
                </c:pt>
                <c:pt idx="28">
                  <c:v>1406924100</c:v>
                </c:pt>
                <c:pt idx="29">
                  <c:v>778525900</c:v>
                </c:pt>
                <c:pt idx="30">
                  <c:v>986761000</c:v>
                </c:pt>
                <c:pt idx="31">
                  <c:v>1742218100</c:v>
                </c:pt>
                <c:pt idx="32">
                  <c:v>1882271500</c:v>
                </c:pt>
                <c:pt idx="33">
                  <c:v>328405800</c:v>
                </c:pt>
                <c:pt idx="34">
                  <c:v>1742790699</c:v>
                </c:pt>
                <c:pt idx="35">
                  <c:v>1557620001</c:v>
                </c:pt>
                <c:pt idx="36">
                  <c:v>1563828900</c:v>
                </c:pt>
                <c:pt idx="37">
                  <c:v>1391158100</c:v>
                </c:pt>
                <c:pt idx="38">
                  <c:v>2840772200</c:v>
                </c:pt>
                <c:pt idx="39">
                  <c:v>3340403299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242800</c:v>
                </c:pt>
                <c:pt idx="1">
                  <c:v>19101800</c:v>
                </c:pt>
                <c:pt idx="2">
                  <c:v>46025199</c:v>
                </c:pt>
                <c:pt idx="3">
                  <c:v>58529200</c:v>
                </c:pt>
                <c:pt idx="4">
                  <c:v>30046601</c:v>
                </c:pt>
                <c:pt idx="5">
                  <c:v>34967300</c:v>
                </c:pt>
                <c:pt idx="6">
                  <c:v>29497701</c:v>
                </c:pt>
                <c:pt idx="7">
                  <c:v>35867000</c:v>
                </c:pt>
                <c:pt idx="8">
                  <c:v>89902500</c:v>
                </c:pt>
                <c:pt idx="9">
                  <c:v>85050600</c:v>
                </c:pt>
                <c:pt idx="10">
                  <c:v>137068400</c:v>
                </c:pt>
                <c:pt idx="11">
                  <c:v>152877700</c:v>
                </c:pt>
                <c:pt idx="12">
                  <c:v>146040900</c:v>
                </c:pt>
                <c:pt idx="13">
                  <c:v>176019100</c:v>
                </c:pt>
                <c:pt idx="14">
                  <c:v>195437900</c:v>
                </c:pt>
                <c:pt idx="15">
                  <c:v>288302900</c:v>
                </c:pt>
                <c:pt idx="16">
                  <c:v>263293600</c:v>
                </c:pt>
                <c:pt idx="17">
                  <c:v>350031801</c:v>
                </c:pt>
                <c:pt idx="18">
                  <c:v>509508600</c:v>
                </c:pt>
                <c:pt idx="19">
                  <c:v>465561801</c:v>
                </c:pt>
                <c:pt idx="20">
                  <c:v>718430900</c:v>
                </c:pt>
                <c:pt idx="21">
                  <c:v>778963199</c:v>
                </c:pt>
                <c:pt idx="22">
                  <c:v>699012200</c:v>
                </c:pt>
                <c:pt idx="23">
                  <c:v>462719600</c:v>
                </c:pt>
                <c:pt idx="24">
                  <c:v>679865701</c:v>
                </c:pt>
                <c:pt idx="25">
                  <c:v>757880201</c:v>
                </c:pt>
                <c:pt idx="26">
                  <c:v>1189148600</c:v>
                </c:pt>
                <c:pt idx="27">
                  <c:v>1240495400</c:v>
                </c:pt>
                <c:pt idx="28">
                  <c:v>1251509401</c:v>
                </c:pt>
                <c:pt idx="29">
                  <c:v>1334550300</c:v>
                </c:pt>
                <c:pt idx="30">
                  <c:v>1206777900</c:v>
                </c:pt>
                <c:pt idx="31">
                  <c:v>1033544700</c:v>
                </c:pt>
                <c:pt idx="32">
                  <c:v>1380967501</c:v>
                </c:pt>
                <c:pt idx="33">
                  <c:v>1671873400</c:v>
                </c:pt>
                <c:pt idx="34">
                  <c:v>1453016200</c:v>
                </c:pt>
                <c:pt idx="35">
                  <c:v>2127136001</c:v>
                </c:pt>
                <c:pt idx="36">
                  <c:v>2069853100</c:v>
                </c:pt>
                <c:pt idx="37">
                  <c:v>1882686399</c:v>
                </c:pt>
                <c:pt idx="38">
                  <c:v>2419163800</c:v>
                </c:pt>
                <c:pt idx="39">
                  <c:v>1458682800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243700</c:v>
                </c:pt>
                <c:pt idx="1">
                  <c:v>14354400</c:v>
                </c:pt>
                <c:pt idx="2">
                  <c:v>47059900</c:v>
                </c:pt>
                <c:pt idx="3">
                  <c:v>38177100</c:v>
                </c:pt>
                <c:pt idx="4">
                  <c:v>44443800</c:v>
                </c:pt>
                <c:pt idx="5">
                  <c:v>30447800</c:v>
                </c:pt>
                <c:pt idx="6">
                  <c:v>24870299</c:v>
                </c:pt>
                <c:pt idx="7">
                  <c:v>33006700</c:v>
                </c:pt>
                <c:pt idx="8">
                  <c:v>33825699</c:v>
                </c:pt>
                <c:pt idx="9">
                  <c:v>25068399</c:v>
                </c:pt>
                <c:pt idx="10">
                  <c:v>30256300</c:v>
                </c:pt>
                <c:pt idx="11">
                  <c:v>134877800</c:v>
                </c:pt>
                <c:pt idx="12">
                  <c:v>174055800</c:v>
                </c:pt>
                <c:pt idx="13">
                  <c:v>156905900</c:v>
                </c:pt>
                <c:pt idx="14">
                  <c:v>32629700</c:v>
                </c:pt>
                <c:pt idx="15">
                  <c:v>234381600</c:v>
                </c:pt>
                <c:pt idx="16">
                  <c:v>201987400</c:v>
                </c:pt>
                <c:pt idx="17">
                  <c:v>342189000</c:v>
                </c:pt>
                <c:pt idx="18">
                  <c:v>299309300</c:v>
                </c:pt>
                <c:pt idx="19">
                  <c:v>385910200</c:v>
                </c:pt>
                <c:pt idx="20">
                  <c:v>342979200</c:v>
                </c:pt>
                <c:pt idx="21">
                  <c:v>504950999</c:v>
                </c:pt>
                <c:pt idx="22">
                  <c:v>618505901</c:v>
                </c:pt>
                <c:pt idx="23">
                  <c:v>303683399</c:v>
                </c:pt>
                <c:pt idx="24">
                  <c:v>659487500</c:v>
                </c:pt>
                <c:pt idx="25">
                  <c:v>690246601</c:v>
                </c:pt>
                <c:pt idx="26">
                  <c:v>721427200</c:v>
                </c:pt>
                <c:pt idx="27">
                  <c:v>1014118001</c:v>
                </c:pt>
                <c:pt idx="28">
                  <c:v>799186000</c:v>
                </c:pt>
                <c:pt idx="29">
                  <c:v>760898300</c:v>
                </c:pt>
                <c:pt idx="30">
                  <c:v>782274700</c:v>
                </c:pt>
                <c:pt idx="31">
                  <c:v>895960400</c:v>
                </c:pt>
                <c:pt idx="32">
                  <c:v>863692099</c:v>
                </c:pt>
                <c:pt idx="33">
                  <c:v>1283686100</c:v>
                </c:pt>
                <c:pt idx="34">
                  <c:v>1024880500</c:v>
                </c:pt>
                <c:pt idx="35">
                  <c:v>1558115199</c:v>
                </c:pt>
                <c:pt idx="36">
                  <c:v>1148793699</c:v>
                </c:pt>
                <c:pt idx="37">
                  <c:v>1585879300</c:v>
                </c:pt>
                <c:pt idx="38">
                  <c:v>1041804401</c:v>
                </c:pt>
                <c:pt idx="39">
                  <c:v>2048438199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263900</c:v>
                </c:pt>
                <c:pt idx="1">
                  <c:v>16077201</c:v>
                </c:pt>
                <c:pt idx="2">
                  <c:v>43883999</c:v>
                </c:pt>
                <c:pt idx="3">
                  <c:v>36328300</c:v>
                </c:pt>
                <c:pt idx="4">
                  <c:v>36632700</c:v>
                </c:pt>
                <c:pt idx="5">
                  <c:v>24293200</c:v>
                </c:pt>
                <c:pt idx="6">
                  <c:v>31186100</c:v>
                </c:pt>
                <c:pt idx="7">
                  <c:v>34071799</c:v>
                </c:pt>
                <c:pt idx="8">
                  <c:v>30209000</c:v>
                </c:pt>
                <c:pt idx="9">
                  <c:v>83393900</c:v>
                </c:pt>
                <c:pt idx="10">
                  <c:v>132685500</c:v>
                </c:pt>
                <c:pt idx="11">
                  <c:v>73335499</c:v>
                </c:pt>
                <c:pt idx="12">
                  <c:v>39588799</c:v>
                </c:pt>
                <c:pt idx="13">
                  <c:v>177077900</c:v>
                </c:pt>
                <c:pt idx="14">
                  <c:v>140243700</c:v>
                </c:pt>
                <c:pt idx="15">
                  <c:v>176049600</c:v>
                </c:pt>
                <c:pt idx="16">
                  <c:v>166477800</c:v>
                </c:pt>
                <c:pt idx="17">
                  <c:v>299121499</c:v>
                </c:pt>
                <c:pt idx="18">
                  <c:v>347258399</c:v>
                </c:pt>
                <c:pt idx="19">
                  <c:v>368942300</c:v>
                </c:pt>
                <c:pt idx="20">
                  <c:v>421557299</c:v>
                </c:pt>
                <c:pt idx="21">
                  <c:v>182577600</c:v>
                </c:pt>
                <c:pt idx="22">
                  <c:v>624040800</c:v>
                </c:pt>
                <c:pt idx="23">
                  <c:v>618805601</c:v>
                </c:pt>
                <c:pt idx="24">
                  <c:v>590459600</c:v>
                </c:pt>
                <c:pt idx="25">
                  <c:v>777080001</c:v>
                </c:pt>
                <c:pt idx="26">
                  <c:v>757992201</c:v>
                </c:pt>
                <c:pt idx="27">
                  <c:v>564773199</c:v>
                </c:pt>
                <c:pt idx="28">
                  <c:v>980806499</c:v>
                </c:pt>
                <c:pt idx="29">
                  <c:v>835892600</c:v>
                </c:pt>
                <c:pt idx="30">
                  <c:v>1012942300</c:v>
                </c:pt>
                <c:pt idx="31">
                  <c:v>1046652400</c:v>
                </c:pt>
                <c:pt idx="32">
                  <c:v>1258317600</c:v>
                </c:pt>
                <c:pt idx="33">
                  <c:v>1358675700</c:v>
                </c:pt>
                <c:pt idx="34">
                  <c:v>1293660300</c:v>
                </c:pt>
                <c:pt idx="35">
                  <c:v>571776100</c:v>
                </c:pt>
                <c:pt idx="36">
                  <c:v>2184133601</c:v>
                </c:pt>
                <c:pt idx="37">
                  <c:v>2235716200</c:v>
                </c:pt>
                <c:pt idx="38">
                  <c:v>2285397700</c:v>
                </c:pt>
                <c:pt idx="39">
                  <c:v>2327562500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255700</c:v>
                </c:pt>
                <c:pt idx="1">
                  <c:v>8281900</c:v>
                </c:pt>
                <c:pt idx="2">
                  <c:v>42402600</c:v>
                </c:pt>
                <c:pt idx="3">
                  <c:v>39833799</c:v>
                </c:pt>
                <c:pt idx="4">
                  <c:v>32650501</c:v>
                </c:pt>
                <c:pt idx="5">
                  <c:v>21872200</c:v>
                </c:pt>
                <c:pt idx="6">
                  <c:v>25749800</c:v>
                </c:pt>
                <c:pt idx="7">
                  <c:v>24328099</c:v>
                </c:pt>
                <c:pt idx="8">
                  <c:v>33693201</c:v>
                </c:pt>
                <c:pt idx="9">
                  <c:v>75333100</c:v>
                </c:pt>
                <c:pt idx="10">
                  <c:v>47468601</c:v>
                </c:pt>
                <c:pt idx="11">
                  <c:v>39751300</c:v>
                </c:pt>
                <c:pt idx="12">
                  <c:v>52585199</c:v>
                </c:pt>
                <c:pt idx="13">
                  <c:v>181294300</c:v>
                </c:pt>
                <c:pt idx="14">
                  <c:v>211672000</c:v>
                </c:pt>
                <c:pt idx="15">
                  <c:v>278415300</c:v>
                </c:pt>
                <c:pt idx="16">
                  <c:v>331079400</c:v>
                </c:pt>
                <c:pt idx="17">
                  <c:v>361853200</c:v>
                </c:pt>
                <c:pt idx="18">
                  <c:v>392731600</c:v>
                </c:pt>
                <c:pt idx="19">
                  <c:v>513313800</c:v>
                </c:pt>
                <c:pt idx="20">
                  <c:v>485933700</c:v>
                </c:pt>
                <c:pt idx="21">
                  <c:v>506053500</c:v>
                </c:pt>
                <c:pt idx="22">
                  <c:v>589611000</c:v>
                </c:pt>
                <c:pt idx="23">
                  <c:v>502766100</c:v>
                </c:pt>
                <c:pt idx="24">
                  <c:v>719513700</c:v>
                </c:pt>
                <c:pt idx="25">
                  <c:v>936500200</c:v>
                </c:pt>
                <c:pt idx="26">
                  <c:v>839541201</c:v>
                </c:pt>
                <c:pt idx="27">
                  <c:v>694137100</c:v>
                </c:pt>
                <c:pt idx="28">
                  <c:v>1113848801</c:v>
                </c:pt>
                <c:pt idx="29">
                  <c:v>1079001101</c:v>
                </c:pt>
                <c:pt idx="30">
                  <c:v>987614200</c:v>
                </c:pt>
                <c:pt idx="31">
                  <c:v>1028565600</c:v>
                </c:pt>
                <c:pt idx="32">
                  <c:v>1038204100</c:v>
                </c:pt>
                <c:pt idx="33">
                  <c:v>1395802100</c:v>
                </c:pt>
                <c:pt idx="34">
                  <c:v>1095330600</c:v>
                </c:pt>
                <c:pt idx="35">
                  <c:v>1328392501</c:v>
                </c:pt>
                <c:pt idx="36">
                  <c:v>1242971900</c:v>
                </c:pt>
                <c:pt idx="37">
                  <c:v>1430220899</c:v>
                </c:pt>
                <c:pt idx="38">
                  <c:v>1514406700</c:v>
                </c:pt>
                <c:pt idx="39">
                  <c:v>1692004201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261300</c:v>
                </c:pt>
                <c:pt idx="1">
                  <c:v>13226400</c:v>
                </c:pt>
                <c:pt idx="2">
                  <c:v>53953000</c:v>
                </c:pt>
                <c:pt idx="3">
                  <c:v>38610400</c:v>
                </c:pt>
                <c:pt idx="4">
                  <c:v>43099500</c:v>
                </c:pt>
                <c:pt idx="5">
                  <c:v>21934600</c:v>
                </c:pt>
                <c:pt idx="6">
                  <c:v>26975701</c:v>
                </c:pt>
                <c:pt idx="7">
                  <c:v>40098001</c:v>
                </c:pt>
                <c:pt idx="8">
                  <c:v>46381400</c:v>
                </c:pt>
                <c:pt idx="9">
                  <c:v>60858299</c:v>
                </c:pt>
                <c:pt idx="10">
                  <c:v>42300400</c:v>
                </c:pt>
                <c:pt idx="11">
                  <c:v>75094800</c:v>
                </c:pt>
                <c:pt idx="12">
                  <c:v>53734700</c:v>
                </c:pt>
                <c:pt idx="13">
                  <c:v>191849100</c:v>
                </c:pt>
                <c:pt idx="14">
                  <c:v>232393700</c:v>
                </c:pt>
                <c:pt idx="15">
                  <c:v>36290799</c:v>
                </c:pt>
                <c:pt idx="16">
                  <c:v>208179700</c:v>
                </c:pt>
                <c:pt idx="17">
                  <c:v>418798301</c:v>
                </c:pt>
                <c:pt idx="18">
                  <c:v>416623900</c:v>
                </c:pt>
                <c:pt idx="19">
                  <c:v>316359300</c:v>
                </c:pt>
                <c:pt idx="20">
                  <c:v>476926001</c:v>
                </c:pt>
                <c:pt idx="21">
                  <c:v>601902100</c:v>
                </c:pt>
                <c:pt idx="22">
                  <c:v>609930599</c:v>
                </c:pt>
                <c:pt idx="23">
                  <c:v>536983900</c:v>
                </c:pt>
                <c:pt idx="24">
                  <c:v>843803399</c:v>
                </c:pt>
                <c:pt idx="25">
                  <c:v>745217300</c:v>
                </c:pt>
                <c:pt idx="26">
                  <c:v>540708201</c:v>
                </c:pt>
                <c:pt idx="27">
                  <c:v>680368201</c:v>
                </c:pt>
                <c:pt idx="28">
                  <c:v>891526200</c:v>
                </c:pt>
                <c:pt idx="29">
                  <c:v>894752500</c:v>
                </c:pt>
                <c:pt idx="30">
                  <c:v>1194159799</c:v>
                </c:pt>
                <c:pt idx="31">
                  <c:v>1109928901</c:v>
                </c:pt>
                <c:pt idx="32">
                  <c:v>1177533100</c:v>
                </c:pt>
                <c:pt idx="33">
                  <c:v>1213478500</c:v>
                </c:pt>
                <c:pt idx="34">
                  <c:v>1568937600</c:v>
                </c:pt>
                <c:pt idx="35">
                  <c:v>1483331799</c:v>
                </c:pt>
                <c:pt idx="36">
                  <c:v>1526937800</c:v>
                </c:pt>
                <c:pt idx="37">
                  <c:v>1291281399</c:v>
                </c:pt>
                <c:pt idx="38">
                  <c:v>1909370900</c:v>
                </c:pt>
                <c:pt idx="39">
                  <c:v>2194264201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450599</c:v>
                </c:pt>
                <c:pt idx="1">
                  <c:v>17905500</c:v>
                </c:pt>
                <c:pt idx="2">
                  <c:v>46756800</c:v>
                </c:pt>
                <c:pt idx="3">
                  <c:v>44826300</c:v>
                </c:pt>
                <c:pt idx="4">
                  <c:v>41821001</c:v>
                </c:pt>
                <c:pt idx="5">
                  <c:v>35133200</c:v>
                </c:pt>
                <c:pt idx="6">
                  <c:v>38411101</c:v>
                </c:pt>
                <c:pt idx="7">
                  <c:v>35970200</c:v>
                </c:pt>
                <c:pt idx="8">
                  <c:v>42732401</c:v>
                </c:pt>
                <c:pt idx="9">
                  <c:v>104591400</c:v>
                </c:pt>
                <c:pt idx="10">
                  <c:v>147619700</c:v>
                </c:pt>
                <c:pt idx="11">
                  <c:v>167966401</c:v>
                </c:pt>
                <c:pt idx="12">
                  <c:v>162442500</c:v>
                </c:pt>
                <c:pt idx="13">
                  <c:v>253890801</c:v>
                </c:pt>
                <c:pt idx="14">
                  <c:v>208935100</c:v>
                </c:pt>
                <c:pt idx="15">
                  <c:v>249000901</c:v>
                </c:pt>
                <c:pt idx="16">
                  <c:v>308733900</c:v>
                </c:pt>
                <c:pt idx="17">
                  <c:v>389351200</c:v>
                </c:pt>
                <c:pt idx="18">
                  <c:v>282110300</c:v>
                </c:pt>
                <c:pt idx="19">
                  <c:v>301932300</c:v>
                </c:pt>
                <c:pt idx="20">
                  <c:v>373018101</c:v>
                </c:pt>
                <c:pt idx="21">
                  <c:v>533530200</c:v>
                </c:pt>
                <c:pt idx="22">
                  <c:v>446270600</c:v>
                </c:pt>
                <c:pt idx="23">
                  <c:v>564391500</c:v>
                </c:pt>
                <c:pt idx="24">
                  <c:v>733024501</c:v>
                </c:pt>
                <c:pt idx="25">
                  <c:v>997397001</c:v>
                </c:pt>
                <c:pt idx="26">
                  <c:v>807121899</c:v>
                </c:pt>
                <c:pt idx="27">
                  <c:v>723495201</c:v>
                </c:pt>
                <c:pt idx="28">
                  <c:v>817946199</c:v>
                </c:pt>
                <c:pt idx="29">
                  <c:v>842972600</c:v>
                </c:pt>
                <c:pt idx="30">
                  <c:v>1157360301</c:v>
                </c:pt>
                <c:pt idx="31">
                  <c:v>996818600</c:v>
                </c:pt>
                <c:pt idx="32">
                  <c:v>1201992800</c:v>
                </c:pt>
                <c:pt idx="33">
                  <c:v>1118188100</c:v>
                </c:pt>
                <c:pt idx="34">
                  <c:v>1107553500</c:v>
                </c:pt>
                <c:pt idx="35">
                  <c:v>1668847900</c:v>
                </c:pt>
                <c:pt idx="36">
                  <c:v>1305673501</c:v>
                </c:pt>
                <c:pt idx="37">
                  <c:v>1236685200</c:v>
                </c:pt>
                <c:pt idx="38">
                  <c:v>1662360100</c:v>
                </c:pt>
                <c:pt idx="39">
                  <c:v>1413397501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237600</c:v>
                </c:pt>
                <c:pt idx="1">
                  <c:v>17759701</c:v>
                </c:pt>
                <c:pt idx="2">
                  <c:v>49087199</c:v>
                </c:pt>
                <c:pt idx="3">
                  <c:v>33872800</c:v>
                </c:pt>
                <c:pt idx="4">
                  <c:v>34855200</c:v>
                </c:pt>
                <c:pt idx="5">
                  <c:v>37549200</c:v>
                </c:pt>
                <c:pt idx="6">
                  <c:v>30774400</c:v>
                </c:pt>
                <c:pt idx="7">
                  <c:v>69391301</c:v>
                </c:pt>
                <c:pt idx="8">
                  <c:v>50929800</c:v>
                </c:pt>
                <c:pt idx="9">
                  <c:v>110713901</c:v>
                </c:pt>
                <c:pt idx="10">
                  <c:v>163848699</c:v>
                </c:pt>
                <c:pt idx="11">
                  <c:v>152243600</c:v>
                </c:pt>
                <c:pt idx="12">
                  <c:v>152196200</c:v>
                </c:pt>
                <c:pt idx="13">
                  <c:v>209185099</c:v>
                </c:pt>
                <c:pt idx="14">
                  <c:v>249196601</c:v>
                </c:pt>
                <c:pt idx="15">
                  <c:v>252301200</c:v>
                </c:pt>
                <c:pt idx="16">
                  <c:v>299827999</c:v>
                </c:pt>
                <c:pt idx="17">
                  <c:v>324738100</c:v>
                </c:pt>
                <c:pt idx="18">
                  <c:v>368331800</c:v>
                </c:pt>
                <c:pt idx="19">
                  <c:v>243851000</c:v>
                </c:pt>
                <c:pt idx="20">
                  <c:v>446140200</c:v>
                </c:pt>
                <c:pt idx="21">
                  <c:v>542769101</c:v>
                </c:pt>
                <c:pt idx="22">
                  <c:v>528271199</c:v>
                </c:pt>
                <c:pt idx="23">
                  <c:v>426424800</c:v>
                </c:pt>
                <c:pt idx="24">
                  <c:v>566941100</c:v>
                </c:pt>
                <c:pt idx="25">
                  <c:v>712030500</c:v>
                </c:pt>
                <c:pt idx="26">
                  <c:v>395382400</c:v>
                </c:pt>
                <c:pt idx="27">
                  <c:v>520241500</c:v>
                </c:pt>
                <c:pt idx="28">
                  <c:v>778435101</c:v>
                </c:pt>
                <c:pt idx="29">
                  <c:v>1041550301</c:v>
                </c:pt>
                <c:pt idx="30">
                  <c:v>1077788799</c:v>
                </c:pt>
                <c:pt idx="31">
                  <c:v>1118691000</c:v>
                </c:pt>
                <c:pt idx="32">
                  <c:v>960178700</c:v>
                </c:pt>
                <c:pt idx="33">
                  <c:v>766702500</c:v>
                </c:pt>
                <c:pt idx="34">
                  <c:v>1161088100</c:v>
                </c:pt>
                <c:pt idx="35">
                  <c:v>937971400</c:v>
                </c:pt>
                <c:pt idx="36">
                  <c:v>1175045899</c:v>
                </c:pt>
                <c:pt idx="37">
                  <c:v>1447248301</c:v>
                </c:pt>
                <c:pt idx="38">
                  <c:v>1979650300</c:v>
                </c:pt>
                <c:pt idx="39">
                  <c:v>1902574500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306800</c:v>
                </c:pt>
                <c:pt idx="1">
                  <c:v>16454299</c:v>
                </c:pt>
                <c:pt idx="2">
                  <c:v>45062400</c:v>
                </c:pt>
                <c:pt idx="3">
                  <c:v>31109300</c:v>
                </c:pt>
                <c:pt idx="4">
                  <c:v>28155301</c:v>
                </c:pt>
                <c:pt idx="5">
                  <c:v>28635300</c:v>
                </c:pt>
                <c:pt idx="6">
                  <c:v>37898600</c:v>
                </c:pt>
                <c:pt idx="7">
                  <c:v>45687699</c:v>
                </c:pt>
                <c:pt idx="8">
                  <c:v>92734800</c:v>
                </c:pt>
                <c:pt idx="9">
                  <c:v>98835899</c:v>
                </c:pt>
                <c:pt idx="10">
                  <c:v>144469101</c:v>
                </c:pt>
                <c:pt idx="11">
                  <c:v>147163400</c:v>
                </c:pt>
                <c:pt idx="12">
                  <c:v>163679500</c:v>
                </c:pt>
                <c:pt idx="13">
                  <c:v>141695599</c:v>
                </c:pt>
                <c:pt idx="14">
                  <c:v>237929900</c:v>
                </c:pt>
                <c:pt idx="15">
                  <c:v>260185200</c:v>
                </c:pt>
                <c:pt idx="16">
                  <c:v>274929799</c:v>
                </c:pt>
                <c:pt idx="17">
                  <c:v>384529800</c:v>
                </c:pt>
                <c:pt idx="18">
                  <c:v>348755001</c:v>
                </c:pt>
                <c:pt idx="19">
                  <c:v>351293200</c:v>
                </c:pt>
                <c:pt idx="20">
                  <c:v>495659801</c:v>
                </c:pt>
                <c:pt idx="21">
                  <c:v>691522000</c:v>
                </c:pt>
                <c:pt idx="22">
                  <c:v>569995000</c:v>
                </c:pt>
                <c:pt idx="23">
                  <c:v>592021300</c:v>
                </c:pt>
                <c:pt idx="24">
                  <c:v>837133399</c:v>
                </c:pt>
                <c:pt idx="25">
                  <c:v>580110600</c:v>
                </c:pt>
                <c:pt idx="26">
                  <c:v>702913300</c:v>
                </c:pt>
                <c:pt idx="27">
                  <c:v>785772199</c:v>
                </c:pt>
                <c:pt idx="28">
                  <c:v>1140988200</c:v>
                </c:pt>
                <c:pt idx="29">
                  <c:v>854476800</c:v>
                </c:pt>
                <c:pt idx="30">
                  <c:v>981004300</c:v>
                </c:pt>
                <c:pt idx="31">
                  <c:v>1229664700</c:v>
                </c:pt>
                <c:pt idx="32">
                  <c:v>1224798400</c:v>
                </c:pt>
                <c:pt idx="33">
                  <c:v>1098250199</c:v>
                </c:pt>
                <c:pt idx="34">
                  <c:v>1479883099</c:v>
                </c:pt>
                <c:pt idx="35">
                  <c:v>1793308700</c:v>
                </c:pt>
                <c:pt idx="36">
                  <c:v>1526769700</c:v>
                </c:pt>
                <c:pt idx="37">
                  <c:v>1495907700</c:v>
                </c:pt>
                <c:pt idx="38">
                  <c:v>1876311100</c:v>
                </c:pt>
                <c:pt idx="39">
                  <c:v>1889675500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319100</c:v>
                </c:pt>
                <c:pt idx="1">
                  <c:v>15143400</c:v>
                </c:pt>
                <c:pt idx="2">
                  <c:v>54431701</c:v>
                </c:pt>
                <c:pt idx="3">
                  <c:v>36111500</c:v>
                </c:pt>
                <c:pt idx="4">
                  <c:v>35799699</c:v>
                </c:pt>
                <c:pt idx="5">
                  <c:v>40770501</c:v>
                </c:pt>
                <c:pt idx="6">
                  <c:v>36771000</c:v>
                </c:pt>
                <c:pt idx="7">
                  <c:v>66717900</c:v>
                </c:pt>
                <c:pt idx="8">
                  <c:v>63863401</c:v>
                </c:pt>
                <c:pt idx="9">
                  <c:v>119223400</c:v>
                </c:pt>
                <c:pt idx="10">
                  <c:v>114485599</c:v>
                </c:pt>
                <c:pt idx="11">
                  <c:v>161455900</c:v>
                </c:pt>
                <c:pt idx="12">
                  <c:v>171893400</c:v>
                </c:pt>
                <c:pt idx="13">
                  <c:v>187239300</c:v>
                </c:pt>
                <c:pt idx="14">
                  <c:v>183044800</c:v>
                </c:pt>
                <c:pt idx="15">
                  <c:v>379743501</c:v>
                </c:pt>
                <c:pt idx="16">
                  <c:v>247824101</c:v>
                </c:pt>
                <c:pt idx="17">
                  <c:v>347847200</c:v>
                </c:pt>
                <c:pt idx="18">
                  <c:v>379263001</c:v>
                </c:pt>
                <c:pt idx="19">
                  <c:v>331056400</c:v>
                </c:pt>
                <c:pt idx="20">
                  <c:v>221880500</c:v>
                </c:pt>
                <c:pt idx="21">
                  <c:v>487570800</c:v>
                </c:pt>
                <c:pt idx="22">
                  <c:v>528506699</c:v>
                </c:pt>
                <c:pt idx="23">
                  <c:v>453469201</c:v>
                </c:pt>
                <c:pt idx="24">
                  <c:v>591831501</c:v>
                </c:pt>
                <c:pt idx="25">
                  <c:v>740174200</c:v>
                </c:pt>
                <c:pt idx="26">
                  <c:v>692262400</c:v>
                </c:pt>
                <c:pt idx="27">
                  <c:v>742840201</c:v>
                </c:pt>
                <c:pt idx="28">
                  <c:v>1035217600</c:v>
                </c:pt>
                <c:pt idx="29">
                  <c:v>903564200</c:v>
                </c:pt>
                <c:pt idx="30">
                  <c:v>1084337601</c:v>
                </c:pt>
                <c:pt idx="31">
                  <c:v>1351845500</c:v>
                </c:pt>
                <c:pt idx="32">
                  <c:v>1192231600</c:v>
                </c:pt>
                <c:pt idx="33">
                  <c:v>1266742800</c:v>
                </c:pt>
                <c:pt idx="34">
                  <c:v>1090442001</c:v>
                </c:pt>
                <c:pt idx="35">
                  <c:v>1347675499</c:v>
                </c:pt>
                <c:pt idx="36">
                  <c:v>1237857799</c:v>
                </c:pt>
                <c:pt idx="37">
                  <c:v>1042184199</c:v>
                </c:pt>
                <c:pt idx="38">
                  <c:v>1434090600</c:v>
                </c:pt>
                <c:pt idx="39">
                  <c:v>1518658501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285999</c:v>
                </c:pt>
                <c:pt idx="1">
                  <c:v>13442300</c:v>
                </c:pt>
                <c:pt idx="2">
                  <c:v>50039400</c:v>
                </c:pt>
                <c:pt idx="3">
                  <c:v>47266300</c:v>
                </c:pt>
                <c:pt idx="4">
                  <c:v>38231600</c:v>
                </c:pt>
                <c:pt idx="5">
                  <c:v>45143501</c:v>
                </c:pt>
                <c:pt idx="6">
                  <c:v>41968200</c:v>
                </c:pt>
                <c:pt idx="7">
                  <c:v>39535400</c:v>
                </c:pt>
                <c:pt idx="8">
                  <c:v>101874800</c:v>
                </c:pt>
                <c:pt idx="9">
                  <c:v>115047800</c:v>
                </c:pt>
                <c:pt idx="10">
                  <c:v>119896400</c:v>
                </c:pt>
                <c:pt idx="11">
                  <c:v>163162999</c:v>
                </c:pt>
                <c:pt idx="12">
                  <c:v>171703501</c:v>
                </c:pt>
                <c:pt idx="13">
                  <c:v>178892600</c:v>
                </c:pt>
                <c:pt idx="14">
                  <c:v>244178899</c:v>
                </c:pt>
                <c:pt idx="15">
                  <c:v>207232400</c:v>
                </c:pt>
                <c:pt idx="16">
                  <c:v>312692000</c:v>
                </c:pt>
                <c:pt idx="17">
                  <c:v>378999599</c:v>
                </c:pt>
                <c:pt idx="18">
                  <c:v>181631700</c:v>
                </c:pt>
                <c:pt idx="19">
                  <c:v>407890099</c:v>
                </c:pt>
                <c:pt idx="20">
                  <c:v>418693400</c:v>
                </c:pt>
                <c:pt idx="21">
                  <c:v>469402600</c:v>
                </c:pt>
                <c:pt idx="22">
                  <c:v>566402600</c:v>
                </c:pt>
                <c:pt idx="23">
                  <c:v>640440299</c:v>
                </c:pt>
                <c:pt idx="24">
                  <c:v>508058899</c:v>
                </c:pt>
                <c:pt idx="25">
                  <c:v>732666200</c:v>
                </c:pt>
                <c:pt idx="26">
                  <c:v>718812100</c:v>
                </c:pt>
                <c:pt idx="27">
                  <c:v>837282300</c:v>
                </c:pt>
                <c:pt idx="28">
                  <c:v>738442800</c:v>
                </c:pt>
                <c:pt idx="29">
                  <c:v>1063029499</c:v>
                </c:pt>
                <c:pt idx="30">
                  <c:v>976534900</c:v>
                </c:pt>
                <c:pt idx="31">
                  <c:v>1137943901</c:v>
                </c:pt>
                <c:pt idx="32">
                  <c:v>1315167301</c:v>
                </c:pt>
                <c:pt idx="33">
                  <c:v>1353083899</c:v>
                </c:pt>
                <c:pt idx="34">
                  <c:v>1323826501</c:v>
                </c:pt>
                <c:pt idx="35">
                  <c:v>1796015800</c:v>
                </c:pt>
                <c:pt idx="36">
                  <c:v>1461267599</c:v>
                </c:pt>
                <c:pt idx="37">
                  <c:v>1142710900</c:v>
                </c:pt>
                <c:pt idx="38">
                  <c:v>1452523101</c:v>
                </c:pt>
                <c:pt idx="39">
                  <c:v>1462520299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287200</c:v>
                </c:pt>
                <c:pt idx="1">
                  <c:v>19345800</c:v>
                </c:pt>
                <c:pt idx="2">
                  <c:v>59163600</c:v>
                </c:pt>
                <c:pt idx="3">
                  <c:v>50709200</c:v>
                </c:pt>
                <c:pt idx="4">
                  <c:v>41638199</c:v>
                </c:pt>
                <c:pt idx="5">
                  <c:v>49922400</c:v>
                </c:pt>
                <c:pt idx="6">
                  <c:v>48784100</c:v>
                </c:pt>
                <c:pt idx="7">
                  <c:v>47744000</c:v>
                </c:pt>
                <c:pt idx="8">
                  <c:v>48380500</c:v>
                </c:pt>
                <c:pt idx="9">
                  <c:v>96944900</c:v>
                </c:pt>
                <c:pt idx="10">
                  <c:v>119449300</c:v>
                </c:pt>
                <c:pt idx="11">
                  <c:v>90836800</c:v>
                </c:pt>
                <c:pt idx="12">
                  <c:v>61941500</c:v>
                </c:pt>
                <c:pt idx="13">
                  <c:v>179301499</c:v>
                </c:pt>
                <c:pt idx="14">
                  <c:v>180354000</c:v>
                </c:pt>
                <c:pt idx="15">
                  <c:v>337180001</c:v>
                </c:pt>
                <c:pt idx="16">
                  <c:v>260332100</c:v>
                </c:pt>
                <c:pt idx="17">
                  <c:v>350069399</c:v>
                </c:pt>
                <c:pt idx="18">
                  <c:v>395686400</c:v>
                </c:pt>
                <c:pt idx="19">
                  <c:v>214646600</c:v>
                </c:pt>
                <c:pt idx="20">
                  <c:v>442432700</c:v>
                </c:pt>
                <c:pt idx="21">
                  <c:v>617671100</c:v>
                </c:pt>
                <c:pt idx="22">
                  <c:v>522338501</c:v>
                </c:pt>
                <c:pt idx="23">
                  <c:v>520724101</c:v>
                </c:pt>
                <c:pt idx="24">
                  <c:v>834237199</c:v>
                </c:pt>
                <c:pt idx="25">
                  <c:v>610002400</c:v>
                </c:pt>
                <c:pt idx="26">
                  <c:v>757317500</c:v>
                </c:pt>
                <c:pt idx="27">
                  <c:v>619344300</c:v>
                </c:pt>
                <c:pt idx="28">
                  <c:v>723151500</c:v>
                </c:pt>
                <c:pt idx="29">
                  <c:v>875007199</c:v>
                </c:pt>
                <c:pt idx="30">
                  <c:v>796281300</c:v>
                </c:pt>
                <c:pt idx="31">
                  <c:v>828528799</c:v>
                </c:pt>
                <c:pt idx="32">
                  <c:v>1236122200</c:v>
                </c:pt>
                <c:pt idx="33">
                  <c:v>1286922600</c:v>
                </c:pt>
                <c:pt idx="34">
                  <c:v>1215796501</c:v>
                </c:pt>
                <c:pt idx="35">
                  <c:v>1224265900</c:v>
                </c:pt>
                <c:pt idx="36">
                  <c:v>823489299</c:v>
                </c:pt>
                <c:pt idx="37">
                  <c:v>1479297599</c:v>
                </c:pt>
                <c:pt idx="38">
                  <c:v>1180600600</c:v>
                </c:pt>
                <c:pt idx="39">
                  <c:v>1904268700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91</v>
      </c>
      <c r="D3">
        <v>1.4620264757130501E-3</v>
      </c>
      <c r="E3">
        <v>0.125</v>
      </c>
      <c r="F3">
        <v>0.13750000000000001</v>
      </c>
      <c r="G3">
        <v>0.493782836516787</v>
      </c>
      <c r="H3">
        <v>1.6465552658934E-3</v>
      </c>
      <c r="I3">
        <v>0.123445709129196</v>
      </c>
      <c r="J3">
        <v>1398701</v>
      </c>
      <c r="R3" t="s">
        <v>16</v>
      </c>
      <c r="S3" cm="1">
        <f t="array" aca="1" ref="S3" ca="1">CELL("contents", INDIRECT("C"&amp;CELL("contents", S$1)))</f>
        <v>91</v>
      </c>
      <c r="T3" cm="1">
        <f t="array" aca="1" ref="T3" ca="1">CELL("contents", INDIRECT("C"&amp;CELL("contents", T$1)))</f>
        <v>2213</v>
      </c>
      <c r="U3" cm="1">
        <f t="array" aca="1" ref="U3" ca="1">CELL("contents", INDIRECT("C"&amp;CELL("contents", U$1)))</f>
        <v>5892</v>
      </c>
      <c r="V3" cm="1">
        <f t="array" aca="1" ref="V3" ca="1">CELL("contents", INDIRECT("C"&amp;CELL("contents", V$1)))</f>
        <v>4519</v>
      </c>
      <c r="W3" cm="1">
        <f t="array" aca="1" ref="W3" ca="1">CELL("contents", INDIRECT("C"&amp;CELL("contents", W$1)))</f>
        <v>4812</v>
      </c>
      <c r="X3" cm="1">
        <f t="array" aca="1" ref="X3" ca="1">CELL("contents", INDIRECT("C"&amp;CELL("contents", X$1)))</f>
        <v>6366</v>
      </c>
      <c r="Y3" cm="1">
        <f t="array" aca="1" ref="Y3" ca="1">CELL("contents", INDIRECT("C"&amp;CELL("contents", Y$1)))</f>
        <v>7293</v>
      </c>
      <c r="Z3" cm="1">
        <f t="array" aca="1" ref="Z3" ca="1">CELL("contents", INDIRECT("C"&amp;CELL("contents", Z$1)))</f>
        <v>8520</v>
      </c>
      <c r="AA3" cm="1">
        <f t="array" aca="1" ref="AA3" ca="1">CELL("contents", INDIRECT("C"&amp;CELL("contents", AA$1)))</f>
        <v>9807</v>
      </c>
      <c r="AB3" cm="1">
        <f t="array" aca="1" ref="AB3" ca="1">CELL("contents", INDIRECT("C"&amp;CELL("contents", AB$1)))</f>
        <v>11409</v>
      </c>
      <c r="AC3" cm="1">
        <f t="array" aca="1" ref="AC3" ca="1">CELL("contents", INDIRECT("C"&amp;CELL("contents", AC$1)))</f>
        <v>12852</v>
      </c>
      <c r="AD3" cm="1">
        <f t="array" aca="1" ref="AD3" ca="1">CELL("contents", INDIRECT("C"&amp;CELL("contents", AD$1)))</f>
        <v>14558</v>
      </c>
      <c r="AE3" cm="1">
        <f t="array" aca="1" ref="AE3" ca="1">CELL("contents", INDIRECT("C"&amp;CELL("contents", AE$1)))</f>
        <v>16749</v>
      </c>
      <c r="AF3" cm="1">
        <f t="array" aca="1" ref="AF3" ca="1">CELL("contents", INDIRECT("C"&amp;CELL("contents", AF$1)))</f>
        <v>28395</v>
      </c>
      <c r="AG3" cm="1">
        <f t="array" aca="1" ref="AG3" ca="1">CELL("contents", INDIRECT("C"&amp;CELL("contents", AG$1)))</f>
        <v>29472</v>
      </c>
      <c r="AH3" cm="1">
        <f t="array" aca="1" ref="AH3" ca="1">CELL("contents", INDIRECT("C"&amp;CELL("contents", AH$1)))</f>
        <v>37419</v>
      </c>
      <c r="AI3" cm="1">
        <f t="array" aca="1" ref="AI3" ca="1">CELL("contents", INDIRECT("C"&amp;CELL("contents", AI$1)))</f>
        <v>42412</v>
      </c>
      <c r="AJ3" cm="1">
        <f t="array" aca="1" ref="AJ3" ca="1">CELL("contents", INDIRECT("C"&amp;CELL("contents", AJ$1)))</f>
        <v>47035</v>
      </c>
      <c r="AK3" cm="1">
        <f t="array" aca="1" ref="AK3" ca="1">CELL("contents", INDIRECT("C"&amp;CELL("contents", AK$1)))</f>
        <v>44636</v>
      </c>
      <c r="AL3" cm="1">
        <f t="array" aca="1" ref="AL3" ca="1">CELL("contents", INDIRECT("C"&amp;CELL("contents", AL$1)))</f>
        <v>55827</v>
      </c>
      <c r="AM3" cm="1">
        <f t="array" aca="1" ref="AM3" ca="1">CELL("contents", INDIRECT("C"&amp;CELL("contents", AM$1)))</f>
        <v>54759</v>
      </c>
      <c r="AN3" cm="1">
        <f t="array" aca="1" ref="AN3" ca="1">CELL("contents", INDIRECT("C"&amp;CELL("contents", AN$1)))</f>
        <v>67947</v>
      </c>
      <c r="AO3" cm="1">
        <f t="array" aca="1" ref="AO3" ca="1">CELL("contents", INDIRECT("C"&amp;CELL("contents", AO$1)))</f>
        <v>71382</v>
      </c>
      <c r="AP3" cm="1">
        <f t="array" aca="1" ref="AP3" ca="1">CELL("contents", INDIRECT("C"&amp;CELL("contents", AP$1)))</f>
        <v>80169</v>
      </c>
      <c r="AQ3" cm="1">
        <f t="array" aca="1" ref="AQ3" ca="1">CELL("contents", INDIRECT("C"&amp;CELL("contents", AQ$1)))</f>
        <v>69160</v>
      </c>
      <c r="AR3" cm="1">
        <f t="array" aca="1" ref="AR3" ca="1">CELL("contents", INDIRECT("C"&amp;CELL("contents", AR$1)))</f>
        <v>92082</v>
      </c>
      <c r="AS3" cm="1">
        <f t="array" aca="1" ref="AS3" ca="1">CELL("contents", INDIRECT("C"&amp;CELL("contents", AS$1)))</f>
        <v>98869</v>
      </c>
      <c r="AT3" cm="1">
        <f t="array" aca="1" ref="AT3" ca="1">CELL("contents", INDIRECT("C"&amp;CELL("contents", AT$1)))</f>
        <v>108155</v>
      </c>
      <c r="AU3" cm="1">
        <f t="array" aca="1" ref="AU3" ca="1">CELL("contents", INDIRECT("C"&amp;CELL("contents", AU$1)))</f>
        <v>113253</v>
      </c>
      <c r="AV3" cm="1">
        <f t="array" aca="1" ref="AV3" ca="1">CELL("contents", INDIRECT("C"&amp;CELL("contents", AV$1)))</f>
        <v>126534</v>
      </c>
      <c r="AW3" cm="1">
        <f t="array" aca="1" ref="AW3" ca="1">CELL("contents", INDIRECT("C"&amp;CELL("contents", AW$1)))</f>
        <v>106232</v>
      </c>
      <c r="AX3" cm="1">
        <f t="array" aca="1" ref="AX3" ca="1">CELL("contents", INDIRECT("C"&amp;CELL("contents", AX$1)))</f>
        <v>136076</v>
      </c>
      <c r="AY3" cm="1">
        <f t="array" aca="1" ref="AY3" ca="1">CELL("contents", INDIRECT("C"&amp;CELL("contents", AY$1)))</f>
        <v>146155</v>
      </c>
      <c r="AZ3" cm="1">
        <f t="array" aca="1" ref="AZ3" ca="1">CELL("contents", INDIRECT("C"&amp;CELL("contents", AZ$1)))</f>
        <v>153227</v>
      </c>
      <c r="BA3" cm="1">
        <f t="array" aca="1" ref="BA3" ca="1">CELL("contents", INDIRECT("C"&amp;CELL("contents", BA$1)))</f>
        <v>161834</v>
      </c>
      <c r="BB3" cm="1">
        <f t="array" aca="1" ref="BB3" ca="1">CELL("contents", INDIRECT("C"&amp;CELL("contents", BB$1)))</f>
        <v>169788</v>
      </c>
      <c r="BC3" cm="1">
        <f t="array" aca="1" ref="BC3" ca="1">CELL("contents", INDIRECT("C"&amp;CELL("contents", BC$1)))</f>
        <v>178065</v>
      </c>
      <c r="BD3" cm="1">
        <f t="array" aca="1" ref="BD3" ca="1">CELL("contents", INDIRECT("C"&amp;CELL("contents", BD$1)))</f>
        <v>193982</v>
      </c>
      <c r="BE3" cm="1">
        <f t="array" aca="1" ref="BE3" ca="1">CELL("contents", INDIRECT("C"&amp;CELL("contents", BE$1)))</f>
        <v>204333</v>
      </c>
      <c r="BF3" cm="1">
        <f t="array" aca="1" ref="BF3" ca="1">CELL("contents", INDIRECT("C"&amp;CELL("contents", BF$1)))</f>
        <v>219852</v>
      </c>
    </row>
    <row r="4" spans="1:58" x14ac:dyDescent="0.25">
      <c r="A4">
        <v>1.024</v>
      </c>
      <c r="B4">
        <v>0.5</v>
      </c>
      <c r="C4">
        <v>4</v>
      </c>
      <c r="D4">
        <v>1.4558446050637301E-2</v>
      </c>
      <c r="E4">
        <v>0.125</v>
      </c>
      <c r="F4">
        <v>0.13750000000000001</v>
      </c>
      <c r="G4">
        <v>0.44139051396388501</v>
      </c>
      <c r="H4">
        <v>1.4746296967419701E-2</v>
      </c>
      <c r="I4">
        <v>0.110347628490971</v>
      </c>
      <c r="J4">
        <v>313100</v>
      </c>
      <c r="K4">
        <v>91</v>
      </c>
      <c r="L4">
        <v>1398701</v>
      </c>
      <c r="M4">
        <v>0.125</v>
      </c>
      <c r="N4">
        <v>0.493782836516787</v>
      </c>
      <c r="O4">
        <v>1.6465552658934E-3</v>
      </c>
      <c r="P4">
        <v>0.123445709129196</v>
      </c>
      <c r="R4" t="s">
        <v>15</v>
      </c>
      <c r="S4" cm="1">
        <f t="array" aca="1" ref="S4" ca="1">CELL("contents", INDIRECT("J"&amp;CELL("contents", S$1)))</f>
        <v>1398701</v>
      </c>
      <c r="T4" cm="1">
        <f t="array" aca="1" ref="T4" ca="1">CELL("contents", INDIRECT("J"&amp;CELL("contents", T$1)))</f>
        <v>31821901</v>
      </c>
      <c r="U4" cm="1">
        <f t="array" aca="1" ref="U4" ca="1">CELL("contents", INDIRECT("J"&amp;CELL("contents", U$1)))</f>
        <v>89154800</v>
      </c>
      <c r="V4" cm="1">
        <f t="array" aca="1" ref="V4" ca="1">CELL("contents", INDIRECT("J"&amp;CELL("contents", V$1)))</f>
        <v>72746900</v>
      </c>
      <c r="W4" cm="1">
        <f t="array" aca="1" ref="W4" ca="1">CELL("contents", INDIRECT("J"&amp;CELL("contents", W$1)))</f>
        <v>87501700</v>
      </c>
      <c r="X4" cm="1">
        <f t="array" aca="1" ref="X4" ca="1">CELL("contents", INDIRECT("J"&amp;CELL("contents", X$1)))</f>
        <v>95787199</v>
      </c>
      <c r="Y4" cm="1">
        <f t="array" aca="1" ref="Y4" ca="1">CELL("contents", INDIRECT("J"&amp;CELL("contents", Y$1)))</f>
        <v>112748000</v>
      </c>
      <c r="Z4" cm="1">
        <f t="array" aca="1" ref="Z4" ca="1">CELL("contents", INDIRECT("J"&amp;CELL("contents", Z$1)))</f>
        <v>130025101</v>
      </c>
      <c r="AA4" cm="1">
        <f t="array" aca="1" ref="AA4" ca="1">CELL("contents", INDIRECT("J"&amp;CELL("contents", AA$1)))</f>
        <v>167617000</v>
      </c>
      <c r="AB4" cm="1">
        <f t="array" aca="1" ref="AB4" ca="1">CELL("contents", INDIRECT("J"&amp;CELL("contents", AB$1)))</f>
        <v>177277899</v>
      </c>
      <c r="AC4" cm="1">
        <f t="array" aca="1" ref="AC4" ca="1">CELL("contents", INDIRECT("J"&amp;CELL("contents", AC$1)))</f>
        <v>223152400</v>
      </c>
      <c r="AD4" cm="1">
        <f t="array" aca="1" ref="AD4" ca="1">CELL("contents", INDIRECT("J"&amp;CELL("contents", AD$1)))</f>
        <v>226543699</v>
      </c>
      <c r="AE4" cm="1">
        <f t="array" aca="1" ref="AE4" ca="1">CELL("contents", INDIRECT("J"&amp;CELL("contents", AE$1)))</f>
        <v>240137900</v>
      </c>
      <c r="AF4" cm="1">
        <f t="array" aca="1" ref="AF4" ca="1">CELL("contents", INDIRECT("J"&amp;CELL("contents", AF$1)))</f>
        <v>446715699</v>
      </c>
      <c r="AG4" cm="1">
        <f t="array" aca="1" ref="AG4" ca="1">CELL("contents", INDIRECT("J"&amp;CELL("contents", AG$1)))</f>
        <v>431692299</v>
      </c>
      <c r="AH4" cm="1">
        <f t="array" aca="1" ref="AH4" ca="1">CELL("contents", INDIRECT("J"&amp;CELL("contents", AH$1)))</f>
        <v>652944400</v>
      </c>
      <c r="AI4" cm="1">
        <f t="array" aca="1" ref="AI4" ca="1">CELL("contents", INDIRECT("J"&amp;CELL("contents", AI$1)))</f>
        <v>761650300</v>
      </c>
      <c r="AJ4" cm="1">
        <f t="array" aca="1" ref="AJ4" ca="1">CELL("contents", INDIRECT("J"&amp;CELL("contents", AJ$1)))</f>
        <v>670758500</v>
      </c>
      <c r="AK4" cm="1">
        <f t="array" aca="1" ref="AK4" ca="1">CELL("contents", INDIRECT("J"&amp;CELL("contents", AK$1)))</f>
        <v>649356801</v>
      </c>
      <c r="AL4" cm="1">
        <f t="array" aca="1" ref="AL4" ca="1">CELL("contents", INDIRECT("J"&amp;CELL("contents", AL$1)))</f>
        <v>866328199</v>
      </c>
      <c r="AM4" cm="1">
        <f t="array" aca="1" ref="AM4" ca="1">CELL("contents", INDIRECT("J"&amp;CELL("contents", AM$1)))</f>
        <v>1001694100</v>
      </c>
      <c r="AN4" cm="1">
        <f t="array" aca="1" ref="AN4" ca="1">CELL("contents", INDIRECT("J"&amp;CELL("contents", AN$1)))</f>
        <v>1051474800</v>
      </c>
      <c r="AO4" cm="1">
        <f t="array" aca="1" ref="AO4" ca="1">CELL("contents", INDIRECT("J"&amp;CELL("contents", AO$1)))</f>
        <v>1192554900</v>
      </c>
      <c r="AP4" cm="1">
        <f t="array" aca="1" ref="AP4" ca="1">CELL("contents", INDIRECT("J"&amp;CELL("contents", AP$1)))</f>
        <v>1148426900</v>
      </c>
      <c r="AQ4" cm="1">
        <f t="array" aca="1" ref="AQ4" ca="1">CELL("contents", INDIRECT("J"&amp;CELL("contents", AQ$1)))</f>
        <v>1001362300</v>
      </c>
      <c r="AR4" cm="1">
        <f t="array" aca="1" ref="AR4" ca="1">CELL("contents", INDIRECT("J"&amp;CELL("contents", AR$1)))</f>
        <v>1500108701</v>
      </c>
      <c r="AS4" cm="1">
        <f t="array" aca="1" ref="AS4" ca="1">CELL("contents", INDIRECT("J"&amp;CELL("contents", AS$1)))</f>
        <v>1550982699</v>
      </c>
      <c r="AT4" cm="1">
        <f t="array" aca="1" ref="AT4" ca="1">CELL("contents", INDIRECT("J"&amp;CELL("contents", AT$1)))</f>
        <v>1657492400</v>
      </c>
      <c r="AU4" cm="1">
        <f t="array" aca="1" ref="AU4" ca="1">CELL("contents", INDIRECT("J"&amp;CELL("contents", AU$1)))</f>
        <v>1619372800</v>
      </c>
      <c r="AV4" cm="1">
        <f t="array" aca="1" ref="AV4" ca="1">CELL("contents", INDIRECT("J"&amp;CELL("contents", AV$1)))</f>
        <v>1964223400</v>
      </c>
      <c r="AW4" cm="1">
        <f t="array" aca="1" ref="AW4" ca="1">CELL("contents", INDIRECT("J"&amp;CELL("contents", AW$1)))</f>
        <v>1657798700</v>
      </c>
      <c r="AX4" cm="1">
        <f t="array" aca="1" ref="AX4" ca="1">CELL("contents", INDIRECT("J"&amp;CELL("contents", AX$1)))</f>
        <v>1965303799</v>
      </c>
      <c r="AY4" cm="1">
        <f t="array" aca="1" ref="AY4" ca="1">CELL("contents", INDIRECT("J"&amp;CELL("contents", AY$1)))</f>
        <v>2087612799</v>
      </c>
      <c r="AZ4" cm="1">
        <f t="array" aca="1" ref="AZ4" ca="1">CELL("contents", INDIRECT("J"&amp;CELL("contents", AZ$1)))</f>
        <v>2337867201</v>
      </c>
      <c r="BA4" cm="1">
        <f t="array" aca="1" ref="BA4" ca="1">CELL("contents", INDIRECT("J"&amp;CELL("contents", BA$1)))</f>
        <v>2457275599</v>
      </c>
      <c r="BB4" cm="1">
        <f t="array" aca="1" ref="BB4" ca="1">CELL("contents", INDIRECT("J"&amp;CELL("contents", BB$1)))</f>
        <v>2579211500</v>
      </c>
      <c r="BC4" cm="1">
        <f t="array" aca="1" ref="BC4" ca="1">CELL("contents", INDIRECT("J"&amp;CELL("contents", BC$1)))</f>
        <v>2683369200</v>
      </c>
      <c r="BD4" cm="1">
        <f t="array" aca="1" ref="BD4" ca="1">CELL("contents", INDIRECT("J"&amp;CELL("contents", BD$1)))</f>
        <v>2898945900</v>
      </c>
      <c r="BE4" cm="1">
        <f t="array" aca="1" ref="BE4" ca="1">CELL("contents", INDIRECT("J"&amp;CELL("contents", BE$1)))</f>
        <v>2947629500</v>
      </c>
      <c r="BF4" cm="1">
        <f t="array" aca="1" ref="BF4" ca="1">CELL("contents", INDIRECT("J"&amp;CELL("contents", BF$1)))</f>
        <v>3241048701</v>
      </c>
    </row>
    <row r="5" spans="1:58" x14ac:dyDescent="0.25">
      <c r="A5">
        <v>0.51200000000000001</v>
      </c>
      <c r="B5">
        <v>0.5</v>
      </c>
      <c r="C5">
        <v>4</v>
      </c>
      <c r="D5">
        <v>1.4558446050637301E-2</v>
      </c>
      <c r="E5">
        <v>0.125</v>
      </c>
      <c r="F5">
        <v>0.13750000000000001</v>
      </c>
      <c r="G5">
        <v>0.44139051396388501</v>
      </c>
      <c r="H5">
        <v>1.4746296967419701E-2</v>
      </c>
      <c r="I5">
        <v>0.110347628490971</v>
      </c>
      <c r="J5">
        <v>267699</v>
      </c>
      <c r="K5">
        <v>91</v>
      </c>
      <c r="L5">
        <v>1398701</v>
      </c>
      <c r="M5">
        <v>0.125</v>
      </c>
      <c r="N5">
        <v>0.493782836516787</v>
      </c>
      <c r="O5">
        <v>1.6465552658934E-3</v>
      </c>
      <c r="P5">
        <v>0.123445709129196</v>
      </c>
      <c r="R5" t="s">
        <v>18</v>
      </c>
      <c r="S5" cm="1">
        <f t="array" aca="1" ref="S5" ca="1">CELL("contents", INDIRECT("C"&amp;CELL("contents", S$1)+1))</f>
        <v>4</v>
      </c>
      <c r="T5" cm="1">
        <f t="array" aca="1" ref="T5" ca="1">CELL("contents", INDIRECT("C"&amp;CELL("contents", T$1)+1))</f>
        <v>356</v>
      </c>
      <c r="U5" cm="1">
        <f t="array" aca="1" ref="U5" ca="1">CELL("contents", INDIRECT("C"&amp;CELL("contents", U$1)+1))</f>
        <v>876</v>
      </c>
      <c r="V5" cm="1">
        <f t="array" aca="1" ref="V5" ca="1">CELL("contents", INDIRECT("C"&amp;CELL("contents", V$1)+1))</f>
        <v>731</v>
      </c>
      <c r="W5" cm="1">
        <f t="array" aca="1" ref="W5" ca="1">CELL("contents", INDIRECT("C"&amp;CELL("contents", W$1)+1))</f>
        <v>584</v>
      </c>
      <c r="X5" cm="1">
        <f t="array" aca="1" ref="X5" ca="1">CELL("contents", INDIRECT("C"&amp;CELL("contents", X$1)+1))</f>
        <v>685</v>
      </c>
      <c r="Y5" cm="1">
        <f t="array" aca="1" ref="Y5" ca="1">CELL("contents", INDIRECT("C"&amp;CELL("contents", Y$1)+1))</f>
        <v>1138</v>
      </c>
      <c r="Z5" cm="1">
        <f t="array" aca="1" ref="Z5" ca="1">CELL("contents", INDIRECT("C"&amp;CELL("contents", Z$1)+1))</f>
        <v>569</v>
      </c>
      <c r="AA5" cm="1">
        <f t="array" aca="1" ref="AA5" ca="1">CELL("contents", INDIRECT("C"&amp;CELL("contents", AA$1)+1))</f>
        <v>578</v>
      </c>
      <c r="AB5" cm="1">
        <f t="array" aca="1" ref="AB5" ca="1">CELL("contents", INDIRECT("C"&amp;CELL("contents", AB$1)+1))</f>
        <v>1285</v>
      </c>
      <c r="AC5" cm="1">
        <f t="array" aca="1" ref="AC5" ca="1">CELL("contents", INDIRECT("C"&amp;CELL("contents", AC$1)+1))</f>
        <v>5319</v>
      </c>
      <c r="AD5" cm="1">
        <f t="array" aca="1" ref="AD5" ca="1">CELL("contents", INDIRECT("C"&amp;CELL("contents", AD$1)+1))</f>
        <v>5992</v>
      </c>
      <c r="AE5" cm="1">
        <f t="array" aca="1" ref="AE5" ca="1">CELL("contents", INDIRECT("C"&amp;CELL("contents", AE$1)+1))</f>
        <v>6995</v>
      </c>
      <c r="AF5" cm="1">
        <f t="array" aca="1" ref="AF5" ca="1">CELL("contents", INDIRECT("C"&amp;CELL("contents", AF$1)+1))</f>
        <v>7005</v>
      </c>
      <c r="AG5" cm="1">
        <f t="array" aca="1" ref="AG5" ca="1">CELL("contents", INDIRECT("C"&amp;CELL("contents", AG$1)+1))</f>
        <v>6070</v>
      </c>
      <c r="AH5" cm="1">
        <f t="array" aca="1" ref="AH5" ca="1">CELL("contents", INDIRECT("C"&amp;CELL("contents", AH$1)+1))</f>
        <v>11603</v>
      </c>
      <c r="AI5" cm="1">
        <f t="array" aca="1" ref="AI5" ca="1">CELL("contents", INDIRECT("C"&amp;CELL("contents", AI$1)+1))</f>
        <v>6609</v>
      </c>
      <c r="AJ5" cm="1">
        <f t="array" aca="1" ref="AJ5" ca="1">CELL("contents", INDIRECT("C"&amp;CELL("contents", AJ$1)+1))</f>
        <v>7358</v>
      </c>
      <c r="AK5" cm="1">
        <f t="array" aca="1" ref="AK5" ca="1">CELL("contents", INDIRECT("C"&amp;CELL("contents", AK$1)+1))</f>
        <v>9232</v>
      </c>
      <c r="AL5" cm="1">
        <f t="array" aca="1" ref="AL5" ca="1">CELL("contents", INDIRECT("C"&amp;CELL("contents", AL$1)+1))</f>
        <v>9333</v>
      </c>
      <c r="AM5" cm="1">
        <f t="array" aca="1" ref="AM5" ca="1">CELL("contents", INDIRECT("C"&amp;CELL("contents", AM$1)+1))</f>
        <v>10540</v>
      </c>
      <c r="AN5" cm="1">
        <f t="array" aca="1" ref="AN5" ca="1">CELL("contents", INDIRECT("C"&amp;CELL("contents", AN$1)+1))</f>
        <v>19925</v>
      </c>
      <c r="AO5" cm="1">
        <f t="array" aca="1" ref="AO5" ca="1">CELL("contents", INDIRECT("C"&amp;CELL("contents", AO$1)+1))</f>
        <v>22952</v>
      </c>
      <c r="AP5" cm="1">
        <f t="array" aca="1" ref="AP5" ca="1">CELL("contents", INDIRECT("C"&amp;CELL("contents", AP$1)+1))</f>
        <v>14560</v>
      </c>
      <c r="AQ5" cm="1">
        <f t="array" aca="1" ref="AQ5" ca="1">CELL("contents", INDIRECT("C"&amp;CELL("contents", AQ$1)+1))</f>
        <v>20427</v>
      </c>
      <c r="AR5" cm="1">
        <f t="array" aca="1" ref="AR5" ca="1">CELL("contents", INDIRECT("C"&amp;CELL("contents", AR$1)+1))</f>
        <v>19529</v>
      </c>
      <c r="AS5" cm="1">
        <f t="array" aca="1" ref="AS5" ca="1">CELL("contents", INDIRECT("C"&amp;CELL("contents", AS$1)+1))</f>
        <v>29128</v>
      </c>
      <c r="AT5" cm="1">
        <f t="array" aca="1" ref="AT5" ca="1">CELL("contents", INDIRECT("C"&amp;CELL("contents", AT$1)+1))</f>
        <v>28069</v>
      </c>
      <c r="AU5" cm="1">
        <f t="array" aca="1" ref="AU5" ca="1">CELL("contents", INDIRECT("C"&amp;CELL("contents", AU$1)+1))</f>
        <v>36415</v>
      </c>
      <c r="AV5" cm="1">
        <f t="array" aca="1" ref="AV5" ca="1">CELL("contents", INDIRECT("C"&amp;CELL("contents", AV$1)+1))</f>
        <v>15805</v>
      </c>
      <c r="AW5" cm="1">
        <f t="array" aca="1" ref="AW5" ca="1">CELL("contents", INDIRECT("C"&amp;CELL("contents", AW$1)+1))</f>
        <v>26645</v>
      </c>
      <c r="AX5" cm="1">
        <f t="array" aca="1" ref="AX5" ca="1">CELL("contents", INDIRECT("C"&amp;CELL("contents", AX$1)+1))</f>
        <v>45968</v>
      </c>
      <c r="AY5" cm="1">
        <f t="array" aca="1" ref="AY5" ca="1">CELL("contents", INDIRECT("C"&amp;CELL("contents", AY$1)+1))</f>
        <v>29102</v>
      </c>
      <c r="AZ5" cm="1">
        <f t="array" aca="1" ref="AZ5" ca="1">CELL("contents", INDIRECT("C"&amp;CELL("contents", AZ$1)+1))</f>
        <v>41913</v>
      </c>
      <c r="BA5" cm="1">
        <f t="array" aca="1" ref="BA5" ca="1">CELL("contents", INDIRECT("C"&amp;CELL("contents", BA$1)+1))</f>
        <v>44130</v>
      </c>
      <c r="BB5" cm="1">
        <f t="array" aca="1" ref="BB5" ca="1">CELL("contents", INDIRECT("C"&amp;CELL("contents", BB$1)+1))</f>
        <v>12112</v>
      </c>
      <c r="BC5" cm="1">
        <f t="array" aca="1" ref="BC5" ca="1">CELL("contents", INDIRECT("C"&amp;CELL("contents", BC$1)+1))</f>
        <v>35058</v>
      </c>
      <c r="BD5" cm="1">
        <f t="array" aca="1" ref="BD5" ca="1">CELL("contents", INDIRECT("C"&amp;CELL("contents", BD$1)+1))</f>
        <v>58024</v>
      </c>
      <c r="BE5" cm="1">
        <f t="array" aca="1" ref="BE5" ca="1">CELL("contents", INDIRECT("C"&amp;CELL("contents", BE$1)+1))</f>
        <v>51681</v>
      </c>
      <c r="BF5" cm="1">
        <f t="array" aca="1" ref="BF5" ca="1">CELL("contents", INDIRECT("C"&amp;CELL("contents", BF$1)+1))</f>
        <v>68514</v>
      </c>
    </row>
    <row r="6" spans="1:58" x14ac:dyDescent="0.25">
      <c r="A6">
        <v>0.25600000000000001</v>
      </c>
      <c r="B6">
        <v>0.5</v>
      </c>
      <c r="C6">
        <v>4</v>
      </c>
      <c r="D6">
        <v>1.4558446050637301E-2</v>
      </c>
      <c r="E6">
        <v>0.125</v>
      </c>
      <c r="F6">
        <v>0.13750000000000001</v>
      </c>
      <c r="G6">
        <v>0.44139051396388501</v>
      </c>
      <c r="H6">
        <v>1.4746296967419701E-2</v>
      </c>
      <c r="I6">
        <v>0.110347628490971</v>
      </c>
      <c r="J6">
        <v>242900</v>
      </c>
      <c r="K6">
        <v>91</v>
      </c>
      <c r="L6">
        <v>1398701</v>
      </c>
      <c r="M6">
        <v>0.125</v>
      </c>
      <c r="N6">
        <v>0.493782836516787</v>
      </c>
      <c r="O6">
        <v>1.6465552658934E-3</v>
      </c>
      <c r="P6">
        <v>0.123445709129196</v>
      </c>
      <c r="R6" t="s">
        <v>19</v>
      </c>
      <c r="S6" cm="1">
        <f t="array" aca="1" ref="S6" ca="1">CELL("contents", INDIRECT("C"&amp;CELL("contents", S$1)+2))</f>
        <v>4</v>
      </c>
      <c r="T6" cm="1">
        <f t="array" aca="1" ref="T6" ca="1">CELL("contents", INDIRECT("C"&amp;CELL("contents", T$1)+2))</f>
        <v>356</v>
      </c>
      <c r="U6" cm="1">
        <f t="array" aca="1" ref="U6" ca="1">CELL("contents", INDIRECT("C"&amp;CELL("contents", U$1)+2))</f>
        <v>876</v>
      </c>
      <c r="V6" cm="1">
        <f t="array" aca="1" ref="V6" ca="1">CELL("contents", INDIRECT("C"&amp;CELL("contents", V$1)+2))</f>
        <v>731</v>
      </c>
      <c r="W6" cm="1">
        <f t="array" aca="1" ref="W6" ca="1">CELL("contents", INDIRECT("C"&amp;CELL("contents", W$1)+2))</f>
        <v>584</v>
      </c>
      <c r="X6" cm="1">
        <f t="array" aca="1" ref="X6" ca="1">CELL("contents", INDIRECT("C"&amp;CELL("contents", X$1)+2))</f>
        <v>685</v>
      </c>
      <c r="Y6" cm="1">
        <f t="array" aca="1" ref="Y6" ca="1">CELL("contents", INDIRECT("C"&amp;CELL("contents", Y$1)+2))</f>
        <v>1138</v>
      </c>
      <c r="Z6" cm="1">
        <f t="array" aca="1" ref="Z6" ca="1">CELL("contents", INDIRECT("C"&amp;CELL("contents", Z$1)+2))</f>
        <v>569</v>
      </c>
      <c r="AA6" cm="1">
        <f t="array" aca="1" ref="AA6" ca="1">CELL("contents", INDIRECT("C"&amp;CELL("contents", AA$1)+2))</f>
        <v>578</v>
      </c>
      <c r="AB6" cm="1">
        <f t="array" aca="1" ref="AB6" ca="1">CELL("contents", INDIRECT("C"&amp;CELL("contents", AB$1)+2))</f>
        <v>1285</v>
      </c>
      <c r="AC6" cm="1">
        <f t="array" aca="1" ref="AC6" ca="1">CELL("contents", INDIRECT("C"&amp;CELL("contents", AC$1)+2))</f>
        <v>5319</v>
      </c>
      <c r="AD6" cm="1">
        <f t="array" aca="1" ref="AD6" ca="1">CELL("contents", INDIRECT("C"&amp;CELL("contents", AD$1)+2))</f>
        <v>5992</v>
      </c>
      <c r="AE6" cm="1">
        <f t="array" aca="1" ref="AE6" ca="1">CELL("contents", INDIRECT("C"&amp;CELL("contents", AE$1)+2))</f>
        <v>6995</v>
      </c>
      <c r="AF6" cm="1">
        <f t="array" aca="1" ref="AF6" ca="1">CELL("contents", INDIRECT("C"&amp;CELL("contents", AF$1)+2))</f>
        <v>7005</v>
      </c>
      <c r="AG6" cm="1">
        <f t="array" aca="1" ref="AG6" ca="1">CELL("contents", INDIRECT("C"&amp;CELL("contents", AG$1)+2))</f>
        <v>6070</v>
      </c>
      <c r="AH6" cm="1">
        <f t="array" aca="1" ref="AH6" ca="1">CELL("contents", INDIRECT("C"&amp;CELL("contents", AH$1)+2))</f>
        <v>11603</v>
      </c>
      <c r="AI6" cm="1">
        <f t="array" aca="1" ref="AI6" ca="1">CELL("contents", INDIRECT("C"&amp;CELL("contents", AI$1)+2))</f>
        <v>6609</v>
      </c>
      <c r="AJ6" cm="1">
        <f t="array" aca="1" ref="AJ6" ca="1">CELL("contents", INDIRECT("C"&amp;CELL("contents", AJ$1)+2))</f>
        <v>7358</v>
      </c>
      <c r="AK6" cm="1">
        <f t="array" aca="1" ref="AK6" ca="1">CELL("contents", INDIRECT("C"&amp;CELL("contents", AK$1)+2))</f>
        <v>9232</v>
      </c>
      <c r="AL6" cm="1">
        <f t="array" aca="1" ref="AL6" ca="1">CELL("contents", INDIRECT("C"&amp;CELL("contents", AL$1)+2))</f>
        <v>9333</v>
      </c>
      <c r="AM6" cm="1">
        <f t="array" aca="1" ref="AM6" ca="1">CELL("contents", INDIRECT("C"&amp;CELL("contents", AM$1)+2))</f>
        <v>10540</v>
      </c>
      <c r="AN6" cm="1">
        <f t="array" aca="1" ref="AN6" ca="1">CELL("contents", INDIRECT("C"&amp;CELL("contents", AN$1)+2))</f>
        <v>19925</v>
      </c>
      <c r="AO6" cm="1">
        <f t="array" aca="1" ref="AO6" ca="1">CELL("contents", INDIRECT("C"&amp;CELL("contents", AO$1)+2))</f>
        <v>22952</v>
      </c>
      <c r="AP6" cm="1">
        <f t="array" aca="1" ref="AP6" ca="1">CELL("contents", INDIRECT("C"&amp;CELL("contents", AP$1)+2))</f>
        <v>14560</v>
      </c>
      <c r="AQ6" cm="1">
        <f t="array" aca="1" ref="AQ6" ca="1">CELL("contents", INDIRECT("C"&amp;CELL("contents", AQ$1)+2))</f>
        <v>20427</v>
      </c>
      <c r="AR6" cm="1">
        <f t="array" aca="1" ref="AR6" ca="1">CELL("contents", INDIRECT("C"&amp;CELL("contents", AR$1)+2))</f>
        <v>19529</v>
      </c>
      <c r="AS6" cm="1">
        <f t="array" aca="1" ref="AS6" ca="1">CELL("contents", INDIRECT("C"&amp;CELL("contents", AS$1)+2))</f>
        <v>29128</v>
      </c>
      <c r="AT6" cm="1">
        <f t="array" aca="1" ref="AT6" ca="1">CELL("contents", INDIRECT("C"&amp;CELL("contents", AT$1)+2))</f>
        <v>28069</v>
      </c>
      <c r="AU6" cm="1">
        <f t="array" aca="1" ref="AU6" ca="1">CELL("contents", INDIRECT("C"&amp;CELL("contents", AU$1)+2))</f>
        <v>36415</v>
      </c>
      <c r="AV6" cm="1">
        <f t="array" aca="1" ref="AV6" ca="1">CELL("contents", INDIRECT("C"&amp;CELL("contents", AV$1)+2))</f>
        <v>15805</v>
      </c>
      <c r="AW6" cm="1">
        <f t="array" aca="1" ref="AW6" ca="1">CELL("contents", INDIRECT("C"&amp;CELL("contents", AW$1)+2))</f>
        <v>26645</v>
      </c>
      <c r="AX6" cm="1">
        <f t="array" aca="1" ref="AX6" ca="1">CELL("contents", INDIRECT("C"&amp;CELL("contents", AX$1)+2))</f>
        <v>45968</v>
      </c>
      <c r="AY6" cm="1">
        <f t="array" aca="1" ref="AY6" ca="1">CELL("contents", INDIRECT("C"&amp;CELL("contents", AY$1)+2))</f>
        <v>29102</v>
      </c>
      <c r="AZ6" cm="1">
        <f t="array" aca="1" ref="AZ6" ca="1">CELL("contents", INDIRECT("C"&amp;CELL("contents", AZ$1)+2))</f>
        <v>41913</v>
      </c>
      <c r="BA6" cm="1">
        <f t="array" aca="1" ref="BA6" ca="1">CELL("contents", INDIRECT("C"&amp;CELL("contents", BA$1)+2))</f>
        <v>44130</v>
      </c>
      <c r="BB6" cm="1">
        <f t="array" aca="1" ref="BB6" ca="1">CELL("contents", INDIRECT("C"&amp;CELL("contents", BB$1)+2))</f>
        <v>12112</v>
      </c>
      <c r="BC6" cm="1">
        <f t="array" aca="1" ref="BC6" ca="1">CELL("contents", INDIRECT("C"&amp;CELL("contents", BC$1)+2))</f>
        <v>35058</v>
      </c>
      <c r="BD6" cm="1">
        <f t="array" aca="1" ref="BD6" ca="1">CELL("contents", INDIRECT("C"&amp;CELL("contents", BD$1)+2))</f>
        <v>58024</v>
      </c>
      <c r="BE6" cm="1">
        <f t="array" aca="1" ref="BE6" ca="1">CELL("contents", INDIRECT("C"&amp;CELL("contents", BE$1)+2))</f>
        <v>51681</v>
      </c>
      <c r="BF6" cm="1">
        <f t="array" aca="1" ref="BF6" ca="1">CELL("contents", INDIRECT("C"&amp;CELL("contents", BF$1)+2))</f>
        <v>68514</v>
      </c>
    </row>
    <row r="7" spans="1:58" x14ac:dyDescent="0.25">
      <c r="A7">
        <v>0.128</v>
      </c>
      <c r="B7">
        <v>0.5</v>
      </c>
      <c r="C7">
        <v>4</v>
      </c>
      <c r="D7">
        <v>1.4558446050637301E-2</v>
      </c>
      <c r="E7">
        <v>0.125</v>
      </c>
      <c r="F7">
        <v>0.13750000000000001</v>
      </c>
      <c r="G7">
        <v>0.44139051396388501</v>
      </c>
      <c r="H7">
        <v>1.4746296967419701E-2</v>
      </c>
      <c r="I7">
        <v>0.110347628490971</v>
      </c>
      <c r="J7">
        <v>256599</v>
      </c>
      <c r="K7">
        <v>91</v>
      </c>
      <c r="L7">
        <v>1398701</v>
      </c>
      <c r="M7">
        <v>0.125</v>
      </c>
      <c r="N7">
        <v>0.493782836516787</v>
      </c>
      <c r="O7">
        <v>1.6465552658934E-3</v>
      </c>
      <c r="P7">
        <v>0.123445709129196</v>
      </c>
      <c r="R7" t="s">
        <v>20</v>
      </c>
      <c r="S7" cm="1">
        <f t="array" aca="1" ref="S7" ca="1">CELL("contents", INDIRECT("C"&amp;CELL("contents", S$1)+3))</f>
        <v>4</v>
      </c>
      <c r="T7" cm="1">
        <f t="array" aca="1" ref="T7" ca="1">CELL("contents", INDIRECT("C"&amp;CELL("contents", T$1)+3))</f>
        <v>356</v>
      </c>
      <c r="U7" cm="1">
        <f t="array" aca="1" ref="U7" ca="1">CELL("contents", INDIRECT("C"&amp;CELL("contents", U$1)+3))</f>
        <v>876</v>
      </c>
      <c r="V7" cm="1">
        <f t="array" aca="1" ref="V7" ca="1">CELL("contents", INDIRECT("C"&amp;CELL("contents", V$1)+3))</f>
        <v>731</v>
      </c>
      <c r="W7" cm="1">
        <f t="array" aca="1" ref="W7" ca="1">CELL("contents", INDIRECT("C"&amp;CELL("contents", W$1)+3))</f>
        <v>584</v>
      </c>
      <c r="X7" cm="1">
        <f t="array" aca="1" ref="X7" ca="1">CELL("contents", INDIRECT("C"&amp;CELL("contents", X$1)+3))</f>
        <v>685</v>
      </c>
      <c r="Y7" cm="1">
        <f t="array" aca="1" ref="Y7" ca="1">CELL("contents", INDIRECT("C"&amp;CELL("contents", Y$1)+3))</f>
        <v>1138</v>
      </c>
      <c r="Z7" cm="1">
        <f t="array" aca="1" ref="Z7" ca="1">CELL("contents", INDIRECT("C"&amp;CELL("contents", Z$1)+3))</f>
        <v>569</v>
      </c>
      <c r="AA7" cm="1">
        <f t="array" aca="1" ref="AA7" ca="1">CELL("contents", INDIRECT("C"&amp;CELL("contents", AA$1)+3))</f>
        <v>578</v>
      </c>
      <c r="AB7" cm="1">
        <f t="array" aca="1" ref="AB7" ca="1">CELL("contents", INDIRECT("C"&amp;CELL("contents", AB$1)+3))</f>
        <v>1285</v>
      </c>
      <c r="AC7" cm="1">
        <f t="array" aca="1" ref="AC7" ca="1">CELL("contents", INDIRECT("C"&amp;CELL("contents", AC$1)+3))</f>
        <v>5319</v>
      </c>
      <c r="AD7" cm="1">
        <f t="array" aca="1" ref="AD7" ca="1">CELL("contents", INDIRECT("C"&amp;CELL("contents", AD$1)+3))</f>
        <v>5992</v>
      </c>
      <c r="AE7" cm="1">
        <f t="array" aca="1" ref="AE7" ca="1">CELL("contents", INDIRECT("C"&amp;CELL("contents", AE$1)+3))</f>
        <v>6995</v>
      </c>
      <c r="AF7" cm="1">
        <f t="array" aca="1" ref="AF7" ca="1">CELL("contents", INDIRECT("C"&amp;CELL("contents", AF$1)+3))</f>
        <v>7005</v>
      </c>
      <c r="AG7" cm="1">
        <f t="array" aca="1" ref="AG7" ca="1">CELL("contents", INDIRECT("C"&amp;CELL("contents", AG$1)+3))</f>
        <v>6070</v>
      </c>
      <c r="AH7" cm="1">
        <f t="array" aca="1" ref="AH7" ca="1">CELL("contents", INDIRECT("C"&amp;CELL("contents", AH$1)+3))</f>
        <v>11603</v>
      </c>
      <c r="AI7" cm="1">
        <f t="array" aca="1" ref="AI7" ca="1">CELL("contents", INDIRECT("C"&amp;CELL("contents", AI$1)+3))</f>
        <v>6609</v>
      </c>
      <c r="AJ7" cm="1">
        <f t="array" aca="1" ref="AJ7" ca="1">CELL("contents", INDIRECT("C"&amp;CELL("contents", AJ$1)+3))</f>
        <v>7358</v>
      </c>
      <c r="AK7" cm="1">
        <f t="array" aca="1" ref="AK7" ca="1">CELL("contents", INDIRECT("C"&amp;CELL("contents", AK$1)+3))</f>
        <v>9232</v>
      </c>
      <c r="AL7" cm="1">
        <f t="array" aca="1" ref="AL7" ca="1">CELL("contents", INDIRECT("C"&amp;CELL("contents", AL$1)+3))</f>
        <v>9333</v>
      </c>
      <c r="AM7" cm="1">
        <f t="array" aca="1" ref="AM7" ca="1">CELL("contents", INDIRECT("C"&amp;CELL("contents", AM$1)+3))</f>
        <v>10540</v>
      </c>
      <c r="AN7" cm="1">
        <f t="array" aca="1" ref="AN7" ca="1">CELL("contents", INDIRECT("C"&amp;CELL("contents", AN$1)+3))</f>
        <v>19925</v>
      </c>
      <c r="AO7" cm="1">
        <f t="array" aca="1" ref="AO7" ca="1">CELL("contents", INDIRECT("C"&amp;CELL("contents", AO$1)+3))</f>
        <v>22952</v>
      </c>
      <c r="AP7" cm="1">
        <f t="array" aca="1" ref="AP7" ca="1">CELL("contents", INDIRECT("C"&amp;CELL("contents", AP$1)+3))</f>
        <v>14560</v>
      </c>
      <c r="AQ7" cm="1">
        <f t="array" aca="1" ref="AQ7" ca="1">CELL("contents", INDIRECT("C"&amp;CELL("contents", AQ$1)+3))</f>
        <v>20427</v>
      </c>
      <c r="AR7" cm="1">
        <f t="array" aca="1" ref="AR7" ca="1">CELL("contents", INDIRECT("C"&amp;CELL("contents", AR$1)+3))</f>
        <v>19529</v>
      </c>
      <c r="AS7" cm="1">
        <f t="array" aca="1" ref="AS7" ca="1">CELL("contents", INDIRECT("C"&amp;CELL("contents", AS$1)+3))</f>
        <v>29128</v>
      </c>
      <c r="AT7" cm="1">
        <f t="array" aca="1" ref="AT7" ca="1">CELL("contents", INDIRECT("C"&amp;CELL("contents", AT$1)+3))</f>
        <v>28069</v>
      </c>
      <c r="AU7" cm="1">
        <f t="array" aca="1" ref="AU7" ca="1">CELL("contents", INDIRECT("C"&amp;CELL("contents", AU$1)+3))</f>
        <v>36415</v>
      </c>
      <c r="AV7" cm="1">
        <f t="array" aca="1" ref="AV7" ca="1">CELL("contents", INDIRECT("C"&amp;CELL("contents", AV$1)+3))</f>
        <v>15805</v>
      </c>
      <c r="AW7" cm="1">
        <f t="array" aca="1" ref="AW7" ca="1">CELL("contents", INDIRECT("C"&amp;CELL("contents", AW$1)+3))</f>
        <v>26645</v>
      </c>
      <c r="AX7" cm="1">
        <f t="array" aca="1" ref="AX7" ca="1">CELL("contents", INDIRECT("C"&amp;CELL("contents", AX$1)+3))</f>
        <v>45968</v>
      </c>
      <c r="AY7" cm="1">
        <f t="array" aca="1" ref="AY7" ca="1">CELL("contents", INDIRECT("C"&amp;CELL("contents", AY$1)+3))</f>
        <v>29102</v>
      </c>
      <c r="AZ7" cm="1">
        <f t="array" aca="1" ref="AZ7" ca="1">CELL("contents", INDIRECT("C"&amp;CELL("contents", AZ$1)+3))</f>
        <v>41913</v>
      </c>
      <c r="BA7" cm="1">
        <f t="array" aca="1" ref="BA7" ca="1">CELL("contents", INDIRECT("C"&amp;CELL("contents", BA$1)+3))</f>
        <v>44130</v>
      </c>
      <c r="BB7" cm="1">
        <f t="array" aca="1" ref="BB7" ca="1">CELL("contents", INDIRECT("C"&amp;CELL("contents", BB$1)+3))</f>
        <v>12112</v>
      </c>
      <c r="BC7" cm="1">
        <f t="array" aca="1" ref="BC7" ca="1">CELL("contents", INDIRECT("C"&amp;CELL("contents", BC$1)+3))</f>
        <v>35058</v>
      </c>
      <c r="BD7" cm="1">
        <f t="array" aca="1" ref="BD7" ca="1">CELL("contents", INDIRECT("C"&amp;CELL("contents", BD$1)+3))</f>
        <v>58024</v>
      </c>
      <c r="BE7" cm="1">
        <f t="array" aca="1" ref="BE7" ca="1">CELL("contents", INDIRECT("C"&amp;CELL("contents", BE$1)+3))</f>
        <v>51681</v>
      </c>
      <c r="BF7" cm="1">
        <f t="array" aca="1" ref="BF7" ca="1">CELL("contents", INDIRECT("C"&amp;CELL("contents", BF$1)+3))</f>
        <v>68514</v>
      </c>
    </row>
    <row r="8" spans="1:58" x14ac:dyDescent="0.25">
      <c r="A8">
        <v>6.4000000000000001E-2</v>
      </c>
      <c r="B8">
        <v>0.5</v>
      </c>
      <c r="C8">
        <v>4</v>
      </c>
      <c r="D8">
        <v>1.4558446050637301E-2</v>
      </c>
      <c r="E8">
        <v>0.125</v>
      </c>
      <c r="F8">
        <v>0.13750000000000001</v>
      </c>
      <c r="G8">
        <v>0.44139051396388501</v>
      </c>
      <c r="H8">
        <v>1.4746296967419701E-2</v>
      </c>
      <c r="I8">
        <v>0.110347628490971</v>
      </c>
      <c r="J8">
        <v>302200</v>
      </c>
      <c r="K8">
        <v>91</v>
      </c>
      <c r="L8">
        <v>1398701</v>
      </c>
      <c r="M8">
        <v>0.125</v>
      </c>
      <c r="N8">
        <v>0.493782836516787</v>
      </c>
      <c r="O8">
        <v>1.6465552658934E-3</v>
      </c>
      <c r="P8">
        <v>0.123445709129196</v>
      </c>
      <c r="R8" t="s">
        <v>21</v>
      </c>
      <c r="S8" cm="1">
        <f t="array" aca="1" ref="S8" ca="1">CELL("contents", INDIRECT("C"&amp;CELL("contents", S$1)+4))</f>
        <v>4</v>
      </c>
      <c r="T8" cm="1">
        <f t="array" aca="1" ref="T8" ca="1">CELL("contents", INDIRECT("C"&amp;CELL("contents", T$1)+4))</f>
        <v>382</v>
      </c>
      <c r="U8" cm="1">
        <f t="array" aca="1" ref="U8" ca="1">CELL("contents", INDIRECT("C"&amp;CELL("contents", U$1)+4))</f>
        <v>876</v>
      </c>
      <c r="V8" cm="1">
        <f t="array" aca="1" ref="V8" ca="1">CELL("contents", INDIRECT("C"&amp;CELL("contents", V$1)+4))</f>
        <v>731</v>
      </c>
      <c r="W8" cm="1">
        <f t="array" aca="1" ref="W8" ca="1">CELL("contents", INDIRECT("C"&amp;CELL("contents", W$1)+4))</f>
        <v>584</v>
      </c>
      <c r="X8" cm="1">
        <f t="array" aca="1" ref="X8" ca="1">CELL("contents", INDIRECT("C"&amp;CELL("contents", X$1)+4))</f>
        <v>685</v>
      </c>
      <c r="Y8" cm="1">
        <f t="array" aca="1" ref="Y8" ca="1">CELL("contents", INDIRECT("C"&amp;CELL("contents", Y$1)+4))</f>
        <v>1138</v>
      </c>
      <c r="Z8" cm="1">
        <f t="array" aca="1" ref="Z8" ca="1">CELL("contents", INDIRECT("C"&amp;CELL("contents", Z$1)+4))</f>
        <v>569</v>
      </c>
      <c r="AA8" cm="1">
        <f t="array" aca="1" ref="AA8" ca="1">CELL("contents", INDIRECT("C"&amp;CELL("contents", AA$1)+4))</f>
        <v>578</v>
      </c>
      <c r="AB8" cm="1">
        <f t="array" aca="1" ref="AB8" ca="1">CELL("contents", INDIRECT("C"&amp;CELL("contents", AB$1)+4))</f>
        <v>1285</v>
      </c>
      <c r="AC8" cm="1">
        <f t="array" aca="1" ref="AC8" ca="1">CELL("contents", INDIRECT("C"&amp;CELL("contents", AC$1)+4))</f>
        <v>5319</v>
      </c>
      <c r="AD8" cm="1">
        <f t="array" aca="1" ref="AD8" ca="1">CELL("contents", INDIRECT("C"&amp;CELL("contents", AD$1)+4))</f>
        <v>5992</v>
      </c>
      <c r="AE8" cm="1">
        <f t="array" aca="1" ref="AE8" ca="1">CELL("contents", INDIRECT("C"&amp;CELL("contents", AE$1)+4))</f>
        <v>6995</v>
      </c>
      <c r="AF8" cm="1">
        <f t="array" aca="1" ref="AF8" ca="1">CELL("contents", INDIRECT("C"&amp;CELL("contents", AF$1)+4))</f>
        <v>7005</v>
      </c>
      <c r="AG8" cm="1">
        <f t="array" aca="1" ref="AG8" ca="1">CELL("contents", INDIRECT("C"&amp;CELL("contents", AG$1)+4))</f>
        <v>6070</v>
      </c>
      <c r="AH8" cm="1">
        <f t="array" aca="1" ref="AH8" ca="1">CELL("contents", INDIRECT("C"&amp;CELL("contents", AH$1)+4))</f>
        <v>11603</v>
      </c>
      <c r="AI8" cm="1">
        <f t="array" aca="1" ref="AI8" ca="1">CELL("contents", INDIRECT("C"&amp;CELL("contents", AI$1)+4))</f>
        <v>6609</v>
      </c>
      <c r="AJ8" cm="1">
        <f t="array" aca="1" ref="AJ8" ca="1">CELL("contents", INDIRECT("C"&amp;CELL("contents", AJ$1)+4))</f>
        <v>7612</v>
      </c>
      <c r="AK8" cm="1">
        <f t="array" aca="1" ref="AK8" ca="1">CELL("contents", INDIRECT("C"&amp;CELL("contents", AK$1)+4))</f>
        <v>9232</v>
      </c>
      <c r="AL8" cm="1">
        <f t="array" aca="1" ref="AL8" ca="1">CELL("contents", INDIRECT("C"&amp;CELL("contents", AL$1)+4))</f>
        <v>9333</v>
      </c>
      <c r="AM8" cm="1">
        <f t="array" aca="1" ref="AM8" ca="1">CELL("contents", INDIRECT("C"&amp;CELL("contents", AM$1)+4))</f>
        <v>10540</v>
      </c>
      <c r="AN8" cm="1">
        <f t="array" aca="1" ref="AN8" ca="1">CELL("contents", INDIRECT("C"&amp;CELL("contents", AN$1)+4))</f>
        <v>19925</v>
      </c>
      <c r="AO8" cm="1">
        <f t="array" aca="1" ref="AO8" ca="1">CELL("contents", INDIRECT("C"&amp;CELL("contents", AO$1)+4))</f>
        <v>22952</v>
      </c>
      <c r="AP8" cm="1">
        <f t="array" aca="1" ref="AP8" ca="1">CELL("contents", INDIRECT("C"&amp;CELL("contents", AP$1)+4))</f>
        <v>14560</v>
      </c>
      <c r="AQ8" cm="1">
        <f t="array" aca="1" ref="AQ8" ca="1">CELL("contents", INDIRECT("C"&amp;CELL("contents", AQ$1)+4))</f>
        <v>20427</v>
      </c>
      <c r="AR8" cm="1">
        <f t="array" aca="1" ref="AR8" ca="1">CELL("contents", INDIRECT("C"&amp;CELL("contents", AR$1)+4))</f>
        <v>19529</v>
      </c>
      <c r="AS8" cm="1">
        <f t="array" aca="1" ref="AS8" ca="1">CELL("contents", INDIRECT("C"&amp;CELL("contents", AS$1)+4))</f>
        <v>29128</v>
      </c>
      <c r="AT8" cm="1">
        <f t="array" aca="1" ref="AT8" ca="1">CELL("contents", INDIRECT("C"&amp;CELL("contents", AT$1)+4))</f>
        <v>28069</v>
      </c>
      <c r="AU8" cm="1">
        <f t="array" aca="1" ref="AU8" ca="1">CELL("contents", INDIRECT("C"&amp;CELL("contents", AU$1)+4))</f>
        <v>36415</v>
      </c>
      <c r="AV8" cm="1">
        <f t="array" aca="1" ref="AV8" ca="1">CELL("contents", INDIRECT("C"&amp;CELL("contents", AV$1)+4))</f>
        <v>15805</v>
      </c>
      <c r="AW8" cm="1">
        <f t="array" aca="1" ref="AW8" ca="1">CELL("contents", INDIRECT("C"&amp;CELL("contents", AW$1)+4))</f>
        <v>26645</v>
      </c>
      <c r="AX8" cm="1">
        <f t="array" aca="1" ref="AX8" ca="1">CELL("contents", INDIRECT("C"&amp;CELL("contents", AX$1)+4))</f>
        <v>45968</v>
      </c>
      <c r="AY8" cm="1">
        <f t="array" aca="1" ref="AY8" ca="1">CELL("contents", INDIRECT("C"&amp;CELL("contents", AY$1)+4))</f>
        <v>29102</v>
      </c>
      <c r="AZ8" cm="1">
        <f t="array" aca="1" ref="AZ8" ca="1">CELL("contents", INDIRECT("C"&amp;CELL("contents", AZ$1)+4))</f>
        <v>43623</v>
      </c>
      <c r="BA8" cm="1">
        <f t="array" aca="1" ref="BA8" ca="1">CELL("contents", INDIRECT("C"&amp;CELL("contents", BA$1)+4))</f>
        <v>44130</v>
      </c>
      <c r="BB8" cm="1">
        <f t="array" aca="1" ref="BB8" ca="1">CELL("contents", INDIRECT("C"&amp;CELL("contents", BB$1)+4))</f>
        <v>12112</v>
      </c>
      <c r="BC8" cm="1">
        <f t="array" aca="1" ref="BC8" ca="1">CELL("contents", INDIRECT("C"&amp;CELL("contents", BC$1)+4))</f>
        <v>35058</v>
      </c>
      <c r="BD8" cm="1">
        <f t="array" aca="1" ref="BD8" ca="1">CELL("contents", INDIRECT("C"&amp;CELL("contents", BD$1)+4))</f>
        <v>58024</v>
      </c>
      <c r="BE8" cm="1">
        <f t="array" aca="1" ref="BE8" ca="1">CELL("contents", INDIRECT("C"&amp;CELL("contents", BE$1)+4))</f>
        <v>51681</v>
      </c>
      <c r="BF8" cm="1">
        <f t="array" aca="1" ref="BF8" ca="1">CELL("contents", INDIRECT("C"&amp;CELL("contents", BF$1)+4))</f>
        <v>68514</v>
      </c>
    </row>
    <row r="9" spans="1:58" x14ac:dyDescent="0.25">
      <c r="A9">
        <v>3.2000000000000001E-2</v>
      </c>
      <c r="B9">
        <v>0.5</v>
      </c>
      <c r="C9">
        <v>4</v>
      </c>
      <c r="D9">
        <v>1.4558446050637301E-2</v>
      </c>
      <c r="E9">
        <v>0.125</v>
      </c>
      <c r="F9">
        <v>0.13750000000000001</v>
      </c>
      <c r="G9">
        <v>0.44139051396388501</v>
      </c>
      <c r="H9">
        <v>1.4746296967419701E-2</v>
      </c>
      <c r="I9">
        <v>0.110347628490971</v>
      </c>
      <c r="J9">
        <v>269000</v>
      </c>
      <c r="K9">
        <v>91</v>
      </c>
      <c r="L9">
        <v>1398701</v>
      </c>
      <c r="M9">
        <v>0.125</v>
      </c>
      <c r="N9">
        <v>0.493782836516787</v>
      </c>
      <c r="O9">
        <v>1.6465552658934E-3</v>
      </c>
      <c r="P9">
        <v>0.123445709129196</v>
      </c>
      <c r="R9" t="s">
        <v>22</v>
      </c>
      <c r="S9" cm="1">
        <f t="array" aca="1" ref="S9" ca="1">CELL("contents", INDIRECT("C"&amp;CELL("contents", S$1)+5))</f>
        <v>4</v>
      </c>
      <c r="T9" cm="1">
        <f t="array" aca="1" ref="T9" ca="1">CELL("contents", INDIRECT("C"&amp;CELL("contents", T$1)+5))</f>
        <v>260</v>
      </c>
      <c r="U9" cm="1">
        <f t="array" aca="1" ref="U9" ca="1">CELL("contents", INDIRECT("C"&amp;CELL("contents", U$1)+5))</f>
        <v>991</v>
      </c>
      <c r="V9" cm="1">
        <f t="array" aca="1" ref="V9" ca="1">CELL("contents", INDIRECT("C"&amp;CELL("contents", V$1)+5))</f>
        <v>675</v>
      </c>
      <c r="W9" cm="1">
        <f t="array" aca="1" ref="W9" ca="1">CELL("contents", INDIRECT("C"&amp;CELL("contents", W$1)+5))</f>
        <v>701</v>
      </c>
      <c r="X9" cm="1">
        <f t="array" aca="1" ref="X9" ca="1">CELL("contents", INDIRECT("C"&amp;CELL("contents", X$1)+5))</f>
        <v>667</v>
      </c>
      <c r="Y9" cm="1">
        <f t="array" aca="1" ref="Y9" ca="1">CELL("contents", INDIRECT("C"&amp;CELL("contents", Y$1)+5))</f>
        <v>1138</v>
      </c>
      <c r="Z9" cm="1">
        <f t="array" aca="1" ref="Z9" ca="1">CELL("contents", INDIRECT("C"&amp;CELL("contents", Z$1)+5))</f>
        <v>569</v>
      </c>
      <c r="AA9" cm="1">
        <f t="array" aca="1" ref="AA9" ca="1">CELL("contents", INDIRECT("C"&amp;CELL("contents", AA$1)+5))</f>
        <v>578</v>
      </c>
      <c r="AB9" cm="1">
        <f t="array" aca="1" ref="AB9" ca="1">CELL("contents", INDIRECT("C"&amp;CELL("contents", AB$1)+5))</f>
        <v>1285</v>
      </c>
      <c r="AC9" cm="1">
        <f t="array" aca="1" ref="AC9" ca="1">CELL("contents", INDIRECT("C"&amp;CELL("contents", AC$1)+5))</f>
        <v>5319</v>
      </c>
      <c r="AD9" cm="1">
        <f t="array" aca="1" ref="AD9" ca="1">CELL("contents", INDIRECT("C"&amp;CELL("contents", AD$1)+5))</f>
        <v>732</v>
      </c>
      <c r="AE9" cm="1">
        <f t="array" aca="1" ref="AE9" ca="1">CELL("contents", INDIRECT("C"&amp;CELL("contents", AE$1)+5))</f>
        <v>822</v>
      </c>
      <c r="AF9" cm="1">
        <f t="array" aca="1" ref="AF9" ca="1">CELL("contents", INDIRECT("C"&amp;CELL("contents", AF$1)+5))</f>
        <v>7672</v>
      </c>
      <c r="AG9" cm="1">
        <f t="array" aca="1" ref="AG9" ca="1">CELL("contents", INDIRECT("C"&amp;CELL("contents", AG$1)+5))</f>
        <v>6250</v>
      </c>
      <c r="AH9" cm="1">
        <f t="array" aca="1" ref="AH9" ca="1">CELL("contents", INDIRECT("C"&amp;CELL("contents", AH$1)+5))</f>
        <v>10279</v>
      </c>
      <c r="AI9" cm="1">
        <f t="array" aca="1" ref="AI9" ca="1">CELL("contents", INDIRECT("C"&amp;CELL("contents", AI$1)+5))</f>
        <v>8229</v>
      </c>
      <c r="AJ9" cm="1">
        <f t="array" aca="1" ref="AJ9" ca="1">CELL("contents", INDIRECT("C"&amp;CELL("contents", AJ$1)+5))</f>
        <v>13981</v>
      </c>
      <c r="AK9" cm="1">
        <f t="array" aca="1" ref="AK9" ca="1">CELL("contents", INDIRECT("C"&amp;CELL("contents", AK$1)+5))</f>
        <v>8619</v>
      </c>
      <c r="AL9" cm="1">
        <f t="array" aca="1" ref="AL9" ca="1">CELL("contents", INDIRECT("C"&amp;CELL("contents", AL$1)+5))</f>
        <v>7085</v>
      </c>
      <c r="AM9" cm="1">
        <f t="array" aca="1" ref="AM9" ca="1">CELL("contents", INDIRECT("C"&amp;CELL("contents", AM$1)+5))</f>
        <v>15385</v>
      </c>
      <c r="AN9" cm="1">
        <f t="array" aca="1" ref="AN9" ca="1">CELL("contents", INDIRECT("C"&amp;CELL("contents", AN$1)+5))</f>
        <v>11987</v>
      </c>
      <c r="AO9" cm="1">
        <f t="array" aca="1" ref="AO9" ca="1">CELL("contents", INDIRECT("C"&amp;CELL("contents", AO$1)+5))</f>
        <v>22394</v>
      </c>
      <c r="AP9" cm="1">
        <f t="array" aca="1" ref="AP9" ca="1">CELL("contents", INDIRECT("C"&amp;CELL("contents", AP$1)+5))</f>
        <v>28587</v>
      </c>
      <c r="AQ9" cm="1">
        <f t="array" aca="1" ref="AQ9" ca="1">CELL("contents", INDIRECT("C"&amp;CELL("contents", AQ$1)+5))</f>
        <v>23841</v>
      </c>
      <c r="AR9" cm="1">
        <f t="array" aca="1" ref="AR9" ca="1">CELL("contents", INDIRECT("C"&amp;CELL("contents", AR$1)+5))</f>
        <v>24568</v>
      </c>
      <c r="AS9" cm="1">
        <f t="array" aca="1" ref="AS9" ca="1">CELL("contents", INDIRECT("C"&amp;CELL("contents", AS$1)+5))</f>
        <v>14962</v>
      </c>
      <c r="AT9" cm="1">
        <f t="array" aca="1" ref="AT9" ca="1">CELL("contents", INDIRECT("C"&amp;CELL("contents", AT$1)+5))</f>
        <v>25776</v>
      </c>
      <c r="AU9" cm="1">
        <f t="array" aca="1" ref="AU9" ca="1">CELL("contents", INDIRECT("C"&amp;CELL("contents", AU$1)+5))</f>
        <v>11049</v>
      </c>
      <c r="AV9" cm="1">
        <f t="array" aca="1" ref="AV9" ca="1">CELL("contents", INDIRECT("C"&amp;CELL("contents", AV$1)+5))</f>
        <v>36761</v>
      </c>
      <c r="AW9" cm="1">
        <f t="array" aca="1" ref="AW9" ca="1">CELL("contents", INDIRECT("C"&amp;CELL("contents", AW$1)+5))</f>
        <v>24874</v>
      </c>
      <c r="AX9" cm="1">
        <f t="array" aca="1" ref="AX9" ca="1">CELL("contents", INDIRECT("C"&amp;CELL("contents", AX$1)+5))</f>
        <v>36988</v>
      </c>
      <c r="AY9" cm="1">
        <f t="array" aca="1" ref="AY9" ca="1">CELL("contents", INDIRECT("C"&amp;CELL("contents", AY$1)+5))</f>
        <v>26403</v>
      </c>
      <c r="AZ9" cm="1">
        <f t="array" aca="1" ref="AZ9" ca="1">CELL("contents", INDIRECT("C"&amp;CELL("contents", AZ$1)+5))</f>
        <v>8013</v>
      </c>
      <c r="BA9" cm="1">
        <f t="array" aca="1" ref="BA9" ca="1">CELL("contents", INDIRECT("C"&amp;CELL("contents", BA$1)+5))</f>
        <v>22365</v>
      </c>
      <c r="BB9" cm="1">
        <f t="array" aca="1" ref="BB9" ca="1">CELL("contents", INDIRECT("C"&amp;CELL("contents", BB$1)+5))</f>
        <v>46659</v>
      </c>
      <c r="BC9" cm="1">
        <f t="array" aca="1" ref="BC9" ca="1">CELL("contents", INDIRECT("C"&amp;CELL("contents", BC$1)+5))</f>
        <v>57864</v>
      </c>
      <c r="BD9" cm="1">
        <f t="array" aca="1" ref="BD9" ca="1">CELL("contents", INDIRECT("C"&amp;CELL("contents", BD$1)+5))</f>
        <v>43811</v>
      </c>
      <c r="BE9" cm="1">
        <f t="array" aca="1" ref="BE9" ca="1">CELL("contents", INDIRECT("C"&amp;CELL("contents", BE$1)+5))</f>
        <v>76229</v>
      </c>
      <c r="BF9" cm="1">
        <f t="array" aca="1" ref="BF9" ca="1">CELL("contents", INDIRECT("C"&amp;CELL("contents", BF$1)+5))</f>
        <v>70469</v>
      </c>
    </row>
    <row r="10" spans="1:58" x14ac:dyDescent="0.25">
      <c r="A10">
        <v>1.6E-2</v>
      </c>
      <c r="B10">
        <v>0.5</v>
      </c>
      <c r="C10">
        <v>4</v>
      </c>
      <c r="D10">
        <v>1.4558446050637301E-2</v>
      </c>
      <c r="E10">
        <v>0.125</v>
      </c>
      <c r="F10">
        <v>0.13750000000000001</v>
      </c>
      <c r="G10">
        <v>0.44139051396388501</v>
      </c>
      <c r="H10">
        <v>1.4746296967419701E-2</v>
      </c>
      <c r="I10">
        <v>0.110347628490971</v>
      </c>
      <c r="J10">
        <v>242800</v>
      </c>
      <c r="K10">
        <v>91</v>
      </c>
      <c r="L10">
        <v>1398701</v>
      </c>
      <c r="M10">
        <v>0.125</v>
      </c>
      <c r="N10">
        <v>0.493782836516787</v>
      </c>
      <c r="O10">
        <v>1.6465552658934E-3</v>
      </c>
      <c r="P10">
        <v>0.123445709129196</v>
      </c>
      <c r="R10" t="s">
        <v>23</v>
      </c>
      <c r="S10" cm="1">
        <f t="array" aca="1" ref="S10" ca="1">CELL("contents", INDIRECT("C"&amp;CELL("contents", S$1)+6))</f>
        <v>4</v>
      </c>
      <c r="T10" cm="1">
        <f t="array" aca="1" ref="T10" ca="1">CELL("contents", INDIRECT("C"&amp;CELL("contents", T$1)+6))</f>
        <v>260</v>
      </c>
      <c r="U10" cm="1">
        <f t="array" aca="1" ref="U10" ca="1">CELL("contents", INDIRECT("C"&amp;CELL("contents", U$1)+6))</f>
        <v>991</v>
      </c>
      <c r="V10" cm="1">
        <f t="array" aca="1" ref="V10" ca="1">CELL("contents", INDIRECT("C"&amp;CELL("contents", V$1)+6))</f>
        <v>785</v>
      </c>
      <c r="W10" cm="1">
        <f t="array" aca="1" ref="W10" ca="1">CELL("contents", INDIRECT("C"&amp;CELL("contents", W$1)+6))</f>
        <v>666</v>
      </c>
      <c r="X10" cm="1">
        <f t="array" aca="1" ref="X10" ca="1">CELL("contents", INDIRECT("C"&amp;CELL("contents", X$1)+6))</f>
        <v>722</v>
      </c>
      <c r="Y10" cm="1">
        <f t="array" aca="1" ref="Y10" ca="1">CELL("contents", INDIRECT("C"&amp;CELL("contents", Y$1)+6))</f>
        <v>650</v>
      </c>
      <c r="Z10" cm="1">
        <f t="array" aca="1" ref="Z10" ca="1">CELL("contents", INDIRECT("C"&amp;CELL("contents", Z$1)+6))</f>
        <v>483</v>
      </c>
      <c r="AA10" cm="1">
        <f t="array" aca="1" ref="AA10" ca="1">CELL("contents", INDIRECT("C"&amp;CELL("contents", AA$1)+6))</f>
        <v>656</v>
      </c>
      <c r="AB10" cm="1">
        <f t="array" aca="1" ref="AB10" ca="1">CELL("contents", INDIRECT("C"&amp;CELL("contents", AB$1)+6))</f>
        <v>590</v>
      </c>
      <c r="AC10" cm="1">
        <f t="array" aca="1" ref="AC10" ca="1">CELL("contents", INDIRECT("C"&amp;CELL("contents", AC$1)+6))</f>
        <v>2122</v>
      </c>
      <c r="AD10" cm="1">
        <f t="array" aca="1" ref="AD10" ca="1">CELL("contents", INDIRECT("C"&amp;CELL("contents", AD$1)+6))</f>
        <v>2985</v>
      </c>
      <c r="AE10" cm="1">
        <f t="array" aca="1" ref="AE10" ca="1">CELL("contents", INDIRECT("C"&amp;CELL("contents", AE$1)+6))</f>
        <v>5222</v>
      </c>
      <c r="AF10" cm="1">
        <f t="array" aca="1" ref="AF10" ca="1">CELL("contents", INDIRECT("C"&amp;CELL("contents", AF$1)+6))</f>
        <v>7793</v>
      </c>
      <c r="AG10" cm="1">
        <f t="array" aca="1" ref="AG10" ca="1">CELL("contents", INDIRECT("C"&amp;CELL("contents", AG$1)+6))</f>
        <v>7918</v>
      </c>
      <c r="AH10" cm="1">
        <f t="array" aca="1" ref="AH10" ca="1">CELL("contents", INDIRECT("C"&amp;CELL("contents", AH$1)+6))</f>
        <v>6313</v>
      </c>
      <c r="AI10" cm="1">
        <f t="array" aca="1" ref="AI10" ca="1">CELL("contents", INDIRECT("C"&amp;CELL("contents", AI$1)+6))</f>
        <v>11227</v>
      </c>
      <c r="AJ10" cm="1">
        <f t="array" aca="1" ref="AJ10" ca="1">CELL("contents", INDIRECT("C"&amp;CELL("contents", AJ$1)+6))</f>
        <v>10893</v>
      </c>
      <c r="AK10" cm="1">
        <f t="array" aca="1" ref="AK10" ca="1">CELL("contents", INDIRECT("C"&amp;CELL("contents", AK$1)+6))</f>
        <v>14839</v>
      </c>
      <c r="AL10" cm="1">
        <f t="array" aca="1" ref="AL10" ca="1">CELL("contents", INDIRECT("C"&amp;CELL("contents", AL$1)+6))</f>
        <v>11561</v>
      </c>
      <c r="AM10" cm="1">
        <f t="array" aca="1" ref="AM10" ca="1">CELL("contents", INDIRECT("C"&amp;CELL("contents", AM$1)+6))</f>
        <v>20565</v>
      </c>
      <c r="AN10" cm="1">
        <f t="array" aca="1" ref="AN10" ca="1">CELL("contents", INDIRECT("C"&amp;CELL("contents", AN$1)+6))</f>
        <v>15271</v>
      </c>
      <c r="AO10" cm="1">
        <f t="array" aca="1" ref="AO10" ca="1">CELL("contents", INDIRECT("C"&amp;CELL("contents", AO$1)+6))</f>
        <v>19558</v>
      </c>
      <c r="AP10" cm="1">
        <f t="array" aca="1" ref="AP10" ca="1">CELL("contents", INDIRECT("C"&amp;CELL("contents", AP$1)+6))</f>
        <v>27610</v>
      </c>
      <c r="AQ10" cm="1">
        <f t="array" aca="1" ref="AQ10" ca="1">CELL("contents", INDIRECT("C"&amp;CELL("contents", AQ$1)+6))</f>
        <v>21907</v>
      </c>
      <c r="AR10" cm="1">
        <f t="array" aca="1" ref="AR10" ca="1">CELL("contents", INDIRECT("C"&amp;CELL("contents", AR$1)+6))</f>
        <v>22884</v>
      </c>
      <c r="AS10" cm="1">
        <f t="array" aca="1" ref="AS10" ca="1">CELL("contents", INDIRECT("C"&amp;CELL("contents", AS$1)+6))</f>
        <v>30955</v>
      </c>
      <c r="AT10" cm="1">
        <f t="array" aca="1" ref="AT10" ca="1">CELL("contents", INDIRECT("C"&amp;CELL("contents", AT$1)+6))</f>
        <v>32922</v>
      </c>
      <c r="AU10" cm="1">
        <f t="array" aca="1" ref="AU10" ca="1">CELL("contents", INDIRECT("C"&amp;CELL("contents", AU$1)+6))</f>
        <v>31565</v>
      </c>
      <c r="AV10" cm="1">
        <f t="array" aca="1" ref="AV10" ca="1">CELL("contents", INDIRECT("C"&amp;CELL("contents", AV$1)+6))</f>
        <v>17303</v>
      </c>
      <c r="AW10" cm="1">
        <f t="array" aca="1" ref="AW10" ca="1">CELL("contents", INDIRECT("C"&amp;CELL("contents", AW$1)+6))</f>
        <v>24874</v>
      </c>
      <c r="AX10" cm="1">
        <f t="array" aca="1" ref="AX10" ca="1">CELL("contents", INDIRECT("C"&amp;CELL("contents", AX$1)+6))</f>
        <v>38871</v>
      </c>
      <c r="AY10" cm="1">
        <f t="array" aca="1" ref="AY10" ca="1">CELL("contents", INDIRECT("C"&amp;CELL("contents", AY$1)+6))</f>
        <v>48147</v>
      </c>
      <c r="AZ10" cm="1">
        <f t="array" aca="1" ref="AZ10" ca="1">CELL("contents", INDIRECT("C"&amp;CELL("contents", AZ$1)+6))</f>
        <v>7907</v>
      </c>
      <c r="BA10" cm="1">
        <f t="array" aca="1" ref="BA10" ca="1">CELL("contents", INDIRECT("C"&amp;CELL("contents", BA$1)+6))</f>
        <v>42396</v>
      </c>
      <c r="BB10" cm="1">
        <f t="array" aca="1" ref="BB10" ca="1">CELL("contents", INDIRECT("C"&amp;CELL("contents", BB$1)+6))</f>
        <v>37579</v>
      </c>
      <c r="BC10" cm="1">
        <f t="array" aca="1" ref="BC10" ca="1">CELL("contents", INDIRECT("C"&amp;CELL("contents", BC$1)+6))</f>
        <v>36839</v>
      </c>
      <c r="BD10" cm="1">
        <f t="array" aca="1" ref="BD10" ca="1">CELL("contents", INDIRECT("C"&amp;CELL("contents", BD$1)+6))</f>
        <v>34389</v>
      </c>
      <c r="BE10" cm="1">
        <f t="array" aca="1" ref="BE10" ca="1">CELL("contents", INDIRECT("C"&amp;CELL("contents", BE$1)+6))</f>
        <v>69386</v>
      </c>
      <c r="BF10" cm="1">
        <f t="array" aca="1" ref="BF10" ca="1">CELL("contents", INDIRECT("C"&amp;CELL("contents", BF$1)+6))</f>
        <v>83355</v>
      </c>
    </row>
    <row r="11" spans="1:58" x14ac:dyDescent="0.25">
      <c r="A11">
        <v>8.0000000000000002E-3</v>
      </c>
      <c r="B11">
        <v>0.5</v>
      </c>
      <c r="C11">
        <v>4</v>
      </c>
      <c r="D11">
        <v>1.4558446050637301E-2</v>
      </c>
      <c r="E11">
        <v>0.125</v>
      </c>
      <c r="F11">
        <v>0.13750000000000001</v>
      </c>
      <c r="G11">
        <v>0.44139051396388501</v>
      </c>
      <c r="H11">
        <v>1.4746296967419701E-2</v>
      </c>
      <c r="I11">
        <v>0.110347628490971</v>
      </c>
      <c r="J11">
        <v>243700</v>
      </c>
      <c r="K11">
        <v>91</v>
      </c>
      <c r="L11">
        <v>1398701</v>
      </c>
      <c r="M11">
        <v>0.125</v>
      </c>
      <c r="N11">
        <v>0.493782836516787</v>
      </c>
      <c r="O11">
        <v>1.6465552658934E-3</v>
      </c>
      <c r="P11">
        <v>0.123445709129196</v>
      </c>
      <c r="R11" t="s">
        <v>24</v>
      </c>
      <c r="S11" cm="1">
        <f t="array" aca="1" ref="S11" ca="1">CELL("contents", INDIRECT("C"&amp;CELL("contents", S$1)+7))</f>
        <v>4</v>
      </c>
      <c r="T11" cm="1">
        <f t="array" aca="1" ref="T11" ca="1">CELL("contents", INDIRECT("C"&amp;CELL("contents", T$1)+7))</f>
        <v>364</v>
      </c>
      <c r="U11" cm="1">
        <f t="array" aca="1" ref="U11" ca="1">CELL("contents", INDIRECT("C"&amp;CELL("contents", U$1)+7))</f>
        <v>1021</v>
      </c>
      <c r="V11" cm="1">
        <f t="array" aca="1" ref="V11" ca="1">CELL("contents", INDIRECT("C"&amp;CELL("contents", V$1)+7))</f>
        <v>733</v>
      </c>
      <c r="W11" cm="1">
        <f t="array" aca="1" ref="W11" ca="1">CELL("contents", INDIRECT("C"&amp;CELL("contents", W$1)+7))</f>
        <v>666</v>
      </c>
      <c r="X11" cm="1">
        <f t="array" aca="1" ref="X11" ca="1">CELL("contents", INDIRECT("C"&amp;CELL("contents", X$1)+7))</f>
        <v>789</v>
      </c>
      <c r="Y11" cm="1">
        <f t="array" aca="1" ref="Y11" ca="1">CELL("contents", INDIRECT("C"&amp;CELL("contents", Y$1)+7))</f>
        <v>551</v>
      </c>
      <c r="Z11" cm="1">
        <f t="array" aca="1" ref="Z11" ca="1">CELL("contents", INDIRECT("C"&amp;CELL("contents", Z$1)+7))</f>
        <v>681</v>
      </c>
      <c r="AA11" cm="1">
        <f t="array" aca="1" ref="AA11" ca="1">CELL("contents", INDIRECT("C"&amp;CELL("contents", AA$1)+7))</f>
        <v>1863</v>
      </c>
      <c r="AB11" cm="1">
        <f t="array" aca="1" ref="AB11" ca="1">CELL("contents", INDIRECT("C"&amp;CELL("contents", AB$1)+7))</f>
        <v>1928</v>
      </c>
      <c r="AC11" cm="1">
        <f t="array" aca="1" ref="AC11" ca="1">CELL("contents", INDIRECT("C"&amp;CELL("contents", AC$1)+7))</f>
        <v>2987</v>
      </c>
      <c r="AD11" cm="1">
        <f t="array" aca="1" ref="AD11" ca="1">CELL("contents", INDIRECT("C"&amp;CELL("contents", AD$1)+7))</f>
        <v>3723</v>
      </c>
      <c r="AE11" cm="1">
        <f t="array" aca="1" ref="AE11" ca="1">CELL("contents", INDIRECT("C"&amp;CELL("contents", AE$1)+7))</f>
        <v>3529</v>
      </c>
      <c r="AF11" cm="1">
        <f t="array" aca="1" ref="AF11" ca="1">CELL("contents", INDIRECT("C"&amp;CELL("contents", AF$1)+7))</f>
        <v>4036</v>
      </c>
      <c r="AG11" cm="1">
        <f t="array" aca="1" ref="AG11" ca="1">CELL("contents", INDIRECT("C"&amp;CELL("contents", AG$1)+7))</f>
        <v>4576</v>
      </c>
      <c r="AH11" cm="1">
        <f t="array" aca="1" ref="AH11" ca="1">CELL("contents", INDIRECT("C"&amp;CELL("contents", AH$1)+7))</f>
        <v>5299</v>
      </c>
      <c r="AI11" cm="1">
        <f t="array" aca="1" ref="AI11" ca="1">CELL("contents", INDIRECT("C"&amp;CELL("contents", AI$1)+7))</f>
        <v>6392</v>
      </c>
      <c r="AJ11" cm="1">
        <f t="array" aca="1" ref="AJ11" ca="1">CELL("contents", INDIRECT("C"&amp;CELL("contents", AJ$1)+7))</f>
        <v>8708</v>
      </c>
      <c r="AK11" cm="1">
        <f t="array" aca="1" ref="AK11" ca="1">CELL("contents", INDIRECT("C"&amp;CELL("contents", AK$1)+7))</f>
        <v>11332</v>
      </c>
      <c r="AL11" cm="1">
        <f t="array" aca="1" ref="AL11" ca="1">CELL("contents", INDIRECT("C"&amp;CELL("contents", AL$1)+7))</f>
        <v>10407</v>
      </c>
      <c r="AM11" cm="1">
        <f t="array" aca="1" ref="AM11" ca="1">CELL("contents", INDIRECT("C"&amp;CELL("contents", AM$1)+7))</f>
        <v>16359</v>
      </c>
      <c r="AN11" cm="1">
        <f t="array" aca="1" ref="AN11" ca="1">CELL("contents", INDIRECT("C"&amp;CELL("contents", AN$1)+7))</f>
        <v>18522</v>
      </c>
      <c r="AO11" cm="1">
        <f t="array" aca="1" ref="AO11" ca="1">CELL("contents", INDIRECT("C"&amp;CELL("contents", AO$1)+7))</f>
        <v>16988</v>
      </c>
      <c r="AP11" cm="1">
        <f t="array" aca="1" ref="AP11" ca="1">CELL("contents", INDIRECT("C"&amp;CELL("contents", AP$1)+7))</f>
        <v>11057</v>
      </c>
      <c r="AQ11" cm="1">
        <f t="array" aca="1" ref="AQ11" ca="1">CELL("contents", INDIRECT("C"&amp;CELL("contents", AQ$1)+7))</f>
        <v>17000</v>
      </c>
      <c r="AR11" cm="1">
        <f t="array" aca="1" ref="AR11" ca="1">CELL("contents", INDIRECT("C"&amp;CELL("contents", AR$1)+7))</f>
        <v>18751</v>
      </c>
      <c r="AS11" cm="1">
        <f t="array" aca="1" ref="AS11" ca="1">CELL("contents", INDIRECT("C"&amp;CELL("contents", AS$1)+7))</f>
        <v>27068</v>
      </c>
      <c r="AT11" cm="1">
        <f t="array" aca="1" ref="AT11" ca="1">CELL("contents", INDIRECT("C"&amp;CELL("contents", AT$1)+7))</f>
        <v>28483</v>
      </c>
      <c r="AU11" cm="1">
        <f t="array" aca="1" ref="AU11" ca="1">CELL("contents", INDIRECT("C"&amp;CELL("contents", AU$1)+7))</f>
        <v>27358</v>
      </c>
      <c r="AV11" cm="1">
        <f t="array" aca="1" ref="AV11" ca="1">CELL("contents", INDIRECT("C"&amp;CELL("contents", AV$1)+7))</f>
        <v>30079</v>
      </c>
      <c r="AW11" cm="1">
        <f t="array" aca="1" ref="AW11" ca="1">CELL("contents", INDIRECT("C"&amp;CELL("contents", AW$1)+7))</f>
        <v>28389</v>
      </c>
      <c r="AX11" cm="1">
        <f t="array" aca="1" ref="AX11" ca="1">CELL("contents", INDIRECT("C"&amp;CELL("contents", AX$1)+7))</f>
        <v>24513</v>
      </c>
      <c r="AY11" cm="1">
        <f t="array" aca="1" ref="AY11" ca="1">CELL("contents", INDIRECT("C"&amp;CELL("contents", AY$1)+7))</f>
        <v>34803</v>
      </c>
      <c r="AZ11" cm="1">
        <f t="array" aca="1" ref="AZ11" ca="1">CELL("contents", INDIRECT("C"&amp;CELL("contents", AZ$1)+7))</f>
        <v>35016</v>
      </c>
      <c r="BA11" cm="1">
        <f t="array" aca="1" ref="BA11" ca="1">CELL("contents", INDIRECT("C"&amp;CELL("contents", BA$1)+7))</f>
        <v>35145</v>
      </c>
      <c r="BB11" cm="1">
        <f t="array" aca="1" ref="BB11" ca="1">CELL("contents", INDIRECT("C"&amp;CELL("contents", BB$1)+7))</f>
        <v>50986</v>
      </c>
      <c r="BC11" cm="1">
        <f t="array" aca="1" ref="BC11" ca="1">CELL("contents", INDIRECT("C"&amp;CELL("contents", BC$1)+7))</f>
        <v>45045</v>
      </c>
      <c r="BD11" cm="1">
        <f t="array" aca="1" ref="BD11" ca="1">CELL("contents", INDIRECT("C"&amp;CELL("contents", BD$1)+7))</f>
        <v>45866</v>
      </c>
      <c r="BE11" cm="1">
        <f t="array" aca="1" ref="BE11" ca="1">CELL("contents", INDIRECT("C"&amp;CELL("contents", BE$1)+7))</f>
        <v>61309</v>
      </c>
      <c r="BF11" cm="1">
        <f t="array" aca="1" ref="BF11" ca="1">CELL("contents", INDIRECT("C"&amp;CELL("contents", BF$1)+7))</f>
        <v>33169</v>
      </c>
    </row>
    <row r="12" spans="1:58" x14ac:dyDescent="0.25">
      <c r="A12">
        <v>4.0000000000000001E-3</v>
      </c>
      <c r="B12">
        <v>0.5</v>
      </c>
      <c r="C12">
        <v>4</v>
      </c>
      <c r="D12">
        <v>1.4558446050637301E-2</v>
      </c>
      <c r="E12">
        <v>0.125</v>
      </c>
      <c r="F12">
        <v>0.13750000000000001</v>
      </c>
      <c r="G12">
        <v>0.44139051396388501</v>
      </c>
      <c r="H12">
        <v>1.4746296967419701E-2</v>
      </c>
      <c r="I12">
        <v>0.110347628490971</v>
      </c>
      <c r="J12">
        <v>263900</v>
      </c>
      <c r="K12">
        <v>91</v>
      </c>
      <c r="L12">
        <v>1398701</v>
      </c>
      <c r="M12">
        <v>0.125</v>
      </c>
      <c r="N12">
        <v>0.493782836516787</v>
      </c>
      <c r="O12">
        <v>1.6465552658934E-3</v>
      </c>
      <c r="P12">
        <v>0.123445709129196</v>
      </c>
      <c r="R12" t="s">
        <v>25</v>
      </c>
      <c r="S12" cm="1">
        <f t="array" aca="1" ref="S12" ca="1">CELL("contents", INDIRECT("C"&amp;CELL("contents", S$1)+8))</f>
        <v>4</v>
      </c>
      <c r="T12" cm="1">
        <f t="array" aca="1" ref="T12" ca="1">CELL("contents", INDIRECT("C"&amp;CELL("contents", T$1)+8))</f>
        <v>339</v>
      </c>
      <c r="U12" cm="1">
        <f t="array" aca="1" ref="U12" ca="1">CELL("contents", INDIRECT("C"&amp;CELL("contents", U$1)+8))</f>
        <v>1021</v>
      </c>
      <c r="V12" cm="1">
        <f t="array" aca="1" ref="V12" ca="1">CELL("contents", INDIRECT("C"&amp;CELL("contents", V$1)+8))</f>
        <v>641</v>
      </c>
      <c r="W12" cm="1">
        <f t="array" aca="1" ref="W12" ca="1">CELL("contents", INDIRECT("C"&amp;CELL("contents", W$1)+8))</f>
        <v>843</v>
      </c>
      <c r="X12" cm="1">
        <f t="array" aca="1" ref="X12" ca="1">CELL("contents", INDIRECT("C"&amp;CELL("contents", X$1)+8))</f>
        <v>710</v>
      </c>
      <c r="Y12" cm="1">
        <f t="array" aca="1" ref="Y12" ca="1">CELL("contents", INDIRECT("C"&amp;CELL("contents", Y$1)+8))</f>
        <v>535</v>
      </c>
      <c r="Z12" cm="1">
        <f t="array" aca="1" ref="Z12" ca="1">CELL("contents", INDIRECT("C"&amp;CELL("contents", Z$1)+8))</f>
        <v>708</v>
      </c>
      <c r="AA12" cm="1">
        <f t="array" aca="1" ref="AA12" ca="1">CELL("contents", INDIRECT("C"&amp;CELL("contents", AA$1)+8))</f>
        <v>728</v>
      </c>
      <c r="AB12" cm="1">
        <f t="array" aca="1" ref="AB12" ca="1">CELL("contents", INDIRECT("C"&amp;CELL("contents", AB$1)+8))</f>
        <v>573</v>
      </c>
      <c r="AC12" cm="1">
        <f t="array" aca="1" ref="AC12" ca="1">CELL("contents", INDIRECT("C"&amp;CELL("contents", AC$1)+8))</f>
        <v>736</v>
      </c>
      <c r="AD12" cm="1">
        <f t="array" aca="1" ref="AD12" ca="1">CELL("contents", INDIRECT("C"&amp;CELL("contents", AD$1)+8))</f>
        <v>3018</v>
      </c>
      <c r="AE12" cm="1">
        <f t="array" aca="1" ref="AE12" ca="1">CELL("contents", INDIRECT("C"&amp;CELL("contents", AE$1)+8))</f>
        <v>3961</v>
      </c>
      <c r="AF12" cm="1">
        <f t="array" aca="1" ref="AF12" ca="1">CELL("contents", INDIRECT("C"&amp;CELL("contents", AF$1)+8))</f>
        <v>3725</v>
      </c>
      <c r="AG12" cm="1">
        <f t="array" aca="1" ref="AG12" ca="1">CELL("contents", INDIRECT("C"&amp;CELL("contents", AG$1)+8))</f>
        <v>806</v>
      </c>
      <c r="AH12" cm="1">
        <f t="array" aca="1" ref="AH12" ca="1">CELL("contents", INDIRECT("C"&amp;CELL("contents", AH$1)+8))</f>
        <v>5234</v>
      </c>
      <c r="AI12" cm="1">
        <f t="array" aca="1" ref="AI12" ca="1">CELL("contents", INDIRECT("C"&amp;CELL("contents", AI$1)+8))</f>
        <v>4926</v>
      </c>
      <c r="AJ12" cm="1">
        <f t="array" aca="1" ref="AJ12" ca="1">CELL("contents", INDIRECT("C"&amp;CELL("contents", AJ$1)+8))</f>
        <v>7189</v>
      </c>
      <c r="AK12" cm="1">
        <f t="array" aca="1" ref="AK12" ca="1">CELL("contents", INDIRECT("C"&amp;CELL("contents", AK$1)+8))</f>
        <v>7254</v>
      </c>
      <c r="AL12" cm="1">
        <f t="array" aca="1" ref="AL12" ca="1">CELL("contents", INDIRECT("C"&amp;CELL("contents", AL$1)+8))</f>
        <v>9233</v>
      </c>
      <c r="AM12" cm="1">
        <f t="array" aca="1" ref="AM12" ca="1">CELL("contents", INDIRECT("C"&amp;CELL("contents", AM$1)+8))</f>
        <v>8000</v>
      </c>
      <c r="AN12" cm="1">
        <f t="array" aca="1" ref="AN12" ca="1">CELL("contents", INDIRECT("C"&amp;CELL("contents", AN$1)+8))</f>
        <v>11142</v>
      </c>
      <c r="AO12" cm="1">
        <f t="array" aca="1" ref="AO12" ca="1">CELL("contents", INDIRECT("C"&amp;CELL("contents", AO$1)+8))</f>
        <v>13363</v>
      </c>
      <c r="AP12" cm="1">
        <f t="array" aca="1" ref="AP12" ca="1">CELL("contents", INDIRECT("C"&amp;CELL("contents", AP$1)+8))</f>
        <v>6999</v>
      </c>
      <c r="AQ12" cm="1">
        <f t="array" aca="1" ref="AQ12" ca="1">CELL("contents", INDIRECT("C"&amp;CELL("contents", AQ$1)+8))</f>
        <v>16468</v>
      </c>
      <c r="AR12" cm="1">
        <f t="array" aca="1" ref="AR12" ca="1">CELL("contents", INDIRECT("C"&amp;CELL("contents", AR$1)+8))</f>
        <v>16098</v>
      </c>
      <c r="AS12" cm="1">
        <f t="array" aca="1" ref="AS12" ca="1">CELL("contents", INDIRECT("C"&amp;CELL("contents", AS$1)+8))</f>
        <v>14506</v>
      </c>
      <c r="AT12" cm="1">
        <f t="array" aca="1" ref="AT12" ca="1">CELL("contents", INDIRECT("C"&amp;CELL("contents", AT$1)+8))</f>
        <v>24760</v>
      </c>
      <c r="AU12" cm="1">
        <f t="array" aca="1" ref="AU12" ca="1">CELL("contents", INDIRECT("C"&amp;CELL("contents", AU$1)+8))</f>
        <v>16917</v>
      </c>
      <c r="AV12" cm="1">
        <f t="array" aca="1" ref="AV12" ca="1">CELL("contents", INDIRECT("C"&amp;CELL("contents", AV$1)+8))</f>
        <v>17144</v>
      </c>
      <c r="AW12" cm="1">
        <f t="array" aca="1" ref="AW12" ca="1">CELL("contents", INDIRECT("C"&amp;CELL("contents", AW$1)+8))</f>
        <v>18601</v>
      </c>
      <c r="AX12" cm="1">
        <f t="array" aca="1" ref="AX12" ca="1">CELL("contents", INDIRECT("C"&amp;CELL("contents", AX$1)+8))</f>
        <v>22424</v>
      </c>
      <c r="AY12" cm="1">
        <f t="array" aca="1" ref="AY12" ca="1">CELL("contents", INDIRECT("C"&amp;CELL("contents", AY$1)+8))</f>
        <v>20603</v>
      </c>
      <c r="AZ12" cm="1">
        <f t="array" aca="1" ref="AZ12" ca="1">CELL("contents", INDIRECT("C"&amp;CELL("contents", AZ$1)+8))</f>
        <v>26515</v>
      </c>
      <c r="BA12" cm="1">
        <f t="array" aca="1" ref="BA12" ca="1">CELL("contents", INDIRECT("C"&amp;CELL("contents", BA$1)+8))</f>
        <v>24006</v>
      </c>
      <c r="BB12" cm="1">
        <f t="array" aca="1" ref="BB12" ca="1">CELL("contents", INDIRECT("C"&amp;CELL("contents", BB$1)+8))</f>
        <v>35243</v>
      </c>
      <c r="BC12" cm="1">
        <f t="array" aca="1" ref="BC12" ca="1">CELL("contents", INDIRECT("C"&amp;CELL("contents", BC$1)+8))</f>
        <v>26299</v>
      </c>
      <c r="BD12" cm="1">
        <f t="array" aca="1" ref="BD12" ca="1">CELL("contents", INDIRECT("C"&amp;CELL("contents", BD$1)+8))</f>
        <v>39097</v>
      </c>
      <c r="BE12" cm="1">
        <f t="array" aca="1" ref="BE12" ca="1">CELL("contents", INDIRECT("C"&amp;CELL("contents", BE$1)+8))</f>
        <v>25572</v>
      </c>
      <c r="BF12" cm="1">
        <f t="array" aca="1" ref="BF12" ca="1">CELL("contents", INDIRECT("C"&amp;CELL("contents", BF$1)+8))</f>
        <v>41037</v>
      </c>
    </row>
    <row r="13" spans="1:58" x14ac:dyDescent="0.25">
      <c r="A13">
        <v>2E-3</v>
      </c>
      <c r="B13">
        <v>0.5</v>
      </c>
      <c r="C13">
        <v>4</v>
      </c>
      <c r="D13">
        <v>1.4558446050637301E-2</v>
      </c>
      <c r="E13">
        <v>0.125</v>
      </c>
      <c r="F13">
        <v>0.13750000000000001</v>
      </c>
      <c r="G13">
        <v>0.44139051396388501</v>
      </c>
      <c r="H13">
        <v>1.4746296967419701E-2</v>
      </c>
      <c r="I13">
        <v>0.110347628490971</v>
      </c>
      <c r="J13">
        <v>255700</v>
      </c>
      <c r="K13">
        <v>91</v>
      </c>
      <c r="L13">
        <v>1398701</v>
      </c>
      <c r="M13">
        <v>0.125</v>
      </c>
      <c r="N13">
        <v>0.493782836516787</v>
      </c>
      <c r="O13">
        <v>1.6465552658934E-3</v>
      </c>
      <c r="P13">
        <v>0.123445709129196</v>
      </c>
      <c r="R13" t="s">
        <v>26</v>
      </c>
      <c r="S13" cm="1">
        <f t="array" aca="1" ref="S13" ca="1">CELL("contents", INDIRECT("C"&amp;CELL("contents", S$1)+9))</f>
        <v>4</v>
      </c>
      <c r="T13" cm="1">
        <f t="array" aca="1" ref="T13" ca="1">CELL("contents", INDIRECT("C"&amp;CELL("contents", T$1)+9))</f>
        <v>314</v>
      </c>
      <c r="U13" cm="1">
        <f t="array" aca="1" ref="U13" ca="1">CELL("contents", INDIRECT("C"&amp;CELL("contents", U$1)+9))</f>
        <v>1034</v>
      </c>
      <c r="V13" cm="1">
        <f t="array" aca="1" ref="V13" ca="1">CELL("contents", INDIRECT("C"&amp;CELL("contents", V$1)+9))</f>
        <v>819</v>
      </c>
      <c r="W13" cm="1">
        <f t="array" aca="1" ref="W13" ca="1">CELL("contents", INDIRECT("C"&amp;CELL("contents", W$1)+9))</f>
        <v>773</v>
      </c>
      <c r="X13" cm="1">
        <f t="array" aca="1" ref="X13" ca="1">CELL("contents", INDIRECT("C"&amp;CELL("contents", X$1)+9))</f>
        <v>577</v>
      </c>
      <c r="Y13" cm="1">
        <f t="array" aca="1" ref="Y13" ca="1">CELL("contents", INDIRECT("C"&amp;CELL("contents", Y$1)+9))</f>
        <v>722</v>
      </c>
      <c r="Z13" cm="1">
        <f t="array" aca="1" ref="Z13" ca="1">CELL("contents", INDIRECT("C"&amp;CELL("contents", Z$1)+9))</f>
        <v>747</v>
      </c>
      <c r="AA13" cm="1">
        <f t="array" aca="1" ref="AA13" ca="1">CELL("contents", INDIRECT("C"&amp;CELL("contents", AA$1)+9))</f>
        <v>698</v>
      </c>
      <c r="AB13" cm="1">
        <f t="array" aca="1" ref="AB13" ca="1">CELL("contents", INDIRECT("C"&amp;CELL("contents", AB$1)+9))</f>
        <v>1992</v>
      </c>
      <c r="AC13" cm="1">
        <f t="array" aca="1" ref="AC13" ca="1">CELL("contents", INDIRECT("C"&amp;CELL("contents", AC$1)+9))</f>
        <v>3043</v>
      </c>
      <c r="AD13" cm="1">
        <f t="array" aca="1" ref="AD13" ca="1">CELL("contents", INDIRECT("C"&amp;CELL("contents", AD$1)+9))</f>
        <v>1729</v>
      </c>
      <c r="AE13" cm="1">
        <f t="array" aca="1" ref="AE13" ca="1">CELL("contents", INDIRECT("C"&amp;CELL("contents", AE$1)+9))</f>
        <v>989</v>
      </c>
      <c r="AF13" cm="1">
        <f t="array" aca="1" ref="AF13" ca="1">CELL("contents", INDIRECT("C"&amp;CELL("contents", AF$1)+9))</f>
        <v>4302</v>
      </c>
      <c r="AG13" cm="1">
        <f t="array" aca="1" ref="AG13" ca="1">CELL("contents", INDIRECT("C"&amp;CELL("contents", AG$1)+9))</f>
        <v>3426</v>
      </c>
      <c r="AH13" cm="1">
        <f t="array" aca="1" ref="AH13" ca="1">CELL("contents", INDIRECT("C"&amp;CELL("contents", AH$1)+9))</f>
        <v>3469</v>
      </c>
      <c r="AI13" cm="1">
        <f t="array" aca="1" ref="AI13" ca="1">CELL("contents", INDIRECT("C"&amp;CELL("contents", AI$1)+9))</f>
        <v>4024</v>
      </c>
      <c r="AJ13" cm="1">
        <f t="array" aca="1" ref="AJ13" ca="1">CELL("contents", INDIRECT("C"&amp;CELL("contents", AJ$1)+9))</f>
        <v>7430</v>
      </c>
      <c r="AK13" cm="1">
        <f t="array" aca="1" ref="AK13" ca="1">CELL("contents", INDIRECT("C"&amp;CELL("contents", AK$1)+9))</f>
        <v>7978</v>
      </c>
      <c r="AL13" cm="1">
        <f t="array" aca="1" ref="AL13" ca="1">CELL("contents", INDIRECT("C"&amp;CELL("contents", AL$1)+9))</f>
        <v>9188</v>
      </c>
      <c r="AM13" cm="1">
        <f t="array" aca="1" ref="AM13" ca="1">CELL("contents", INDIRECT("C"&amp;CELL("contents", AM$1)+9))</f>
        <v>9833</v>
      </c>
      <c r="AN13" cm="1">
        <f t="array" aca="1" ref="AN13" ca="1">CELL("contents", INDIRECT("C"&amp;CELL("contents", AN$1)+9))</f>
        <v>4216</v>
      </c>
      <c r="AO13" cm="1">
        <f t="array" aca="1" ref="AO13" ca="1">CELL("contents", INDIRECT("C"&amp;CELL("contents", AO$1)+9))</f>
        <v>15294</v>
      </c>
      <c r="AP13" cm="1">
        <f t="array" aca="1" ref="AP13" ca="1">CELL("contents", INDIRECT("C"&amp;CELL("contents", AP$1)+9))</f>
        <v>15572</v>
      </c>
      <c r="AQ13" cm="1">
        <f t="array" aca="1" ref="AQ13" ca="1">CELL("contents", INDIRECT("C"&amp;CELL("contents", AQ$1)+9))</f>
        <v>13898</v>
      </c>
      <c r="AR13" cm="1">
        <f t="array" aca="1" ref="AR13" ca="1">CELL("contents", INDIRECT("C"&amp;CELL("contents", AR$1)+9))</f>
        <v>18457</v>
      </c>
      <c r="AS13" cm="1">
        <f t="array" aca="1" ref="AS13" ca="1">CELL("contents", INDIRECT("C"&amp;CELL("contents", AS$1)+9))</f>
        <v>17389</v>
      </c>
      <c r="AT13" cm="1">
        <f t="array" aca="1" ref="AT13" ca="1">CELL("contents", INDIRECT("C"&amp;CELL("contents", AT$1)+9))</f>
        <v>11829</v>
      </c>
      <c r="AU13" cm="1">
        <f t="array" aca="1" ref="AU13" ca="1">CELL("contents", INDIRECT("C"&amp;CELL("contents", AU$1)+9))</f>
        <v>21531</v>
      </c>
      <c r="AV13" cm="1">
        <f t="array" aca="1" ref="AV13" ca="1">CELL("contents", INDIRECT("C"&amp;CELL("contents", AV$1)+9))</f>
        <v>19746</v>
      </c>
      <c r="AW13" cm="1">
        <f t="array" aca="1" ref="AW13" ca="1">CELL("contents", INDIRECT("C"&amp;CELL("contents", AW$1)+9))</f>
        <v>25087</v>
      </c>
      <c r="AX13" cm="1">
        <f t="array" aca="1" ref="AX13" ca="1">CELL("contents", INDIRECT("C"&amp;CELL("contents", AX$1)+9))</f>
        <v>25619</v>
      </c>
      <c r="AY13" cm="1">
        <f t="array" aca="1" ref="AY13" ca="1">CELL("contents", INDIRECT("C"&amp;CELL("contents", AY$1)+9))</f>
        <v>28782</v>
      </c>
      <c r="AZ13" cm="1">
        <f t="array" aca="1" ref="AZ13" ca="1">CELL("contents", INDIRECT("C"&amp;CELL("contents", AZ$1)+9))</f>
        <v>28425</v>
      </c>
      <c r="BA13" cm="1">
        <f t="array" aca="1" ref="BA13" ca="1">CELL("contents", INDIRECT("C"&amp;CELL("contents", BA$1)+9))</f>
        <v>28048</v>
      </c>
      <c r="BB13" cm="1">
        <f t="array" aca="1" ref="BB13" ca="1">CELL("contents", INDIRECT("C"&amp;CELL("contents", BB$1)+9))</f>
        <v>12571</v>
      </c>
      <c r="BC13" cm="1">
        <f t="array" aca="1" ref="BC13" ca="1">CELL("contents", INDIRECT("C"&amp;CELL("contents", BC$1)+9))</f>
        <v>52595</v>
      </c>
      <c r="BD13" cm="1">
        <f t="array" aca="1" ref="BD13" ca="1">CELL("contents", INDIRECT("C"&amp;CELL("contents", BD$1)+9))</f>
        <v>54516</v>
      </c>
      <c r="BE13" cm="1">
        <f t="array" aca="1" ref="BE13" ca="1">CELL("contents", INDIRECT("C"&amp;CELL("contents", BE$1)+9))</f>
        <v>56980</v>
      </c>
      <c r="BF13" cm="1">
        <f t="array" aca="1" ref="BF13" ca="1">CELL("contents", INDIRECT("C"&amp;CELL("contents", BF$1)+9))</f>
        <v>53369</v>
      </c>
    </row>
    <row r="14" spans="1:58" x14ac:dyDescent="0.25">
      <c r="A14">
        <v>1E-3</v>
      </c>
      <c r="B14">
        <v>0.5</v>
      </c>
      <c r="C14">
        <v>4</v>
      </c>
      <c r="D14">
        <v>1.4558446050637301E-2</v>
      </c>
      <c r="E14">
        <v>0.125</v>
      </c>
      <c r="F14">
        <v>0.13750000000000001</v>
      </c>
      <c r="G14">
        <v>0.44139051396388501</v>
      </c>
      <c r="H14">
        <v>1.4746296967419701E-2</v>
      </c>
      <c r="I14">
        <v>0.110347628490971</v>
      </c>
      <c r="J14">
        <v>261300</v>
      </c>
      <c r="K14">
        <v>91</v>
      </c>
      <c r="L14">
        <v>1398701</v>
      </c>
      <c r="M14">
        <v>0.125</v>
      </c>
      <c r="N14">
        <v>0.493782836516787</v>
      </c>
      <c r="O14">
        <v>1.6465552658934E-3</v>
      </c>
      <c r="P14">
        <v>0.123445709129196</v>
      </c>
      <c r="R14" t="s">
        <v>27</v>
      </c>
      <c r="S14" cm="1">
        <f t="array" aca="1" ref="S14" ca="1">CELL("contents", INDIRECT("C"&amp;CELL("contents", S$1)+10))</f>
        <v>4</v>
      </c>
      <c r="T14" cm="1">
        <f t="array" aca="1" ref="T14" ca="1">CELL("contents", INDIRECT("C"&amp;CELL("contents", T$1)+10))</f>
        <v>190</v>
      </c>
      <c r="U14" cm="1">
        <f t="array" aca="1" ref="U14" ca="1">CELL("contents", INDIRECT("C"&amp;CELL("contents", U$1)+10))</f>
        <v>989</v>
      </c>
      <c r="V14" cm="1">
        <f t="array" aca="1" ref="V14" ca="1">CELL("contents", INDIRECT("C"&amp;CELL("contents", V$1)+10))</f>
        <v>808</v>
      </c>
      <c r="W14" cm="1">
        <f t="array" aca="1" ref="W14" ca="1">CELL("contents", INDIRECT("C"&amp;CELL("contents", W$1)+10))</f>
        <v>650</v>
      </c>
      <c r="X14" cm="1">
        <f t="array" aca="1" ref="X14" ca="1">CELL("contents", INDIRECT("C"&amp;CELL("contents", X$1)+10))</f>
        <v>382</v>
      </c>
      <c r="Y14" cm="1">
        <f t="array" aca="1" ref="Y14" ca="1">CELL("contents", INDIRECT("C"&amp;CELL("contents", Y$1)+10))</f>
        <v>540</v>
      </c>
      <c r="Z14" cm="1">
        <f t="array" aca="1" ref="Z14" ca="1">CELL("contents", INDIRECT("C"&amp;CELL("contents", Z$1)+10))</f>
        <v>516</v>
      </c>
      <c r="AA14" cm="1">
        <f t="array" aca="1" ref="AA14" ca="1">CELL("contents", INDIRECT("C"&amp;CELL("contents", AA$1)+10))</f>
        <v>734</v>
      </c>
      <c r="AB14" cm="1">
        <f t="array" aca="1" ref="AB14" ca="1">CELL("contents", INDIRECT("C"&amp;CELL("contents", AB$1)+10))</f>
        <v>1865</v>
      </c>
      <c r="AC14" cm="1">
        <f t="array" aca="1" ref="AC14" ca="1">CELL("contents", INDIRECT("C"&amp;CELL("contents", AC$1)+10))</f>
        <v>1092</v>
      </c>
      <c r="AD14" cm="1">
        <f t="array" aca="1" ref="AD14" ca="1">CELL("contents", INDIRECT("C"&amp;CELL("contents", AD$1)+10))</f>
        <v>933</v>
      </c>
      <c r="AE14" cm="1">
        <f t="array" aca="1" ref="AE14" ca="1">CELL("contents", INDIRECT("C"&amp;CELL("contents", AE$1)+10))</f>
        <v>1308</v>
      </c>
      <c r="AF14" cm="1">
        <f t="array" aca="1" ref="AF14" ca="1">CELL("contents", INDIRECT("C"&amp;CELL("contents", AF$1)+10))</f>
        <v>4572</v>
      </c>
      <c r="AG14" cm="1">
        <f t="array" aca="1" ref="AG14" ca="1">CELL("contents", INDIRECT("C"&amp;CELL("contents", AG$1)+10))</f>
        <v>5179</v>
      </c>
      <c r="AH14" cm="1">
        <f t="array" aca="1" ref="AH14" ca="1">CELL("contents", INDIRECT("C"&amp;CELL("contents", AH$1)+10))</f>
        <v>6051</v>
      </c>
      <c r="AI14" cm="1">
        <f t="array" aca="1" ref="AI14" ca="1">CELL("contents", INDIRECT("C"&amp;CELL("contents", AI$1)+10))</f>
        <v>8239</v>
      </c>
      <c r="AJ14" cm="1">
        <f t="array" aca="1" ref="AJ14" ca="1">CELL("contents", INDIRECT("C"&amp;CELL("contents", AJ$1)+10))</f>
        <v>7934</v>
      </c>
      <c r="AK14" cm="1">
        <f t="array" aca="1" ref="AK14" ca="1">CELL("contents", INDIRECT("C"&amp;CELL("contents", AK$1)+10))</f>
        <v>9151</v>
      </c>
      <c r="AL14" cm="1">
        <f t="array" aca="1" ref="AL14" ca="1">CELL("contents", INDIRECT("C"&amp;CELL("contents", AL$1)+10))</f>
        <v>12330</v>
      </c>
      <c r="AM14" cm="1">
        <f t="array" aca="1" ref="AM14" ca="1">CELL("contents", INDIRECT("C"&amp;CELL("contents", AM$1)+10))</f>
        <v>11699</v>
      </c>
      <c r="AN14" cm="1">
        <f t="array" aca="1" ref="AN14" ca="1">CELL("contents", INDIRECT("C"&amp;CELL("contents", AN$1)+10))</f>
        <v>10948</v>
      </c>
      <c r="AO14" cm="1">
        <f t="array" aca="1" ref="AO14" ca="1">CELL("contents", INDIRECT("C"&amp;CELL("contents", AO$1)+10))</f>
        <v>14774</v>
      </c>
      <c r="AP14" cm="1">
        <f t="array" aca="1" ref="AP14" ca="1">CELL("contents", INDIRECT("C"&amp;CELL("contents", AP$1)+10))</f>
        <v>12402</v>
      </c>
      <c r="AQ14" cm="1">
        <f t="array" aca="1" ref="AQ14" ca="1">CELL("contents", INDIRECT("C"&amp;CELL("contents", AQ$1)+10))</f>
        <v>17493</v>
      </c>
      <c r="AR14" cm="1">
        <f t="array" aca="1" ref="AR14" ca="1">CELL("contents", INDIRECT("C"&amp;CELL("contents", AR$1)+10))</f>
        <v>22074</v>
      </c>
      <c r="AS14" cm="1">
        <f t="array" aca="1" ref="AS14" ca="1">CELL("contents", INDIRECT("C"&amp;CELL("contents", AS$1)+10))</f>
        <v>17681</v>
      </c>
      <c r="AT14" cm="1">
        <f t="array" aca="1" ref="AT14" ca="1">CELL("contents", INDIRECT("C"&amp;CELL("contents", AT$1)+10))</f>
        <v>16389</v>
      </c>
      <c r="AU14" cm="1">
        <f t="array" aca="1" ref="AU14" ca="1">CELL("contents", INDIRECT("C"&amp;CELL("contents", AU$1)+10))</f>
        <v>26134</v>
      </c>
      <c r="AV14" cm="1">
        <f t="array" aca="1" ref="AV14" ca="1">CELL("contents", INDIRECT("C"&amp;CELL("contents", AV$1)+10))</f>
        <v>25124</v>
      </c>
      <c r="AW14" cm="1">
        <f t="array" aca="1" ref="AW14" ca="1">CELL("contents", INDIRECT("C"&amp;CELL("contents", AW$1)+10))</f>
        <v>24533</v>
      </c>
      <c r="AX14" cm="1">
        <f t="array" aca="1" ref="AX14" ca="1">CELL("contents", INDIRECT("C"&amp;CELL("contents", AX$1)+10))</f>
        <v>24257</v>
      </c>
      <c r="AY14" cm="1">
        <f t="array" aca="1" ref="AY14" ca="1">CELL("contents", INDIRECT("C"&amp;CELL("contents", AY$1)+10))</f>
        <v>25259</v>
      </c>
      <c r="AZ14" cm="1">
        <f t="array" aca="1" ref="AZ14" ca="1">CELL("contents", INDIRECT("C"&amp;CELL("contents", AZ$1)+10))</f>
        <v>33247</v>
      </c>
      <c r="BA14" cm="1">
        <f t="array" aca="1" ref="BA14" ca="1">CELL("contents", INDIRECT("C"&amp;CELL("contents", BA$1)+10))</f>
        <v>25386</v>
      </c>
      <c r="BB14" cm="1">
        <f t="array" aca="1" ref="BB14" ca="1">CELL("contents", INDIRECT("C"&amp;CELL("contents", BB$1)+10))</f>
        <v>29069</v>
      </c>
      <c r="BC14" cm="1">
        <f t="array" aca="1" ref="BC14" ca="1">CELL("contents", INDIRECT("C"&amp;CELL("contents", BC$1)+10))</f>
        <v>27229</v>
      </c>
      <c r="BD14" cm="1">
        <f t="array" aca="1" ref="BD14" ca="1">CELL("contents", INDIRECT("C"&amp;CELL("contents", BD$1)+10))</f>
        <v>34612</v>
      </c>
      <c r="BE14" cm="1">
        <f t="array" aca="1" ref="BE14" ca="1">CELL("contents", INDIRECT("C"&amp;CELL("contents", BE$1)+10))</f>
        <v>35140</v>
      </c>
      <c r="BF14" cm="1">
        <f t="array" aca="1" ref="BF14" ca="1">CELL("contents", INDIRECT("C"&amp;CELL("contents", BF$1)+10))</f>
        <v>37924</v>
      </c>
    </row>
    <row r="15" spans="1:58" x14ac:dyDescent="0.25">
      <c r="A15" s="1">
        <v>5.0000000000000001E-4</v>
      </c>
      <c r="B15">
        <v>0.5</v>
      </c>
      <c r="C15">
        <v>4</v>
      </c>
      <c r="D15">
        <v>1.4558446050637301E-2</v>
      </c>
      <c r="E15">
        <v>0.125</v>
      </c>
      <c r="F15">
        <v>0.13750000000000001</v>
      </c>
      <c r="G15">
        <v>0.44139051396388501</v>
      </c>
      <c r="H15">
        <v>1.4746296967419701E-2</v>
      </c>
      <c r="I15">
        <v>0.110347628490971</v>
      </c>
      <c r="J15">
        <v>450599</v>
      </c>
      <c r="K15">
        <v>91</v>
      </c>
      <c r="L15">
        <v>1398701</v>
      </c>
      <c r="M15">
        <v>0.125</v>
      </c>
      <c r="N15">
        <v>0.493782836516787</v>
      </c>
      <c r="O15">
        <v>1.6465552658934E-3</v>
      </c>
      <c r="P15">
        <v>0.123445709129196</v>
      </c>
      <c r="R15" t="s">
        <v>28</v>
      </c>
      <c r="S15" cm="1">
        <f t="array" aca="1" ref="S15" ca="1">CELL("contents", INDIRECT("C"&amp;CELL("contents", S$1)+11))</f>
        <v>4</v>
      </c>
      <c r="T15" cm="1">
        <f t="array" aca="1" ref="T15" ca="1">CELL("contents", INDIRECT("C"&amp;CELL("contents", T$1)+11))</f>
        <v>307</v>
      </c>
      <c r="U15" cm="1">
        <f t="array" aca="1" ref="U15" ca="1">CELL("contents", INDIRECT("C"&amp;CELL("contents", U$1)+11))</f>
        <v>1008</v>
      </c>
      <c r="V15" cm="1">
        <f t="array" aca="1" ref="V15" ca="1">CELL("contents", INDIRECT("C"&amp;CELL("contents", V$1)+11))</f>
        <v>669</v>
      </c>
      <c r="W15" cm="1">
        <f t="array" aca="1" ref="W15" ca="1">CELL("contents", INDIRECT("C"&amp;CELL("contents", W$1)+11))</f>
        <v>744</v>
      </c>
      <c r="X15" cm="1">
        <f t="array" aca="1" ref="X15" ca="1">CELL("contents", INDIRECT("C"&amp;CELL("contents", X$1)+11))</f>
        <v>497</v>
      </c>
      <c r="Y15" cm="1">
        <f t="array" aca="1" ref="Y15" ca="1">CELL("contents", INDIRECT("C"&amp;CELL("contents", Y$1)+11))</f>
        <v>595</v>
      </c>
      <c r="Z15" cm="1">
        <f t="array" aca="1" ref="Z15" ca="1">CELL("contents", INDIRECT("C"&amp;CELL("contents", Z$1)+11))</f>
        <v>728</v>
      </c>
      <c r="AA15" cm="1">
        <f t="array" aca="1" ref="AA15" ca="1">CELL("contents", INDIRECT("C"&amp;CELL("contents", AA$1)+11))</f>
        <v>1002</v>
      </c>
      <c r="AB15" cm="1">
        <f t="array" aca="1" ref="AB15" ca="1">CELL("contents", INDIRECT("C"&amp;CELL("contents", AB$1)+11))</f>
        <v>1431</v>
      </c>
      <c r="AC15" cm="1">
        <f t="array" aca="1" ref="AC15" ca="1">CELL("contents", INDIRECT("C"&amp;CELL("contents", AC$1)+11))</f>
        <v>926</v>
      </c>
      <c r="AD15" cm="1">
        <f t="array" aca="1" ref="AD15" ca="1">CELL("contents", INDIRECT("C"&amp;CELL("contents", AD$1)+11))</f>
        <v>1869</v>
      </c>
      <c r="AE15" cm="1">
        <f t="array" aca="1" ref="AE15" ca="1">CELL("contents", INDIRECT("C"&amp;CELL("contents", AE$1)+11))</f>
        <v>1244</v>
      </c>
      <c r="AF15" cm="1">
        <f t="array" aca="1" ref="AF15" ca="1">CELL("contents", INDIRECT("C"&amp;CELL("contents", AF$1)+11))</f>
        <v>4739</v>
      </c>
      <c r="AG15" cm="1">
        <f t="array" aca="1" ref="AG15" ca="1">CELL("contents", INDIRECT("C"&amp;CELL("contents", AG$1)+11))</f>
        <v>5516</v>
      </c>
      <c r="AH15" cm="1">
        <f t="array" aca="1" ref="AH15" ca="1">CELL("contents", INDIRECT("C"&amp;CELL("contents", AH$1)+11))</f>
        <v>801</v>
      </c>
      <c r="AI15" cm="1">
        <f t="array" aca="1" ref="AI15" ca="1">CELL("contents", INDIRECT("C"&amp;CELL("contents", AI$1)+11))</f>
        <v>4883</v>
      </c>
      <c r="AJ15" cm="1">
        <f t="array" aca="1" ref="AJ15" ca="1">CELL("contents", INDIRECT("C"&amp;CELL("contents", AJ$1)+11))</f>
        <v>7322</v>
      </c>
      <c r="AK15" cm="1">
        <f t="array" aca="1" ref="AK15" ca="1">CELL("contents", INDIRECT("C"&amp;CELL("contents", AK$1)+11))</f>
        <v>9460</v>
      </c>
      <c r="AL15" cm="1">
        <f t="array" aca="1" ref="AL15" ca="1">CELL("contents", INDIRECT("C"&amp;CELL("contents", AL$1)+11))</f>
        <v>7409</v>
      </c>
      <c r="AM15" cm="1">
        <f t="array" aca="1" ref="AM15" ca="1">CELL("contents", INDIRECT("C"&amp;CELL("contents", AM$1)+11))</f>
        <v>10519</v>
      </c>
      <c r="AN15" cm="1">
        <f t="array" aca="1" ref="AN15" ca="1">CELL("contents", INDIRECT("C"&amp;CELL("contents", AN$1)+11))</f>
        <v>13521</v>
      </c>
      <c r="AO15" cm="1">
        <f t="array" aca="1" ref="AO15" ca="1">CELL("contents", INDIRECT("C"&amp;CELL("contents", AO$1)+11))</f>
        <v>14879</v>
      </c>
      <c r="AP15" cm="1">
        <f t="array" aca="1" ref="AP15" ca="1">CELL("contents", INDIRECT("C"&amp;CELL("contents", AP$1)+11))</f>
        <v>13488</v>
      </c>
      <c r="AQ15" cm="1">
        <f t="array" aca="1" ref="AQ15" ca="1">CELL("contents", INDIRECT("C"&amp;CELL("contents", AQ$1)+11))</f>
        <v>18211</v>
      </c>
      <c r="AR15" cm="1">
        <f t="array" aca="1" ref="AR15" ca="1">CELL("contents", INDIRECT("C"&amp;CELL("contents", AR$1)+11))</f>
        <v>18004</v>
      </c>
      <c r="AS15" cm="1">
        <f t="array" aca="1" ref="AS15" ca="1">CELL("contents", INDIRECT("C"&amp;CELL("contents", AS$1)+11))</f>
        <v>12042</v>
      </c>
      <c r="AT15" cm="1">
        <f t="array" aca="1" ref="AT15" ca="1">CELL("contents", INDIRECT("C"&amp;CELL("contents", AT$1)+11))</f>
        <v>16893</v>
      </c>
      <c r="AU15" cm="1">
        <f t="array" aca="1" ref="AU15" ca="1">CELL("contents", INDIRECT("C"&amp;CELL("contents", AU$1)+11))</f>
        <v>20435</v>
      </c>
      <c r="AV15" cm="1">
        <f t="array" aca="1" ref="AV15" ca="1">CELL("contents", INDIRECT("C"&amp;CELL("contents", AV$1)+11))</f>
        <v>21177</v>
      </c>
      <c r="AW15" cm="1">
        <f t="array" aca="1" ref="AW15" ca="1">CELL("contents", INDIRECT("C"&amp;CELL("contents", AW$1)+11))</f>
        <v>29713</v>
      </c>
      <c r="AX15" cm="1">
        <f t="array" aca="1" ref="AX15" ca="1">CELL("contents", INDIRECT("C"&amp;CELL("contents", AX$1)+11))</f>
        <v>27700</v>
      </c>
      <c r="AY15" cm="1">
        <f t="array" aca="1" ref="AY15" ca="1">CELL("contents", INDIRECT("C"&amp;CELL("contents", AY$1)+11))</f>
        <v>29051</v>
      </c>
      <c r="AZ15" cm="1">
        <f t="array" aca="1" ref="AZ15" ca="1">CELL("contents", INDIRECT("C"&amp;CELL("contents", AZ$1)+11))</f>
        <v>29820</v>
      </c>
      <c r="BA15" cm="1">
        <f t="array" aca="1" ref="BA15" ca="1">CELL("contents", INDIRECT("C"&amp;CELL("contents", BA$1)+11))</f>
        <v>35901</v>
      </c>
      <c r="BB15" cm="1">
        <f t="array" aca="1" ref="BB15" ca="1">CELL("contents", INDIRECT("C"&amp;CELL("contents", BB$1)+11))</f>
        <v>33035</v>
      </c>
      <c r="BC15" cm="1">
        <f t="array" aca="1" ref="BC15" ca="1">CELL("contents", INDIRECT("C"&amp;CELL("contents", BC$1)+11))</f>
        <v>36742</v>
      </c>
      <c r="BD15" cm="1">
        <f t="array" aca="1" ref="BD15" ca="1">CELL("contents", INDIRECT("C"&amp;CELL("contents", BD$1)+11))</f>
        <v>30270</v>
      </c>
      <c r="BE15" cm="1">
        <f t="array" aca="1" ref="BE15" ca="1">CELL("contents", INDIRECT("C"&amp;CELL("contents", BE$1)+11))</f>
        <v>48371</v>
      </c>
      <c r="BF15" cm="1">
        <f t="array" aca="1" ref="BF15" ca="1">CELL("contents", INDIRECT("C"&amp;CELL("contents", BF$1)+11))</f>
        <v>45563</v>
      </c>
    </row>
    <row r="16" spans="1:58" x14ac:dyDescent="0.25">
      <c r="A16" s="1">
        <v>2.5000000000000001E-4</v>
      </c>
      <c r="B16">
        <v>0.5</v>
      </c>
      <c r="C16">
        <v>4</v>
      </c>
      <c r="D16">
        <v>1.4558446050637301E-2</v>
      </c>
      <c r="E16">
        <v>0.125</v>
      </c>
      <c r="F16">
        <v>0.13750000000000001</v>
      </c>
      <c r="G16">
        <v>0.44139051396388501</v>
      </c>
      <c r="H16">
        <v>1.4746296967419701E-2</v>
      </c>
      <c r="I16">
        <v>0.110347628490971</v>
      </c>
      <c r="J16">
        <v>237600</v>
      </c>
      <c r="K16">
        <v>91</v>
      </c>
      <c r="L16">
        <v>1398701</v>
      </c>
      <c r="M16">
        <v>0.125</v>
      </c>
      <c r="N16">
        <v>0.493782836516787</v>
      </c>
      <c r="O16">
        <v>1.6465552658934E-3</v>
      </c>
      <c r="P16">
        <v>0.123445709129196</v>
      </c>
      <c r="R16" t="s">
        <v>29</v>
      </c>
      <c r="S16" cm="1">
        <f t="array" aca="1" ref="S16" ca="1">CELL("contents", INDIRECT("C"&amp;CELL("contents", S$1)+12))</f>
        <v>4</v>
      </c>
      <c r="T16" cm="1">
        <f t="array" aca="1" ref="T16" ca="1">CELL("contents", INDIRECT("C"&amp;CELL("contents", T$1)+12))</f>
        <v>383</v>
      </c>
      <c r="U16" cm="1">
        <f t="array" aca="1" ref="U16" ca="1">CELL("contents", INDIRECT("C"&amp;CELL("contents", U$1)+12))</f>
        <v>980</v>
      </c>
      <c r="V16" cm="1">
        <f t="array" aca="1" ref="V16" ca="1">CELL("contents", INDIRECT("C"&amp;CELL("contents", V$1)+12))</f>
        <v>729</v>
      </c>
      <c r="W16" cm="1">
        <f t="array" aca="1" ref="W16" ca="1">CELL("contents", INDIRECT("C"&amp;CELL("contents", W$1)+12))</f>
        <v>717</v>
      </c>
      <c r="X16" cm="1">
        <f t="array" aca="1" ref="X16" ca="1">CELL("contents", INDIRECT("C"&amp;CELL("contents", X$1)+12))</f>
        <v>749</v>
      </c>
      <c r="Y16" cm="1">
        <f t="array" aca="1" ref="Y16" ca="1">CELL("contents", INDIRECT("C"&amp;CELL("contents", Y$1)+12))</f>
        <v>801</v>
      </c>
      <c r="Z16" cm="1">
        <f t="array" aca="1" ref="Z16" ca="1">CELL("contents", INDIRECT("C"&amp;CELL("contents", Z$1)+12))</f>
        <v>702</v>
      </c>
      <c r="AA16" cm="1">
        <f t="array" aca="1" ref="AA16" ca="1">CELL("contents", INDIRECT("C"&amp;CELL("contents", AA$1)+12))</f>
        <v>947</v>
      </c>
      <c r="AB16" cm="1">
        <f t="array" aca="1" ref="AB16" ca="1">CELL("contents", INDIRECT("C"&amp;CELL("contents", AB$1)+12))</f>
        <v>2116</v>
      </c>
      <c r="AC16" cm="1">
        <f t="array" aca="1" ref="AC16" ca="1">CELL("contents", INDIRECT("C"&amp;CELL("contents", AC$1)+12))</f>
        <v>2837</v>
      </c>
      <c r="AD16" cm="1">
        <f t="array" aca="1" ref="AD16" ca="1">CELL("contents", INDIRECT("C"&amp;CELL("contents", AD$1)+12))</f>
        <v>4004</v>
      </c>
      <c r="AE16" cm="1">
        <f t="array" aca="1" ref="AE16" ca="1">CELL("contents", INDIRECT("C"&amp;CELL("contents", AE$1)+12))</f>
        <v>3974</v>
      </c>
      <c r="AF16" cm="1">
        <f t="array" aca="1" ref="AF16" ca="1">CELL("contents", INDIRECT("C"&amp;CELL("contents", AF$1)+12))</f>
        <v>6179</v>
      </c>
      <c r="AG16" cm="1">
        <f t="array" aca="1" ref="AG16" ca="1">CELL("contents", INDIRECT("C"&amp;CELL("contents", AG$1)+12))</f>
        <v>4954</v>
      </c>
      <c r="AH16" cm="1">
        <f t="array" aca="1" ref="AH16" ca="1">CELL("contents", INDIRECT("C"&amp;CELL("contents", AH$1)+12))</f>
        <v>6039</v>
      </c>
      <c r="AI16" cm="1">
        <f t="array" aca="1" ref="AI16" ca="1">CELL("contents", INDIRECT("C"&amp;CELL("contents", AI$1)+12))</f>
        <v>7155</v>
      </c>
      <c r="AJ16" cm="1">
        <f t="array" aca="1" ref="AJ16" ca="1">CELL("contents", INDIRECT("C"&amp;CELL("contents", AJ$1)+12))</f>
        <v>8230</v>
      </c>
      <c r="AK16" cm="1">
        <f t="array" aca="1" ref="AK16" ca="1">CELL("contents", INDIRECT("C"&amp;CELL("contents", AK$1)+12))</f>
        <v>6612</v>
      </c>
      <c r="AL16" cm="1">
        <f t="array" aca="1" ref="AL16" ca="1">CELL("contents", INDIRECT("C"&amp;CELL("contents", AL$1)+12))</f>
        <v>6875</v>
      </c>
      <c r="AM16" cm="1">
        <f t="array" aca="1" ref="AM16" ca="1">CELL("contents", INDIRECT("C"&amp;CELL("contents", AM$1)+12))</f>
        <v>8339</v>
      </c>
      <c r="AN16" cm="1">
        <f t="array" aca="1" ref="AN16" ca="1">CELL("contents", INDIRECT("C"&amp;CELL("contents", AN$1)+12))</f>
        <v>11527</v>
      </c>
      <c r="AO16" cm="1">
        <f t="array" aca="1" ref="AO16" ca="1">CELL("contents", INDIRECT("C"&amp;CELL("contents", AO$1)+12))</f>
        <v>10827</v>
      </c>
      <c r="AP16" cm="1">
        <f t="array" aca="1" ref="AP16" ca="1">CELL("contents", INDIRECT("C"&amp;CELL("contents", AP$1)+12))</f>
        <v>12363</v>
      </c>
      <c r="AQ16" cm="1">
        <f t="array" aca="1" ref="AQ16" ca="1">CELL("contents", INDIRECT("C"&amp;CELL("contents", AQ$1)+12))</f>
        <v>16369</v>
      </c>
      <c r="AR16" cm="1">
        <f t="array" aca="1" ref="AR16" ca="1">CELL("contents", INDIRECT("C"&amp;CELL("contents", AR$1)+12))</f>
        <v>19931</v>
      </c>
      <c r="AS16" cm="1">
        <f t="array" aca="1" ref="AS16" ca="1">CELL("contents", INDIRECT("C"&amp;CELL("contents", AS$1)+12))</f>
        <v>17947</v>
      </c>
      <c r="AT16" cm="1">
        <f t="array" aca="1" ref="AT16" ca="1">CELL("contents", INDIRECT("C"&amp;CELL("contents", AT$1)+12))</f>
        <v>17223</v>
      </c>
      <c r="AU16" cm="1">
        <f t="array" aca="1" ref="AU16" ca="1">CELL("contents", INDIRECT("C"&amp;CELL("contents", AU$1)+12))</f>
        <v>18148</v>
      </c>
      <c r="AV16" cm="1">
        <f t="array" aca="1" ref="AV16" ca="1">CELL("contents", INDIRECT("C"&amp;CELL("contents", AV$1)+12))</f>
        <v>20006</v>
      </c>
      <c r="AW16" cm="1">
        <f t="array" aca="1" ref="AW16" ca="1">CELL("contents", INDIRECT("C"&amp;CELL("contents", AW$1)+12))</f>
        <v>28380</v>
      </c>
      <c r="AX16" cm="1">
        <f t="array" aca="1" ref="AX16" ca="1">CELL("contents", INDIRECT("C"&amp;CELL("contents", AX$1)+12))</f>
        <v>24496</v>
      </c>
      <c r="AY16" cm="1">
        <f t="array" aca="1" ref="AY16" ca="1">CELL("contents", INDIRECT("C"&amp;CELL("contents", AY$1)+12))</f>
        <v>29896</v>
      </c>
      <c r="AZ16" cm="1">
        <f t="array" aca="1" ref="AZ16" ca="1">CELL("contents", INDIRECT("C"&amp;CELL("contents", AZ$1)+12))</f>
        <v>25880</v>
      </c>
      <c r="BA16" cm="1">
        <f t="array" aca="1" ref="BA16" ca="1">CELL("contents", INDIRECT("C"&amp;CELL("contents", BA$1)+12))</f>
        <v>26662</v>
      </c>
      <c r="BB16" cm="1">
        <f t="array" aca="1" ref="BB16" ca="1">CELL("contents", INDIRECT("C"&amp;CELL("contents", BB$1)+12))</f>
        <v>37948</v>
      </c>
      <c r="BC16" cm="1">
        <f t="array" aca="1" ref="BC16" ca="1">CELL("contents", INDIRECT("C"&amp;CELL("contents", BC$1)+12))</f>
        <v>32834</v>
      </c>
      <c r="BD16" cm="1">
        <f t="array" aca="1" ref="BD16" ca="1">CELL("contents", INDIRECT("C"&amp;CELL("contents", BD$1)+12))</f>
        <v>30581</v>
      </c>
      <c r="BE16" cm="1">
        <f t="array" aca="1" ref="BE16" ca="1">CELL("contents", INDIRECT("C"&amp;CELL("contents", BE$1)+12))</f>
        <v>40708</v>
      </c>
      <c r="BF16" cm="1">
        <f t="array" aca="1" ref="BF16" ca="1">CELL("contents", INDIRECT("C"&amp;CELL("contents", BF$1)+12))</f>
        <v>33490</v>
      </c>
    </row>
    <row r="17" spans="1:58" x14ac:dyDescent="0.25">
      <c r="A17" s="1">
        <v>1.25E-4</v>
      </c>
      <c r="B17">
        <v>0.5</v>
      </c>
      <c r="C17">
        <v>4</v>
      </c>
      <c r="D17">
        <v>1.4558446050637301E-2</v>
      </c>
      <c r="E17">
        <v>0.125</v>
      </c>
      <c r="F17">
        <v>0.13750000000000001</v>
      </c>
      <c r="G17">
        <v>0.44139051396388501</v>
      </c>
      <c r="H17">
        <v>1.4746296967419701E-2</v>
      </c>
      <c r="I17">
        <v>0.110347628490971</v>
      </c>
      <c r="J17">
        <v>306800</v>
      </c>
      <c r="K17">
        <v>91</v>
      </c>
      <c r="L17">
        <v>1398701</v>
      </c>
      <c r="M17">
        <v>0.125</v>
      </c>
      <c r="N17">
        <v>0.493782836516787</v>
      </c>
      <c r="O17">
        <v>1.6465552658934E-3</v>
      </c>
      <c r="P17">
        <v>0.123445709129196</v>
      </c>
      <c r="R17" t="s">
        <v>30</v>
      </c>
      <c r="S17" cm="1">
        <f t="array" aca="1" ref="S17" ca="1">CELL("contents", INDIRECT("C"&amp;CELL("contents", S$1)+13))</f>
        <v>4</v>
      </c>
      <c r="T17" cm="1">
        <f t="array" aca="1" ref="T17" ca="1">CELL("contents", INDIRECT("C"&amp;CELL("contents", T$1)+13))</f>
        <v>410</v>
      </c>
      <c r="U17" cm="1">
        <f t="array" aca="1" ref="U17" ca="1">CELL("contents", INDIRECT("C"&amp;CELL("contents", U$1)+13))</f>
        <v>1045</v>
      </c>
      <c r="V17" cm="1">
        <f t="array" aca="1" ref="V17" ca="1">CELL("contents", INDIRECT("C"&amp;CELL("contents", V$1)+13))</f>
        <v>683</v>
      </c>
      <c r="W17" cm="1">
        <f t="array" aca="1" ref="W17" ca="1">CELL("contents", INDIRECT("C"&amp;CELL("contents", W$1)+13))</f>
        <v>679</v>
      </c>
      <c r="X17" cm="1">
        <f t="array" aca="1" ref="X17" ca="1">CELL("contents", INDIRECT("C"&amp;CELL("contents", X$1)+13))</f>
        <v>765</v>
      </c>
      <c r="Y17" cm="1">
        <f t="array" aca="1" ref="Y17" ca="1">CELL("contents", INDIRECT("C"&amp;CELL("contents", Y$1)+13))</f>
        <v>728</v>
      </c>
      <c r="Z17" cm="1">
        <f t="array" aca="1" ref="Z17" ca="1">CELL("contents", INDIRECT("C"&amp;CELL("contents", Z$1)+13))</f>
        <v>1466</v>
      </c>
      <c r="AA17" cm="1">
        <f t="array" aca="1" ref="AA17" ca="1">CELL("contents", INDIRECT("C"&amp;CELL("contents", AA$1)+13))</f>
        <v>946</v>
      </c>
      <c r="AB17" cm="1">
        <f t="array" aca="1" ref="AB17" ca="1">CELL("contents", INDIRECT("C"&amp;CELL("contents", AB$1)+13))</f>
        <v>2627</v>
      </c>
      <c r="AC17" cm="1">
        <f t="array" aca="1" ref="AC17" ca="1">CELL("contents", INDIRECT("C"&amp;CELL("contents", AC$1)+13))</f>
        <v>3096</v>
      </c>
      <c r="AD17" cm="1">
        <f t="array" aca="1" ref="AD17" ca="1">CELL("contents", INDIRECT("C"&amp;CELL("contents", AD$1)+13))</f>
        <v>3795</v>
      </c>
      <c r="AE17" cm="1">
        <f t="array" aca="1" ref="AE17" ca="1">CELL("contents", INDIRECT("C"&amp;CELL("contents", AE$1)+13))</f>
        <v>3506</v>
      </c>
      <c r="AF17" cm="1">
        <f t="array" aca="1" ref="AF17" ca="1">CELL("contents", INDIRECT("C"&amp;CELL("contents", AF$1)+13))</f>
        <v>4692</v>
      </c>
      <c r="AG17" cm="1">
        <f t="array" aca="1" ref="AG17" ca="1">CELL("contents", INDIRECT("C"&amp;CELL("contents", AG$1)+13))</f>
        <v>5502</v>
      </c>
      <c r="AH17" cm="1">
        <f t="array" aca="1" ref="AH17" ca="1">CELL("contents", INDIRECT("C"&amp;CELL("contents", AH$1)+13))</f>
        <v>5566</v>
      </c>
      <c r="AI17" cm="1">
        <f t="array" aca="1" ref="AI17" ca="1">CELL("contents", INDIRECT("C"&amp;CELL("contents", AI$1)+13))</f>
        <v>7221</v>
      </c>
      <c r="AJ17" cm="1">
        <f t="array" aca="1" ref="AJ17" ca="1">CELL("contents", INDIRECT("C"&amp;CELL("contents", AJ$1)+13))</f>
        <v>6904</v>
      </c>
      <c r="AK17" cm="1">
        <f t="array" aca="1" ref="AK17" ca="1">CELL("contents", INDIRECT("C"&amp;CELL("contents", AK$1)+13))</f>
        <v>8674</v>
      </c>
      <c r="AL17" cm="1">
        <f t="array" aca="1" ref="AL17" ca="1">CELL("contents", INDIRECT("C"&amp;CELL("contents", AL$1)+13))</f>
        <v>5844</v>
      </c>
      <c r="AM17" cm="1">
        <f t="array" aca="1" ref="AM17" ca="1">CELL("contents", INDIRECT("C"&amp;CELL("contents", AM$1)+13))</f>
        <v>8292</v>
      </c>
      <c r="AN17" cm="1">
        <f t="array" aca="1" ref="AN17" ca="1">CELL("contents", INDIRECT("C"&amp;CELL("contents", AN$1)+13))</f>
        <v>12190</v>
      </c>
      <c r="AO17" cm="1">
        <f t="array" aca="1" ref="AO17" ca="1">CELL("contents", INDIRECT("C"&amp;CELL("contents", AO$1)+13))</f>
        <v>12251</v>
      </c>
      <c r="AP17" cm="1">
        <f t="array" aca="1" ref="AP17" ca="1">CELL("contents", INDIRECT("C"&amp;CELL("contents", AP$1)+13))</f>
        <v>10024</v>
      </c>
      <c r="AQ17" cm="1">
        <f t="array" aca="1" ref="AQ17" ca="1">CELL("contents", INDIRECT("C"&amp;CELL("contents", AQ$1)+13))</f>
        <v>11613</v>
      </c>
      <c r="AR17" cm="1">
        <f t="array" aca="1" ref="AR17" ca="1">CELL("contents", INDIRECT("C"&amp;CELL("contents", AR$1)+13))</f>
        <v>16211</v>
      </c>
      <c r="AS17" cm="1">
        <f t="array" aca="1" ref="AS17" ca="1">CELL("contents", INDIRECT("C"&amp;CELL("contents", AS$1)+13))</f>
        <v>9240</v>
      </c>
      <c r="AT17" cm="1">
        <f t="array" aca="1" ref="AT17" ca="1">CELL("contents", INDIRECT("C"&amp;CELL("contents", AT$1)+13))</f>
        <v>11891</v>
      </c>
      <c r="AU17" cm="1">
        <f t="array" aca="1" ref="AU17" ca="1">CELL("contents", INDIRECT("C"&amp;CELL("contents", AU$1)+13))</f>
        <v>17414</v>
      </c>
      <c r="AV17" cm="1">
        <f t="array" aca="1" ref="AV17" ca="1">CELL("contents", INDIRECT("C"&amp;CELL("contents", AV$1)+13))</f>
        <v>23533</v>
      </c>
      <c r="AW17" cm="1">
        <f t="array" aca="1" ref="AW17" ca="1">CELL("contents", INDIRECT("C"&amp;CELL("contents", AW$1)+13))</f>
        <v>26184</v>
      </c>
      <c r="AX17" cm="1">
        <f t="array" aca="1" ref="AX17" ca="1">CELL("contents", INDIRECT("C"&amp;CELL("contents", AX$1)+13))</f>
        <v>27331</v>
      </c>
      <c r="AY17" cm="1">
        <f t="array" aca="1" ref="AY17" ca="1">CELL("contents", INDIRECT("C"&amp;CELL("contents", AY$1)+13))</f>
        <v>21847</v>
      </c>
      <c r="AZ17" cm="1">
        <f t="array" aca="1" ref="AZ17" ca="1">CELL("contents", INDIRECT("C"&amp;CELL("contents", AZ$1)+13))</f>
        <v>17680</v>
      </c>
      <c r="BA17" cm="1">
        <f t="array" aca="1" ref="BA17" ca="1">CELL("contents", INDIRECT("C"&amp;CELL("contents", BA$1)+13))</f>
        <v>26507</v>
      </c>
      <c r="BB17" cm="1">
        <f t="array" aca="1" ref="BB17" ca="1">CELL("contents", INDIRECT("C"&amp;CELL("contents", BB$1)+13))</f>
        <v>20509</v>
      </c>
      <c r="BC17" cm="1">
        <f t="array" aca="1" ref="BC17" ca="1">CELL("contents", INDIRECT("C"&amp;CELL("contents", BC$1)+13))</f>
        <v>29148</v>
      </c>
      <c r="BD17" cm="1">
        <f t="array" aca="1" ref="BD17" ca="1">CELL("contents", INDIRECT("C"&amp;CELL("contents", BD$1)+13))</f>
        <v>35067</v>
      </c>
      <c r="BE17" cm="1">
        <f t="array" aca="1" ref="BE17" ca="1">CELL("contents", INDIRECT("C"&amp;CELL("contents", BE$1)+13))</f>
        <v>50897</v>
      </c>
      <c r="BF17" cm="1">
        <f t="array" aca="1" ref="BF17" ca="1">CELL("contents", INDIRECT("C"&amp;CELL("contents", BF$1)+13))</f>
        <v>44551</v>
      </c>
    </row>
    <row r="18" spans="1:58" x14ac:dyDescent="0.25">
      <c r="A18" s="1">
        <v>6.2500000000000001E-5</v>
      </c>
      <c r="B18">
        <v>0.5</v>
      </c>
      <c r="C18">
        <v>4</v>
      </c>
      <c r="D18">
        <v>1.4558446050637301E-2</v>
      </c>
      <c r="E18">
        <v>0.125</v>
      </c>
      <c r="F18">
        <v>0.13750000000000001</v>
      </c>
      <c r="G18">
        <v>0.44139051396388501</v>
      </c>
      <c r="H18">
        <v>1.4746296967419701E-2</v>
      </c>
      <c r="I18">
        <v>0.110347628490971</v>
      </c>
      <c r="J18">
        <v>319100</v>
      </c>
      <c r="K18">
        <v>91</v>
      </c>
      <c r="L18">
        <v>1398701</v>
      </c>
      <c r="M18">
        <v>0.125</v>
      </c>
      <c r="N18">
        <v>0.493782836516787</v>
      </c>
      <c r="O18">
        <v>1.6465552658934E-3</v>
      </c>
      <c r="P18">
        <v>0.123445709129196</v>
      </c>
      <c r="R18" t="s">
        <v>31</v>
      </c>
      <c r="S18" cm="1">
        <f t="array" aca="1" ref="S18" ca="1">CELL("contents", INDIRECT("C"&amp;CELL("contents", S$1)+14))</f>
        <v>4</v>
      </c>
      <c r="T18" cm="1">
        <f t="array" aca="1" ref="T18" ca="1">CELL("contents", INDIRECT("C"&amp;CELL("contents", T$1)+14))</f>
        <v>360</v>
      </c>
      <c r="U18" cm="1">
        <f t="array" aca="1" ref="U18" ca="1">CELL("contents", INDIRECT("C"&amp;CELL("contents", U$1)+14))</f>
        <v>1018</v>
      </c>
      <c r="V18" cm="1">
        <f t="array" aca="1" ref="V18" ca="1">CELL("contents", INDIRECT("C"&amp;CELL("contents", V$1)+14))</f>
        <v>677</v>
      </c>
      <c r="W18" cm="1">
        <f t="array" aca="1" ref="W18" ca="1">CELL("contents", INDIRECT("C"&amp;CELL("contents", W$1)+14))</f>
        <v>517</v>
      </c>
      <c r="X18" cm="1">
        <f t="array" aca="1" ref="X18" ca="1">CELL("contents", INDIRECT("C"&amp;CELL("contents", X$1)+14))</f>
        <v>565</v>
      </c>
      <c r="Y18" cm="1">
        <f t="array" aca="1" ref="Y18" ca="1">CELL("contents", INDIRECT("C"&amp;CELL("contents", Y$1)+14))</f>
        <v>834</v>
      </c>
      <c r="Z18" cm="1">
        <f t="array" aca="1" ref="Z18" ca="1">CELL("contents", INDIRECT("C"&amp;CELL("contents", Z$1)+14))</f>
        <v>915</v>
      </c>
      <c r="AA18" cm="1">
        <f t="array" aca="1" ref="AA18" ca="1">CELL("contents", INDIRECT("C"&amp;CELL("contents", AA$1)+14))</f>
        <v>1793</v>
      </c>
      <c r="AB18" cm="1">
        <f t="array" aca="1" ref="AB18" ca="1">CELL("contents", INDIRECT("C"&amp;CELL("contents", AB$1)+14))</f>
        <v>2244</v>
      </c>
      <c r="AC18" cm="1">
        <f t="array" aca="1" ref="AC18" ca="1">CELL("contents", INDIRECT("C"&amp;CELL("contents", AC$1)+14))</f>
        <v>3151</v>
      </c>
      <c r="AD18" cm="1">
        <f t="array" aca="1" ref="AD18" ca="1">CELL("contents", INDIRECT("C"&amp;CELL("contents", AD$1)+14))</f>
        <v>3380</v>
      </c>
      <c r="AE18" cm="1">
        <f t="array" aca="1" ref="AE18" ca="1">CELL("contents", INDIRECT("C"&amp;CELL("contents", AE$1)+14))</f>
        <v>3622</v>
      </c>
      <c r="AF18" cm="1">
        <f t="array" aca="1" ref="AF18" ca="1">CELL("contents", INDIRECT("C"&amp;CELL("contents", AF$1)+14))</f>
        <v>3385</v>
      </c>
      <c r="AG18" cm="1">
        <f t="array" aca="1" ref="AG18" ca="1">CELL("contents", INDIRECT("C"&amp;CELL("contents", AG$1)+14))</f>
        <v>5128</v>
      </c>
      <c r="AH18" cm="1">
        <f t="array" aca="1" ref="AH18" ca="1">CELL("contents", INDIRECT("C"&amp;CELL("contents", AH$1)+14))</f>
        <v>5388</v>
      </c>
      <c r="AI18" cm="1">
        <f t="array" aca="1" ref="AI18" ca="1">CELL("contents", INDIRECT("C"&amp;CELL("contents", AI$1)+14))</f>
        <v>6597</v>
      </c>
      <c r="AJ18" cm="1">
        <f t="array" aca="1" ref="AJ18" ca="1">CELL("contents", INDIRECT("C"&amp;CELL("contents", AJ$1)+14))</f>
        <v>8629</v>
      </c>
      <c r="AK18" cm="1">
        <f t="array" aca="1" ref="AK18" ca="1">CELL("contents", INDIRECT("C"&amp;CELL("contents", AK$1)+14))</f>
        <v>8046</v>
      </c>
      <c r="AL18" cm="1">
        <f t="array" aca="1" ref="AL18" ca="1">CELL("contents", INDIRECT("C"&amp;CELL("contents", AL$1)+14))</f>
        <v>8355</v>
      </c>
      <c r="AM18" cm="1">
        <f t="array" aca="1" ref="AM18" ca="1">CELL("contents", INDIRECT("C"&amp;CELL("contents", AM$1)+14))</f>
        <v>9618</v>
      </c>
      <c r="AN18" cm="1">
        <f t="array" aca="1" ref="AN18" ca="1">CELL("contents", INDIRECT("C"&amp;CELL("contents", AN$1)+14))</f>
        <v>15539</v>
      </c>
      <c r="AO18" cm="1">
        <f t="array" aca="1" ref="AO18" ca="1">CELL("contents", INDIRECT("C"&amp;CELL("contents", AO$1)+14))</f>
        <v>13884</v>
      </c>
      <c r="AP18" cm="1">
        <f t="array" aca="1" ref="AP18" ca="1">CELL("contents", INDIRECT("C"&amp;CELL("contents", AP$1)+14))</f>
        <v>14113</v>
      </c>
      <c r="AQ18" cm="1">
        <f t="array" aca="1" ref="AQ18" ca="1">CELL("contents", INDIRECT("C"&amp;CELL("contents", AQ$1)+14))</f>
        <v>17796</v>
      </c>
      <c r="AR18" cm="1">
        <f t="array" aca="1" ref="AR18" ca="1">CELL("contents", INDIRECT("C"&amp;CELL("contents", AR$1)+14))</f>
        <v>12866</v>
      </c>
      <c r="AS18" cm="1">
        <f t="array" aca="1" ref="AS18" ca="1">CELL("contents", INDIRECT("C"&amp;CELL("contents", AS$1)+14))</f>
        <v>17093</v>
      </c>
      <c r="AT18" cm="1">
        <f t="array" aca="1" ref="AT18" ca="1">CELL("contents", INDIRECT("C"&amp;CELL("contents", AT$1)+14))</f>
        <v>18617</v>
      </c>
      <c r="AU18" cm="1">
        <f t="array" aca="1" ref="AU18" ca="1">CELL("contents", INDIRECT("C"&amp;CELL("contents", AU$1)+14))</f>
        <v>25130</v>
      </c>
      <c r="AV18" cm="1">
        <f t="array" aca="1" ref="AV18" ca="1">CELL("contents", INDIRECT("C"&amp;CELL("contents", AV$1)+14))</f>
        <v>18781</v>
      </c>
      <c r="AW18" cm="1">
        <f t="array" aca="1" ref="AW18" ca="1">CELL("contents", INDIRECT("C"&amp;CELL("contents", AW$1)+14))</f>
        <v>22173</v>
      </c>
      <c r="AX18" cm="1">
        <f t="array" aca="1" ref="AX18" ca="1">CELL("contents", INDIRECT("C"&amp;CELL("contents", AX$1)+14))</f>
        <v>30746</v>
      </c>
      <c r="AY18" cm="1">
        <f t="array" aca="1" ref="AY18" ca="1">CELL("contents", INDIRECT("C"&amp;CELL("contents", AY$1)+14))</f>
        <v>28414</v>
      </c>
      <c r="AZ18" cm="1">
        <f t="array" aca="1" ref="AZ18" ca="1">CELL("contents", INDIRECT("C"&amp;CELL("contents", AZ$1)+14))</f>
        <v>25695</v>
      </c>
      <c r="BA18" cm="1">
        <f t="array" aca="1" ref="BA18" ca="1">CELL("contents", INDIRECT("C"&amp;CELL("contents", BA$1)+14))</f>
        <v>32671</v>
      </c>
      <c r="BB18" cm="1">
        <f t="array" aca="1" ref="BB18" ca="1">CELL("contents", INDIRECT("C"&amp;CELL("contents", BB$1)+14))</f>
        <v>39272</v>
      </c>
      <c r="BC18" cm="1">
        <f t="array" aca="1" ref="BC18" ca="1">CELL("contents", INDIRECT("C"&amp;CELL("contents", BC$1)+14))</f>
        <v>35622</v>
      </c>
      <c r="BD18" cm="1">
        <f t="array" aca="1" ref="BD18" ca="1">CELL("contents", INDIRECT("C"&amp;CELL("contents", BD$1)+14))</f>
        <v>32948</v>
      </c>
      <c r="BE18" cm="1">
        <f t="array" aca="1" ref="BE18" ca="1">CELL("contents", INDIRECT("C"&amp;CELL("contents", BE$1)+14))</f>
        <v>45036</v>
      </c>
      <c r="BF18" cm="1">
        <f t="array" aca="1" ref="BF18" ca="1">CELL("contents", INDIRECT("C"&amp;CELL("contents", BF$1)+14))</f>
        <v>43420</v>
      </c>
    </row>
    <row r="19" spans="1:58" x14ac:dyDescent="0.25">
      <c r="A19" s="1">
        <v>3.1250000000000001E-5</v>
      </c>
      <c r="B19">
        <v>0.5</v>
      </c>
      <c r="C19">
        <v>4</v>
      </c>
      <c r="D19">
        <v>1.4558446050637301E-2</v>
      </c>
      <c r="E19">
        <v>0.125</v>
      </c>
      <c r="F19">
        <v>0.13750000000000001</v>
      </c>
      <c r="G19">
        <v>0.44139051396388501</v>
      </c>
      <c r="H19">
        <v>1.4746296967419701E-2</v>
      </c>
      <c r="I19">
        <v>0.110347628490971</v>
      </c>
      <c r="J19">
        <v>285999</v>
      </c>
      <c r="K19">
        <v>91</v>
      </c>
      <c r="L19">
        <v>1398701</v>
      </c>
      <c r="M19">
        <v>0.125</v>
      </c>
      <c r="N19">
        <v>0.493782836516787</v>
      </c>
      <c r="O19">
        <v>1.6465552658934E-3</v>
      </c>
      <c r="P19">
        <v>0.123445709129196</v>
      </c>
      <c r="R19" t="s">
        <v>32</v>
      </c>
      <c r="S19" cm="1">
        <f t="array" aca="1" ref="S19" ca="1">CELL("contents", INDIRECT("C"&amp;CELL("contents", S$1)+15))</f>
        <v>4</v>
      </c>
      <c r="T19" cm="1">
        <f t="array" aca="1" ref="T19" ca="1">CELL("contents", INDIRECT("C"&amp;CELL("contents", T$1)+15))</f>
        <v>351</v>
      </c>
      <c r="U19" cm="1">
        <f t="array" aca="1" ref="U19" ca="1">CELL("contents", INDIRECT("C"&amp;CELL("contents", U$1)+15))</f>
        <v>1097</v>
      </c>
      <c r="V19" cm="1">
        <f t="array" aca="1" ref="V19" ca="1">CELL("contents", INDIRECT("C"&amp;CELL("contents", V$1)+15))</f>
        <v>705</v>
      </c>
      <c r="W19" cm="1">
        <f t="array" aca="1" ref="W19" ca="1">CELL("contents", INDIRECT("C"&amp;CELL("contents", W$1)+15))</f>
        <v>684</v>
      </c>
      <c r="X19" cm="1">
        <f t="array" aca="1" ref="X19" ca="1">CELL("contents", INDIRECT("C"&amp;CELL("contents", X$1)+15))</f>
        <v>757</v>
      </c>
      <c r="Y19" cm="1">
        <f t="array" aca="1" ref="Y19" ca="1">CELL("contents", INDIRECT("C"&amp;CELL("contents", Y$1)+15))</f>
        <v>778</v>
      </c>
      <c r="Z19" cm="1">
        <f t="array" aca="1" ref="Z19" ca="1">CELL("contents", INDIRECT("C"&amp;CELL("contents", Z$1)+15))</f>
        <v>1098</v>
      </c>
      <c r="AA19" cm="1">
        <f t="array" aca="1" ref="AA19" ca="1">CELL("contents", INDIRECT("C"&amp;CELL("contents", AA$1)+15))</f>
        <v>1268</v>
      </c>
      <c r="AB19" cm="1">
        <f t="array" aca="1" ref="AB19" ca="1">CELL("contents", INDIRECT("C"&amp;CELL("contents", AB$1)+15))</f>
        <v>2743</v>
      </c>
      <c r="AC19" cm="1">
        <f t="array" aca="1" ref="AC19" ca="1">CELL("contents", INDIRECT("C"&amp;CELL("contents", AC$1)+15))</f>
        <v>2689</v>
      </c>
      <c r="AD19" cm="1">
        <f t="array" aca="1" ref="AD19" ca="1">CELL("contents", INDIRECT("C"&amp;CELL("contents", AD$1)+15))</f>
        <v>3741</v>
      </c>
      <c r="AE19" cm="1">
        <f t="array" aca="1" ref="AE19" ca="1">CELL("contents", INDIRECT("C"&amp;CELL("contents", AE$1)+15))</f>
        <v>3920</v>
      </c>
      <c r="AF19" cm="1">
        <f t="array" aca="1" ref="AF19" ca="1">CELL("contents", INDIRECT("C"&amp;CELL("contents", AF$1)+15))</f>
        <v>4725</v>
      </c>
      <c r="AG19" cm="1">
        <f t="array" aca="1" ref="AG19" ca="1">CELL("contents", INDIRECT("C"&amp;CELL("contents", AG$1)+15))</f>
        <v>4095</v>
      </c>
      <c r="AH19" cm="1">
        <f t="array" aca="1" ref="AH19" ca="1">CELL("contents", INDIRECT("C"&amp;CELL("contents", AH$1)+15))</f>
        <v>8640</v>
      </c>
      <c r="AI19" cm="1">
        <f t="array" aca="1" ref="AI19" ca="1">CELL("contents", INDIRECT("C"&amp;CELL("contents", AI$1)+15))</f>
        <v>5578</v>
      </c>
      <c r="AJ19" cm="1">
        <f t="array" aca="1" ref="AJ19" ca="1">CELL("contents", INDIRECT("C"&amp;CELL("contents", AJ$1)+15))</f>
        <v>7232</v>
      </c>
      <c r="AK19" cm="1">
        <f t="array" aca="1" ref="AK19" ca="1">CELL("contents", INDIRECT("C"&amp;CELL("contents", AK$1)+15))</f>
        <v>7848</v>
      </c>
      <c r="AL19" cm="1">
        <f t="array" aca="1" ref="AL19" ca="1">CELL("contents", INDIRECT("C"&amp;CELL("contents", AL$1)+15))</f>
        <v>7870</v>
      </c>
      <c r="AM19" cm="1">
        <f t="array" aca="1" ref="AM19" ca="1">CELL("contents", INDIRECT("C"&amp;CELL("contents", AM$1)+15))</f>
        <v>4965</v>
      </c>
      <c r="AN19" cm="1">
        <f t="array" aca="1" ref="AN19" ca="1">CELL("contents", INDIRECT("C"&amp;CELL("contents", AN$1)+15))</f>
        <v>10628</v>
      </c>
      <c r="AO19" cm="1">
        <f t="array" aca="1" ref="AO19" ca="1">CELL("contents", INDIRECT("C"&amp;CELL("contents", AO$1)+15))</f>
        <v>12918</v>
      </c>
      <c r="AP19" cm="1">
        <f t="array" aca="1" ref="AP19" ca="1">CELL("contents", INDIRECT("C"&amp;CELL("contents", AP$1)+15))</f>
        <v>11401</v>
      </c>
      <c r="AQ19" cm="1">
        <f t="array" aca="1" ref="AQ19" ca="1">CELL("contents", INDIRECT("C"&amp;CELL("contents", AQ$1)+15))</f>
        <v>13352</v>
      </c>
      <c r="AR19" cm="1">
        <f t="array" aca="1" ref="AR19" ca="1">CELL("contents", INDIRECT("C"&amp;CELL("contents", AR$1)+15))</f>
        <v>15654</v>
      </c>
      <c r="AS19" cm="1">
        <f t="array" aca="1" ref="AS19" ca="1">CELL("contents", INDIRECT("C"&amp;CELL("contents", AS$1)+15))</f>
        <v>15777</v>
      </c>
      <c r="AT19" cm="1">
        <f t="array" aca="1" ref="AT19" ca="1">CELL("contents", INDIRECT("C"&amp;CELL("contents", AT$1)+15))</f>
        <v>17290</v>
      </c>
      <c r="AU19" cm="1">
        <f t="array" aca="1" ref="AU19" ca="1">CELL("contents", INDIRECT("C"&amp;CELL("contents", AU$1)+15))</f>
        <v>21110</v>
      </c>
      <c r="AV19" cm="1">
        <f t="array" aca="1" ref="AV19" ca="1">CELL("contents", INDIRECT("C"&amp;CELL("contents", AV$1)+15))</f>
        <v>20219</v>
      </c>
      <c r="AW19" cm="1">
        <f t="array" aca="1" ref="AW19" ca="1">CELL("contents", INDIRECT("C"&amp;CELL("contents", AW$1)+15))</f>
        <v>26149</v>
      </c>
      <c r="AX19" cm="1">
        <f t="array" aca="1" ref="AX19" ca="1">CELL("contents", INDIRECT("C"&amp;CELL("contents", AX$1)+15))</f>
        <v>34136</v>
      </c>
      <c r="AY19" cm="1">
        <f t="array" aca="1" ref="AY19" ca="1">CELL("contents", INDIRECT("C"&amp;CELL("contents", AY$1)+15))</f>
        <v>26940</v>
      </c>
      <c r="AZ19" cm="1">
        <f t="array" aca="1" ref="AZ19" ca="1">CELL("contents", INDIRECT("C"&amp;CELL("contents", AZ$1)+15))</f>
        <v>30309</v>
      </c>
      <c r="BA19" cm="1">
        <f t="array" aca="1" ref="BA19" ca="1">CELL("contents", INDIRECT("C"&amp;CELL("contents", BA$1)+15))</f>
        <v>24828</v>
      </c>
      <c r="BB19" cm="1">
        <f t="array" aca="1" ref="BB19" ca="1">CELL("contents", INDIRECT("C"&amp;CELL("contents", BB$1)+15))</f>
        <v>31124</v>
      </c>
      <c r="BC19" cm="1">
        <f t="array" aca="1" ref="BC19" ca="1">CELL("contents", INDIRECT("C"&amp;CELL("contents", BC$1)+15))</f>
        <v>27849</v>
      </c>
      <c r="BD19" cm="1">
        <f t="array" aca="1" ref="BD19" ca="1">CELL("contents", INDIRECT("C"&amp;CELL("contents", BD$1)+15))</f>
        <v>25285</v>
      </c>
      <c r="BE19" cm="1">
        <f t="array" aca="1" ref="BE19" ca="1">CELL("contents", INDIRECT("C"&amp;CELL("contents", BE$1)+15))</f>
        <v>36010</v>
      </c>
      <c r="BF19" cm="1">
        <f t="array" aca="1" ref="BF19" ca="1">CELL("contents", INDIRECT("C"&amp;CELL("contents", BF$1)+15))</f>
        <v>34559</v>
      </c>
    </row>
    <row r="20" spans="1:58" x14ac:dyDescent="0.25">
      <c r="A20" s="1">
        <v>1.5625E-5</v>
      </c>
      <c r="B20">
        <v>0.5</v>
      </c>
      <c r="C20">
        <v>5</v>
      </c>
      <c r="D20">
        <v>1.45547081474729E-2</v>
      </c>
      <c r="E20">
        <v>0.125</v>
      </c>
      <c r="F20">
        <v>0.13750000000000001</v>
      </c>
      <c r="G20">
        <v>0.44139051396388501</v>
      </c>
      <c r="H20">
        <v>1.47500348705841E-2</v>
      </c>
      <c r="I20">
        <v>0.110347628490971</v>
      </c>
      <c r="J20">
        <v>287200</v>
      </c>
      <c r="K20">
        <v>91</v>
      </c>
      <c r="L20">
        <v>1398701</v>
      </c>
      <c r="M20">
        <v>0.125</v>
      </c>
      <c r="N20">
        <v>0.493782836516787</v>
      </c>
      <c r="O20">
        <v>1.6465552658934E-3</v>
      </c>
      <c r="P20">
        <v>0.123445709129196</v>
      </c>
      <c r="R20" t="s">
        <v>33</v>
      </c>
      <c r="S20" cm="1">
        <f t="array" aca="1" ref="S20" ca="1">CELL("contents", INDIRECT("C"&amp;CELL("contents", S$1)+16))</f>
        <v>4</v>
      </c>
      <c r="T20" cm="1">
        <f t="array" aca="1" ref="T20" ca="1">CELL("contents", INDIRECT("C"&amp;CELL("contents", T$1)+16))</f>
        <v>341</v>
      </c>
      <c r="U20" cm="1">
        <f t="array" aca="1" ref="U20" ca="1">CELL("contents", INDIRECT("C"&amp;CELL("contents", U$1)+16))</f>
        <v>1154</v>
      </c>
      <c r="V20" cm="1">
        <f t="array" aca="1" ref="V20" ca="1">CELL("contents", INDIRECT("C"&amp;CELL("contents", V$1)+16))</f>
        <v>785</v>
      </c>
      <c r="W20" cm="1">
        <f t="array" aca="1" ref="W20" ca="1">CELL("contents", INDIRECT("C"&amp;CELL("contents", W$1)+16))</f>
        <v>677</v>
      </c>
      <c r="X20" cm="1">
        <f t="array" aca="1" ref="X20" ca="1">CELL("contents", INDIRECT("C"&amp;CELL("contents", X$1)+16))</f>
        <v>813</v>
      </c>
      <c r="Y20" cm="1">
        <f t="array" aca="1" ref="Y20" ca="1">CELL("contents", INDIRECT("C"&amp;CELL("contents", Y$1)+16))</f>
        <v>734</v>
      </c>
      <c r="Z20" cm="1">
        <f t="array" aca="1" ref="Z20" ca="1">CELL("contents", INDIRECT("C"&amp;CELL("contents", Z$1)+16))</f>
        <v>609</v>
      </c>
      <c r="AA20" cm="1">
        <f t="array" aca="1" ref="AA20" ca="1">CELL("contents", INDIRECT("C"&amp;CELL("contents", AA$1)+16))</f>
        <v>1751</v>
      </c>
      <c r="AB20" cm="1">
        <f t="array" aca="1" ref="AB20" ca="1">CELL("contents", INDIRECT("C"&amp;CELL("contents", AB$1)+16))</f>
        <v>2476</v>
      </c>
      <c r="AC20" cm="1">
        <f t="array" aca="1" ref="AC20" ca="1">CELL("contents", INDIRECT("C"&amp;CELL("contents", AC$1)+16))</f>
        <v>2681</v>
      </c>
      <c r="AD20" cm="1">
        <f t="array" aca="1" ref="AD20" ca="1">CELL("contents", INDIRECT("C"&amp;CELL("contents", AD$1)+16))</f>
        <v>3898</v>
      </c>
      <c r="AE20" cm="1">
        <f t="array" aca="1" ref="AE20" ca="1">CELL("contents", INDIRECT("C"&amp;CELL("contents", AE$1)+16))</f>
        <v>3812</v>
      </c>
      <c r="AF20" cm="1">
        <f t="array" aca="1" ref="AF20" ca="1">CELL("contents", INDIRECT("C"&amp;CELL("contents", AF$1)+16))</f>
        <v>4103</v>
      </c>
      <c r="AG20" cm="1">
        <f t="array" aca="1" ref="AG20" ca="1">CELL("contents", INDIRECT("C"&amp;CELL("contents", AG$1)+16))</f>
        <v>5143</v>
      </c>
      <c r="AH20" cm="1">
        <f t="array" aca="1" ref="AH20" ca="1">CELL("contents", INDIRECT("C"&amp;CELL("contents", AH$1)+16))</f>
        <v>3925</v>
      </c>
      <c r="AI20" cm="1">
        <f t="array" aca="1" ref="AI20" ca="1">CELL("contents", INDIRECT("C"&amp;CELL("contents", AI$1)+16))</f>
        <v>6637</v>
      </c>
      <c r="AJ20" cm="1">
        <f t="array" aca="1" ref="AJ20" ca="1">CELL("contents", INDIRECT("C"&amp;CELL("contents", AJ$1)+16))</f>
        <v>7674</v>
      </c>
      <c r="AK20" cm="1">
        <f t="array" aca="1" ref="AK20" ca="1">CELL("contents", INDIRECT("C"&amp;CELL("contents", AK$1)+16))</f>
        <v>4090</v>
      </c>
      <c r="AL20" cm="1">
        <f t="array" aca="1" ref="AL20" ca="1">CELL("contents", INDIRECT("C"&amp;CELL("contents", AL$1)+16))</f>
        <v>9730</v>
      </c>
      <c r="AM20" cm="1">
        <f t="array" aca="1" ref="AM20" ca="1">CELL("contents", INDIRECT("C"&amp;CELL("contents", AM$1)+16))</f>
        <v>9102</v>
      </c>
      <c r="AN20" cm="1">
        <f t="array" aca="1" ref="AN20" ca="1">CELL("contents", INDIRECT("C"&amp;CELL("contents", AN$1)+16))</f>
        <v>10482</v>
      </c>
      <c r="AO20" cm="1">
        <f t="array" aca="1" ref="AO20" ca="1">CELL("contents", INDIRECT("C"&amp;CELL("contents", AO$1)+16))</f>
        <v>13308</v>
      </c>
      <c r="AP20" cm="1">
        <f t="array" aca="1" ref="AP20" ca="1">CELL("contents", INDIRECT("C"&amp;CELL("contents", AP$1)+16))</f>
        <v>15613</v>
      </c>
      <c r="AQ20" cm="1">
        <f t="array" aca="1" ref="AQ20" ca="1">CELL("contents", INDIRECT("C"&amp;CELL("contents", AQ$1)+16))</f>
        <v>10222</v>
      </c>
      <c r="AR20" cm="1">
        <f t="array" aca="1" ref="AR20" ca="1">CELL("contents", INDIRECT("C"&amp;CELL("contents", AR$1)+16))</f>
        <v>14833</v>
      </c>
      <c r="AS20" cm="1">
        <f t="array" aca="1" ref="AS20" ca="1">CELL("contents", INDIRECT("C"&amp;CELL("contents", AS$1)+16))</f>
        <v>17588</v>
      </c>
      <c r="AT20" cm="1">
        <f t="array" aca="1" ref="AT20" ca="1">CELL("contents", INDIRECT("C"&amp;CELL("contents", AT$1)+16))</f>
        <v>20201</v>
      </c>
      <c r="AU20" cm="1">
        <f t="array" aca="1" ref="AU20" ca="1">CELL("contents", INDIRECT("C"&amp;CELL("contents", AU$1)+16))</f>
        <v>16281</v>
      </c>
      <c r="AV20" cm="1">
        <f t="array" aca="1" ref="AV20" ca="1">CELL("contents", INDIRECT("C"&amp;CELL("contents", AV$1)+16))</f>
        <v>24181</v>
      </c>
      <c r="AW20" cm="1">
        <f t="array" aca="1" ref="AW20" ca="1">CELL("contents", INDIRECT("C"&amp;CELL("contents", AW$1)+16))</f>
        <v>24047</v>
      </c>
      <c r="AX20" cm="1">
        <f t="array" aca="1" ref="AX20" ca="1">CELL("contents", INDIRECT("C"&amp;CELL("contents", AX$1)+16))</f>
        <v>24641</v>
      </c>
      <c r="AY20" cm="1">
        <f t="array" aca="1" ref="AY20" ca="1">CELL("contents", INDIRECT("C"&amp;CELL("contents", AY$1)+16))</f>
        <v>28896</v>
      </c>
      <c r="AZ20" cm="1">
        <f t="array" aca="1" ref="AZ20" ca="1">CELL("contents", INDIRECT("C"&amp;CELL("contents", AZ$1)+16))</f>
        <v>32385</v>
      </c>
      <c r="BA20" cm="1">
        <f t="array" aca="1" ref="BA20" ca="1">CELL("contents", INDIRECT("C"&amp;CELL("contents", BA$1)+16))</f>
        <v>29622</v>
      </c>
      <c r="BB20" cm="1">
        <f t="array" aca="1" ref="BB20" ca="1">CELL("contents", INDIRECT("C"&amp;CELL("contents", BB$1)+16))</f>
        <v>40003</v>
      </c>
      <c r="BC20" cm="1">
        <f t="array" aca="1" ref="BC20" ca="1">CELL("contents", INDIRECT("C"&amp;CELL("contents", BC$1)+16))</f>
        <v>35392</v>
      </c>
      <c r="BD20" cm="1">
        <f t="array" aca="1" ref="BD20" ca="1">CELL("contents", INDIRECT("C"&amp;CELL("contents", BD$1)+16))</f>
        <v>26530</v>
      </c>
      <c r="BE20" cm="1">
        <f t="array" aca="1" ref="BE20" ca="1">CELL("contents", INDIRECT("C"&amp;CELL("contents", BE$1)+16))</f>
        <v>36411</v>
      </c>
      <c r="BF20" cm="1">
        <f t="array" aca="1" ref="BF20" ca="1">CELL("contents", INDIRECT("C"&amp;CELL("contents", BF$1)+16))</f>
        <v>33435</v>
      </c>
    </row>
    <row r="21" spans="1:58" x14ac:dyDescent="0.25">
      <c r="A21" t="s">
        <v>0</v>
      </c>
      <c r="B21">
        <v>1.0128205128205101</v>
      </c>
      <c r="C21">
        <v>2213</v>
      </c>
      <c r="D21">
        <v>7.3087778762054995E-2</v>
      </c>
      <c r="E21">
        <v>0.17376905242891799</v>
      </c>
      <c r="F21">
        <v>0.19114595767181</v>
      </c>
      <c r="G21">
        <v>0.19061836635312099</v>
      </c>
      <c r="H21">
        <v>7.8495442561979004E-2</v>
      </c>
      <c r="I21">
        <v>9.77546931802043E-2</v>
      </c>
      <c r="J21">
        <v>31821901</v>
      </c>
      <c r="R21" t="s">
        <v>34</v>
      </c>
      <c r="S21" cm="1">
        <f t="array" aca="1" ref="S21" ca="1">CELL("contents", INDIRECT("C"&amp;CELL("contents", S$1)+17))</f>
        <v>5</v>
      </c>
      <c r="T21" cm="1">
        <f t="array" aca="1" ref="T21" ca="1">CELL("contents", INDIRECT("C"&amp;CELL("contents", T$1)+17))</f>
        <v>394</v>
      </c>
      <c r="U21" cm="1">
        <f t="array" aca="1" ref="U21" ca="1">CELL("contents", INDIRECT("C"&amp;CELL("contents", U$1)+17))</f>
        <v>1005</v>
      </c>
      <c r="V21" cm="1">
        <f t="array" aca="1" ref="V21" ca="1">CELL("contents", INDIRECT("C"&amp;CELL("contents", V$1)+17))</f>
        <v>805</v>
      </c>
      <c r="W21" cm="1">
        <f t="array" aca="1" ref="W21" ca="1">CELL("contents", INDIRECT("C"&amp;CELL("contents", W$1)+17))</f>
        <v>728</v>
      </c>
      <c r="X21" cm="1">
        <f t="array" aca="1" ref="X21" ca="1">CELL("contents", INDIRECT("C"&amp;CELL("contents", X$1)+17))</f>
        <v>867</v>
      </c>
      <c r="Y21" cm="1">
        <f t="array" aca="1" ref="Y21" ca="1">CELL("contents", INDIRECT("C"&amp;CELL("contents", Y$1)+17))</f>
        <v>853</v>
      </c>
      <c r="Z21" cm="1">
        <f t="array" aca="1" ref="Z21" ca="1">CELL("contents", INDIRECT("C"&amp;CELL("contents", Z$1)+17))</f>
        <v>887</v>
      </c>
      <c r="AA21" cm="1">
        <f t="array" aca="1" ref="AA21" ca="1">CELL("contents", INDIRECT("C"&amp;CELL("contents", AA$1)+17))</f>
        <v>756</v>
      </c>
      <c r="AB21" cm="1">
        <f t="array" aca="1" ref="AB21" ca="1">CELL("contents", INDIRECT("C"&amp;CELL("contents", AB$1)+17))</f>
        <v>2058</v>
      </c>
      <c r="AC21" cm="1">
        <f t="array" aca="1" ref="AC21" ca="1">CELL("contents", INDIRECT("C"&amp;CELL("contents", AC$1)+17))</f>
        <v>2651</v>
      </c>
      <c r="AD21" cm="1">
        <f t="array" aca="1" ref="AD21" ca="1">CELL("contents", INDIRECT("C"&amp;CELL("contents", AD$1)+17))</f>
        <v>1913</v>
      </c>
      <c r="AE21" cm="1">
        <f t="array" aca="1" ref="AE21" ca="1">CELL("contents", INDIRECT("C"&amp;CELL("contents", AE$1)+17))</f>
        <v>878</v>
      </c>
      <c r="AF21" cm="1">
        <f t="array" aca="1" ref="AF21" ca="1">CELL("contents", INDIRECT("C"&amp;CELL("contents", AF$1)+17))</f>
        <v>4193</v>
      </c>
      <c r="AG21" cm="1">
        <f t="array" aca="1" ref="AG21" ca="1">CELL("contents", INDIRECT("C"&amp;CELL("contents", AG$1)+17))</f>
        <v>4110</v>
      </c>
      <c r="AH21" cm="1">
        <f t="array" aca="1" ref="AH21" ca="1">CELL("contents", INDIRECT("C"&amp;CELL("contents", AH$1)+17))</f>
        <v>6462</v>
      </c>
      <c r="AI21" cm="1">
        <f t="array" aca="1" ref="AI21" ca="1">CELL("contents", INDIRECT("C"&amp;CELL("contents", AI$1)+17))</f>
        <v>5667</v>
      </c>
      <c r="AJ21" cm="1">
        <f t="array" aca="1" ref="AJ21" ca="1">CELL("contents", INDIRECT("C"&amp;CELL("contents", AJ$1)+17))</f>
        <v>8253</v>
      </c>
      <c r="AK21" cm="1">
        <f t="array" aca="1" ref="AK21" ca="1">CELL("contents", INDIRECT("C"&amp;CELL("contents", AK$1)+17))</f>
        <v>8759</v>
      </c>
      <c r="AL21" cm="1">
        <f t="array" aca="1" ref="AL21" ca="1">CELL("contents", INDIRECT("C"&amp;CELL("contents", AL$1)+17))</f>
        <v>4485</v>
      </c>
      <c r="AM21" cm="1">
        <f t="array" aca="1" ref="AM21" ca="1">CELL("contents", INDIRECT("C"&amp;CELL("contents", AM$1)+17))</f>
        <v>9796</v>
      </c>
      <c r="AN21" cm="1">
        <f t="array" aca="1" ref="AN21" ca="1">CELL("contents", INDIRECT("C"&amp;CELL("contents", AN$1)+17))</f>
        <v>13511</v>
      </c>
      <c r="AO21" cm="1">
        <f t="array" aca="1" ref="AO21" ca="1">CELL("contents", INDIRECT("C"&amp;CELL("contents", AO$1)+17))</f>
        <v>12465</v>
      </c>
      <c r="AP21" cm="1">
        <f t="array" aca="1" ref="AP21" ca="1">CELL("contents", INDIRECT("C"&amp;CELL("contents", AP$1)+17))</f>
        <v>12896</v>
      </c>
      <c r="AQ21" cm="1">
        <f t="array" aca="1" ref="AQ21" ca="1">CELL("contents", INDIRECT("C"&amp;CELL("contents", AQ$1)+17))</f>
        <v>18018</v>
      </c>
      <c r="AR21" cm="1">
        <f t="array" aca="1" ref="AR21" ca="1">CELL("contents", INDIRECT("C"&amp;CELL("contents", AR$1)+17))</f>
        <v>11980</v>
      </c>
      <c r="AS21" cm="1">
        <f t="array" aca="1" ref="AS21" ca="1">CELL("contents", INDIRECT("C"&amp;CELL("contents", AS$1)+17))</f>
        <v>18380</v>
      </c>
      <c r="AT21" cm="1">
        <f t="array" aca="1" ref="AT21" ca="1">CELL("contents", INDIRECT("C"&amp;CELL("contents", AT$1)+17))</f>
        <v>14461</v>
      </c>
      <c r="AU21" cm="1">
        <f t="array" aca="1" ref="AU21" ca="1">CELL("contents", INDIRECT("C"&amp;CELL("contents", AU$1)+17))</f>
        <v>16250</v>
      </c>
      <c r="AV21" cm="1">
        <f t="array" aca="1" ref="AV21" ca="1">CELL("contents", INDIRECT("C"&amp;CELL("contents", AV$1)+17))</f>
        <v>20995</v>
      </c>
      <c r="AW21" cm="1">
        <f t="array" aca="1" ref="AW21" ca="1">CELL("contents", INDIRECT("C"&amp;CELL("contents", AW$1)+17))</f>
        <v>18597</v>
      </c>
      <c r="AX21" cm="1">
        <f t="array" aca="1" ref="AX21" ca="1">CELL("contents", INDIRECT("C"&amp;CELL("contents", AX$1)+17))</f>
        <v>18842</v>
      </c>
      <c r="AY21" cm="1">
        <f t="array" aca="1" ref="AY21" ca="1">CELL("contents", INDIRECT("C"&amp;CELL("contents", AY$1)+17))</f>
        <v>27497</v>
      </c>
      <c r="AZ21" cm="1">
        <f t="array" aca="1" ref="AZ21" ca="1">CELL("contents", INDIRECT("C"&amp;CELL("contents", AZ$1)+17))</f>
        <v>30681</v>
      </c>
      <c r="BA21" cm="1">
        <f t="array" aca="1" ref="BA21" ca="1">CELL("contents", INDIRECT("C"&amp;CELL("contents", BA$1)+17))</f>
        <v>27839</v>
      </c>
      <c r="BB21" cm="1">
        <f t="array" aca="1" ref="BB21" ca="1">CELL("contents", INDIRECT("C"&amp;CELL("contents", BB$1)+17))</f>
        <v>25875</v>
      </c>
      <c r="BC21" cm="1">
        <f t="array" aca="1" ref="BC21" ca="1">CELL("contents", INDIRECT("C"&amp;CELL("contents", BC$1)+17))</f>
        <v>18649</v>
      </c>
      <c r="BD21" cm="1">
        <f t="array" aca="1" ref="BD21" ca="1">CELL("contents", INDIRECT("C"&amp;CELL("contents", BD$1)+17))</f>
        <v>34425</v>
      </c>
      <c r="BE21" cm="1">
        <f t="array" aca="1" ref="BE21" ca="1">CELL("contents", INDIRECT("C"&amp;CELL("contents", BE$1)+17))</f>
        <v>29354</v>
      </c>
      <c r="BF21" cm="1">
        <f t="array" aca="1" ref="BF21" ca="1">CELL("contents", INDIRECT("C"&amp;CELL("contents", BF$1)+17))</f>
        <v>41861</v>
      </c>
    </row>
    <row r="22" spans="1:58" x14ac:dyDescent="0.25">
      <c r="A22">
        <v>1.024</v>
      </c>
      <c r="B22">
        <v>1.0128205128205101</v>
      </c>
      <c r="C22">
        <v>356</v>
      </c>
      <c r="D22">
        <v>7.2036979277000299E-2</v>
      </c>
      <c r="E22">
        <v>0.17283773213522899</v>
      </c>
      <c r="F22">
        <v>0.190121505348752</v>
      </c>
      <c r="G22">
        <v>0.18596700089396201</v>
      </c>
      <c r="H22">
        <v>8.0146067281787206E-2</v>
      </c>
      <c r="I22">
        <v>9.6080712175294902E-2</v>
      </c>
      <c r="J22">
        <v>17209299</v>
      </c>
      <c r="K22">
        <v>2213</v>
      </c>
      <c r="L22">
        <v>31821901</v>
      </c>
      <c r="M22">
        <v>0.17376905242891799</v>
      </c>
      <c r="N22">
        <v>0.19061836635312099</v>
      </c>
      <c r="O22">
        <v>7.8495442561979004E-2</v>
      </c>
      <c r="P22">
        <v>9.77546931802043E-2</v>
      </c>
      <c r="R22" t="s">
        <v>15</v>
      </c>
      <c r="S22" cm="1">
        <f t="array" aca="1" ref="S22" ca="1">CELL("contents", INDIRECT("J"&amp;CELL("contents", S$1)))</f>
        <v>1398701</v>
      </c>
      <c r="T22" cm="1">
        <f t="array" aca="1" ref="T22" ca="1">CELL("contents", INDIRECT("J"&amp;CELL("contents", T$1)))</f>
        <v>31821901</v>
      </c>
      <c r="U22" cm="1">
        <f t="array" aca="1" ref="U22" ca="1">CELL("contents", INDIRECT("J"&amp;CELL("contents", U$1)))</f>
        <v>89154800</v>
      </c>
      <c r="V22" cm="1">
        <f t="array" aca="1" ref="V22" ca="1">CELL("contents", INDIRECT("J"&amp;CELL("contents", V$1)))</f>
        <v>72746900</v>
      </c>
      <c r="W22" cm="1">
        <f t="array" aca="1" ref="W22" ca="1">CELL("contents", INDIRECT("J"&amp;CELL("contents", W$1)))</f>
        <v>87501700</v>
      </c>
      <c r="X22" cm="1">
        <f t="array" aca="1" ref="X22" ca="1">CELL("contents", INDIRECT("J"&amp;CELL("contents", X$1)))</f>
        <v>95787199</v>
      </c>
      <c r="Y22" cm="1">
        <f t="array" aca="1" ref="Y22" ca="1">CELL("contents", INDIRECT("J"&amp;CELL("contents", Y$1)))</f>
        <v>112748000</v>
      </c>
      <c r="Z22" cm="1">
        <f t="array" aca="1" ref="Z22" ca="1">CELL("contents", INDIRECT("J"&amp;CELL("contents", Z$1)))</f>
        <v>130025101</v>
      </c>
      <c r="AA22" cm="1">
        <f t="array" aca="1" ref="AA22" ca="1">CELL("contents", INDIRECT("J"&amp;CELL("contents", AA$1)))</f>
        <v>167617000</v>
      </c>
      <c r="AB22" cm="1">
        <f t="array" aca="1" ref="AB22" ca="1">CELL("contents", INDIRECT("J"&amp;CELL("contents", AB$1)))</f>
        <v>177277899</v>
      </c>
      <c r="AC22" cm="1">
        <f t="array" aca="1" ref="AC22" ca="1">CELL("contents", INDIRECT("J"&amp;CELL("contents", AC$1)))</f>
        <v>223152400</v>
      </c>
      <c r="AD22" cm="1">
        <f t="array" aca="1" ref="AD22" ca="1">CELL("contents", INDIRECT("J"&amp;CELL("contents", AD$1)))</f>
        <v>226543699</v>
      </c>
      <c r="AE22" cm="1">
        <f t="array" aca="1" ref="AE22" ca="1">CELL("contents", INDIRECT("J"&amp;CELL("contents", AE$1)))</f>
        <v>240137900</v>
      </c>
      <c r="AF22" cm="1">
        <f t="array" aca="1" ref="AF22" ca="1">CELL("contents", INDIRECT("J"&amp;CELL("contents", AF$1)))</f>
        <v>446715699</v>
      </c>
      <c r="AG22" cm="1">
        <f t="array" aca="1" ref="AG22" ca="1">CELL("contents", INDIRECT("J"&amp;CELL("contents", AG$1)))</f>
        <v>431692299</v>
      </c>
      <c r="AH22" cm="1">
        <f t="array" aca="1" ref="AH22" ca="1">CELL("contents", INDIRECT("J"&amp;CELL("contents", AH$1)))</f>
        <v>652944400</v>
      </c>
      <c r="AI22" cm="1">
        <f t="array" aca="1" ref="AI22" ca="1">CELL("contents", INDIRECT("J"&amp;CELL("contents", AI$1)))</f>
        <v>761650300</v>
      </c>
      <c r="AJ22" cm="1">
        <f t="array" aca="1" ref="AJ22" ca="1">CELL("contents", INDIRECT("J"&amp;CELL("contents", AJ$1)))</f>
        <v>670758500</v>
      </c>
      <c r="AK22" cm="1">
        <f t="array" aca="1" ref="AK22" ca="1">CELL("contents", INDIRECT("J"&amp;CELL("contents", AK$1)))</f>
        <v>649356801</v>
      </c>
      <c r="AL22" cm="1">
        <f t="array" aca="1" ref="AL22" ca="1">CELL("contents", INDIRECT("J"&amp;CELL("contents", AL$1)))</f>
        <v>866328199</v>
      </c>
      <c r="AM22" cm="1">
        <f t="array" aca="1" ref="AM22" ca="1">CELL("contents", INDIRECT("J"&amp;CELL("contents", AM$1)))</f>
        <v>1001694100</v>
      </c>
      <c r="AN22" cm="1">
        <f t="array" aca="1" ref="AN22" ca="1">CELL("contents", INDIRECT("J"&amp;CELL("contents", AN$1)))</f>
        <v>1051474800</v>
      </c>
      <c r="AO22" cm="1">
        <f t="array" aca="1" ref="AO22" ca="1">CELL("contents", INDIRECT("J"&amp;CELL("contents", AO$1)))</f>
        <v>1192554900</v>
      </c>
      <c r="AP22" cm="1">
        <f t="array" aca="1" ref="AP22" ca="1">CELL("contents", INDIRECT("J"&amp;CELL("contents", AP$1)))</f>
        <v>1148426900</v>
      </c>
      <c r="AQ22" cm="1">
        <f t="array" aca="1" ref="AQ22" ca="1">CELL("contents", INDIRECT("J"&amp;CELL("contents", AQ$1)))</f>
        <v>1001362300</v>
      </c>
      <c r="AR22" cm="1">
        <f t="array" aca="1" ref="AR22" ca="1">CELL("contents", INDIRECT("J"&amp;CELL("contents", AR$1)))</f>
        <v>1500108701</v>
      </c>
      <c r="AS22" cm="1">
        <f t="array" aca="1" ref="AS22" ca="1">CELL("contents", INDIRECT("J"&amp;CELL("contents", AS$1)))</f>
        <v>1550982699</v>
      </c>
      <c r="AT22" cm="1">
        <f t="array" aca="1" ref="AT22" ca="1">CELL("contents", INDIRECT("J"&amp;CELL("contents", AT$1)))</f>
        <v>1657492400</v>
      </c>
      <c r="AU22" cm="1">
        <f t="array" aca="1" ref="AU22" ca="1">CELL("contents", INDIRECT("J"&amp;CELL("contents", AU$1)))</f>
        <v>1619372800</v>
      </c>
      <c r="AV22" cm="1">
        <f t="array" aca="1" ref="AV22" ca="1">CELL("contents", INDIRECT("J"&amp;CELL("contents", AV$1)))</f>
        <v>1964223400</v>
      </c>
      <c r="AW22" cm="1">
        <f t="array" aca="1" ref="AW22" ca="1">CELL("contents", INDIRECT("J"&amp;CELL("contents", AW$1)))</f>
        <v>1657798700</v>
      </c>
      <c r="AX22" cm="1">
        <f t="array" aca="1" ref="AX22" ca="1">CELL("contents", INDIRECT("J"&amp;CELL("contents", AX$1)))</f>
        <v>1965303799</v>
      </c>
      <c r="AY22" cm="1">
        <f t="array" aca="1" ref="AY22" ca="1">CELL("contents", INDIRECT("J"&amp;CELL("contents", AY$1)))</f>
        <v>2087612799</v>
      </c>
      <c r="AZ22" cm="1">
        <f t="array" aca="1" ref="AZ22" ca="1">CELL("contents", INDIRECT("J"&amp;CELL("contents", AZ$1)))</f>
        <v>2337867201</v>
      </c>
      <c r="BA22" cm="1">
        <f t="array" aca="1" ref="BA22" ca="1">CELL("contents", INDIRECT("J"&amp;CELL("contents", BA$1)))</f>
        <v>2457275599</v>
      </c>
      <c r="BB22" cm="1">
        <f t="array" aca="1" ref="BB22" ca="1">CELL("contents", INDIRECT("J"&amp;CELL("contents", BB$1)))</f>
        <v>2579211500</v>
      </c>
      <c r="BC22" cm="1">
        <f t="array" aca="1" ref="BC22" ca="1">CELL("contents", INDIRECT("J"&amp;CELL("contents", BC$1)))</f>
        <v>2683369200</v>
      </c>
      <c r="BD22" cm="1">
        <f t="array" aca="1" ref="BD22" ca="1">CELL("contents", INDIRECT("J"&amp;CELL("contents", BD$1)))</f>
        <v>2898945900</v>
      </c>
      <c r="BE22" cm="1">
        <f t="array" aca="1" ref="BE22" ca="1">CELL("contents", INDIRECT("J"&amp;CELL("contents", BE$1)))</f>
        <v>2947629500</v>
      </c>
      <c r="BF22" cm="1">
        <f t="array" aca="1" ref="BF22" ca="1">CELL("contents", INDIRECT("J"&amp;CELL("contents", BF$1)))</f>
        <v>3241048701</v>
      </c>
    </row>
    <row r="23" spans="1:58" x14ac:dyDescent="0.25">
      <c r="A23">
        <v>0.51200000000000001</v>
      </c>
      <c r="B23">
        <v>1.0128205128205101</v>
      </c>
      <c r="C23">
        <v>356</v>
      </c>
      <c r="D23">
        <v>7.2036979277000299E-2</v>
      </c>
      <c r="E23">
        <v>0.17283773213522899</v>
      </c>
      <c r="F23">
        <v>0.190121505348752</v>
      </c>
      <c r="G23">
        <v>0.18596700089396201</v>
      </c>
      <c r="H23">
        <v>8.0146067281787206E-2</v>
      </c>
      <c r="I23">
        <v>9.6080712175294902E-2</v>
      </c>
      <c r="J23">
        <v>15561700</v>
      </c>
      <c r="K23">
        <v>2213</v>
      </c>
      <c r="L23">
        <v>31821901</v>
      </c>
      <c r="M23">
        <v>0.17376905242891799</v>
      </c>
      <c r="N23">
        <v>0.19061836635312099</v>
      </c>
      <c r="O23">
        <v>7.8495442561979004E-2</v>
      </c>
      <c r="P23">
        <v>9.77546931802043E-2</v>
      </c>
      <c r="R23" t="s">
        <v>35</v>
      </c>
      <c r="S23" cm="1">
        <f t="array" aca="1" ref="S23" ca="1">CELL("contents", INDIRECT("J"&amp;CELL("contents", S$1)+1))</f>
        <v>313100</v>
      </c>
      <c r="T23" cm="1">
        <f t="array" aca="1" ref="T23" ca="1">CELL("contents", INDIRECT("J"&amp;CELL("contents", T$1)+1))</f>
        <v>17209299</v>
      </c>
      <c r="U23" cm="1">
        <f t="array" aca="1" ref="U23" ca="1">CELL("contents", INDIRECT("J"&amp;CELL("contents", U$1)+1))</f>
        <v>39309799</v>
      </c>
      <c r="V23" cm="1">
        <f t="array" aca="1" ref="V23" ca="1">CELL("contents", INDIRECT("J"&amp;CELL("contents", V$1)+1))</f>
        <v>33537401</v>
      </c>
      <c r="W23" cm="1">
        <f t="array" aca="1" ref="W23" ca="1">CELL("contents", INDIRECT("J"&amp;CELL("contents", W$1)+1))</f>
        <v>35972499</v>
      </c>
      <c r="X23" cm="1">
        <f t="array" aca="1" ref="X23" ca="1">CELL("contents", INDIRECT("J"&amp;CELL("contents", X$1)+1))</f>
        <v>31166800</v>
      </c>
      <c r="Y23" cm="1">
        <f t="array" aca="1" ref="Y23" ca="1">CELL("contents", INDIRECT("J"&amp;CELL("contents", Y$1)+1))</f>
        <v>55641900</v>
      </c>
      <c r="Z23" cm="1">
        <f t="array" aca="1" ref="Z23" ca="1">CELL("contents", INDIRECT("J"&amp;CELL("contents", Z$1)+1))</f>
        <v>25459000</v>
      </c>
      <c r="AA23" cm="1">
        <f t="array" aca="1" ref="AA23" ca="1">CELL("contents", INDIRECT("J"&amp;CELL("contents", AA$1)+1))</f>
        <v>29794500</v>
      </c>
      <c r="AB23" cm="1">
        <f t="array" aca="1" ref="AB23" ca="1">CELL("contents", INDIRECT("J"&amp;CELL("contents", AB$1)+1))</f>
        <v>60100200</v>
      </c>
      <c r="AC23" cm="1">
        <f t="array" aca="1" ref="AC23" ca="1">CELL("contents", INDIRECT("J"&amp;CELL("contents", AC$1)+1))</f>
        <v>216671500</v>
      </c>
      <c r="AD23" cm="1">
        <f t="array" aca="1" ref="AD23" ca="1">CELL("contents", INDIRECT("J"&amp;CELL("contents", AD$1)+1))</f>
        <v>240426201</v>
      </c>
      <c r="AE23" cm="1">
        <f t="array" aca="1" ref="AE23" ca="1">CELL("contents", INDIRECT("J"&amp;CELL("contents", AE$1)+1))</f>
        <v>293842400</v>
      </c>
      <c r="AF23" cm="1">
        <f t="array" aca="1" ref="AF23" ca="1">CELL("contents", INDIRECT("J"&amp;CELL("contents", AF$1)+1))</f>
        <v>311679700</v>
      </c>
      <c r="AG23" cm="1">
        <f t="array" aca="1" ref="AG23" ca="1">CELL("contents", INDIRECT("J"&amp;CELL("contents", AG$1)+1))</f>
        <v>242776800</v>
      </c>
      <c r="AH23" cm="1">
        <f t="array" aca="1" ref="AH23" ca="1">CELL("contents", INDIRECT("J"&amp;CELL("contents", AH$1)+1))</f>
        <v>510630100</v>
      </c>
      <c r="AI23" cm="1">
        <f t="array" aca="1" ref="AI23" ca="1">CELL("contents", INDIRECT("J"&amp;CELL("contents", AI$1)+1))</f>
        <v>271641400</v>
      </c>
      <c r="AJ23" cm="1">
        <f t="array" aca="1" ref="AJ23" ca="1">CELL("contents", INDIRECT("J"&amp;CELL("contents", AJ$1)+1))</f>
        <v>348920500</v>
      </c>
      <c r="AK23" cm="1">
        <f t="array" aca="1" ref="AK23" ca="1">CELL("contents", INDIRECT("J"&amp;CELL("contents", AK$1)+1))</f>
        <v>429803000</v>
      </c>
      <c r="AL23" cm="1">
        <f t="array" aca="1" ref="AL23" ca="1">CELL("contents", INDIRECT("J"&amp;CELL("contents", AL$1)+1))</f>
        <v>410209700</v>
      </c>
      <c r="AM23" cm="1">
        <f t="array" aca="1" ref="AM23" ca="1">CELL("contents", INDIRECT("J"&amp;CELL("contents", AM$1)+1))</f>
        <v>518847101</v>
      </c>
      <c r="AN23" cm="1">
        <f t="array" aca="1" ref="AN23" ca="1">CELL("contents", INDIRECT("J"&amp;CELL("contents", AN$1)+1))</f>
        <v>799308900</v>
      </c>
      <c r="AO23" cm="1">
        <f t="array" aca="1" ref="AO23" ca="1">CELL("contents", INDIRECT("J"&amp;CELL("contents", AO$1)+1))</f>
        <v>994912101</v>
      </c>
      <c r="AP23" cm="1">
        <f t="array" aca="1" ref="AP23" ca="1">CELL("contents", INDIRECT("J"&amp;CELL("contents", AP$1)+1))</f>
        <v>635042701</v>
      </c>
      <c r="AQ23" cm="1">
        <f t="array" aca="1" ref="AQ23" ca="1">CELL("contents", INDIRECT("J"&amp;CELL("contents", AQ$1)+1))</f>
        <v>830790001</v>
      </c>
      <c r="AR23" cm="1">
        <f t="array" aca="1" ref="AR23" ca="1">CELL("contents", INDIRECT("J"&amp;CELL("contents", AR$1)+1))</f>
        <v>879748400</v>
      </c>
      <c r="AS23" cm="1">
        <f t="array" aca="1" ref="AS23" ca="1">CELL("contents", INDIRECT("J"&amp;CELL("contents", AS$1)+1))</f>
        <v>1339560600</v>
      </c>
      <c r="AT23" cm="1">
        <f t="array" aca="1" ref="AT23" ca="1">CELL("contents", INDIRECT("J"&amp;CELL("contents", AT$1)+1))</f>
        <v>1188357500</v>
      </c>
      <c r="AU23" cm="1">
        <f t="array" aca="1" ref="AU23" ca="1">CELL("contents", INDIRECT("J"&amp;CELL("contents", AU$1)+1))</f>
        <v>1407231000</v>
      </c>
      <c r="AV23" cm="1">
        <f t="array" aca="1" ref="AV23" ca="1">CELL("contents", INDIRECT("J"&amp;CELL("contents", AV$1)+1))</f>
        <v>707565600</v>
      </c>
      <c r="AW23" cm="1">
        <f t="array" aca="1" ref="AW23" ca="1">CELL("contents", INDIRECT("J"&amp;CELL("contents", AW$1)+1))</f>
        <v>1108476800</v>
      </c>
      <c r="AX23" cm="1">
        <f t="array" aca="1" ref="AX23" ca="1">CELL("contents", INDIRECT("J"&amp;CELL("contents", AX$1)+1))</f>
        <v>1828630800</v>
      </c>
      <c r="AY23" cm="1">
        <f t="array" aca="1" ref="AY23" ca="1">CELL("contents", INDIRECT("J"&amp;CELL("contents", AY$1)+1))</f>
        <v>1206410100</v>
      </c>
      <c r="AZ23" cm="1">
        <f t="array" aca="1" ref="AZ23" ca="1">CELL("contents", INDIRECT("J"&amp;CELL("contents", AZ$1)+1))</f>
        <v>1824797899</v>
      </c>
      <c r="BA23" cm="1">
        <f t="array" aca="1" ref="BA23" ca="1">CELL("contents", INDIRECT("J"&amp;CELL("contents", BA$1)+1))</f>
        <v>1740414200</v>
      </c>
      <c r="BB23" cm="1">
        <f t="array" aca="1" ref="BB23" ca="1">CELL("contents", INDIRECT("J"&amp;CELL("contents", BB$1)+1))</f>
        <v>604850400</v>
      </c>
      <c r="BC23" cm="1">
        <f t="array" aca="1" ref="BC23" ca="1">CELL("contents", INDIRECT("J"&amp;CELL("contents", BC$1)+1))</f>
        <v>1544287201</v>
      </c>
      <c r="BD23" cm="1">
        <f t="array" aca="1" ref="BD23" ca="1">CELL("contents", INDIRECT("J"&amp;CELL("contents", BD$1)+1))</f>
        <v>2316588700</v>
      </c>
      <c r="BE23" cm="1">
        <f t="array" aca="1" ref="BE23" ca="1">CELL("contents", INDIRECT("J"&amp;CELL("contents", BE$1)+1))</f>
        <v>2092999400</v>
      </c>
      <c r="BF23" cm="1">
        <f t="array" aca="1" ref="BF23" ca="1">CELL("contents", INDIRECT("J"&amp;CELL("contents", BF$1)+1))</f>
        <v>2816582300</v>
      </c>
    </row>
    <row r="24" spans="1:58" x14ac:dyDescent="0.25">
      <c r="A24">
        <v>0.25600000000000001</v>
      </c>
      <c r="B24">
        <v>1.0128205128205101</v>
      </c>
      <c r="C24">
        <v>356</v>
      </c>
      <c r="D24">
        <v>7.2036979277000299E-2</v>
      </c>
      <c r="E24">
        <v>0.17283773213522899</v>
      </c>
      <c r="F24">
        <v>0.190121505348752</v>
      </c>
      <c r="G24">
        <v>0.18596700089396201</v>
      </c>
      <c r="H24">
        <v>8.0146067281787206E-2</v>
      </c>
      <c r="I24">
        <v>9.6080712175294902E-2</v>
      </c>
      <c r="J24">
        <v>16570200</v>
      </c>
      <c r="K24">
        <v>2213</v>
      </c>
      <c r="L24">
        <v>31821901</v>
      </c>
      <c r="M24">
        <v>0.17376905242891799</v>
      </c>
      <c r="N24">
        <v>0.19061836635312099</v>
      </c>
      <c r="O24">
        <v>7.8495442561979004E-2</v>
      </c>
      <c r="P24">
        <v>9.77546931802043E-2</v>
      </c>
      <c r="R24" t="s">
        <v>36</v>
      </c>
      <c r="S24" cm="1">
        <f t="array" aca="1" ref="S24" ca="1">CELL("contents", INDIRECT("J"&amp;CELL("contents", S$1)+2))</f>
        <v>267699</v>
      </c>
      <c r="T24" cm="1">
        <f t="array" aca="1" ref="T24" ca="1">CELL("contents", INDIRECT("J"&amp;CELL("contents", T$1)+2))</f>
        <v>15561700</v>
      </c>
      <c r="U24" cm="1">
        <f t="array" aca="1" ref="U24" ca="1">CELL("contents", INDIRECT("J"&amp;CELL("contents", U$1)+2))</f>
        <v>37647300</v>
      </c>
      <c r="V24" cm="1">
        <f t="array" aca="1" ref="V24" ca="1">CELL("contents", INDIRECT("J"&amp;CELL("contents", V$1)+2))</f>
        <v>31096800</v>
      </c>
      <c r="W24" cm="1">
        <f t="array" aca="1" ref="W24" ca="1">CELL("contents", INDIRECT("J"&amp;CELL("contents", W$1)+2))</f>
        <v>28535100</v>
      </c>
      <c r="X24" cm="1">
        <f t="array" aca="1" ref="X24" ca="1">CELL("contents", INDIRECT("J"&amp;CELL("contents", X$1)+2))</f>
        <v>28230500</v>
      </c>
      <c r="Y24" cm="1">
        <f t="array" aca="1" ref="Y24" ca="1">CELL("contents", INDIRECT("J"&amp;CELL("contents", Y$1)+2))</f>
        <v>58621400</v>
      </c>
      <c r="Z24" cm="1">
        <f t="array" aca="1" ref="Z24" ca="1">CELL("contents", INDIRECT("J"&amp;CELL("contents", Z$1)+2))</f>
        <v>24448700</v>
      </c>
      <c r="AA24" cm="1">
        <f t="array" aca="1" ref="AA24" ca="1">CELL("contents", INDIRECT("J"&amp;CELL("contents", AA$1)+2))</f>
        <v>30452200</v>
      </c>
      <c r="AB24" cm="1">
        <f t="array" aca="1" ref="AB24" ca="1">CELL("contents", INDIRECT("J"&amp;CELL("contents", AB$1)+2))</f>
        <v>58614199</v>
      </c>
      <c r="AC24" cm="1">
        <f t="array" aca="1" ref="AC24" ca="1">CELL("contents", INDIRECT("J"&amp;CELL("contents", AC$1)+2))</f>
        <v>221508001</v>
      </c>
      <c r="AD24" cm="1">
        <f t="array" aca="1" ref="AD24" ca="1">CELL("contents", INDIRECT("J"&amp;CELL("contents", AD$1)+2))</f>
        <v>249014900</v>
      </c>
      <c r="AE24" cm="1">
        <f t="array" aca="1" ref="AE24" ca="1">CELL("contents", INDIRECT("J"&amp;CELL("contents", AE$1)+2))</f>
        <v>283516100</v>
      </c>
      <c r="AF24" cm="1">
        <f t="array" aca="1" ref="AF24" ca="1">CELL("contents", INDIRECT("J"&amp;CELL("contents", AF$1)+2))</f>
        <v>281347100</v>
      </c>
      <c r="AG24" cm="1">
        <f t="array" aca="1" ref="AG24" ca="1">CELL("contents", INDIRECT("J"&amp;CELL("contents", AG$1)+2))</f>
        <v>246762400</v>
      </c>
      <c r="AH24" cm="1">
        <f t="array" aca="1" ref="AH24" ca="1">CELL("contents", INDIRECT("J"&amp;CELL("contents", AH$1)+2))</f>
        <v>523664700</v>
      </c>
      <c r="AI24" cm="1">
        <f t="array" aca="1" ref="AI24" ca="1">CELL("contents", INDIRECT("J"&amp;CELL("contents", AI$1)+2))</f>
        <v>278620200</v>
      </c>
      <c r="AJ24" cm="1">
        <f t="array" aca="1" ref="AJ24" ca="1">CELL("contents", INDIRECT("J"&amp;CELL("contents", AJ$1)+2))</f>
        <v>316946399</v>
      </c>
      <c r="AK24" cm="1">
        <f t="array" aca="1" ref="AK24" ca="1">CELL("contents", INDIRECT("J"&amp;CELL("contents", AK$1)+2))</f>
        <v>474289601</v>
      </c>
      <c r="AL24" cm="1">
        <f t="array" aca="1" ref="AL24" ca="1">CELL("contents", INDIRECT("J"&amp;CELL("contents", AL$1)+2))</f>
        <v>415813101</v>
      </c>
      <c r="AM24" cm="1">
        <f t="array" aca="1" ref="AM24" ca="1">CELL("contents", INDIRECT("J"&amp;CELL("contents", AM$1)+2))</f>
        <v>497360399</v>
      </c>
      <c r="AN24" cm="1">
        <f t="array" aca="1" ref="AN24" ca="1">CELL("contents", INDIRECT("J"&amp;CELL("contents", AN$1)+2))</f>
        <v>843518399</v>
      </c>
      <c r="AO24" cm="1">
        <f t="array" aca="1" ref="AO24" ca="1">CELL("contents", INDIRECT("J"&amp;CELL("contents", AO$1)+2))</f>
        <v>982608400</v>
      </c>
      <c r="AP24" cm="1">
        <f t="array" aca="1" ref="AP24" ca="1">CELL("contents", INDIRECT("J"&amp;CELL("contents", AP$1)+2))</f>
        <v>615194701</v>
      </c>
      <c r="AQ24" cm="1">
        <f t="array" aca="1" ref="AQ24" ca="1">CELL("contents", INDIRECT("J"&amp;CELL("contents", AQ$1)+2))</f>
        <v>817809999</v>
      </c>
      <c r="AR24" cm="1">
        <f t="array" aca="1" ref="AR24" ca="1">CELL("contents", INDIRECT("J"&amp;CELL("contents", AR$1)+2))</f>
        <v>836126801</v>
      </c>
      <c r="AS24" cm="1">
        <f t="array" aca="1" ref="AS24" ca="1">CELL("contents", INDIRECT("J"&amp;CELL("contents", AS$1)+2))</f>
        <v>1402960900</v>
      </c>
      <c r="AT24" cm="1">
        <f t="array" aca="1" ref="AT24" ca="1">CELL("contents", INDIRECT("J"&amp;CELL("contents", AT$1)+2))</f>
        <v>1264353500</v>
      </c>
      <c r="AU24" cm="1">
        <f t="array" aca="1" ref="AU24" ca="1">CELL("contents", INDIRECT("J"&amp;CELL("contents", AU$1)+2))</f>
        <v>1492334400</v>
      </c>
      <c r="AV24" cm="1">
        <f t="array" aca="1" ref="AV24" ca="1">CELL("contents", INDIRECT("J"&amp;CELL("contents", AV$1)+2))</f>
        <v>690960800</v>
      </c>
      <c r="AW24" cm="1">
        <f t="array" aca="1" ref="AW24" ca="1">CELL("contents", INDIRECT("J"&amp;CELL("contents", AW$1)+2))</f>
        <v>1106409600</v>
      </c>
      <c r="AX24" cm="1">
        <f t="array" aca="1" ref="AX24" ca="1">CELL("contents", INDIRECT("J"&amp;CELL("contents", AX$1)+2))</f>
        <v>1859431700</v>
      </c>
      <c r="AY24" cm="1">
        <f t="array" aca="1" ref="AY24" ca="1">CELL("contents", INDIRECT("J"&amp;CELL("contents", AY$1)+2))</f>
        <v>1192115000</v>
      </c>
      <c r="AZ24" cm="1">
        <f t="array" aca="1" ref="AZ24" ca="1">CELL("contents", INDIRECT("J"&amp;CELL("contents", AZ$1)+2))</f>
        <v>1750436301</v>
      </c>
      <c r="BA24" cm="1">
        <f t="array" aca="1" ref="BA24" ca="1">CELL("contents", INDIRECT("J"&amp;CELL("contents", BA$1)+2))</f>
        <v>1722144400</v>
      </c>
      <c r="BB24" cm="1">
        <f t="array" aca="1" ref="BB24" ca="1">CELL("contents", INDIRECT("J"&amp;CELL("contents", BB$1)+2))</f>
        <v>566902099</v>
      </c>
      <c r="BC24" cm="1">
        <f t="array" aca="1" ref="BC24" ca="1">CELL("contents", INDIRECT("J"&amp;CELL("contents", BC$1)+2))</f>
        <v>1537121400</v>
      </c>
      <c r="BD24" cm="1">
        <f t="array" aca="1" ref="BD24" ca="1">CELL("contents", INDIRECT("J"&amp;CELL("contents", BD$1)+2))</f>
        <v>2386774401</v>
      </c>
      <c r="BE24" cm="1">
        <f t="array" aca="1" ref="BE24" ca="1">CELL("contents", INDIRECT("J"&amp;CELL("contents", BE$1)+2))</f>
        <v>2082376700</v>
      </c>
      <c r="BF24" cm="1">
        <f t="array" aca="1" ref="BF24" ca="1">CELL("contents", INDIRECT("J"&amp;CELL("contents", BF$1)+2))</f>
        <v>2807415500</v>
      </c>
    </row>
    <row r="25" spans="1:58" x14ac:dyDescent="0.25">
      <c r="A25">
        <v>0.128</v>
      </c>
      <c r="B25">
        <v>1.0128205128205101</v>
      </c>
      <c r="C25">
        <v>382</v>
      </c>
      <c r="D25">
        <v>7.3434361238508994E-2</v>
      </c>
      <c r="E25">
        <v>0.17401239908831601</v>
      </c>
      <c r="F25">
        <v>0.191413638997147</v>
      </c>
      <c r="G25">
        <v>0.18838663666654401</v>
      </c>
      <c r="H25">
        <v>7.9455264528315195E-2</v>
      </c>
      <c r="I25">
        <v>9.6774157438241706E-2</v>
      </c>
      <c r="J25">
        <v>21165600</v>
      </c>
      <c r="K25">
        <v>2213</v>
      </c>
      <c r="L25">
        <v>31821901</v>
      </c>
      <c r="M25">
        <v>0.17376905242891799</v>
      </c>
      <c r="N25">
        <v>0.19061836635312099</v>
      </c>
      <c r="O25">
        <v>7.8495442561979004E-2</v>
      </c>
      <c r="P25">
        <v>9.77546931802043E-2</v>
      </c>
      <c r="R25" t="s">
        <v>37</v>
      </c>
      <c r="S25" cm="1">
        <f t="array" aca="1" ref="S25" ca="1">CELL("contents", INDIRECT("J"&amp;CELL("contents", S$1)+3))</f>
        <v>242900</v>
      </c>
      <c r="T25" cm="1">
        <f t="array" aca="1" ref="T25" ca="1">CELL("contents", INDIRECT("J"&amp;CELL("contents", T$1)+3))</f>
        <v>16570200</v>
      </c>
      <c r="U25" cm="1">
        <f t="array" aca="1" ref="U25" ca="1">CELL("contents", INDIRECT("J"&amp;CELL("contents", U$1)+3))</f>
        <v>39175400</v>
      </c>
      <c r="V25" cm="1">
        <f t="array" aca="1" ref="V25" ca="1">CELL("contents", INDIRECT("J"&amp;CELL("contents", V$1)+3))</f>
        <v>34588400</v>
      </c>
      <c r="W25" cm="1">
        <f t="array" aca="1" ref="W25" ca="1">CELL("contents", INDIRECT("J"&amp;CELL("contents", W$1)+3))</f>
        <v>30881400</v>
      </c>
      <c r="X25" cm="1">
        <f t="array" aca="1" ref="X25" ca="1">CELL("contents", INDIRECT("J"&amp;CELL("contents", X$1)+3))</f>
        <v>33090200</v>
      </c>
      <c r="Y25" cm="1">
        <f t="array" aca="1" ref="Y25" ca="1">CELL("contents", INDIRECT("J"&amp;CELL("contents", Y$1)+3))</f>
        <v>59014700</v>
      </c>
      <c r="Z25" cm="1">
        <f t="array" aca="1" ref="Z25" ca="1">CELL("contents", INDIRECT("J"&amp;CELL("contents", Z$1)+3))</f>
        <v>29109000</v>
      </c>
      <c r="AA25" cm="1">
        <f t="array" aca="1" ref="AA25" ca="1">CELL("contents", INDIRECT("J"&amp;CELL("contents", AA$1)+3))</f>
        <v>31006900</v>
      </c>
      <c r="AB25" cm="1">
        <f t="array" aca="1" ref="AB25" ca="1">CELL("contents", INDIRECT("J"&amp;CELL("contents", AB$1)+3))</f>
        <v>53647700</v>
      </c>
      <c r="AC25" cm="1">
        <f t="array" aca="1" ref="AC25" ca="1">CELL("contents", INDIRECT("J"&amp;CELL("contents", AC$1)+3))</f>
        <v>211627400</v>
      </c>
      <c r="AD25" cm="1">
        <f t="array" aca="1" ref="AD25" ca="1">CELL("contents", INDIRECT("J"&amp;CELL("contents", AD$1)+3))</f>
        <v>278153501</v>
      </c>
      <c r="AE25" cm="1">
        <f t="array" aca="1" ref="AE25" ca="1">CELL("contents", INDIRECT("J"&amp;CELL("contents", AE$1)+3))</f>
        <v>281421299</v>
      </c>
      <c r="AF25" cm="1">
        <f t="array" aca="1" ref="AF25" ca="1">CELL("contents", INDIRECT("J"&amp;CELL("contents", AF$1)+3))</f>
        <v>284353400</v>
      </c>
      <c r="AG25" cm="1">
        <f t="array" aca="1" ref="AG25" ca="1">CELL("contents", INDIRECT("J"&amp;CELL("contents", AG$1)+3))</f>
        <v>250101400</v>
      </c>
      <c r="AH25" cm="1">
        <f t="array" aca="1" ref="AH25" ca="1">CELL("contents", INDIRECT("J"&amp;CELL("contents", AH$1)+3))</f>
        <v>529479501</v>
      </c>
      <c r="AI25" cm="1">
        <f t="array" aca="1" ref="AI25" ca="1">CELL("contents", INDIRECT("J"&amp;CELL("contents", AI$1)+3))</f>
        <v>326788401</v>
      </c>
      <c r="AJ25" cm="1">
        <f t="array" aca="1" ref="AJ25" ca="1">CELL("contents", INDIRECT("J"&amp;CELL("contents", AJ$1)+3))</f>
        <v>313172200</v>
      </c>
      <c r="AK25" cm="1">
        <f t="array" aca="1" ref="AK25" ca="1">CELL("contents", INDIRECT("J"&amp;CELL("contents", AK$1)+3))</f>
        <v>450955500</v>
      </c>
      <c r="AL25" cm="1">
        <f t="array" aca="1" ref="AL25" ca="1">CELL("contents", INDIRECT("J"&amp;CELL("contents", AL$1)+3))</f>
        <v>383014201</v>
      </c>
      <c r="AM25" cm="1">
        <f t="array" aca="1" ref="AM25" ca="1">CELL("contents", INDIRECT("J"&amp;CELL("contents", AM$1)+3))</f>
        <v>498993601</v>
      </c>
      <c r="AN25" cm="1">
        <f t="array" aca="1" ref="AN25" ca="1">CELL("contents", INDIRECT("J"&amp;CELL("contents", AN$1)+3))</f>
        <v>899558701</v>
      </c>
      <c r="AO25" cm="1">
        <f t="array" aca="1" ref="AO25" ca="1">CELL("contents", INDIRECT("J"&amp;CELL("contents", AO$1)+3))</f>
        <v>1060531600</v>
      </c>
      <c r="AP25" cm="1">
        <f t="array" aca="1" ref="AP25" ca="1">CELL("contents", INDIRECT("J"&amp;CELL("contents", AP$1)+3))</f>
        <v>590630600</v>
      </c>
      <c r="AQ25" cm="1">
        <f t="array" aca="1" ref="AQ25" ca="1">CELL("contents", INDIRECT("J"&amp;CELL("contents", AQ$1)+3))</f>
        <v>838338500</v>
      </c>
      <c r="AR25" cm="1">
        <f t="array" aca="1" ref="AR25" ca="1">CELL("contents", INDIRECT("J"&amp;CELL("contents", AR$1)+3))</f>
        <v>859549101</v>
      </c>
      <c r="AS25" cm="1">
        <f t="array" aca="1" ref="AS25" ca="1">CELL("contents", INDIRECT("J"&amp;CELL("contents", AS$1)+3))</f>
        <v>1280812401</v>
      </c>
      <c r="AT25" cm="1">
        <f t="array" aca="1" ref="AT25" ca="1">CELL("contents", INDIRECT("J"&amp;CELL("contents", AT$1)+3))</f>
        <v>1249211000</v>
      </c>
      <c r="AU25" cm="1">
        <f t="array" aca="1" ref="AU25" ca="1">CELL("contents", INDIRECT("J"&amp;CELL("contents", AU$1)+3))</f>
        <v>1595828099</v>
      </c>
      <c r="AV25" cm="1">
        <f t="array" aca="1" ref="AV25" ca="1">CELL("contents", INDIRECT("J"&amp;CELL("contents", AV$1)+3))</f>
        <v>678895201</v>
      </c>
      <c r="AW25" cm="1">
        <f t="array" aca="1" ref="AW25" ca="1">CELL("contents", INDIRECT("J"&amp;CELL("contents", AW$1)+3))</f>
        <v>1093186900</v>
      </c>
      <c r="AX25" cm="1">
        <f t="array" aca="1" ref="AX25" ca="1">CELL("contents", INDIRECT("J"&amp;CELL("contents", AX$1)+3))</f>
        <v>2492124500</v>
      </c>
      <c r="AY25" cm="1">
        <f t="array" aca="1" ref="AY25" ca="1">CELL("contents", INDIRECT("J"&amp;CELL("contents", AY$1)+3))</f>
        <v>1248547000</v>
      </c>
      <c r="AZ25" cm="1">
        <f t="array" aca="1" ref="AZ25" ca="1">CELL("contents", INDIRECT("J"&amp;CELL("contents", AZ$1)+3))</f>
        <v>1808292000</v>
      </c>
      <c r="BA25" cm="1">
        <f t="array" aca="1" ref="BA25" ca="1">CELL("contents", INDIRECT("J"&amp;CELL("contents", BA$1)+3))</f>
        <v>1817114000</v>
      </c>
      <c r="BB25" cm="1">
        <f t="array" aca="1" ref="BB25" ca="1">CELL("contents", INDIRECT("J"&amp;CELL("contents", BB$1)+3))</f>
        <v>531960801</v>
      </c>
      <c r="BC25" cm="1">
        <f t="array" aca="1" ref="BC25" ca="1">CELL("contents", INDIRECT("J"&amp;CELL("contents", BC$1)+3))</f>
        <v>1592714800</v>
      </c>
      <c r="BD25" cm="1">
        <f t="array" aca="1" ref="BD25" ca="1">CELL("contents", INDIRECT("J"&amp;CELL("contents", BD$1)+3))</f>
        <v>2286557800</v>
      </c>
      <c r="BE25" cm="1">
        <f t="array" aca="1" ref="BE25" ca="1">CELL("contents", INDIRECT("J"&amp;CELL("contents", BE$1)+3))</f>
        <v>2145131701</v>
      </c>
      <c r="BF25" cm="1">
        <f t="array" aca="1" ref="BF25" ca="1">CELL("contents", INDIRECT("J"&amp;CELL("contents", BF$1)+3))</f>
        <v>2777813399</v>
      </c>
    </row>
    <row r="26" spans="1:58" x14ac:dyDescent="0.25">
      <c r="A26">
        <v>6.4000000000000001E-2</v>
      </c>
      <c r="B26">
        <v>1.0128205128205101</v>
      </c>
      <c r="C26">
        <v>260</v>
      </c>
      <c r="D26">
        <v>7.3269260041505496E-2</v>
      </c>
      <c r="E26">
        <v>0.17380995344726799</v>
      </c>
      <c r="F26">
        <v>0.191190948791995</v>
      </c>
      <c r="G26">
        <v>0.18825359653364901</v>
      </c>
      <c r="H26">
        <v>7.9475757492891305E-2</v>
      </c>
      <c r="I26">
        <v>9.6758982611573202E-2</v>
      </c>
      <c r="J26">
        <v>14944499</v>
      </c>
      <c r="K26">
        <v>2213</v>
      </c>
      <c r="L26">
        <v>31821901</v>
      </c>
      <c r="M26">
        <v>0.17376905242891799</v>
      </c>
      <c r="N26">
        <v>0.19061836635312099</v>
      </c>
      <c r="O26">
        <v>7.8495442561979004E-2</v>
      </c>
      <c r="P26">
        <v>9.77546931802043E-2</v>
      </c>
      <c r="R26" t="s">
        <v>38</v>
      </c>
      <c r="S26" cm="1">
        <f t="array" aca="1" ref="S26" ca="1">CELL("contents", INDIRECT("J"&amp;CELL("contents", S$1)+4))</f>
        <v>256599</v>
      </c>
      <c r="T26" cm="1">
        <f t="array" aca="1" ref="T26" ca="1">CELL("contents", INDIRECT("J"&amp;CELL("contents", T$1)+4))</f>
        <v>21165600</v>
      </c>
      <c r="U26" cm="1">
        <f t="array" aca="1" ref="U26" ca="1">CELL("contents", INDIRECT("J"&amp;CELL("contents", U$1)+4))</f>
        <v>45007900</v>
      </c>
      <c r="V26" cm="1">
        <f t="array" aca="1" ref="V26" ca="1">CELL("contents", INDIRECT("J"&amp;CELL("contents", V$1)+4))</f>
        <v>38595900</v>
      </c>
      <c r="W26" cm="1">
        <f t="array" aca="1" ref="W26" ca="1">CELL("contents", INDIRECT("J"&amp;CELL("contents", W$1)+4))</f>
        <v>27908200</v>
      </c>
      <c r="X26" cm="1">
        <f t="array" aca="1" ref="X26" ca="1">CELL("contents", INDIRECT("J"&amp;CELL("contents", X$1)+4))</f>
        <v>28423600</v>
      </c>
      <c r="Y26" cm="1">
        <f t="array" aca="1" ref="Y26" ca="1">CELL("contents", INDIRECT("J"&amp;CELL("contents", Y$1)+4))</f>
        <v>48326300</v>
      </c>
      <c r="Z26" cm="1">
        <f t="array" aca="1" ref="Z26" ca="1">CELL("contents", INDIRECT("J"&amp;CELL("contents", Z$1)+4))</f>
        <v>26998700</v>
      </c>
      <c r="AA26" cm="1">
        <f t="array" aca="1" ref="AA26" ca="1">CELL("contents", INDIRECT("J"&amp;CELL("contents", AA$1)+4))</f>
        <v>26430200</v>
      </c>
      <c r="AB26" cm="1">
        <f t="array" aca="1" ref="AB26" ca="1">CELL("contents", INDIRECT("J"&amp;CELL("contents", AB$1)+4))</f>
        <v>59075800</v>
      </c>
      <c r="AC26" cm="1">
        <f t="array" aca="1" ref="AC26" ca="1">CELL("contents", INDIRECT("J"&amp;CELL("contents", AC$1)+4))</f>
        <v>213659300</v>
      </c>
      <c r="AD26" cm="1">
        <f t="array" aca="1" ref="AD26" ca="1">CELL("contents", INDIRECT("J"&amp;CELL("contents", AD$1)+4))</f>
        <v>243909900</v>
      </c>
      <c r="AE26" cm="1">
        <f t="array" aca="1" ref="AE26" ca="1">CELL("contents", INDIRECT("J"&amp;CELL("contents", AE$1)+4))</f>
        <v>282055101</v>
      </c>
      <c r="AF26" cm="1">
        <f t="array" aca="1" ref="AF26" ca="1">CELL("contents", INDIRECT("J"&amp;CELL("contents", AF$1)+4))</f>
        <v>283536001</v>
      </c>
      <c r="AG26" cm="1">
        <f t="array" aca="1" ref="AG26" ca="1">CELL("contents", INDIRECT("J"&amp;CELL("contents", AG$1)+4))</f>
        <v>250176799</v>
      </c>
      <c r="AH26" cm="1">
        <f t="array" aca="1" ref="AH26" ca="1">CELL("contents", INDIRECT("J"&amp;CELL("contents", AH$1)+4))</f>
        <v>498922101</v>
      </c>
      <c r="AI26" cm="1">
        <f t="array" aca="1" ref="AI26" ca="1">CELL("contents", INDIRECT("J"&amp;CELL("contents", AI$1)+4))</f>
        <v>289709300</v>
      </c>
      <c r="AJ26" cm="1">
        <f t="array" aca="1" ref="AJ26" ca="1">CELL("contents", INDIRECT("J"&amp;CELL("contents", AJ$1)+4))</f>
        <v>320933100</v>
      </c>
      <c r="AK26" cm="1">
        <f t="array" aca="1" ref="AK26" ca="1">CELL("contents", INDIRECT("J"&amp;CELL("contents", AK$1)+4))</f>
        <v>473420499</v>
      </c>
      <c r="AL26" cm="1">
        <f t="array" aca="1" ref="AL26" ca="1">CELL("contents", INDIRECT("J"&amp;CELL("contents", AL$1)+4))</f>
        <v>375180399</v>
      </c>
      <c r="AM26" cm="1">
        <f t="array" aca="1" ref="AM26" ca="1">CELL("contents", INDIRECT("J"&amp;CELL("contents", AM$1)+4))</f>
        <v>483697100</v>
      </c>
      <c r="AN26" cm="1">
        <f t="array" aca="1" ref="AN26" ca="1">CELL("contents", INDIRECT("J"&amp;CELL("contents", AN$1)+4))</f>
        <v>928566601</v>
      </c>
      <c r="AO26" cm="1">
        <f t="array" aca="1" ref="AO26" ca="1">CELL("contents", INDIRECT("J"&amp;CELL("contents", AO$1)+4))</f>
        <v>935715000</v>
      </c>
      <c r="AP26" cm="1">
        <f t="array" aca="1" ref="AP26" ca="1">CELL("contents", INDIRECT("J"&amp;CELL("contents", AP$1)+4))</f>
        <v>592498200</v>
      </c>
      <c r="AQ26" cm="1">
        <f t="array" aca="1" ref="AQ26" ca="1">CELL("contents", INDIRECT("J"&amp;CELL("contents", AQ$1)+4))</f>
        <v>844197199</v>
      </c>
      <c r="AR26" cm="1">
        <f t="array" aca="1" ref="AR26" ca="1">CELL("contents", INDIRECT("J"&amp;CELL("contents", AR$1)+4))</f>
        <v>1005610400</v>
      </c>
      <c r="AS26" cm="1">
        <f t="array" aca="1" ref="AS26" ca="1">CELL("contents", INDIRECT("J"&amp;CELL("contents", AS$1)+4))</f>
        <v>1220951300</v>
      </c>
      <c r="AT26" cm="1">
        <f t="array" aca="1" ref="AT26" ca="1">CELL("contents", INDIRECT("J"&amp;CELL("contents", AT$1)+4))</f>
        <v>1263040400</v>
      </c>
      <c r="AU26" cm="1">
        <f t="array" aca="1" ref="AU26" ca="1">CELL("contents", INDIRECT("J"&amp;CELL("contents", AU$1)+4))</f>
        <v>1557261201</v>
      </c>
      <c r="AV26" cm="1">
        <f t="array" aca="1" ref="AV26" ca="1">CELL("contents", INDIRECT("J"&amp;CELL("contents", AV$1)+4))</f>
        <v>702812601</v>
      </c>
      <c r="AW26" cm="1">
        <f t="array" aca="1" ref="AW26" ca="1">CELL("contents", INDIRECT("J"&amp;CELL("contents", AW$1)+4))</f>
        <v>1114786300</v>
      </c>
      <c r="AX26" cm="1">
        <f t="array" aca="1" ref="AX26" ca="1">CELL("contents", INDIRECT("J"&amp;CELL("contents", AX$1)+4))</f>
        <v>2139916399</v>
      </c>
      <c r="AY26" cm="1">
        <f t="array" aca="1" ref="AY26" ca="1">CELL("contents", INDIRECT("J"&amp;CELL("contents", AY$1)+4))</f>
        <v>1218863900</v>
      </c>
      <c r="AZ26" cm="1">
        <f t="array" aca="1" ref="AZ26" ca="1">CELL("contents", INDIRECT("J"&amp;CELL("contents", AZ$1)+4))</f>
        <v>1755920799</v>
      </c>
      <c r="BA26" cm="1">
        <f t="array" aca="1" ref="BA26" ca="1">CELL("contents", INDIRECT("J"&amp;CELL("contents", BA$1)+4))</f>
        <v>1826881599</v>
      </c>
      <c r="BB26" cm="1">
        <f t="array" aca="1" ref="BB26" ca="1">CELL("contents", INDIRECT("J"&amp;CELL("contents", BB$1)+4))</f>
        <v>526796501</v>
      </c>
      <c r="BC26" cm="1">
        <f t="array" aca="1" ref="BC26" ca="1">CELL("contents", INDIRECT("J"&amp;CELL("contents", BC$1)+4))</f>
        <v>1575550699</v>
      </c>
      <c r="BD26" cm="1">
        <f t="array" aca="1" ref="BD26" ca="1">CELL("contents", INDIRECT("J"&amp;CELL("contents", BD$1)+4))</f>
        <v>2351204500</v>
      </c>
      <c r="BE26" cm="1">
        <f t="array" aca="1" ref="BE26" ca="1">CELL("contents", INDIRECT("J"&amp;CELL("contents", BE$1)+4))</f>
        <v>2178826399</v>
      </c>
      <c r="BF26" cm="1">
        <f t="array" aca="1" ref="BF26" ca="1">CELL("contents", INDIRECT("J"&amp;CELL("contents", BF$1)+4))</f>
        <v>2790814901</v>
      </c>
    </row>
    <row r="27" spans="1:58" x14ac:dyDescent="0.25">
      <c r="A27">
        <v>3.2000000000000001E-2</v>
      </c>
      <c r="B27">
        <v>1.0128205128205101</v>
      </c>
      <c r="C27">
        <v>260</v>
      </c>
      <c r="D27">
        <v>7.3269260041505496E-2</v>
      </c>
      <c r="E27">
        <v>0.17380995344726799</v>
      </c>
      <c r="F27">
        <v>0.191190948791995</v>
      </c>
      <c r="G27">
        <v>0.18825359653364901</v>
      </c>
      <c r="H27">
        <v>7.9475757492891305E-2</v>
      </c>
      <c r="I27">
        <v>9.6758982611573202E-2</v>
      </c>
      <c r="J27">
        <v>14296300</v>
      </c>
      <c r="K27">
        <v>2213</v>
      </c>
      <c r="L27">
        <v>31821901</v>
      </c>
      <c r="M27">
        <v>0.17376905242891799</v>
      </c>
      <c r="N27">
        <v>0.19061836635312099</v>
      </c>
      <c r="O27">
        <v>7.8495442561979004E-2</v>
      </c>
      <c r="P27">
        <v>9.77546931802043E-2</v>
      </c>
      <c r="R27" t="s">
        <v>39</v>
      </c>
      <c r="S27" cm="1">
        <f t="array" aca="1" ref="S27" ca="1">CELL("contents", INDIRECT("J"&amp;CELL("contents", S$1)+5))</f>
        <v>302200</v>
      </c>
      <c r="T27" cm="1">
        <f t="array" aca="1" ref="T27" ca="1">CELL("contents", INDIRECT("J"&amp;CELL("contents", T$1)+5))</f>
        <v>14944499</v>
      </c>
      <c r="U27" cm="1">
        <f t="array" aca="1" ref="U27" ca="1">CELL("contents", INDIRECT("J"&amp;CELL("contents", U$1)+5))</f>
        <v>50062300</v>
      </c>
      <c r="V27" cm="1">
        <f t="array" aca="1" ref="V27" ca="1">CELL("contents", INDIRECT("J"&amp;CELL("contents", V$1)+5))</f>
        <v>35811900</v>
      </c>
      <c r="W27" cm="1">
        <f t="array" aca="1" ref="W27" ca="1">CELL("contents", INDIRECT("J"&amp;CELL("contents", W$1)+5))</f>
        <v>39350400</v>
      </c>
      <c r="X27" cm="1">
        <f t="array" aca="1" ref="X27" ca="1">CELL("contents", INDIRECT("J"&amp;CELL("contents", X$1)+5))</f>
        <v>32659701</v>
      </c>
      <c r="Y27" cm="1">
        <f t="array" aca="1" ref="Y27" ca="1">CELL("contents", INDIRECT("J"&amp;CELL("contents", Y$1)+5))</f>
        <v>49563600</v>
      </c>
      <c r="Z27" cm="1">
        <f t="array" aca="1" ref="Z27" ca="1">CELL("contents", INDIRECT("J"&amp;CELL("contents", Z$1)+5))</f>
        <v>24212800</v>
      </c>
      <c r="AA27" cm="1">
        <f t="array" aca="1" ref="AA27" ca="1">CELL("contents", INDIRECT("J"&amp;CELL("contents", AA$1)+5))</f>
        <v>27193000</v>
      </c>
      <c r="AB27" cm="1">
        <f t="array" aca="1" ref="AB27" ca="1">CELL("contents", INDIRECT("J"&amp;CELL("contents", AB$1)+5))</f>
        <v>59801500</v>
      </c>
      <c r="AC27" cm="1">
        <f t="array" aca="1" ref="AC27" ca="1">CELL("contents", INDIRECT("J"&amp;CELL("contents", AC$1)+5))</f>
        <v>229417001</v>
      </c>
      <c r="AD27" cm="1">
        <f t="array" aca="1" ref="AD27" ca="1">CELL("contents", INDIRECT("J"&amp;CELL("contents", AD$1)+5))</f>
        <v>30984200</v>
      </c>
      <c r="AE27" cm="1">
        <f t="array" aca="1" ref="AE27" ca="1">CELL("contents", INDIRECT("J"&amp;CELL("contents", AE$1)+5))</f>
        <v>34611299</v>
      </c>
      <c r="AF27" cm="1">
        <f t="array" aca="1" ref="AF27" ca="1">CELL("contents", INDIRECT("J"&amp;CELL("contents", AF$1)+5))</f>
        <v>303356500</v>
      </c>
      <c r="AG27" cm="1">
        <f t="array" aca="1" ref="AG27" ca="1">CELL("contents", INDIRECT("J"&amp;CELL("contents", AG$1)+5))</f>
        <v>271754100</v>
      </c>
      <c r="AH27" cm="1">
        <f t="array" aca="1" ref="AH27" ca="1">CELL("contents", INDIRECT("J"&amp;CELL("contents", AH$1)+5))</f>
        <v>410467800</v>
      </c>
      <c r="AI27" cm="1">
        <f t="array" aca="1" ref="AI27" ca="1">CELL("contents", INDIRECT("J"&amp;CELL("contents", AI$1)+5))</f>
        <v>430247599</v>
      </c>
      <c r="AJ27" cm="1">
        <f t="array" aca="1" ref="AJ27" ca="1">CELL("contents", INDIRECT("J"&amp;CELL("contents", AJ$1)+5))</f>
        <v>559843900</v>
      </c>
      <c r="AK27" cm="1">
        <f t="array" aca="1" ref="AK27" ca="1">CELL("contents", INDIRECT("J"&amp;CELL("contents", AK$1)+5))</f>
        <v>373240000</v>
      </c>
      <c r="AL27" cm="1">
        <f t="array" aca="1" ref="AL27" ca="1">CELL("contents", INDIRECT("J"&amp;CELL("contents", AL$1)+5))</f>
        <v>281242199</v>
      </c>
      <c r="AM27" cm="1">
        <f t="array" aca="1" ref="AM27" ca="1">CELL("contents", INDIRECT("J"&amp;CELL("contents", AM$1)+5))</f>
        <v>697917600</v>
      </c>
      <c r="AN27" cm="1">
        <f t="array" aca="1" ref="AN27" ca="1">CELL("contents", INDIRECT("J"&amp;CELL("contents", AN$1)+5))</f>
        <v>565199501</v>
      </c>
      <c r="AO27" cm="1">
        <f t="array" aca="1" ref="AO27" ca="1">CELL("contents", INDIRECT("J"&amp;CELL("contents", AO$1)+5))</f>
        <v>892315600</v>
      </c>
      <c r="AP27" cm="1">
        <f t="array" aca="1" ref="AP27" ca="1">CELL("contents", INDIRECT("J"&amp;CELL("contents", AP$1)+5))</f>
        <v>1088450700</v>
      </c>
      <c r="AQ27" cm="1">
        <f t="array" aca="1" ref="AQ27" ca="1">CELL("contents", INDIRECT("J"&amp;CELL("contents", AQ$1)+5))</f>
        <v>978372300</v>
      </c>
      <c r="AR27" cm="1">
        <f t="array" aca="1" ref="AR27" ca="1">CELL("contents", INDIRECT("J"&amp;CELL("contents", AR$1)+5))</f>
        <v>1099900100</v>
      </c>
      <c r="AS27" cm="1">
        <f t="array" aca="1" ref="AS27" ca="1">CELL("contents", INDIRECT("J"&amp;CELL("contents", AS$1)+5))</f>
        <v>630561901</v>
      </c>
      <c r="AT27" cm="1">
        <f t="array" aca="1" ref="AT27" ca="1">CELL("contents", INDIRECT("J"&amp;CELL("contents", AT$1)+5))</f>
        <v>1190568001</v>
      </c>
      <c r="AU27" cm="1">
        <f t="array" aca="1" ref="AU27" ca="1">CELL("contents", INDIRECT("J"&amp;CELL("contents", AU$1)+5))</f>
        <v>477623400</v>
      </c>
      <c r="AV27" cm="1">
        <f t="array" aca="1" ref="AV27" ca="1">CELL("contents", INDIRECT("J"&amp;CELL("contents", AV$1)+5))</f>
        <v>1668592501</v>
      </c>
      <c r="AW27" cm="1">
        <f t="array" aca="1" ref="AW27" ca="1">CELL("contents", INDIRECT("J"&amp;CELL("contents", AW$1)+5))</f>
        <v>997313300</v>
      </c>
      <c r="AX27" cm="1">
        <f t="array" aca="1" ref="AX27" ca="1">CELL("contents", INDIRECT("J"&amp;CELL("contents", AX$1)+5))</f>
        <v>1591418201</v>
      </c>
      <c r="AY27" cm="1">
        <f t="array" aca="1" ref="AY27" ca="1">CELL("contents", INDIRECT("J"&amp;CELL("contents", AY$1)+5))</f>
        <v>1076067001</v>
      </c>
      <c r="AZ27" cm="1">
        <f t="array" aca="1" ref="AZ27" ca="1">CELL("contents", INDIRECT("J"&amp;CELL("contents", AZ$1)+5))</f>
        <v>340297300</v>
      </c>
      <c r="BA27" cm="1">
        <f t="array" aca="1" ref="BA27" ca="1">CELL("contents", INDIRECT("J"&amp;CELL("contents", BA$1)+5))</f>
        <v>910200600</v>
      </c>
      <c r="BB27" cm="1">
        <f t="array" aca="1" ref="BB27" ca="1">CELL("contents", INDIRECT("J"&amp;CELL("contents", BB$1)+5))</f>
        <v>1987684001</v>
      </c>
      <c r="BC27" cm="1">
        <f t="array" aca="1" ref="BC27" ca="1">CELL("contents", INDIRECT("J"&amp;CELL("contents", BC$1)+5))</f>
        <v>2463984799</v>
      </c>
      <c r="BD27" cm="1">
        <f t="array" aca="1" ref="BD27" ca="1">CELL("contents", INDIRECT("J"&amp;CELL("contents", BD$1)+5))</f>
        <v>1823373799</v>
      </c>
      <c r="BE27" cm="1">
        <f t="array" aca="1" ref="BE27" ca="1">CELL("contents", INDIRECT("J"&amp;CELL("contents", BE$1)+5))</f>
        <v>2959348600</v>
      </c>
      <c r="BF27" cm="1">
        <f t="array" aca="1" ref="BF27" ca="1">CELL("contents", INDIRECT("J"&amp;CELL("contents", BF$1)+5))</f>
        <v>3036502199</v>
      </c>
    </row>
    <row r="28" spans="1:58" x14ac:dyDescent="0.25">
      <c r="A28">
        <v>1.6E-2</v>
      </c>
      <c r="B28">
        <v>1.0128205128205101</v>
      </c>
      <c r="C28">
        <v>364</v>
      </c>
      <c r="D28">
        <v>7.3389028152237704E-2</v>
      </c>
      <c r="E28">
        <v>0.173599817048951</v>
      </c>
      <c r="F28">
        <v>0.190959798753846</v>
      </c>
      <c r="G28">
        <v>0.189019667370836</v>
      </c>
      <c r="H28">
        <v>7.9181632369884694E-2</v>
      </c>
      <c r="I28">
        <v>9.7049971776403093E-2</v>
      </c>
      <c r="J28">
        <v>19101800</v>
      </c>
      <c r="K28">
        <v>2213</v>
      </c>
      <c r="L28">
        <v>31821901</v>
      </c>
      <c r="M28">
        <v>0.17376905242891799</v>
      </c>
      <c r="N28">
        <v>0.19061836635312099</v>
      </c>
      <c r="O28">
        <v>7.8495442561979004E-2</v>
      </c>
      <c r="P28">
        <v>9.77546931802043E-2</v>
      </c>
      <c r="R28" t="s">
        <v>40</v>
      </c>
      <c r="S28" cm="1">
        <f t="array" aca="1" ref="S28" ca="1">CELL("contents", INDIRECT("J"&amp;CELL("contents", S$1)+6))</f>
        <v>269000</v>
      </c>
      <c r="T28" cm="1">
        <f t="array" aca="1" ref="T28" ca="1">CELL("contents", INDIRECT("J"&amp;CELL("contents", T$1)+6))</f>
        <v>14296300</v>
      </c>
      <c r="U28" cm="1">
        <f t="array" aca="1" ref="U28" ca="1">CELL("contents", INDIRECT("J"&amp;CELL("contents", U$1)+6))</f>
        <v>42573800</v>
      </c>
      <c r="V28" cm="1">
        <f t="array" aca="1" ref="V28" ca="1">CELL("contents", INDIRECT("J"&amp;CELL("contents", V$1)+6))</f>
        <v>50069499</v>
      </c>
      <c r="W28" cm="1">
        <f t="array" aca="1" ref="W28" ca="1">CELL("contents", INDIRECT("J"&amp;CELL("contents", W$1)+6))</f>
        <v>43862200</v>
      </c>
      <c r="X28" cm="1">
        <f t="array" aca="1" ref="X28" ca="1">CELL("contents", INDIRECT("J"&amp;CELL("contents", X$1)+6))</f>
        <v>30870600</v>
      </c>
      <c r="Y28" cm="1">
        <f t="array" aca="1" ref="Y28" ca="1">CELL("contents", INDIRECT("J"&amp;CELL("contents", Y$1)+6))</f>
        <v>31978900</v>
      </c>
      <c r="Z28" cm="1">
        <f t="array" aca="1" ref="Z28" ca="1">CELL("contents", INDIRECT("J"&amp;CELL("contents", Z$1)+6))</f>
        <v>23948999</v>
      </c>
      <c r="AA28" cm="1">
        <f t="array" aca="1" ref="AA28" ca="1">CELL("contents", INDIRECT("J"&amp;CELL("contents", AA$1)+6))</f>
        <v>32124300</v>
      </c>
      <c r="AB28" cm="1">
        <f t="array" aca="1" ref="AB28" ca="1">CELL("contents", INDIRECT("J"&amp;CELL("contents", AB$1)+6))</f>
        <v>26219100</v>
      </c>
      <c r="AC28" cm="1">
        <f t="array" aca="1" ref="AC28" ca="1">CELL("contents", INDIRECT("J"&amp;CELL("contents", AC$1)+6))</f>
        <v>106212900</v>
      </c>
      <c r="AD28" cm="1">
        <f t="array" aca="1" ref="AD28" ca="1">CELL("contents", INDIRECT("J"&amp;CELL("contents", AD$1)+6))</f>
        <v>123942000</v>
      </c>
      <c r="AE28" cm="1">
        <f t="array" aca="1" ref="AE28" ca="1">CELL("contents", INDIRECT("J"&amp;CELL("contents", AE$1)+6))</f>
        <v>209952400</v>
      </c>
      <c r="AF28" cm="1">
        <f t="array" aca="1" ref="AF28" ca="1">CELL("contents", INDIRECT("J"&amp;CELL("contents", AF$1)+6))</f>
        <v>309136900</v>
      </c>
      <c r="AG28" cm="1">
        <f t="array" aca="1" ref="AG28" ca="1">CELL("contents", INDIRECT("J"&amp;CELL("contents", AG$1)+6))</f>
        <v>318282899</v>
      </c>
      <c r="AH28" cm="1">
        <f t="array" aca="1" ref="AH28" ca="1">CELL("contents", INDIRECT("J"&amp;CELL("contents", AH$1)+6))</f>
        <v>280470800</v>
      </c>
      <c r="AI28" cm="1">
        <f t="array" aca="1" ref="AI28" ca="1">CELL("contents", INDIRECT("J"&amp;CELL("contents", AI$1)+6))</f>
        <v>470079900</v>
      </c>
      <c r="AJ28" cm="1">
        <f t="array" aca="1" ref="AJ28" ca="1">CELL("contents", INDIRECT("J"&amp;CELL("contents", AJ$1)+6))</f>
        <v>429176601</v>
      </c>
      <c r="AK28" cm="1">
        <f t="array" aca="1" ref="AK28" ca="1">CELL("contents", INDIRECT("J"&amp;CELL("contents", AK$1)+6))</f>
        <v>628290900</v>
      </c>
      <c r="AL28" cm="1">
        <f t="array" aca="1" ref="AL28" ca="1">CELL("contents", INDIRECT("J"&amp;CELL("contents", AL$1)+6))</f>
        <v>471687600</v>
      </c>
      <c r="AM28" cm="1">
        <f t="array" aca="1" ref="AM28" ca="1">CELL("contents", INDIRECT("J"&amp;CELL("contents", AM$1)+6))</f>
        <v>863925200</v>
      </c>
      <c r="AN28" cm="1">
        <f t="array" aca="1" ref="AN28" ca="1">CELL("contents", INDIRECT("J"&amp;CELL("contents", AN$1)+6))</f>
        <v>796988500</v>
      </c>
      <c r="AO28" cm="1">
        <f t="array" aca="1" ref="AO28" ca="1">CELL("contents", INDIRECT("J"&amp;CELL("contents", AO$1)+6))</f>
        <v>794676499</v>
      </c>
      <c r="AP28" cm="1">
        <f t="array" aca="1" ref="AP28" ca="1">CELL("contents", INDIRECT("J"&amp;CELL("contents", AP$1)+6))</f>
        <v>1060192100</v>
      </c>
      <c r="AQ28" cm="1">
        <f t="array" aca="1" ref="AQ28" ca="1">CELL("contents", INDIRECT("J"&amp;CELL("contents", AQ$1)+6))</f>
        <v>909206700</v>
      </c>
      <c r="AR28" cm="1">
        <f t="array" aca="1" ref="AR28" ca="1">CELL("contents", INDIRECT("J"&amp;CELL("contents", AR$1)+6))</f>
        <v>961849399</v>
      </c>
      <c r="AS28" cm="1">
        <f t="array" aca="1" ref="AS28" ca="1">CELL("contents", INDIRECT("J"&amp;CELL("contents", AS$1)+6))</f>
        <v>1351175900</v>
      </c>
      <c r="AT28" cm="1">
        <f t="array" aca="1" ref="AT28" ca="1">CELL("contents", INDIRECT("J"&amp;CELL("contents", AT$1)+6))</f>
        <v>1414690000</v>
      </c>
      <c r="AU28" cm="1">
        <f t="array" aca="1" ref="AU28" ca="1">CELL("contents", INDIRECT("J"&amp;CELL("contents", AU$1)+6))</f>
        <v>1406924100</v>
      </c>
      <c r="AV28" cm="1">
        <f t="array" aca="1" ref="AV28" ca="1">CELL("contents", INDIRECT("J"&amp;CELL("contents", AV$1)+6))</f>
        <v>778525900</v>
      </c>
      <c r="AW28" cm="1">
        <f t="array" aca="1" ref="AW28" ca="1">CELL("contents", INDIRECT("J"&amp;CELL("contents", AW$1)+6))</f>
        <v>986761000</v>
      </c>
      <c r="AX28" cm="1">
        <f t="array" aca="1" ref="AX28" ca="1">CELL("contents", INDIRECT("J"&amp;CELL("contents", AX$1)+6))</f>
        <v>1742218100</v>
      </c>
      <c r="AY28" cm="1">
        <f t="array" aca="1" ref="AY28" ca="1">CELL("contents", INDIRECT("J"&amp;CELL("contents", AY$1)+6))</f>
        <v>1882271500</v>
      </c>
      <c r="AZ28" cm="1">
        <f t="array" aca="1" ref="AZ28" ca="1">CELL("contents", INDIRECT("J"&amp;CELL("contents", AZ$1)+6))</f>
        <v>328405800</v>
      </c>
      <c r="BA28" cm="1">
        <f t="array" aca="1" ref="BA28" ca="1">CELL("contents", INDIRECT("J"&amp;CELL("contents", BA$1)+6))</f>
        <v>1742790699</v>
      </c>
      <c r="BB28" cm="1">
        <f t="array" aca="1" ref="BB28" ca="1">CELL("contents", INDIRECT("J"&amp;CELL("contents", BB$1)+6))</f>
        <v>1557620001</v>
      </c>
      <c r="BC28" cm="1">
        <f t="array" aca="1" ref="BC28" ca="1">CELL("contents", INDIRECT("J"&amp;CELL("contents", BC$1)+6))</f>
        <v>1563828900</v>
      </c>
      <c r="BD28" cm="1">
        <f t="array" aca="1" ref="BD28" ca="1">CELL("contents", INDIRECT("J"&amp;CELL("contents", BD$1)+6))</f>
        <v>1391158100</v>
      </c>
      <c r="BE28" cm="1">
        <f t="array" aca="1" ref="BE28" ca="1">CELL("contents", INDIRECT("J"&amp;CELL("contents", BE$1)+6))</f>
        <v>2840772200</v>
      </c>
      <c r="BF28" cm="1">
        <f t="array" aca="1" ref="BF28" ca="1">CELL("contents", INDIRECT("J"&amp;CELL("contents", BF$1)+6))</f>
        <v>3340403299</v>
      </c>
    </row>
    <row r="29" spans="1:58" x14ac:dyDescent="0.25">
      <c r="A29">
        <v>8.0000000000000002E-3</v>
      </c>
      <c r="B29">
        <v>1.0128205128205101</v>
      </c>
      <c r="C29">
        <v>339</v>
      </c>
      <c r="D29">
        <v>7.2819787818448403E-2</v>
      </c>
      <c r="E29">
        <v>0.17379982763506699</v>
      </c>
      <c r="F29">
        <v>0.19117981039857401</v>
      </c>
      <c r="G29">
        <v>0.18890867897786401</v>
      </c>
      <c r="H29">
        <v>7.9126683206093507E-2</v>
      </c>
      <c r="I29">
        <v>9.7108653362147704E-2</v>
      </c>
      <c r="J29">
        <v>14354400</v>
      </c>
      <c r="K29">
        <v>2213</v>
      </c>
      <c r="L29">
        <v>31821901</v>
      </c>
      <c r="M29">
        <v>0.17376905242891799</v>
      </c>
      <c r="N29">
        <v>0.19061836635312099</v>
      </c>
      <c r="O29">
        <v>7.8495442561979004E-2</v>
      </c>
      <c r="P29">
        <v>9.77546931802043E-2</v>
      </c>
      <c r="R29" t="s">
        <v>41</v>
      </c>
      <c r="S29" cm="1">
        <f t="array" aca="1" ref="S29" ca="1">CELL("contents", INDIRECT("J"&amp;CELL("contents", S$1)+7))</f>
        <v>242800</v>
      </c>
      <c r="T29" cm="1">
        <f t="array" aca="1" ref="T29" ca="1">CELL("contents", INDIRECT("J"&amp;CELL("contents", T$1)+7))</f>
        <v>19101800</v>
      </c>
      <c r="U29" cm="1">
        <f t="array" aca="1" ref="U29" ca="1">CELL("contents", INDIRECT("J"&amp;CELL("contents", U$1)+7))</f>
        <v>46025199</v>
      </c>
      <c r="V29" cm="1">
        <f t="array" aca="1" ref="V29" ca="1">CELL("contents", INDIRECT("J"&amp;CELL("contents", V$1)+7))</f>
        <v>58529200</v>
      </c>
      <c r="W29" cm="1">
        <f t="array" aca="1" ref="W29" ca="1">CELL("contents", INDIRECT("J"&amp;CELL("contents", W$1)+7))</f>
        <v>30046601</v>
      </c>
      <c r="X29" cm="1">
        <f t="array" aca="1" ref="X29" ca="1">CELL("contents", INDIRECT("J"&amp;CELL("contents", X$1)+7))</f>
        <v>34967300</v>
      </c>
      <c r="Y29" cm="1">
        <f t="array" aca="1" ref="Y29" ca="1">CELL("contents", INDIRECT("J"&amp;CELL("contents", Y$1)+7))</f>
        <v>29497701</v>
      </c>
      <c r="Z29" cm="1">
        <f t="array" aca="1" ref="Z29" ca="1">CELL("contents", INDIRECT("J"&amp;CELL("contents", Z$1)+7))</f>
        <v>35867000</v>
      </c>
      <c r="AA29" cm="1">
        <f t="array" aca="1" ref="AA29" ca="1">CELL("contents", INDIRECT("J"&amp;CELL("contents", AA$1)+7))</f>
        <v>89902500</v>
      </c>
      <c r="AB29" cm="1">
        <f t="array" aca="1" ref="AB29" ca="1">CELL("contents", INDIRECT("J"&amp;CELL("contents", AB$1)+7))</f>
        <v>85050600</v>
      </c>
      <c r="AC29" cm="1">
        <f t="array" aca="1" ref="AC29" ca="1">CELL("contents", INDIRECT("J"&amp;CELL("contents", AC$1)+7))</f>
        <v>137068400</v>
      </c>
      <c r="AD29" cm="1">
        <f t="array" aca="1" ref="AD29" ca="1">CELL("contents", INDIRECT("J"&amp;CELL("contents", AD$1)+7))</f>
        <v>152877700</v>
      </c>
      <c r="AE29" cm="1">
        <f t="array" aca="1" ref="AE29" ca="1">CELL("contents", INDIRECT("J"&amp;CELL("contents", AE$1)+7))</f>
        <v>146040900</v>
      </c>
      <c r="AF29" cm="1">
        <f t="array" aca="1" ref="AF29" ca="1">CELL("contents", INDIRECT("J"&amp;CELL("contents", AF$1)+7))</f>
        <v>176019100</v>
      </c>
      <c r="AG29" cm="1">
        <f t="array" aca="1" ref="AG29" ca="1">CELL("contents", INDIRECT("J"&amp;CELL("contents", AG$1)+7))</f>
        <v>195437900</v>
      </c>
      <c r="AH29" cm="1">
        <f t="array" aca="1" ref="AH29" ca="1">CELL("contents", INDIRECT("J"&amp;CELL("contents", AH$1)+7))</f>
        <v>288302900</v>
      </c>
      <c r="AI29" cm="1">
        <f t="array" aca="1" ref="AI29" ca="1">CELL("contents", INDIRECT("J"&amp;CELL("contents", AI$1)+7))</f>
        <v>263293600</v>
      </c>
      <c r="AJ29" cm="1">
        <f t="array" aca="1" ref="AJ29" ca="1">CELL("contents", INDIRECT("J"&amp;CELL("contents", AJ$1)+7))</f>
        <v>350031801</v>
      </c>
      <c r="AK29" cm="1">
        <f t="array" aca="1" ref="AK29" ca="1">CELL("contents", INDIRECT("J"&amp;CELL("contents", AK$1)+7))</f>
        <v>509508600</v>
      </c>
      <c r="AL29" cm="1">
        <f t="array" aca="1" ref="AL29" ca="1">CELL("contents", INDIRECT("J"&amp;CELL("contents", AL$1)+7))</f>
        <v>465561801</v>
      </c>
      <c r="AM29" cm="1">
        <f t="array" aca="1" ref="AM29" ca="1">CELL("contents", INDIRECT("J"&amp;CELL("contents", AM$1)+7))</f>
        <v>718430900</v>
      </c>
      <c r="AN29" cm="1">
        <f t="array" aca="1" ref="AN29" ca="1">CELL("contents", INDIRECT("J"&amp;CELL("contents", AN$1)+7))</f>
        <v>778963199</v>
      </c>
      <c r="AO29" cm="1">
        <f t="array" aca="1" ref="AO29" ca="1">CELL("contents", INDIRECT("J"&amp;CELL("contents", AO$1)+7))</f>
        <v>699012200</v>
      </c>
      <c r="AP29" cm="1">
        <f t="array" aca="1" ref="AP29" ca="1">CELL("contents", INDIRECT("J"&amp;CELL("contents", AP$1)+7))</f>
        <v>462719600</v>
      </c>
      <c r="AQ29" cm="1">
        <f t="array" aca="1" ref="AQ29" ca="1">CELL("contents", INDIRECT("J"&amp;CELL("contents", AQ$1)+7))</f>
        <v>679865701</v>
      </c>
      <c r="AR29" cm="1">
        <f t="array" aca="1" ref="AR29" ca="1">CELL("contents", INDIRECT("J"&amp;CELL("contents", AR$1)+7))</f>
        <v>757880201</v>
      </c>
      <c r="AS29" cm="1">
        <f t="array" aca="1" ref="AS29" ca="1">CELL("contents", INDIRECT("J"&amp;CELL("contents", AS$1)+7))</f>
        <v>1189148600</v>
      </c>
      <c r="AT29" cm="1">
        <f t="array" aca="1" ref="AT29" ca="1">CELL("contents", INDIRECT("J"&amp;CELL("contents", AT$1)+7))</f>
        <v>1240495400</v>
      </c>
      <c r="AU29" cm="1">
        <f t="array" aca="1" ref="AU29" ca="1">CELL("contents", INDIRECT("J"&amp;CELL("contents", AU$1)+7))</f>
        <v>1251509401</v>
      </c>
      <c r="AV29" cm="1">
        <f t="array" aca="1" ref="AV29" ca="1">CELL("contents", INDIRECT("J"&amp;CELL("contents", AV$1)+7))</f>
        <v>1334550300</v>
      </c>
      <c r="AW29" cm="1">
        <f t="array" aca="1" ref="AW29" ca="1">CELL("contents", INDIRECT("J"&amp;CELL("contents", AW$1)+7))</f>
        <v>1206777900</v>
      </c>
      <c r="AX29" cm="1">
        <f t="array" aca="1" ref="AX29" ca="1">CELL("contents", INDIRECT("J"&amp;CELL("contents", AX$1)+7))</f>
        <v>1033544700</v>
      </c>
      <c r="AY29" cm="1">
        <f t="array" aca="1" ref="AY29" ca="1">CELL("contents", INDIRECT("J"&amp;CELL("contents", AY$1)+7))</f>
        <v>1380967501</v>
      </c>
      <c r="AZ29" cm="1">
        <f t="array" aca="1" ref="AZ29" ca="1">CELL("contents", INDIRECT("J"&amp;CELL("contents", AZ$1)+7))</f>
        <v>1671873400</v>
      </c>
      <c r="BA29" cm="1">
        <f t="array" aca="1" ref="BA29" ca="1">CELL("contents", INDIRECT("J"&amp;CELL("contents", BA$1)+7))</f>
        <v>1453016200</v>
      </c>
      <c r="BB29" cm="1">
        <f t="array" aca="1" ref="BB29" ca="1">CELL("contents", INDIRECT("J"&amp;CELL("contents", BB$1)+7))</f>
        <v>2127136001</v>
      </c>
      <c r="BC29" cm="1">
        <f t="array" aca="1" ref="BC29" ca="1">CELL("contents", INDIRECT("J"&amp;CELL("contents", BC$1)+7))</f>
        <v>2069853100</v>
      </c>
      <c r="BD29" cm="1">
        <f t="array" aca="1" ref="BD29" ca="1">CELL("contents", INDIRECT("J"&amp;CELL("contents", BD$1)+7))</f>
        <v>1882686399</v>
      </c>
      <c r="BE29" cm="1">
        <f t="array" aca="1" ref="BE29" ca="1">CELL("contents", INDIRECT("J"&amp;CELL("contents", BE$1)+7))</f>
        <v>2419163800</v>
      </c>
      <c r="BF29" cm="1">
        <f t="array" aca="1" ref="BF29" ca="1">CELL("contents", INDIRECT("J"&amp;CELL("contents", BF$1)+7))</f>
        <v>1458682800</v>
      </c>
    </row>
    <row r="30" spans="1:58" x14ac:dyDescent="0.25">
      <c r="A30">
        <v>4.0000000000000001E-3</v>
      </c>
      <c r="B30">
        <v>1.0128205128205101</v>
      </c>
      <c r="C30">
        <v>314</v>
      </c>
      <c r="D30">
        <v>7.3255545787632603E-2</v>
      </c>
      <c r="E30">
        <v>0.173731149592291</v>
      </c>
      <c r="F30">
        <v>0.19110426455152099</v>
      </c>
      <c r="G30">
        <v>0.190066054958727</v>
      </c>
      <c r="H30">
        <v>7.8745703591736396E-2</v>
      </c>
      <c r="I30">
        <v>9.7492996258116693E-2</v>
      </c>
      <c r="J30">
        <v>16077201</v>
      </c>
      <c r="K30">
        <v>2213</v>
      </c>
      <c r="L30">
        <v>31821901</v>
      </c>
      <c r="M30">
        <v>0.17376905242891799</v>
      </c>
      <c r="N30">
        <v>0.19061836635312099</v>
      </c>
      <c r="O30">
        <v>7.8495442561979004E-2</v>
      </c>
      <c r="P30">
        <v>9.77546931802043E-2</v>
      </c>
      <c r="R30" t="s">
        <v>42</v>
      </c>
      <c r="S30" cm="1">
        <f t="array" aca="1" ref="S30" ca="1">CELL("contents", INDIRECT("J"&amp;CELL("contents", S$1)+8))</f>
        <v>243700</v>
      </c>
      <c r="T30" cm="1">
        <f t="array" aca="1" ref="T30" ca="1">CELL("contents", INDIRECT("J"&amp;CELL("contents", T$1)+8))</f>
        <v>14354400</v>
      </c>
      <c r="U30" cm="1">
        <f t="array" aca="1" ref="U30" ca="1">CELL("contents", INDIRECT("J"&amp;CELL("contents", U$1)+8))</f>
        <v>47059900</v>
      </c>
      <c r="V30" cm="1">
        <f t="array" aca="1" ref="V30" ca="1">CELL("contents", INDIRECT("J"&amp;CELL("contents", V$1)+8))</f>
        <v>38177100</v>
      </c>
      <c r="W30" cm="1">
        <f t="array" aca="1" ref="W30" ca="1">CELL("contents", INDIRECT("J"&amp;CELL("contents", W$1)+8))</f>
        <v>44443800</v>
      </c>
      <c r="X30" cm="1">
        <f t="array" aca="1" ref="X30" ca="1">CELL("contents", INDIRECT("J"&amp;CELL("contents", X$1)+8))</f>
        <v>30447800</v>
      </c>
      <c r="Y30" cm="1">
        <f t="array" aca="1" ref="Y30" ca="1">CELL("contents", INDIRECT("J"&amp;CELL("contents", Y$1)+8))</f>
        <v>24870299</v>
      </c>
      <c r="Z30" cm="1">
        <f t="array" aca="1" ref="Z30" ca="1">CELL("contents", INDIRECT("J"&amp;CELL("contents", Z$1)+8))</f>
        <v>33006700</v>
      </c>
      <c r="AA30" cm="1">
        <f t="array" aca="1" ref="AA30" ca="1">CELL("contents", INDIRECT("J"&amp;CELL("contents", AA$1)+8))</f>
        <v>33825699</v>
      </c>
      <c r="AB30" cm="1">
        <f t="array" aca="1" ref="AB30" ca="1">CELL("contents", INDIRECT("J"&amp;CELL("contents", AB$1)+8))</f>
        <v>25068399</v>
      </c>
      <c r="AC30" cm="1">
        <f t="array" aca="1" ref="AC30" ca="1">CELL("contents", INDIRECT("J"&amp;CELL("contents", AC$1)+8))</f>
        <v>30256300</v>
      </c>
      <c r="AD30" cm="1">
        <f t="array" aca="1" ref="AD30" ca="1">CELL("contents", INDIRECT("J"&amp;CELL("contents", AD$1)+8))</f>
        <v>134877800</v>
      </c>
      <c r="AE30" cm="1">
        <f t="array" aca="1" ref="AE30" ca="1">CELL("contents", INDIRECT("J"&amp;CELL("contents", AE$1)+8))</f>
        <v>174055800</v>
      </c>
      <c r="AF30" cm="1">
        <f t="array" aca="1" ref="AF30" ca="1">CELL("contents", INDIRECT("J"&amp;CELL("contents", AF$1)+8))</f>
        <v>156905900</v>
      </c>
      <c r="AG30" cm="1">
        <f t="array" aca="1" ref="AG30" ca="1">CELL("contents", INDIRECT("J"&amp;CELL("contents", AG$1)+8))</f>
        <v>32629700</v>
      </c>
      <c r="AH30" cm="1">
        <f t="array" aca="1" ref="AH30" ca="1">CELL("contents", INDIRECT("J"&amp;CELL("contents", AH$1)+8))</f>
        <v>234381600</v>
      </c>
      <c r="AI30" cm="1">
        <f t="array" aca="1" ref="AI30" ca="1">CELL("contents", INDIRECT("J"&amp;CELL("contents", AI$1)+8))</f>
        <v>201987400</v>
      </c>
      <c r="AJ30" cm="1">
        <f t="array" aca="1" ref="AJ30" ca="1">CELL("contents", INDIRECT("J"&amp;CELL("contents", AJ$1)+8))</f>
        <v>342189000</v>
      </c>
      <c r="AK30" cm="1">
        <f t="array" aca="1" ref="AK30" ca="1">CELL("contents", INDIRECT("J"&amp;CELL("contents", AK$1)+8))</f>
        <v>299309300</v>
      </c>
      <c r="AL30" cm="1">
        <f t="array" aca="1" ref="AL30" ca="1">CELL("contents", INDIRECT("J"&amp;CELL("contents", AL$1)+8))</f>
        <v>385910200</v>
      </c>
      <c r="AM30" cm="1">
        <f t="array" aca="1" ref="AM30" ca="1">CELL("contents", INDIRECT("J"&amp;CELL("contents", AM$1)+8))</f>
        <v>342979200</v>
      </c>
      <c r="AN30" cm="1">
        <f t="array" aca="1" ref="AN30" ca="1">CELL("contents", INDIRECT("J"&amp;CELL("contents", AN$1)+8))</f>
        <v>504950999</v>
      </c>
      <c r="AO30" cm="1">
        <f t="array" aca="1" ref="AO30" ca="1">CELL("contents", INDIRECT("J"&amp;CELL("contents", AO$1)+8))</f>
        <v>618505901</v>
      </c>
      <c r="AP30" cm="1">
        <f t="array" aca="1" ref="AP30" ca="1">CELL("contents", INDIRECT("J"&amp;CELL("contents", AP$1)+8))</f>
        <v>303683399</v>
      </c>
      <c r="AQ30" cm="1">
        <f t="array" aca="1" ref="AQ30" ca="1">CELL("contents", INDIRECT("J"&amp;CELL("contents", AQ$1)+8))</f>
        <v>659487500</v>
      </c>
      <c r="AR30" cm="1">
        <f t="array" aca="1" ref="AR30" ca="1">CELL("contents", INDIRECT("J"&amp;CELL("contents", AR$1)+8))</f>
        <v>690246601</v>
      </c>
      <c r="AS30" cm="1">
        <f t="array" aca="1" ref="AS30" ca="1">CELL("contents", INDIRECT("J"&amp;CELL("contents", AS$1)+8))</f>
        <v>721427200</v>
      </c>
      <c r="AT30" cm="1">
        <f t="array" aca="1" ref="AT30" ca="1">CELL("contents", INDIRECT("J"&amp;CELL("contents", AT$1)+8))</f>
        <v>1014118001</v>
      </c>
      <c r="AU30" cm="1">
        <f t="array" aca="1" ref="AU30" ca="1">CELL("contents", INDIRECT("J"&amp;CELL("contents", AU$1)+8))</f>
        <v>799186000</v>
      </c>
      <c r="AV30" cm="1">
        <f t="array" aca="1" ref="AV30" ca="1">CELL("contents", INDIRECT("J"&amp;CELL("contents", AV$1)+8))</f>
        <v>760898300</v>
      </c>
      <c r="AW30" cm="1">
        <f t="array" aca="1" ref="AW30" ca="1">CELL("contents", INDIRECT("J"&amp;CELL("contents", AW$1)+8))</f>
        <v>782274700</v>
      </c>
      <c r="AX30" cm="1">
        <f t="array" aca="1" ref="AX30" ca="1">CELL("contents", INDIRECT("J"&amp;CELL("contents", AX$1)+8))</f>
        <v>895960400</v>
      </c>
      <c r="AY30" cm="1">
        <f t="array" aca="1" ref="AY30" ca="1">CELL("contents", INDIRECT("J"&amp;CELL("contents", AY$1)+8))</f>
        <v>863692099</v>
      </c>
      <c r="AZ30" cm="1">
        <f t="array" aca="1" ref="AZ30" ca="1">CELL("contents", INDIRECT("J"&amp;CELL("contents", AZ$1)+8))</f>
        <v>1283686100</v>
      </c>
      <c r="BA30" cm="1">
        <f t="array" aca="1" ref="BA30" ca="1">CELL("contents", INDIRECT("J"&amp;CELL("contents", BA$1)+8))</f>
        <v>1024880500</v>
      </c>
      <c r="BB30" cm="1">
        <f t="array" aca="1" ref="BB30" ca="1">CELL("contents", INDIRECT("J"&amp;CELL("contents", BB$1)+8))</f>
        <v>1558115199</v>
      </c>
      <c r="BC30" cm="1">
        <f t="array" aca="1" ref="BC30" ca="1">CELL("contents", INDIRECT("J"&amp;CELL("contents", BC$1)+8))</f>
        <v>1148793699</v>
      </c>
      <c r="BD30" cm="1">
        <f t="array" aca="1" ref="BD30" ca="1">CELL("contents", INDIRECT("J"&amp;CELL("contents", BD$1)+8))</f>
        <v>1585879300</v>
      </c>
      <c r="BE30" cm="1">
        <f t="array" aca="1" ref="BE30" ca="1">CELL("contents", INDIRECT("J"&amp;CELL("contents", BE$1)+8))</f>
        <v>1041804401</v>
      </c>
      <c r="BF30" cm="1">
        <f t="array" aca="1" ref="BF30" ca="1">CELL("contents", INDIRECT("J"&amp;CELL("contents", BF$1)+8))</f>
        <v>2048438199</v>
      </c>
    </row>
    <row r="31" spans="1:58" x14ac:dyDescent="0.25">
      <c r="A31">
        <v>2E-3</v>
      </c>
      <c r="B31">
        <v>1.0128205128205101</v>
      </c>
      <c r="C31">
        <v>190</v>
      </c>
      <c r="D31">
        <v>7.3242779673659594E-2</v>
      </c>
      <c r="E31">
        <v>0.173858490667051</v>
      </c>
      <c r="F31">
        <v>0.19124433973375601</v>
      </c>
      <c r="G31">
        <v>0.19003500513455299</v>
      </c>
      <c r="H31">
        <v>7.8755749775570094E-2</v>
      </c>
      <c r="I31">
        <v>9.7484889822034002E-2</v>
      </c>
      <c r="J31">
        <v>8281900</v>
      </c>
      <c r="K31">
        <v>2213</v>
      </c>
      <c r="L31">
        <v>31821901</v>
      </c>
      <c r="M31">
        <v>0.17376905242891799</v>
      </c>
      <c r="N31">
        <v>0.19061836635312099</v>
      </c>
      <c r="O31">
        <v>7.8495442561979004E-2</v>
      </c>
      <c r="P31">
        <v>9.77546931802043E-2</v>
      </c>
      <c r="R31" t="s">
        <v>43</v>
      </c>
      <c r="S31" cm="1">
        <f t="array" aca="1" ref="S31" ca="1">CELL("contents", INDIRECT("J"&amp;CELL("contents", S$1)+9))</f>
        <v>263900</v>
      </c>
      <c r="T31" cm="1">
        <f t="array" aca="1" ref="T31" ca="1">CELL("contents", INDIRECT("J"&amp;CELL("contents", T$1)+9))</f>
        <v>16077201</v>
      </c>
      <c r="U31" cm="1">
        <f t="array" aca="1" ref="U31" ca="1">CELL("contents", INDIRECT("J"&amp;CELL("contents", U$1)+9))</f>
        <v>43883999</v>
      </c>
      <c r="V31" cm="1">
        <f t="array" aca="1" ref="V31" ca="1">CELL("contents", INDIRECT("J"&amp;CELL("contents", V$1)+9))</f>
        <v>36328300</v>
      </c>
      <c r="W31" cm="1">
        <f t="array" aca="1" ref="W31" ca="1">CELL("contents", INDIRECT("J"&amp;CELL("contents", W$1)+9))</f>
        <v>36632700</v>
      </c>
      <c r="X31" cm="1">
        <f t="array" aca="1" ref="X31" ca="1">CELL("contents", INDIRECT("J"&amp;CELL("contents", X$1)+9))</f>
        <v>24293200</v>
      </c>
      <c r="Y31" cm="1">
        <f t="array" aca="1" ref="Y31" ca="1">CELL("contents", INDIRECT("J"&amp;CELL("contents", Y$1)+9))</f>
        <v>31186100</v>
      </c>
      <c r="Z31" cm="1">
        <f t="array" aca="1" ref="Z31" ca="1">CELL("contents", INDIRECT("J"&amp;CELL("contents", Z$1)+9))</f>
        <v>34071799</v>
      </c>
      <c r="AA31" cm="1">
        <f t="array" aca="1" ref="AA31" ca="1">CELL("contents", INDIRECT("J"&amp;CELL("contents", AA$1)+9))</f>
        <v>30209000</v>
      </c>
      <c r="AB31" cm="1">
        <f t="array" aca="1" ref="AB31" ca="1">CELL("contents", INDIRECT("J"&amp;CELL("contents", AB$1)+9))</f>
        <v>83393900</v>
      </c>
      <c r="AC31" cm="1">
        <f t="array" aca="1" ref="AC31" ca="1">CELL("contents", INDIRECT("J"&amp;CELL("contents", AC$1)+9))</f>
        <v>132685500</v>
      </c>
      <c r="AD31" cm="1">
        <f t="array" aca="1" ref="AD31" ca="1">CELL("contents", INDIRECT("J"&amp;CELL("contents", AD$1)+9))</f>
        <v>73335499</v>
      </c>
      <c r="AE31" cm="1">
        <f t="array" aca="1" ref="AE31" ca="1">CELL("contents", INDIRECT("J"&amp;CELL("contents", AE$1)+9))</f>
        <v>39588799</v>
      </c>
      <c r="AF31" cm="1">
        <f t="array" aca="1" ref="AF31" ca="1">CELL("contents", INDIRECT("J"&amp;CELL("contents", AF$1)+9))</f>
        <v>177077900</v>
      </c>
      <c r="AG31" cm="1">
        <f t="array" aca="1" ref="AG31" ca="1">CELL("contents", INDIRECT("J"&amp;CELL("contents", AG$1)+9))</f>
        <v>140243700</v>
      </c>
      <c r="AH31" cm="1">
        <f t="array" aca="1" ref="AH31" ca="1">CELL("contents", INDIRECT("J"&amp;CELL("contents", AH$1)+9))</f>
        <v>176049600</v>
      </c>
      <c r="AI31" cm="1">
        <f t="array" aca="1" ref="AI31" ca="1">CELL("contents", INDIRECT("J"&amp;CELL("contents", AI$1)+9))</f>
        <v>166477800</v>
      </c>
      <c r="AJ31" cm="1">
        <f t="array" aca="1" ref="AJ31" ca="1">CELL("contents", INDIRECT("J"&amp;CELL("contents", AJ$1)+9))</f>
        <v>299121499</v>
      </c>
      <c r="AK31" cm="1">
        <f t="array" aca="1" ref="AK31" ca="1">CELL("contents", INDIRECT("J"&amp;CELL("contents", AK$1)+9))</f>
        <v>347258399</v>
      </c>
      <c r="AL31" cm="1">
        <f t="array" aca="1" ref="AL31" ca="1">CELL("contents", INDIRECT("J"&amp;CELL("contents", AL$1)+9))</f>
        <v>368942300</v>
      </c>
      <c r="AM31" cm="1">
        <f t="array" aca="1" ref="AM31" ca="1">CELL("contents", INDIRECT("J"&amp;CELL("contents", AM$1)+9))</f>
        <v>421557299</v>
      </c>
      <c r="AN31" cm="1">
        <f t="array" aca="1" ref="AN31" ca="1">CELL("contents", INDIRECT("J"&amp;CELL("contents", AN$1)+9))</f>
        <v>182577600</v>
      </c>
      <c r="AO31" cm="1">
        <f t="array" aca="1" ref="AO31" ca="1">CELL("contents", INDIRECT("J"&amp;CELL("contents", AO$1)+9))</f>
        <v>624040800</v>
      </c>
      <c r="AP31" cm="1">
        <f t="array" aca="1" ref="AP31" ca="1">CELL("contents", INDIRECT("J"&amp;CELL("contents", AP$1)+9))</f>
        <v>618805601</v>
      </c>
      <c r="AQ31" cm="1">
        <f t="array" aca="1" ref="AQ31" ca="1">CELL("contents", INDIRECT("J"&amp;CELL("contents", AQ$1)+9))</f>
        <v>590459600</v>
      </c>
      <c r="AR31" cm="1">
        <f t="array" aca="1" ref="AR31" ca="1">CELL("contents", INDIRECT("J"&amp;CELL("contents", AR$1)+9))</f>
        <v>777080001</v>
      </c>
      <c r="AS31" cm="1">
        <f t="array" aca="1" ref="AS31" ca="1">CELL("contents", INDIRECT("J"&amp;CELL("contents", AS$1)+9))</f>
        <v>757992201</v>
      </c>
      <c r="AT31" cm="1">
        <f t="array" aca="1" ref="AT31" ca="1">CELL("contents", INDIRECT("J"&amp;CELL("contents", AT$1)+9))</f>
        <v>564773199</v>
      </c>
      <c r="AU31" cm="1">
        <f t="array" aca="1" ref="AU31" ca="1">CELL("contents", INDIRECT("J"&amp;CELL("contents", AU$1)+9))</f>
        <v>980806499</v>
      </c>
      <c r="AV31" cm="1">
        <f t="array" aca="1" ref="AV31" ca="1">CELL("contents", INDIRECT("J"&amp;CELL("contents", AV$1)+9))</f>
        <v>835892600</v>
      </c>
      <c r="AW31" cm="1">
        <f t="array" aca="1" ref="AW31" ca="1">CELL("contents", INDIRECT("J"&amp;CELL("contents", AW$1)+9))</f>
        <v>1012942300</v>
      </c>
      <c r="AX31" cm="1">
        <f t="array" aca="1" ref="AX31" ca="1">CELL("contents", INDIRECT("J"&amp;CELL("contents", AX$1)+9))</f>
        <v>1046652400</v>
      </c>
      <c r="AY31" cm="1">
        <f t="array" aca="1" ref="AY31" ca="1">CELL("contents", INDIRECT("J"&amp;CELL("contents", AY$1)+9))</f>
        <v>1258317600</v>
      </c>
      <c r="AZ31" cm="1">
        <f t="array" aca="1" ref="AZ31" ca="1">CELL("contents", INDIRECT("J"&amp;CELL("contents", AZ$1)+9))</f>
        <v>1358675700</v>
      </c>
      <c r="BA31" cm="1">
        <f t="array" aca="1" ref="BA31" ca="1">CELL("contents", INDIRECT("J"&amp;CELL("contents", BA$1)+9))</f>
        <v>1293660300</v>
      </c>
      <c r="BB31" cm="1">
        <f t="array" aca="1" ref="BB31" ca="1">CELL("contents", INDIRECT("J"&amp;CELL("contents", BB$1)+9))</f>
        <v>571776100</v>
      </c>
      <c r="BC31" cm="1">
        <f t="array" aca="1" ref="BC31" ca="1">CELL("contents", INDIRECT("J"&amp;CELL("contents", BC$1)+9))</f>
        <v>2184133601</v>
      </c>
      <c r="BD31" cm="1">
        <f t="array" aca="1" ref="BD31" ca="1">CELL("contents", INDIRECT("J"&amp;CELL("contents", BD$1)+9))</f>
        <v>2235716200</v>
      </c>
      <c r="BE31" cm="1">
        <f t="array" aca="1" ref="BE31" ca="1">CELL("contents", INDIRECT("J"&amp;CELL("contents", BE$1)+9))</f>
        <v>2285397700</v>
      </c>
      <c r="BF31" cm="1">
        <f t="array" aca="1" ref="BF31" ca="1">CELL("contents", INDIRECT("J"&amp;CELL("contents", BF$1)+9))</f>
        <v>2327562500</v>
      </c>
    </row>
    <row r="32" spans="1:58" x14ac:dyDescent="0.25">
      <c r="A32">
        <v>1E-3</v>
      </c>
      <c r="B32">
        <v>1.0128205128205101</v>
      </c>
      <c r="C32">
        <v>307</v>
      </c>
      <c r="D32">
        <v>7.3192413074687296E-2</v>
      </c>
      <c r="E32">
        <v>0.17390063814506199</v>
      </c>
      <c r="F32">
        <v>0.19129070195956899</v>
      </c>
      <c r="G32">
        <v>0.189618246434099</v>
      </c>
      <c r="H32">
        <v>7.8916377871038695E-2</v>
      </c>
      <c r="I32">
        <v>9.7321787685005295E-2</v>
      </c>
      <c r="J32">
        <v>13226400</v>
      </c>
      <c r="K32">
        <v>2213</v>
      </c>
      <c r="L32">
        <v>31821901</v>
      </c>
      <c r="M32">
        <v>0.17376905242891799</v>
      </c>
      <c r="N32">
        <v>0.19061836635312099</v>
      </c>
      <c r="O32">
        <v>7.8495442561979004E-2</v>
      </c>
      <c r="P32">
        <v>9.77546931802043E-2</v>
      </c>
      <c r="R32" t="s">
        <v>44</v>
      </c>
      <c r="S32" cm="1">
        <f t="array" aca="1" ref="S32" ca="1">CELL("contents", INDIRECT("J"&amp;CELL("contents", S$1)+10))</f>
        <v>255700</v>
      </c>
      <c r="T32" cm="1">
        <f t="array" aca="1" ref="T32" ca="1">CELL("contents", INDIRECT("J"&amp;CELL("contents", T$1)+10))</f>
        <v>8281900</v>
      </c>
      <c r="U32" cm="1">
        <f t="array" aca="1" ref="U32" ca="1">CELL("contents", INDIRECT("J"&amp;CELL("contents", U$1)+10))</f>
        <v>42402600</v>
      </c>
      <c r="V32" cm="1">
        <f t="array" aca="1" ref="V32" ca="1">CELL("contents", INDIRECT("J"&amp;CELL("contents", V$1)+10))</f>
        <v>39833799</v>
      </c>
      <c r="W32" cm="1">
        <f t="array" aca="1" ref="W32" ca="1">CELL("contents", INDIRECT("J"&amp;CELL("contents", W$1)+10))</f>
        <v>32650501</v>
      </c>
      <c r="X32" cm="1">
        <f t="array" aca="1" ref="X32" ca="1">CELL("contents", INDIRECT("J"&amp;CELL("contents", X$1)+10))</f>
        <v>21872200</v>
      </c>
      <c r="Y32" cm="1">
        <f t="array" aca="1" ref="Y32" ca="1">CELL("contents", INDIRECT("J"&amp;CELL("contents", Y$1)+10))</f>
        <v>25749800</v>
      </c>
      <c r="Z32" cm="1">
        <f t="array" aca="1" ref="Z32" ca="1">CELL("contents", INDIRECT("J"&amp;CELL("contents", Z$1)+10))</f>
        <v>24328099</v>
      </c>
      <c r="AA32" cm="1">
        <f t="array" aca="1" ref="AA32" ca="1">CELL("contents", INDIRECT("J"&amp;CELL("contents", AA$1)+10))</f>
        <v>33693201</v>
      </c>
      <c r="AB32" cm="1">
        <f t="array" aca="1" ref="AB32" ca="1">CELL("contents", INDIRECT("J"&amp;CELL("contents", AB$1)+10))</f>
        <v>75333100</v>
      </c>
      <c r="AC32" cm="1">
        <f t="array" aca="1" ref="AC32" ca="1">CELL("contents", INDIRECT("J"&amp;CELL("contents", AC$1)+10))</f>
        <v>47468601</v>
      </c>
      <c r="AD32" cm="1">
        <f t="array" aca="1" ref="AD32" ca="1">CELL("contents", INDIRECT("J"&amp;CELL("contents", AD$1)+10))</f>
        <v>39751300</v>
      </c>
      <c r="AE32" cm="1">
        <f t="array" aca="1" ref="AE32" ca="1">CELL("contents", INDIRECT("J"&amp;CELL("contents", AE$1)+10))</f>
        <v>52585199</v>
      </c>
      <c r="AF32" cm="1">
        <f t="array" aca="1" ref="AF32" ca="1">CELL("contents", INDIRECT("J"&amp;CELL("contents", AF$1)+10))</f>
        <v>181294300</v>
      </c>
      <c r="AG32" cm="1">
        <f t="array" aca="1" ref="AG32" ca="1">CELL("contents", INDIRECT("J"&amp;CELL("contents", AG$1)+10))</f>
        <v>211672000</v>
      </c>
      <c r="AH32" cm="1">
        <f t="array" aca="1" ref="AH32" ca="1">CELL("contents", INDIRECT("J"&amp;CELL("contents", AH$1)+10))</f>
        <v>278415300</v>
      </c>
      <c r="AI32" cm="1">
        <f t="array" aca="1" ref="AI32" ca="1">CELL("contents", INDIRECT("J"&amp;CELL("contents", AI$1)+10))</f>
        <v>331079400</v>
      </c>
      <c r="AJ32" cm="1">
        <f t="array" aca="1" ref="AJ32" ca="1">CELL("contents", INDIRECT("J"&amp;CELL("contents", AJ$1)+10))</f>
        <v>361853200</v>
      </c>
      <c r="AK32" cm="1">
        <f t="array" aca="1" ref="AK32" ca="1">CELL("contents", INDIRECT("J"&amp;CELL("contents", AK$1)+10))</f>
        <v>392731600</v>
      </c>
      <c r="AL32" cm="1">
        <f t="array" aca="1" ref="AL32" ca="1">CELL("contents", INDIRECT("J"&amp;CELL("contents", AL$1)+10))</f>
        <v>513313800</v>
      </c>
      <c r="AM32" cm="1">
        <f t="array" aca="1" ref="AM32" ca="1">CELL("contents", INDIRECT("J"&amp;CELL("contents", AM$1)+10))</f>
        <v>485933700</v>
      </c>
      <c r="AN32" cm="1">
        <f t="array" aca="1" ref="AN32" ca="1">CELL("contents", INDIRECT("J"&amp;CELL("contents", AN$1)+10))</f>
        <v>506053500</v>
      </c>
      <c r="AO32" cm="1">
        <f t="array" aca="1" ref="AO32" ca="1">CELL("contents", INDIRECT("J"&amp;CELL("contents", AO$1)+10))</f>
        <v>589611000</v>
      </c>
      <c r="AP32" cm="1">
        <f t="array" aca="1" ref="AP32" ca="1">CELL("contents", INDIRECT("J"&amp;CELL("contents", AP$1)+10))</f>
        <v>502766100</v>
      </c>
      <c r="AQ32" cm="1">
        <f t="array" aca="1" ref="AQ32" ca="1">CELL("contents", INDIRECT("J"&amp;CELL("contents", AQ$1)+10))</f>
        <v>719513700</v>
      </c>
      <c r="AR32" cm="1">
        <f t="array" aca="1" ref="AR32" ca="1">CELL("contents", INDIRECT("J"&amp;CELL("contents", AR$1)+10))</f>
        <v>936500200</v>
      </c>
      <c r="AS32" cm="1">
        <f t="array" aca="1" ref="AS32" ca="1">CELL("contents", INDIRECT("J"&amp;CELL("contents", AS$1)+10))</f>
        <v>839541201</v>
      </c>
      <c r="AT32" cm="1">
        <f t="array" aca="1" ref="AT32" ca="1">CELL("contents", INDIRECT("J"&amp;CELL("contents", AT$1)+10))</f>
        <v>694137100</v>
      </c>
      <c r="AU32" cm="1">
        <f t="array" aca="1" ref="AU32" ca="1">CELL("contents", INDIRECT("J"&amp;CELL("contents", AU$1)+10))</f>
        <v>1113848801</v>
      </c>
      <c r="AV32" cm="1">
        <f t="array" aca="1" ref="AV32" ca="1">CELL("contents", INDIRECT("J"&amp;CELL("contents", AV$1)+10))</f>
        <v>1079001101</v>
      </c>
      <c r="AW32" cm="1">
        <f t="array" aca="1" ref="AW32" ca="1">CELL("contents", INDIRECT("J"&amp;CELL("contents", AW$1)+10))</f>
        <v>987614200</v>
      </c>
      <c r="AX32" cm="1">
        <f t="array" aca="1" ref="AX32" ca="1">CELL("contents", INDIRECT("J"&amp;CELL("contents", AX$1)+10))</f>
        <v>1028565600</v>
      </c>
      <c r="AY32" cm="1">
        <f t="array" aca="1" ref="AY32" ca="1">CELL("contents", INDIRECT("J"&amp;CELL("contents", AY$1)+10))</f>
        <v>1038204100</v>
      </c>
      <c r="AZ32" cm="1">
        <f t="array" aca="1" ref="AZ32" ca="1">CELL("contents", INDIRECT("J"&amp;CELL("contents", AZ$1)+10))</f>
        <v>1395802100</v>
      </c>
      <c r="BA32" cm="1">
        <f t="array" aca="1" ref="BA32" ca="1">CELL("contents", INDIRECT("J"&amp;CELL("contents", BA$1)+10))</f>
        <v>1095330600</v>
      </c>
      <c r="BB32" cm="1">
        <f t="array" aca="1" ref="BB32" ca="1">CELL("contents", INDIRECT("J"&amp;CELL("contents", BB$1)+10))</f>
        <v>1328392501</v>
      </c>
      <c r="BC32" cm="1">
        <f t="array" aca="1" ref="BC32" ca="1">CELL("contents", INDIRECT("J"&amp;CELL("contents", BC$1)+10))</f>
        <v>1242971900</v>
      </c>
      <c r="BD32" cm="1">
        <f t="array" aca="1" ref="BD32" ca="1">CELL("contents", INDIRECT("J"&amp;CELL("contents", BD$1)+10))</f>
        <v>1430220899</v>
      </c>
      <c r="BE32" cm="1">
        <f t="array" aca="1" ref="BE32" ca="1">CELL("contents", INDIRECT("J"&amp;CELL("contents", BE$1)+10))</f>
        <v>1514406700</v>
      </c>
      <c r="BF32" cm="1">
        <f t="array" aca="1" ref="BF32" ca="1">CELL("contents", INDIRECT("J"&amp;CELL("contents", BF$1)+10))</f>
        <v>1692004201</v>
      </c>
    </row>
    <row r="33" spans="1:58" x14ac:dyDescent="0.25">
      <c r="A33" s="1">
        <v>5.0000000000000001E-4</v>
      </c>
      <c r="B33">
        <v>1.0128205128205101</v>
      </c>
      <c r="C33">
        <v>383</v>
      </c>
      <c r="D33">
        <v>7.3231272133413405E-2</v>
      </c>
      <c r="E33">
        <v>0.17387073852718399</v>
      </c>
      <c r="F33">
        <v>0.191257812379902</v>
      </c>
      <c r="G33">
        <v>0.18859374714674601</v>
      </c>
      <c r="H33">
        <v>7.9329211472730796E-2</v>
      </c>
      <c r="I33">
        <v>9.6900868268971097E-2</v>
      </c>
      <c r="J33">
        <v>17905500</v>
      </c>
      <c r="K33">
        <v>2213</v>
      </c>
      <c r="L33">
        <v>31821901</v>
      </c>
      <c r="M33">
        <v>0.17376905242891799</v>
      </c>
      <c r="N33">
        <v>0.19061836635312099</v>
      </c>
      <c r="O33">
        <v>7.8495442561979004E-2</v>
      </c>
      <c r="P33">
        <v>9.77546931802043E-2</v>
      </c>
      <c r="R33" t="s">
        <v>45</v>
      </c>
      <c r="S33" cm="1">
        <f t="array" aca="1" ref="S33" ca="1">CELL("contents", INDIRECT("J"&amp;CELL("contents", S$1)+11))</f>
        <v>261300</v>
      </c>
      <c r="T33" cm="1">
        <f t="array" aca="1" ref="T33" ca="1">CELL("contents", INDIRECT("J"&amp;CELL("contents", T$1)+11))</f>
        <v>13226400</v>
      </c>
      <c r="U33" cm="1">
        <f t="array" aca="1" ref="U33" ca="1">CELL("contents", INDIRECT("J"&amp;CELL("contents", U$1)+11))</f>
        <v>53953000</v>
      </c>
      <c r="V33" cm="1">
        <f t="array" aca="1" ref="V33" ca="1">CELL("contents", INDIRECT("J"&amp;CELL("contents", V$1)+11))</f>
        <v>38610400</v>
      </c>
      <c r="W33" cm="1">
        <f t="array" aca="1" ref="W33" ca="1">CELL("contents", INDIRECT("J"&amp;CELL("contents", W$1)+11))</f>
        <v>43099500</v>
      </c>
      <c r="X33" cm="1">
        <f t="array" aca="1" ref="X33" ca="1">CELL("contents", INDIRECT("J"&amp;CELL("contents", X$1)+11))</f>
        <v>21934600</v>
      </c>
      <c r="Y33" cm="1">
        <f t="array" aca="1" ref="Y33" ca="1">CELL("contents", INDIRECT("J"&amp;CELL("contents", Y$1)+11))</f>
        <v>26975701</v>
      </c>
      <c r="Z33" cm="1">
        <f t="array" aca="1" ref="Z33" ca="1">CELL("contents", INDIRECT("J"&amp;CELL("contents", Z$1)+11))</f>
        <v>40098001</v>
      </c>
      <c r="AA33" cm="1">
        <f t="array" aca="1" ref="AA33" ca="1">CELL("contents", INDIRECT("J"&amp;CELL("contents", AA$1)+11))</f>
        <v>46381400</v>
      </c>
      <c r="AB33" cm="1">
        <f t="array" aca="1" ref="AB33" ca="1">CELL("contents", INDIRECT("J"&amp;CELL("contents", AB$1)+11))</f>
        <v>60858299</v>
      </c>
      <c r="AC33" cm="1">
        <f t="array" aca="1" ref="AC33" ca="1">CELL("contents", INDIRECT("J"&amp;CELL("contents", AC$1)+11))</f>
        <v>42300400</v>
      </c>
      <c r="AD33" cm="1">
        <f t="array" aca="1" ref="AD33" ca="1">CELL("contents", INDIRECT("J"&amp;CELL("contents", AD$1)+11))</f>
        <v>75094800</v>
      </c>
      <c r="AE33" cm="1">
        <f t="array" aca="1" ref="AE33" ca="1">CELL("contents", INDIRECT("J"&amp;CELL("contents", AE$1)+11))</f>
        <v>53734700</v>
      </c>
      <c r="AF33" cm="1">
        <f t="array" aca="1" ref="AF33" ca="1">CELL("contents", INDIRECT("J"&amp;CELL("contents", AF$1)+11))</f>
        <v>191849100</v>
      </c>
      <c r="AG33" cm="1">
        <f t="array" aca="1" ref="AG33" ca="1">CELL("contents", INDIRECT("J"&amp;CELL("contents", AG$1)+11))</f>
        <v>232393700</v>
      </c>
      <c r="AH33" cm="1">
        <f t="array" aca="1" ref="AH33" ca="1">CELL("contents", INDIRECT("J"&amp;CELL("contents", AH$1)+11))</f>
        <v>36290799</v>
      </c>
      <c r="AI33" cm="1">
        <f t="array" aca="1" ref="AI33" ca="1">CELL("contents", INDIRECT("J"&amp;CELL("contents", AI$1)+11))</f>
        <v>208179700</v>
      </c>
      <c r="AJ33" cm="1">
        <f t="array" aca="1" ref="AJ33" ca="1">CELL("contents", INDIRECT("J"&amp;CELL("contents", AJ$1)+11))</f>
        <v>418798301</v>
      </c>
      <c r="AK33" cm="1">
        <f t="array" aca="1" ref="AK33" ca="1">CELL("contents", INDIRECT("J"&amp;CELL("contents", AK$1)+11))</f>
        <v>416623900</v>
      </c>
      <c r="AL33" cm="1">
        <f t="array" aca="1" ref="AL33" ca="1">CELL("contents", INDIRECT("J"&amp;CELL("contents", AL$1)+11))</f>
        <v>316359300</v>
      </c>
      <c r="AM33" cm="1">
        <f t="array" aca="1" ref="AM33" ca="1">CELL("contents", INDIRECT("J"&amp;CELL("contents", AM$1)+11))</f>
        <v>476926001</v>
      </c>
      <c r="AN33" cm="1">
        <f t="array" aca="1" ref="AN33" ca="1">CELL("contents", INDIRECT("J"&amp;CELL("contents", AN$1)+11))</f>
        <v>601902100</v>
      </c>
      <c r="AO33" cm="1">
        <f t="array" aca="1" ref="AO33" ca="1">CELL("contents", INDIRECT("J"&amp;CELL("contents", AO$1)+11))</f>
        <v>609930599</v>
      </c>
      <c r="AP33" cm="1">
        <f t="array" aca="1" ref="AP33" ca="1">CELL("contents", INDIRECT("J"&amp;CELL("contents", AP$1)+11))</f>
        <v>536983900</v>
      </c>
      <c r="AQ33" cm="1">
        <f t="array" aca="1" ref="AQ33" ca="1">CELL("contents", INDIRECT("J"&amp;CELL("contents", AQ$1)+11))</f>
        <v>843803399</v>
      </c>
      <c r="AR33" cm="1">
        <f t="array" aca="1" ref="AR33" ca="1">CELL("contents", INDIRECT("J"&amp;CELL("contents", AR$1)+11))</f>
        <v>745217300</v>
      </c>
      <c r="AS33" cm="1">
        <f t="array" aca="1" ref="AS33" ca="1">CELL("contents", INDIRECT("J"&amp;CELL("contents", AS$1)+11))</f>
        <v>540708201</v>
      </c>
      <c r="AT33" cm="1">
        <f t="array" aca="1" ref="AT33" ca="1">CELL("contents", INDIRECT("J"&amp;CELL("contents", AT$1)+11))</f>
        <v>680368201</v>
      </c>
      <c r="AU33" cm="1">
        <f t="array" aca="1" ref="AU33" ca="1">CELL("contents", INDIRECT("J"&amp;CELL("contents", AU$1)+11))</f>
        <v>891526200</v>
      </c>
      <c r="AV33" cm="1">
        <f t="array" aca="1" ref="AV33" ca="1">CELL("contents", INDIRECT("J"&amp;CELL("contents", AV$1)+11))</f>
        <v>894752500</v>
      </c>
      <c r="AW33" cm="1">
        <f t="array" aca="1" ref="AW33" ca="1">CELL("contents", INDIRECT("J"&amp;CELL("contents", AW$1)+11))</f>
        <v>1194159799</v>
      </c>
      <c r="AX33" cm="1">
        <f t="array" aca="1" ref="AX33" ca="1">CELL("contents", INDIRECT("J"&amp;CELL("contents", AX$1)+11))</f>
        <v>1109928901</v>
      </c>
      <c r="AY33" cm="1">
        <f t="array" aca="1" ref="AY33" ca="1">CELL("contents", INDIRECT("J"&amp;CELL("contents", AY$1)+11))</f>
        <v>1177533100</v>
      </c>
      <c r="AZ33" cm="1">
        <f t="array" aca="1" ref="AZ33" ca="1">CELL("contents", INDIRECT("J"&amp;CELL("contents", AZ$1)+11))</f>
        <v>1213478500</v>
      </c>
      <c r="BA33" cm="1">
        <f t="array" aca="1" ref="BA33" ca="1">CELL("contents", INDIRECT("J"&amp;CELL("contents", BA$1)+11))</f>
        <v>1568937600</v>
      </c>
      <c r="BB33" cm="1">
        <f t="array" aca="1" ref="BB33" ca="1">CELL("contents", INDIRECT("J"&amp;CELL("contents", BB$1)+11))</f>
        <v>1483331799</v>
      </c>
      <c r="BC33" cm="1">
        <f t="array" aca="1" ref="BC33" ca="1">CELL("contents", INDIRECT("J"&amp;CELL("contents", BC$1)+11))</f>
        <v>1526937800</v>
      </c>
      <c r="BD33" cm="1">
        <f t="array" aca="1" ref="BD33" ca="1">CELL("contents", INDIRECT("J"&amp;CELL("contents", BD$1)+11))</f>
        <v>1291281399</v>
      </c>
      <c r="BE33" cm="1">
        <f t="array" aca="1" ref="BE33" ca="1">CELL("contents", INDIRECT("J"&amp;CELL("contents", BE$1)+11))</f>
        <v>1909370900</v>
      </c>
      <c r="BF33" cm="1">
        <f t="array" aca="1" ref="BF33" ca="1">CELL("contents", INDIRECT("J"&amp;CELL("contents", BF$1)+11))</f>
        <v>2194264201</v>
      </c>
    </row>
    <row r="34" spans="1:58" x14ac:dyDescent="0.25">
      <c r="A34" s="1">
        <v>2.5000000000000001E-4</v>
      </c>
      <c r="B34">
        <v>1.0128205128205101</v>
      </c>
      <c r="C34">
        <v>410</v>
      </c>
      <c r="D34">
        <v>7.3449153771692893E-2</v>
      </c>
      <c r="E34">
        <v>0.172677493448785</v>
      </c>
      <c r="F34">
        <v>0.18994524279366401</v>
      </c>
      <c r="G34">
        <v>0.18767554728845701</v>
      </c>
      <c r="H34">
        <v>7.9737824601789298E-2</v>
      </c>
      <c r="I34">
        <v>9.6496988038905496E-2</v>
      </c>
      <c r="J34">
        <v>17759701</v>
      </c>
      <c r="K34">
        <v>2213</v>
      </c>
      <c r="L34">
        <v>31821901</v>
      </c>
      <c r="M34">
        <v>0.17376905242891799</v>
      </c>
      <c r="N34">
        <v>0.19061836635312099</v>
      </c>
      <c r="O34">
        <v>7.8495442561979004E-2</v>
      </c>
      <c r="P34">
        <v>9.77546931802043E-2</v>
      </c>
      <c r="R34" t="s">
        <v>46</v>
      </c>
      <c r="S34" cm="1">
        <f t="array" aca="1" ref="S34" ca="1">CELL("contents", INDIRECT("J"&amp;CELL("contents", S$1)+12))</f>
        <v>450599</v>
      </c>
      <c r="T34" cm="1">
        <f t="array" aca="1" ref="T34" ca="1">CELL("contents", INDIRECT("J"&amp;CELL("contents", T$1)+12))</f>
        <v>17905500</v>
      </c>
      <c r="U34" cm="1">
        <f t="array" aca="1" ref="U34" ca="1">CELL("contents", INDIRECT("J"&amp;CELL("contents", U$1)+12))</f>
        <v>46756800</v>
      </c>
      <c r="V34" cm="1">
        <f t="array" aca="1" ref="V34" ca="1">CELL("contents", INDIRECT("J"&amp;CELL("contents", V$1)+12))</f>
        <v>44826300</v>
      </c>
      <c r="W34" cm="1">
        <f t="array" aca="1" ref="W34" ca="1">CELL("contents", INDIRECT("J"&amp;CELL("contents", W$1)+12))</f>
        <v>41821001</v>
      </c>
      <c r="X34" cm="1">
        <f t="array" aca="1" ref="X34" ca="1">CELL("contents", INDIRECT("J"&amp;CELL("contents", X$1)+12))</f>
        <v>35133200</v>
      </c>
      <c r="Y34" cm="1">
        <f t="array" aca="1" ref="Y34" ca="1">CELL("contents", INDIRECT("J"&amp;CELL("contents", Y$1)+12))</f>
        <v>38411101</v>
      </c>
      <c r="Z34" cm="1">
        <f t="array" aca="1" ref="Z34" ca="1">CELL("contents", INDIRECT("J"&amp;CELL("contents", Z$1)+12))</f>
        <v>35970200</v>
      </c>
      <c r="AA34" cm="1">
        <f t="array" aca="1" ref="AA34" ca="1">CELL("contents", INDIRECT("J"&amp;CELL("contents", AA$1)+12))</f>
        <v>42732401</v>
      </c>
      <c r="AB34" cm="1">
        <f t="array" aca="1" ref="AB34" ca="1">CELL("contents", INDIRECT("J"&amp;CELL("contents", AB$1)+12))</f>
        <v>104591400</v>
      </c>
      <c r="AC34" cm="1">
        <f t="array" aca="1" ref="AC34" ca="1">CELL("contents", INDIRECT("J"&amp;CELL("contents", AC$1)+12))</f>
        <v>147619700</v>
      </c>
      <c r="AD34" cm="1">
        <f t="array" aca="1" ref="AD34" ca="1">CELL("contents", INDIRECT("J"&amp;CELL("contents", AD$1)+12))</f>
        <v>167966401</v>
      </c>
      <c r="AE34" cm="1">
        <f t="array" aca="1" ref="AE34" ca="1">CELL("contents", INDIRECT("J"&amp;CELL("contents", AE$1)+12))</f>
        <v>162442500</v>
      </c>
      <c r="AF34" cm="1">
        <f t="array" aca="1" ref="AF34" ca="1">CELL("contents", INDIRECT("J"&amp;CELL("contents", AF$1)+12))</f>
        <v>253890801</v>
      </c>
      <c r="AG34" cm="1">
        <f t="array" aca="1" ref="AG34" ca="1">CELL("contents", INDIRECT("J"&amp;CELL("contents", AG$1)+12))</f>
        <v>208935100</v>
      </c>
      <c r="AH34" cm="1">
        <f t="array" aca="1" ref="AH34" ca="1">CELL("contents", INDIRECT("J"&amp;CELL("contents", AH$1)+12))</f>
        <v>249000901</v>
      </c>
      <c r="AI34" cm="1">
        <f t="array" aca="1" ref="AI34" ca="1">CELL("contents", INDIRECT("J"&amp;CELL("contents", AI$1)+12))</f>
        <v>308733900</v>
      </c>
      <c r="AJ34" cm="1">
        <f t="array" aca="1" ref="AJ34" ca="1">CELL("contents", INDIRECT("J"&amp;CELL("contents", AJ$1)+12))</f>
        <v>389351200</v>
      </c>
      <c r="AK34" cm="1">
        <f t="array" aca="1" ref="AK34" ca="1">CELL("contents", INDIRECT("J"&amp;CELL("contents", AK$1)+12))</f>
        <v>282110300</v>
      </c>
      <c r="AL34" cm="1">
        <f t="array" aca="1" ref="AL34" ca="1">CELL("contents", INDIRECT("J"&amp;CELL("contents", AL$1)+12))</f>
        <v>301932300</v>
      </c>
      <c r="AM34" cm="1">
        <f t="array" aca="1" ref="AM34" ca="1">CELL("contents", INDIRECT("J"&amp;CELL("contents", AM$1)+12))</f>
        <v>373018101</v>
      </c>
      <c r="AN34" cm="1">
        <f t="array" aca="1" ref="AN34" ca="1">CELL("contents", INDIRECT("J"&amp;CELL("contents", AN$1)+12))</f>
        <v>533530200</v>
      </c>
      <c r="AO34" cm="1">
        <f t="array" aca="1" ref="AO34" ca="1">CELL("contents", INDIRECT("J"&amp;CELL("contents", AO$1)+12))</f>
        <v>446270600</v>
      </c>
      <c r="AP34" cm="1">
        <f t="array" aca="1" ref="AP34" ca="1">CELL("contents", INDIRECT("J"&amp;CELL("contents", AP$1)+12))</f>
        <v>564391500</v>
      </c>
      <c r="AQ34" cm="1">
        <f t="array" aca="1" ref="AQ34" ca="1">CELL("contents", INDIRECT("J"&amp;CELL("contents", AQ$1)+12))</f>
        <v>733024501</v>
      </c>
      <c r="AR34" cm="1">
        <f t="array" aca="1" ref="AR34" ca="1">CELL("contents", INDIRECT("J"&amp;CELL("contents", AR$1)+12))</f>
        <v>997397001</v>
      </c>
      <c r="AS34" cm="1">
        <f t="array" aca="1" ref="AS34" ca="1">CELL("contents", INDIRECT("J"&amp;CELL("contents", AS$1)+12))</f>
        <v>807121899</v>
      </c>
      <c r="AT34" cm="1">
        <f t="array" aca="1" ref="AT34" ca="1">CELL("contents", INDIRECT("J"&amp;CELL("contents", AT$1)+12))</f>
        <v>723495201</v>
      </c>
      <c r="AU34" cm="1">
        <f t="array" aca="1" ref="AU34" ca="1">CELL("contents", INDIRECT("J"&amp;CELL("contents", AU$1)+12))</f>
        <v>817946199</v>
      </c>
      <c r="AV34" cm="1">
        <f t="array" aca="1" ref="AV34" ca="1">CELL("contents", INDIRECT("J"&amp;CELL("contents", AV$1)+12))</f>
        <v>842972600</v>
      </c>
      <c r="AW34" cm="1">
        <f t="array" aca="1" ref="AW34" ca="1">CELL("contents", INDIRECT("J"&amp;CELL("contents", AW$1)+12))</f>
        <v>1157360301</v>
      </c>
      <c r="AX34" cm="1">
        <f t="array" aca="1" ref="AX34" ca="1">CELL("contents", INDIRECT("J"&amp;CELL("contents", AX$1)+12))</f>
        <v>996818600</v>
      </c>
      <c r="AY34" cm="1">
        <f t="array" aca="1" ref="AY34" ca="1">CELL("contents", INDIRECT("J"&amp;CELL("contents", AY$1)+12))</f>
        <v>1201992800</v>
      </c>
      <c r="AZ34" cm="1">
        <f t="array" aca="1" ref="AZ34" ca="1">CELL("contents", INDIRECT("J"&amp;CELL("contents", AZ$1)+12))</f>
        <v>1118188100</v>
      </c>
      <c r="BA34" cm="1">
        <f t="array" aca="1" ref="BA34" ca="1">CELL("contents", INDIRECT("J"&amp;CELL("contents", BA$1)+12))</f>
        <v>1107553500</v>
      </c>
      <c r="BB34" cm="1">
        <f t="array" aca="1" ref="BB34" ca="1">CELL("contents", INDIRECT("J"&amp;CELL("contents", BB$1)+12))</f>
        <v>1668847900</v>
      </c>
      <c r="BC34" cm="1">
        <f t="array" aca="1" ref="BC34" ca="1">CELL("contents", INDIRECT("J"&amp;CELL("contents", BC$1)+12))</f>
        <v>1305673501</v>
      </c>
      <c r="BD34" cm="1">
        <f t="array" aca="1" ref="BD34" ca="1">CELL("contents", INDIRECT("J"&amp;CELL("contents", BD$1)+12))</f>
        <v>1236685200</v>
      </c>
      <c r="BE34" cm="1">
        <f t="array" aca="1" ref="BE34" ca="1">CELL("contents", INDIRECT("J"&amp;CELL("contents", BE$1)+12))</f>
        <v>1662360100</v>
      </c>
      <c r="BF34" cm="1">
        <f t="array" aca="1" ref="BF34" ca="1">CELL("contents", INDIRECT("J"&amp;CELL("contents", BF$1)+12))</f>
        <v>1413397501</v>
      </c>
    </row>
    <row r="35" spans="1:58" x14ac:dyDescent="0.25">
      <c r="A35" s="1">
        <v>1.25E-4</v>
      </c>
      <c r="B35">
        <v>1.0128205128205101</v>
      </c>
      <c r="C35">
        <v>360</v>
      </c>
      <c r="D35">
        <v>7.3346539295202004E-2</v>
      </c>
      <c r="E35">
        <v>0.17356837266195099</v>
      </c>
      <c r="F35">
        <v>0.19092520992814699</v>
      </c>
      <c r="G35">
        <v>0.18949745393353601</v>
      </c>
      <c r="H35">
        <v>7.8993173595374805E-2</v>
      </c>
      <c r="I35">
        <v>9.7244419027388396E-2</v>
      </c>
      <c r="J35">
        <v>16454299</v>
      </c>
      <c r="K35">
        <v>2213</v>
      </c>
      <c r="L35">
        <v>31821901</v>
      </c>
      <c r="M35">
        <v>0.17376905242891799</v>
      </c>
      <c r="N35">
        <v>0.19061836635312099</v>
      </c>
      <c r="O35">
        <v>7.8495442561979004E-2</v>
      </c>
      <c r="P35">
        <v>9.77546931802043E-2</v>
      </c>
      <c r="R35" t="s">
        <v>47</v>
      </c>
      <c r="S35" cm="1">
        <f t="array" aca="1" ref="S35" ca="1">CELL("contents", INDIRECT("J"&amp;CELL("contents", S$1)+13))</f>
        <v>237600</v>
      </c>
      <c r="T35" cm="1">
        <f t="array" aca="1" ref="T35" ca="1">CELL("contents", INDIRECT("J"&amp;CELL("contents", T$1)+13))</f>
        <v>17759701</v>
      </c>
      <c r="U35" cm="1">
        <f t="array" aca="1" ref="U35" ca="1">CELL("contents", INDIRECT("J"&amp;CELL("contents", U$1)+13))</f>
        <v>49087199</v>
      </c>
      <c r="V35" cm="1">
        <f t="array" aca="1" ref="V35" ca="1">CELL("contents", INDIRECT("J"&amp;CELL("contents", V$1)+13))</f>
        <v>33872800</v>
      </c>
      <c r="W35" cm="1">
        <f t="array" aca="1" ref="W35" ca="1">CELL("contents", INDIRECT("J"&amp;CELL("contents", W$1)+13))</f>
        <v>34855200</v>
      </c>
      <c r="X35" cm="1">
        <f t="array" aca="1" ref="X35" ca="1">CELL("contents", INDIRECT("J"&amp;CELL("contents", X$1)+13))</f>
        <v>37549200</v>
      </c>
      <c r="Y35" cm="1">
        <f t="array" aca="1" ref="Y35" ca="1">CELL("contents", INDIRECT("J"&amp;CELL("contents", Y$1)+13))</f>
        <v>30774400</v>
      </c>
      <c r="Z35" cm="1">
        <f t="array" aca="1" ref="Z35" ca="1">CELL("contents", INDIRECT("J"&amp;CELL("contents", Z$1)+13))</f>
        <v>69391301</v>
      </c>
      <c r="AA35" cm="1">
        <f t="array" aca="1" ref="AA35" ca="1">CELL("contents", INDIRECT("J"&amp;CELL("contents", AA$1)+13))</f>
        <v>50929800</v>
      </c>
      <c r="AB35" cm="1">
        <f t="array" aca="1" ref="AB35" ca="1">CELL("contents", INDIRECT("J"&amp;CELL("contents", AB$1)+13))</f>
        <v>110713901</v>
      </c>
      <c r="AC35" cm="1">
        <f t="array" aca="1" ref="AC35" ca="1">CELL("contents", INDIRECT("J"&amp;CELL("contents", AC$1)+13))</f>
        <v>163848699</v>
      </c>
      <c r="AD35" cm="1">
        <f t="array" aca="1" ref="AD35" ca="1">CELL("contents", INDIRECT("J"&amp;CELL("contents", AD$1)+13))</f>
        <v>152243600</v>
      </c>
      <c r="AE35" cm="1">
        <f t="array" aca="1" ref="AE35" ca="1">CELL("contents", INDIRECT("J"&amp;CELL("contents", AE$1)+13))</f>
        <v>152196200</v>
      </c>
      <c r="AF35" cm="1">
        <f t="array" aca="1" ref="AF35" ca="1">CELL("contents", INDIRECT("J"&amp;CELL("contents", AF$1)+13))</f>
        <v>209185099</v>
      </c>
      <c r="AG35" cm="1">
        <f t="array" aca="1" ref="AG35" ca="1">CELL("contents", INDIRECT("J"&amp;CELL("contents", AG$1)+13))</f>
        <v>249196601</v>
      </c>
      <c r="AH35" cm="1">
        <f t="array" aca="1" ref="AH35" ca="1">CELL("contents", INDIRECT("J"&amp;CELL("contents", AH$1)+13))</f>
        <v>252301200</v>
      </c>
      <c r="AI35" cm="1">
        <f t="array" aca="1" ref="AI35" ca="1">CELL("contents", INDIRECT("J"&amp;CELL("contents", AI$1)+13))</f>
        <v>299827999</v>
      </c>
      <c r="AJ35" cm="1">
        <f t="array" aca="1" ref="AJ35" ca="1">CELL("contents", INDIRECT("J"&amp;CELL("contents", AJ$1)+13))</f>
        <v>324738100</v>
      </c>
      <c r="AK35" cm="1">
        <f t="array" aca="1" ref="AK35" ca="1">CELL("contents", INDIRECT("J"&amp;CELL("contents", AK$1)+13))</f>
        <v>368331800</v>
      </c>
      <c r="AL35" cm="1">
        <f t="array" aca="1" ref="AL35" ca="1">CELL("contents", INDIRECT("J"&amp;CELL("contents", AL$1)+13))</f>
        <v>243851000</v>
      </c>
      <c r="AM35" cm="1">
        <f t="array" aca="1" ref="AM35" ca="1">CELL("contents", INDIRECT("J"&amp;CELL("contents", AM$1)+13))</f>
        <v>446140200</v>
      </c>
      <c r="AN35" cm="1">
        <f t="array" aca="1" ref="AN35" ca="1">CELL("contents", INDIRECT("J"&amp;CELL("contents", AN$1)+13))</f>
        <v>542769101</v>
      </c>
      <c r="AO35" cm="1">
        <f t="array" aca="1" ref="AO35" ca="1">CELL("contents", INDIRECT("J"&amp;CELL("contents", AO$1)+13))</f>
        <v>528271199</v>
      </c>
      <c r="AP35" cm="1">
        <f t="array" aca="1" ref="AP35" ca="1">CELL("contents", INDIRECT("J"&amp;CELL("contents", AP$1)+13))</f>
        <v>426424800</v>
      </c>
      <c r="AQ35" cm="1">
        <f t="array" aca="1" ref="AQ35" ca="1">CELL("contents", INDIRECT("J"&amp;CELL("contents", AQ$1)+13))</f>
        <v>566941100</v>
      </c>
      <c r="AR35" cm="1">
        <f t="array" aca="1" ref="AR35" ca="1">CELL("contents", INDIRECT("J"&amp;CELL("contents", AR$1)+13))</f>
        <v>712030500</v>
      </c>
      <c r="AS35" cm="1">
        <f t="array" aca="1" ref="AS35" ca="1">CELL("contents", INDIRECT("J"&amp;CELL("contents", AS$1)+13))</f>
        <v>395382400</v>
      </c>
      <c r="AT35" cm="1">
        <f t="array" aca="1" ref="AT35" ca="1">CELL("contents", INDIRECT("J"&amp;CELL("contents", AT$1)+13))</f>
        <v>520241500</v>
      </c>
      <c r="AU35" cm="1">
        <f t="array" aca="1" ref="AU35" ca="1">CELL("contents", INDIRECT("J"&amp;CELL("contents", AU$1)+13))</f>
        <v>778435101</v>
      </c>
      <c r="AV35" cm="1">
        <f t="array" aca="1" ref="AV35" ca="1">CELL("contents", INDIRECT("J"&amp;CELL("contents", AV$1)+13))</f>
        <v>1041550301</v>
      </c>
      <c r="AW35" cm="1">
        <f t="array" aca="1" ref="AW35" ca="1">CELL("contents", INDIRECT("J"&amp;CELL("contents", AW$1)+13))</f>
        <v>1077788799</v>
      </c>
      <c r="AX35" cm="1">
        <f t="array" aca="1" ref="AX35" ca="1">CELL("contents", INDIRECT("J"&amp;CELL("contents", AX$1)+13))</f>
        <v>1118691000</v>
      </c>
      <c r="AY35" cm="1">
        <f t="array" aca="1" ref="AY35" ca="1">CELL("contents", INDIRECT("J"&amp;CELL("contents", AY$1)+13))</f>
        <v>960178700</v>
      </c>
      <c r="AZ35" cm="1">
        <f t="array" aca="1" ref="AZ35" ca="1">CELL("contents", INDIRECT("J"&amp;CELL("contents", AZ$1)+13))</f>
        <v>766702500</v>
      </c>
      <c r="BA35" cm="1">
        <f t="array" aca="1" ref="BA35" ca="1">CELL("contents", INDIRECT("J"&amp;CELL("contents", BA$1)+13))</f>
        <v>1161088100</v>
      </c>
      <c r="BB35" cm="1">
        <f t="array" aca="1" ref="BB35" ca="1">CELL("contents", INDIRECT("J"&amp;CELL("contents", BB$1)+13))</f>
        <v>937971400</v>
      </c>
      <c r="BC35" cm="1">
        <f t="array" aca="1" ref="BC35" ca="1">CELL("contents", INDIRECT("J"&amp;CELL("contents", BC$1)+13))</f>
        <v>1175045899</v>
      </c>
      <c r="BD35" cm="1">
        <f t="array" aca="1" ref="BD35" ca="1">CELL("contents", INDIRECT("J"&amp;CELL("contents", BD$1)+13))</f>
        <v>1447248301</v>
      </c>
      <c r="BE35" cm="1">
        <f t="array" aca="1" ref="BE35" ca="1">CELL("contents", INDIRECT("J"&amp;CELL("contents", BE$1)+13))</f>
        <v>1979650300</v>
      </c>
      <c r="BF35" cm="1">
        <f t="array" aca="1" ref="BF35" ca="1">CELL("contents", INDIRECT("J"&amp;CELL("contents", BF$1)+13))</f>
        <v>1902574500</v>
      </c>
    </row>
    <row r="36" spans="1:58" x14ac:dyDescent="0.25">
      <c r="A36" s="1">
        <v>6.2500000000000001E-5</v>
      </c>
      <c r="B36">
        <v>1.0128205128205101</v>
      </c>
      <c r="C36">
        <v>351</v>
      </c>
      <c r="D36">
        <v>7.2618538798526297E-2</v>
      </c>
      <c r="E36">
        <v>0.173669876093834</v>
      </c>
      <c r="F36">
        <v>0.19103686370321801</v>
      </c>
      <c r="G36">
        <v>0.18875741883308</v>
      </c>
      <c r="H36">
        <v>7.9148869234495101E-2</v>
      </c>
      <c r="I36">
        <v>9.7085866079359096E-2</v>
      </c>
      <c r="J36">
        <v>15143400</v>
      </c>
      <c r="K36">
        <v>2213</v>
      </c>
      <c r="L36">
        <v>31821901</v>
      </c>
      <c r="M36">
        <v>0.17376905242891799</v>
      </c>
      <c r="N36">
        <v>0.19061836635312099</v>
      </c>
      <c r="O36">
        <v>7.8495442561979004E-2</v>
      </c>
      <c r="P36">
        <v>9.77546931802043E-2</v>
      </c>
      <c r="R36" t="s">
        <v>48</v>
      </c>
      <c r="S36" cm="1">
        <f t="array" aca="1" ref="S36" ca="1">CELL("contents", INDIRECT("J"&amp;CELL("contents", S$1)+14))</f>
        <v>306800</v>
      </c>
      <c r="T36" cm="1">
        <f t="array" aca="1" ref="T36" ca="1">CELL("contents", INDIRECT("J"&amp;CELL("contents", T$1)+14))</f>
        <v>16454299</v>
      </c>
      <c r="U36" cm="1">
        <f t="array" aca="1" ref="U36" ca="1">CELL("contents", INDIRECT("J"&amp;CELL("contents", U$1)+14))</f>
        <v>45062400</v>
      </c>
      <c r="V36" cm="1">
        <f t="array" aca="1" ref="V36" ca="1">CELL("contents", INDIRECT("J"&amp;CELL("contents", V$1)+14))</f>
        <v>31109300</v>
      </c>
      <c r="W36" cm="1">
        <f t="array" aca="1" ref="W36" ca="1">CELL("contents", INDIRECT("J"&amp;CELL("contents", W$1)+14))</f>
        <v>28155301</v>
      </c>
      <c r="X36" cm="1">
        <f t="array" aca="1" ref="X36" ca="1">CELL("contents", INDIRECT("J"&amp;CELL("contents", X$1)+14))</f>
        <v>28635300</v>
      </c>
      <c r="Y36" cm="1">
        <f t="array" aca="1" ref="Y36" ca="1">CELL("contents", INDIRECT("J"&amp;CELL("contents", Y$1)+14))</f>
        <v>37898600</v>
      </c>
      <c r="Z36" cm="1">
        <f t="array" aca="1" ref="Z36" ca="1">CELL("contents", INDIRECT("J"&amp;CELL("contents", Z$1)+14))</f>
        <v>45687699</v>
      </c>
      <c r="AA36" cm="1">
        <f t="array" aca="1" ref="AA36" ca="1">CELL("contents", INDIRECT("J"&amp;CELL("contents", AA$1)+14))</f>
        <v>92734800</v>
      </c>
      <c r="AB36" cm="1">
        <f t="array" aca="1" ref="AB36" ca="1">CELL("contents", INDIRECT("J"&amp;CELL("contents", AB$1)+14))</f>
        <v>98835899</v>
      </c>
      <c r="AC36" cm="1">
        <f t="array" aca="1" ref="AC36" ca="1">CELL("contents", INDIRECT("J"&amp;CELL("contents", AC$1)+14))</f>
        <v>144469101</v>
      </c>
      <c r="AD36" cm="1">
        <f t="array" aca="1" ref="AD36" ca="1">CELL("contents", INDIRECT("J"&amp;CELL("contents", AD$1)+14))</f>
        <v>147163400</v>
      </c>
      <c r="AE36" cm="1">
        <f t="array" aca="1" ref="AE36" ca="1">CELL("contents", INDIRECT("J"&amp;CELL("contents", AE$1)+14))</f>
        <v>163679500</v>
      </c>
      <c r="AF36" cm="1">
        <f t="array" aca="1" ref="AF36" ca="1">CELL("contents", INDIRECT("J"&amp;CELL("contents", AF$1)+14))</f>
        <v>141695599</v>
      </c>
      <c r="AG36" cm="1">
        <f t="array" aca="1" ref="AG36" ca="1">CELL("contents", INDIRECT("J"&amp;CELL("contents", AG$1)+14))</f>
        <v>237929900</v>
      </c>
      <c r="AH36" cm="1">
        <f t="array" aca="1" ref="AH36" ca="1">CELL("contents", INDIRECT("J"&amp;CELL("contents", AH$1)+14))</f>
        <v>260185200</v>
      </c>
      <c r="AI36" cm="1">
        <f t="array" aca="1" ref="AI36" ca="1">CELL("contents", INDIRECT("J"&amp;CELL("contents", AI$1)+14))</f>
        <v>274929799</v>
      </c>
      <c r="AJ36" cm="1">
        <f t="array" aca="1" ref="AJ36" ca="1">CELL("contents", INDIRECT("J"&amp;CELL("contents", AJ$1)+14))</f>
        <v>384529800</v>
      </c>
      <c r="AK36" cm="1">
        <f t="array" aca="1" ref="AK36" ca="1">CELL("contents", INDIRECT("J"&amp;CELL("contents", AK$1)+14))</f>
        <v>348755001</v>
      </c>
      <c r="AL36" cm="1">
        <f t="array" aca="1" ref="AL36" ca="1">CELL("contents", INDIRECT("J"&amp;CELL("contents", AL$1)+14))</f>
        <v>351293200</v>
      </c>
      <c r="AM36" cm="1">
        <f t="array" aca="1" ref="AM36" ca="1">CELL("contents", INDIRECT("J"&amp;CELL("contents", AM$1)+14))</f>
        <v>495659801</v>
      </c>
      <c r="AN36" cm="1">
        <f t="array" aca="1" ref="AN36" ca="1">CELL("contents", INDIRECT("J"&amp;CELL("contents", AN$1)+14))</f>
        <v>691522000</v>
      </c>
      <c r="AO36" cm="1">
        <f t="array" aca="1" ref="AO36" ca="1">CELL("contents", INDIRECT("J"&amp;CELL("contents", AO$1)+14))</f>
        <v>569995000</v>
      </c>
      <c r="AP36" cm="1">
        <f t="array" aca="1" ref="AP36" ca="1">CELL("contents", INDIRECT("J"&amp;CELL("contents", AP$1)+14))</f>
        <v>592021300</v>
      </c>
      <c r="AQ36" cm="1">
        <f t="array" aca="1" ref="AQ36" ca="1">CELL("contents", INDIRECT("J"&amp;CELL("contents", AQ$1)+14))</f>
        <v>837133399</v>
      </c>
      <c r="AR36" cm="1">
        <f t="array" aca="1" ref="AR36" ca="1">CELL("contents", INDIRECT("J"&amp;CELL("contents", AR$1)+14))</f>
        <v>580110600</v>
      </c>
      <c r="AS36" cm="1">
        <f t="array" aca="1" ref="AS36" ca="1">CELL("contents", INDIRECT("J"&amp;CELL("contents", AS$1)+14))</f>
        <v>702913300</v>
      </c>
      <c r="AT36" cm="1">
        <f t="array" aca="1" ref="AT36" ca="1">CELL("contents", INDIRECT("J"&amp;CELL("contents", AT$1)+14))</f>
        <v>785772199</v>
      </c>
      <c r="AU36" cm="1">
        <f t="array" aca="1" ref="AU36" ca="1">CELL("contents", INDIRECT("J"&amp;CELL("contents", AU$1)+14))</f>
        <v>1140988200</v>
      </c>
      <c r="AV36" cm="1">
        <f t="array" aca="1" ref="AV36" ca="1">CELL("contents", INDIRECT("J"&amp;CELL("contents", AV$1)+14))</f>
        <v>854476800</v>
      </c>
      <c r="AW36" cm="1">
        <f t="array" aca="1" ref="AW36" ca="1">CELL("contents", INDIRECT("J"&amp;CELL("contents", AW$1)+14))</f>
        <v>981004300</v>
      </c>
      <c r="AX36" cm="1">
        <f t="array" aca="1" ref="AX36" ca="1">CELL("contents", INDIRECT("J"&amp;CELL("contents", AX$1)+14))</f>
        <v>1229664700</v>
      </c>
      <c r="AY36" cm="1">
        <f t="array" aca="1" ref="AY36" ca="1">CELL("contents", INDIRECT("J"&amp;CELL("contents", AY$1)+14))</f>
        <v>1224798400</v>
      </c>
      <c r="AZ36" cm="1">
        <f t="array" aca="1" ref="AZ36" ca="1">CELL("contents", INDIRECT("J"&amp;CELL("contents", AZ$1)+14))</f>
        <v>1098250199</v>
      </c>
      <c r="BA36" cm="1">
        <f t="array" aca="1" ref="BA36" ca="1">CELL("contents", INDIRECT("J"&amp;CELL("contents", BA$1)+14))</f>
        <v>1479883099</v>
      </c>
      <c r="BB36" cm="1">
        <f t="array" aca="1" ref="BB36" ca="1">CELL("contents", INDIRECT("J"&amp;CELL("contents", BB$1)+14))</f>
        <v>1793308700</v>
      </c>
      <c r="BC36" cm="1">
        <f t="array" aca="1" ref="BC36" ca="1">CELL("contents", INDIRECT("J"&amp;CELL("contents", BC$1)+14))</f>
        <v>1526769700</v>
      </c>
      <c r="BD36" cm="1">
        <f t="array" aca="1" ref="BD36" ca="1">CELL("contents", INDIRECT("J"&amp;CELL("contents", BD$1)+14))</f>
        <v>1495907700</v>
      </c>
      <c r="BE36" cm="1">
        <f t="array" aca="1" ref="BE36" ca="1">CELL("contents", INDIRECT("J"&amp;CELL("contents", BE$1)+14))</f>
        <v>1876311100</v>
      </c>
      <c r="BF36" cm="1">
        <f t="array" aca="1" ref="BF36" ca="1">CELL("contents", INDIRECT("J"&amp;CELL("contents", BF$1)+14))</f>
        <v>1889675500</v>
      </c>
    </row>
    <row r="37" spans="1:58" x14ac:dyDescent="0.25">
      <c r="A37" s="1">
        <v>3.1250000000000001E-5</v>
      </c>
      <c r="B37">
        <v>1.0128205128205101</v>
      </c>
      <c r="C37">
        <v>341</v>
      </c>
      <c r="D37">
        <v>7.3194941913519301E-2</v>
      </c>
      <c r="E37">
        <v>0.17357586286910001</v>
      </c>
      <c r="F37">
        <v>0.19093344915601099</v>
      </c>
      <c r="G37">
        <v>0.18976568859558399</v>
      </c>
      <c r="H37">
        <v>7.8842278558083803E-2</v>
      </c>
      <c r="I37">
        <v>9.73970696018224E-2</v>
      </c>
      <c r="J37">
        <v>13442300</v>
      </c>
      <c r="K37">
        <v>2213</v>
      </c>
      <c r="L37">
        <v>31821901</v>
      </c>
      <c r="M37">
        <v>0.17376905242891799</v>
      </c>
      <c r="N37">
        <v>0.19061836635312099</v>
      </c>
      <c r="O37">
        <v>7.8495442561979004E-2</v>
      </c>
      <c r="P37">
        <v>9.77546931802043E-2</v>
      </c>
      <c r="R37" t="s">
        <v>49</v>
      </c>
      <c r="S37" cm="1">
        <f t="array" aca="1" ref="S37" ca="1">CELL("contents", INDIRECT("J"&amp;CELL("contents", S$1)+15))</f>
        <v>319100</v>
      </c>
      <c r="T37" cm="1">
        <f t="array" aca="1" ref="T37" ca="1">CELL("contents", INDIRECT("J"&amp;CELL("contents", T$1)+15))</f>
        <v>15143400</v>
      </c>
      <c r="U37" cm="1">
        <f t="array" aca="1" ref="U37" ca="1">CELL("contents", INDIRECT("J"&amp;CELL("contents", U$1)+15))</f>
        <v>54431701</v>
      </c>
      <c r="V37" cm="1">
        <f t="array" aca="1" ref="V37" ca="1">CELL("contents", INDIRECT("J"&amp;CELL("contents", V$1)+15))</f>
        <v>36111500</v>
      </c>
      <c r="W37" cm="1">
        <f t="array" aca="1" ref="W37" ca="1">CELL("contents", INDIRECT("J"&amp;CELL("contents", W$1)+15))</f>
        <v>35799699</v>
      </c>
      <c r="X37" cm="1">
        <f t="array" aca="1" ref="X37" ca="1">CELL("contents", INDIRECT("J"&amp;CELL("contents", X$1)+15))</f>
        <v>40770501</v>
      </c>
      <c r="Y37" cm="1">
        <f t="array" aca="1" ref="Y37" ca="1">CELL("contents", INDIRECT("J"&amp;CELL("contents", Y$1)+15))</f>
        <v>36771000</v>
      </c>
      <c r="Z37" cm="1">
        <f t="array" aca="1" ref="Z37" ca="1">CELL("contents", INDIRECT("J"&amp;CELL("contents", Z$1)+15))</f>
        <v>66717900</v>
      </c>
      <c r="AA37" cm="1">
        <f t="array" aca="1" ref="AA37" ca="1">CELL("contents", INDIRECT("J"&amp;CELL("contents", AA$1)+15))</f>
        <v>63863401</v>
      </c>
      <c r="AB37" cm="1">
        <f t="array" aca="1" ref="AB37" ca="1">CELL("contents", INDIRECT("J"&amp;CELL("contents", AB$1)+15))</f>
        <v>119223400</v>
      </c>
      <c r="AC37" cm="1">
        <f t="array" aca="1" ref="AC37" ca="1">CELL("contents", INDIRECT("J"&amp;CELL("contents", AC$1)+15))</f>
        <v>114485599</v>
      </c>
      <c r="AD37" cm="1">
        <f t="array" aca="1" ref="AD37" ca="1">CELL("contents", INDIRECT("J"&amp;CELL("contents", AD$1)+15))</f>
        <v>161455900</v>
      </c>
      <c r="AE37" cm="1">
        <f t="array" aca="1" ref="AE37" ca="1">CELL("contents", INDIRECT("J"&amp;CELL("contents", AE$1)+15))</f>
        <v>171893400</v>
      </c>
      <c r="AF37" cm="1">
        <f t="array" aca="1" ref="AF37" ca="1">CELL("contents", INDIRECT("J"&amp;CELL("contents", AF$1)+15))</f>
        <v>187239300</v>
      </c>
      <c r="AG37" cm="1">
        <f t="array" aca="1" ref="AG37" ca="1">CELL("contents", INDIRECT("J"&amp;CELL("contents", AG$1)+15))</f>
        <v>183044800</v>
      </c>
      <c r="AH37" cm="1">
        <f t="array" aca="1" ref="AH37" ca="1">CELL("contents", INDIRECT("J"&amp;CELL("contents", AH$1)+15))</f>
        <v>379743501</v>
      </c>
      <c r="AI37" cm="1">
        <f t="array" aca="1" ref="AI37" ca="1">CELL("contents", INDIRECT("J"&amp;CELL("contents", AI$1)+15))</f>
        <v>247824101</v>
      </c>
      <c r="AJ37" cm="1">
        <f t="array" aca="1" ref="AJ37" ca="1">CELL("contents", INDIRECT("J"&amp;CELL("contents", AJ$1)+15))</f>
        <v>347847200</v>
      </c>
      <c r="AK37" cm="1">
        <f t="array" aca="1" ref="AK37" ca="1">CELL("contents", INDIRECT("J"&amp;CELL("contents", AK$1)+15))</f>
        <v>379263001</v>
      </c>
      <c r="AL37" cm="1">
        <f t="array" aca="1" ref="AL37" ca="1">CELL("contents", INDIRECT("J"&amp;CELL("contents", AL$1)+15))</f>
        <v>331056400</v>
      </c>
      <c r="AM37" cm="1">
        <f t="array" aca="1" ref="AM37" ca="1">CELL("contents", INDIRECT("J"&amp;CELL("contents", AM$1)+15))</f>
        <v>221880500</v>
      </c>
      <c r="AN37" cm="1">
        <f t="array" aca="1" ref="AN37" ca="1">CELL("contents", INDIRECT("J"&amp;CELL("contents", AN$1)+15))</f>
        <v>487570800</v>
      </c>
      <c r="AO37" cm="1">
        <f t="array" aca="1" ref="AO37" ca="1">CELL("contents", INDIRECT("J"&amp;CELL("contents", AO$1)+15))</f>
        <v>528506699</v>
      </c>
      <c r="AP37" cm="1">
        <f t="array" aca="1" ref="AP37" ca="1">CELL("contents", INDIRECT("J"&amp;CELL("contents", AP$1)+15))</f>
        <v>453469201</v>
      </c>
      <c r="AQ37" cm="1">
        <f t="array" aca="1" ref="AQ37" ca="1">CELL("contents", INDIRECT("J"&amp;CELL("contents", AQ$1)+15))</f>
        <v>591831501</v>
      </c>
      <c r="AR37" cm="1">
        <f t="array" aca="1" ref="AR37" ca="1">CELL("contents", INDIRECT("J"&amp;CELL("contents", AR$1)+15))</f>
        <v>740174200</v>
      </c>
      <c r="AS37" cm="1">
        <f t="array" aca="1" ref="AS37" ca="1">CELL("contents", INDIRECT("J"&amp;CELL("contents", AS$1)+15))</f>
        <v>692262400</v>
      </c>
      <c r="AT37" cm="1">
        <f t="array" aca="1" ref="AT37" ca="1">CELL("contents", INDIRECT("J"&amp;CELL("contents", AT$1)+15))</f>
        <v>742840201</v>
      </c>
      <c r="AU37" cm="1">
        <f t="array" aca="1" ref="AU37" ca="1">CELL("contents", INDIRECT("J"&amp;CELL("contents", AU$1)+15))</f>
        <v>1035217600</v>
      </c>
      <c r="AV37" cm="1">
        <f t="array" aca="1" ref="AV37" ca="1">CELL("contents", INDIRECT("J"&amp;CELL("contents", AV$1)+15))</f>
        <v>903564200</v>
      </c>
      <c r="AW37" cm="1">
        <f t="array" aca="1" ref="AW37" ca="1">CELL("contents", INDIRECT("J"&amp;CELL("contents", AW$1)+15))</f>
        <v>1084337601</v>
      </c>
      <c r="AX37" cm="1">
        <f t="array" aca="1" ref="AX37" ca="1">CELL("contents", INDIRECT("J"&amp;CELL("contents", AX$1)+15))</f>
        <v>1351845500</v>
      </c>
      <c r="AY37" cm="1">
        <f t="array" aca="1" ref="AY37" ca="1">CELL("contents", INDIRECT("J"&amp;CELL("contents", AY$1)+15))</f>
        <v>1192231600</v>
      </c>
      <c r="AZ37" cm="1">
        <f t="array" aca="1" ref="AZ37" ca="1">CELL("contents", INDIRECT("J"&amp;CELL("contents", AZ$1)+15))</f>
        <v>1266742800</v>
      </c>
      <c r="BA37" cm="1">
        <f t="array" aca="1" ref="BA37" ca="1">CELL("contents", INDIRECT("J"&amp;CELL("contents", BA$1)+15))</f>
        <v>1090442001</v>
      </c>
      <c r="BB37" cm="1">
        <f t="array" aca="1" ref="BB37" ca="1">CELL("contents", INDIRECT("J"&amp;CELL("contents", BB$1)+15))</f>
        <v>1347675499</v>
      </c>
      <c r="BC37" cm="1">
        <f t="array" aca="1" ref="BC37" ca="1">CELL("contents", INDIRECT("J"&amp;CELL("contents", BC$1)+15))</f>
        <v>1237857799</v>
      </c>
      <c r="BD37" cm="1">
        <f t="array" aca="1" ref="BD37" ca="1">CELL("contents", INDIRECT("J"&amp;CELL("contents", BD$1)+15))</f>
        <v>1042184199</v>
      </c>
      <c r="BE37" cm="1">
        <f t="array" aca="1" ref="BE37" ca="1">CELL("contents", INDIRECT("J"&amp;CELL("contents", BE$1)+15))</f>
        <v>1434090600</v>
      </c>
      <c r="BF37" cm="1">
        <f t="array" aca="1" ref="BF37" ca="1">CELL("contents", INDIRECT("J"&amp;CELL("contents", BF$1)+15))</f>
        <v>1518658501</v>
      </c>
    </row>
    <row r="38" spans="1:58" x14ac:dyDescent="0.25">
      <c r="A38" s="1">
        <v>1.5625E-5</v>
      </c>
      <c r="B38">
        <v>1.0128205128205101</v>
      </c>
      <c r="C38">
        <v>394</v>
      </c>
      <c r="D38">
        <v>7.3050246401346497E-2</v>
      </c>
      <c r="E38">
        <v>0.173639919455196</v>
      </c>
      <c r="F38">
        <v>0.19100391140071599</v>
      </c>
      <c r="G38">
        <v>0.18908498900652199</v>
      </c>
      <c r="H38">
        <v>7.9114609718304293E-2</v>
      </c>
      <c r="I38">
        <v>9.7126765843306401E-2</v>
      </c>
      <c r="J38">
        <v>19345800</v>
      </c>
      <c r="K38">
        <v>2213</v>
      </c>
      <c r="L38">
        <v>31821901</v>
      </c>
      <c r="M38">
        <v>0.17376905242891799</v>
      </c>
      <c r="N38">
        <v>0.19061836635312099</v>
      </c>
      <c r="O38">
        <v>7.8495442561979004E-2</v>
      </c>
      <c r="P38">
        <v>9.77546931802043E-2</v>
      </c>
      <c r="R38" t="s">
        <v>50</v>
      </c>
      <c r="S38" cm="1">
        <f t="array" aca="1" ref="S38" ca="1">CELL("contents", INDIRECT("J"&amp;CELL("contents", S$1)+16))</f>
        <v>285999</v>
      </c>
      <c r="T38" cm="1">
        <f t="array" aca="1" ref="T38" ca="1">CELL("contents", INDIRECT("J"&amp;CELL("contents", T$1)+16))</f>
        <v>13442300</v>
      </c>
      <c r="U38" cm="1">
        <f t="array" aca="1" ref="U38" ca="1">CELL("contents", INDIRECT("J"&amp;CELL("contents", U$1)+16))</f>
        <v>50039400</v>
      </c>
      <c r="V38" cm="1">
        <f t="array" aca="1" ref="V38" ca="1">CELL("contents", INDIRECT("J"&amp;CELL("contents", V$1)+16))</f>
        <v>47266300</v>
      </c>
      <c r="W38" cm="1">
        <f t="array" aca="1" ref="W38" ca="1">CELL("contents", INDIRECT("J"&amp;CELL("contents", W$1)+16))</f>
        <v>38231600</v>
      </c>
      <c r="X38" cm="1">
        <f t="array" aca="1" ref="X38" ca="1">CELL("contents", INDIRECT("J"&amp;CELL("contents", X$1)+16))</f>
        <v>45143501</v>
      </c>
      <c r="Y38" cm="1">
        <f t="array" aca="1" ref="Y38" ca="1">CELL("contents", INDIRECT("J"&amp;CELL("contents", Y$1)+16))</f>
        <v>41968200</v>
      </c>
      <c r="Z38" cm="1">
        <f t="array" aca="1" ref="Z38" ca="1">CELL("contents", INDIRECT("J"&amp;CELL("contents", Z$1)+16))</f>
        <v>39535400</v>
      </c>
      <c r="AA38" cm="1">
        <f t="array" aca="1" ref="AA38" ca="1">CELL("contents", INDIRECT("J"&amp;CELL("contents", AA$1)+16))</f>
        <v>101874800</v>
      </c>
      <c r="AB38" cm="1">
        <f t="array" aca="1" ref="AB38" ca="1">CELL("contents", INDIRECT("J"&amp;CELL("contents", AB$1)+16))</f>
        <v>115047800</v>
      </c>
      <c r="AC38" cm="1">
        <f t="array" aca="1" ref="AC38" ca="1">CELL("contents", INDIRECT("J"&amp;CELL("contents", AC$1)+16))</f>
        <v>119896400</v>
      </c>
      <c r="AD38" cm="1">
        <f t="array" aca="1" ref="AD38" ca="1">CELL("contents", INDIRECT("J"&amp;CELL("contents", AD$1)+16))</f>
        <v>163162999</v>
      </c>
      <c r="AE38" cm="1">
        <f t="array" aca="1" ref="AE38" ca="1">CELL("contents", INDIRECT("J"&amp;CELL("contents", AE$1)+16))</f>
        <v>171703501</v>
      </c>
      <c r="AF38" cm="1">
        <f t="array" aca="1" ref="AF38" ca="1">CELL("contents", INDIRECT("J"&amp;CELL("contents", AF$1)+16))</f>
        <v>178892600</v>
      </c>
      <c r="AG38" cm="1">
        <f t="array" aca="1" ref="AG38" ca="1">CELL("contents", INDIRECT("J"&amp;CELL("contents", AG$1)+16))</f>
        <v>244178899</v>
      </c>
      <c r="AH38" cm="1">
        <f t="array" aca="1" ref="AH38" ca="1">CELL("contents", INDIRECT("J"&amp;CELL("contents", AH$1)+16))</f>
        <v>207232400</v>
      </c>
      <c r="AI38" cm="1">
        <f t="array" aca="1" ref="AI38" ca="1">CELL("contents", INDIRECT("J"&amp;CELL("contents", AI$1)+16))</f>
        <v>312692000</v>
      </c>
      <c r="AJ38" cm="1">
        <f t="array" aca="1" ref="AJ38" ca="1">CELL("contents", INDIRECT("J"&amp;CELL("contents", AJ$1)+16))</f>
        <v>378999599</v>
      </c>
      <c r="AK38" cm="1">
        <f t="array" aca="1" ref="AK38" ca="1">CELL("contents", INDIRECT("J"&amp;CELL("contents", AK$1)+16))</f>
        <v>181631700</v>
      </c>
      <c r="AL38" cm="1">
        <f t="array" aca="1" ref="AL38" ca="1">CELL("contents", INDIRECT("J"&amp;CELL("contents", AL$1)+16))</f>
        <v>407890099</v>
      </c>
      <c r="AM38" cm="1">
        <f t="array" aca="1" ref="AM38" ca="1">CELL("contents", INDIRECT("J"&amp;CELL("contents", AM$1)+16))</f>
        <v>418693400</v>
      </c>
      <c r="AN38" cm="1">
        <f t="array" aca="1" ref="AN38" ca="1">CELL("contents", INDIRECT("J"&amp;CELL("contents", AN$1)+16))</f>
        <v>469402600</v>
      </c>
      <c r="AO38" cm="1">
        <f t="array" aca="1" ref="AO38" ca="1">CELL("contents", INDIRECT("J"&amp;CELL("contents", AO$1)+16))</f>
        <v>566402600</v>
      </c>
      <c r="AP38" cm="1">
        <f t="array" aca="1" ref="AP38" ca="1">CELL("contents", INDIRECT("J"&amp;CELL("contents", AP$1)+16))</f>
        <v>640440299</v>
      </c>
      <c r="AQ38" cm="1">
        <f t="array" aca="1" ref="AQ38" ca="1">CELL("contents", INDIRECT("J"&amp;CELL("contents", AQ$1)+16))</f>
        <v>508058899</v>
      </c>
      <c r="AR38" cm="1">
        <f t="array" aca="1" ref="AR38" ca="1">CELL("contents", INDIRECT("J"&amp;CELL("contents", AR$1)+16))</f>
        <v>732666200</v>
      </c>
      <c r="AS38" cm="1">
        <f t="array" aca="1" ref="AS38" ca="1">CELL("contents", INDIRECT("J"&amp;CELL("contents", AS$1)+16))</f>
        <v>718812100</v>
      </c>
      <c r="AT38" cm="1">
        <f t="array" aca="1" ref="AT38" ca="1">CELL("contents", INDIRECT("J"&amp;CELL("contents", AT$1)+16))</f>
        <v>837282300</v>
      </c>
      <c r="AU38" cm="1">
        <f t="array" aca="1" ref="AU38" ca="1">CELL("contents", INDIRECT("J"&amp;CELL("contents", AU$1)+16))</f>
        <v>738442800</v>
      </c>
      <c r="AV38" cm="1">
        <f t="array" aca="1" ref="AV38" ca="1">CELL("contents", INDIRECT("J"&amp;CELL("contents", AV$1)+16))</f>
        <v>1063029499</v>
      </c>
      <c r="AW38" cm="1">
        <f t="array" aca="1" ref="AW38" ca="1">CELL("contents", INDIRECT("J"&amp;CELL("contents", AW$1)+16))</f>
        <v>976534900</v>
      </c>
      <c r="AX38" cm="1">
        <f t="array" aca="1" ref="AX38" ca="1">CELL("contents", INDIRECT("J"&amp;CELL("contents", AX$1)+16))</f>
        <v>1137943901</v>
      </c>
      <c r="AY38" cm="1">
        <f t="array" aca="1" ref="AY38" ca="1">CELL("contents", INDIRECT("J"&amp;CELL("contents", AY$1)+16))</f>
        <v>1315167301</v>
      </c>
      <c r="AZ38" cm="1">
        <f t="array" aca="1" ref="AZ38" ca="1">CELL("contents", INDIRECT("J"&amp;CELL("contents", AZ$1)+16))</f>
        <v>1353083899</v>
      </c>
      <c r="BA38" cm="1">
        <f t="array" aca="1" ref="BA38" ca="1">CELL("contents", INDIRECT("J"&amp;CELL("contents", BA$1)+16))</f>
        <v>1323826501</v>
      </c>
      <c r="BB38" cm="1">
        <f t="array" aca="1" ref="BB38" ca="1">CELL("contents", INDIRECT("J"&amp;CELL("contents", BB$1)+16))</f>
        <v>1796015800</v>
      </c>
      <c r="BC38" cm="1">
        <f t="array" aca="1" ref="BC38" ca="1">CELL("contents", INDIRECT("J"&amp;CELL("contents", BC$1)+16))</f>
        <v>1461267599</v>
      </c>
      <c r="BD38" cm="1">
        <f t="array" aca="1" ref="BD38" ca="1">CELL("contents", INDIRECT("J"&amp;CELL("contents", BD$1)+16))</f>
        <v>1142710900</v>
      </c>
      <c r="BE38" cm="1">
        <f t="array" aca="1" ref="BE38" ca="1">CELL("contents", INDIRECT("J"&amp;CELL("contents", BE$1)+16))</f>
        <v>1452523101</v>
      </c>
      <c r="BF38" cm="1">
        <f t="array" aca="1" ref="BF38" ca="1">CELL("contents", INDIRECT("J"&amp;CELL("contents", BF$1)+16))</f>
        <v>1462520299</v>
      </c>
    </row>
    <row r="39" spans="1:58" x14ac:dyDescent="0.25">
      <c r="A39" t="s">
        <v>0</v>
      </c>
      <c r="B39">
        <v>1.52564102564102</v>
      </c>
      <c r="C39">
        <v>5892</v>
      </c>
      <c r="D39">
        <v>7.3108978003866204E-2</v>
      </c>
      <c r="E39">
        <v>0.172677241244478</v>
      </c>
      <c r="F39">
        <v>0.18994496536892599</v>
      </c>
      <c r="G39" s="1">
        <v>6.0073642715918697E-4</v>
      </c>
      <c r="H39">
        <v>0.17431832239655101</v>
      </c>
      <c r="I39">
        <v>1.0521057435800201E-3</v>
      </c>
      <c r="J39">
        <v>89154800</v>
      </c>
      <c r="R39" t="s">
        <v>51</v>
      </c>
      <c r="S39" cm="1">
        <f t="array" aca="1" ref="S39" ca="1">CELL("contents", INDIRECT("J"&amp;CELL("contents", S$1)+17))</f>
        <v>287200</v>
      </c>
      <c r="T39" cm="1">
        <f t="array" aca="1" ref="T39" ca="1">CELL("contents", INDIRECT("J"&amp;CELL("contents", T$1)+17))</f>
        <v>19345800</v>
      </c>
      <c r="U39" cm="1">
        <f t="array" aca="1" ref="U39" ca="1">CELL("contents", INDIRECT("J"&amp;CELL("contents", U$1)+17))</f>
        <v>59163600</v>
      </c>
      <c r="V39" cm="1">
        <f t="array" aca="1" ref="V39" ca="1">CELL("contents", INDIRECT("J"&amp;CELL("contents", V$1)+17))</f>
        <v>50709200</v>
      </c>
      <c r="W39" cm="1">
        <f t="array" aca="1" ref="W39" ca="1">CELL("contents", INDIRECT("J"&amp;CELL("contents", W$1)+17))</f>
        <v>41638199</v>
      </c>
      <c r="X39" cm="1">
        <f t="array" aca="1" ref="X39" ca="1">CELL("contents", INDIRECT("J"&amp;CELL("contents", X$1)+17))</f>
        <v>49922400</v>
      </c>
      <c r="Y39" cm="1">
        <f t="array" aca="1" ref="Y39" ca="1">CELL("contents", INDIRECT("J"&amp;CELL("contents", Y$1)+17))</f>
        <v>48784100</v>
      </c>
      <c r="Z39" cm="1">
        <f t="array" aca="1" ref="Z39" ca="1">CELL("contents", INDIRECT("J"&amp;CELL("contents", Z$1)+17))</f>
        <v>47744000</v>
      </c>
      <c r="AA39" cm="1">
        <f t="array" aca="1" ref="AA39" ca="1">CELL("contents", INDIRECT("J"&amp;CELL("contents", AA$1)+17))</f>
        <v>48380500</v>
      </c>
      <c r="AB39" cm="1">
        <f t="array" aca="1" ref="AB39" ca="1">CELL("contents", INDIRECT("J"&amp;CELL("contents", AB$1)+17))</f>
        <v>96944900</v>
      </c>
      <c r="AC39" cm="1">
        <f t="array" aca="1" ref="AC39" ca="1">CELL("contents", INDIRECT("J"&amp;CELL("contents", AC$1)+17))</f>
        <v>119449300</v>
      </c>
      <c r="AD39" cm="1">
        <f t="array" aca="1" ref="AD39" ca="1">CELL("contents", INDIRECT("J"&amp;CELL("contents", AD$1)+17))</f>
        <v>90836800</v>
      </c>
      <c r="AE39" cm="1">
        <f t="array" aca="1" ref="AE39" ca="1">CELL("contents", INDIRECT("J"&amp;CELL("contents", AE$1)+17))</f>
        <v>61941500</v>
      </c>
      <c r="AF39" cm="1">
        <f t="array" aca="1" ref="AF39" ca="1">CELL("contents", INDIRECT("J"&amp;CELL("contents", AF$1)+17))</f>
        <v>179301499</v>
      </c>
      <c r="AG39" cm="1">
        <f t="array" aca="1" ref="AG39" ca="1">CELL("contents", INDIRECT("J"&amp;CELL("contents", AG$1)+17))</f>
        <v>180354000</v>
      </c>
      <c r="AH39" cm="1">
        <f t="array" aca="1" ref="AH39" ca="1">CELL("contents", INDIRECT("J"&amp;CELL("contents", AH$1)+17))</f>
        <v>337180001</v>
      </c>
      <c r="AI39" cm="1">
        <f t="array" aca="1" ref="AI39" ca="1">CELL("contents", INDIRECT("J"&amp;CELL("contents", AI$1)+17))</f>
        <v>260332100</v>
      </c>
      <c r="AJ39" cm="1">
        <f t="array" aca="1" ref="AJ39" ca="1">CELL("contents", INDIRECT("J"&amp;CELL("contents", AJ$1)+17))</f>
        <v>350069399</v>
      </c>
      <c r="AK39" cm="1">
        <f t="array" aca="1" ref="AK39" ca="1">CELL("contents", INDIRECT("J"&amp;CELL("contents", AK$1)+17))</f>
        <v>395686400</v>
      </c>
      <c r="AL39" cm="1">
        <f t="array" aca="1" ref="AL39" ca="1">CELL("contents", INDIRECT("J"&amp;CELL("contents", AL$1)+17))</f>
        <v>214646600</v>
      </c>
      <c r="AM39" cm="1">
        <f t="array" aca="1" ref="AM39" ca="1">CELL("contents", INDIRECT("J"&amp;CELL("contents", AM$1)+17))</f>
        <v>442432700</v>
      </c>
      <c r="AN39" cm="1">
        <f t="array" aca="1" ref="AN39" ca="1">CELL("contents", INDIRECT("J"&amp;CELL("contents", AN$1)+17))</f>
        <v>617671100</v>
      </c>
      <c r="AO39" cm="1">
        <f t="array" aca="1" ref="AO39" ca="1">CELL("contents", INDIRECT("J"&amp;CELL("contents", AO$1)+17))</f>
        <v>522338501</v>
      </c>
      <c r="AP39" cm="1">
        <f t="array" aca="1" ref="AP39" ca="1">CELL("contents", INDIRECT("J"&amp;CELL("contents", AP$1)+17))</f>
        <v>520724101</v>
      </c>
      <c r="AQ39" cm="1">
        <f t="array" aca="1" ref="AQ39" ca="1">CELL("contents", INDIRECT("J"&amp;CELL("contents", AQ$1)+17))</f>
        <v>834237199</v>
      </c>
      <c r="AR39" cm="1">
        <f t="array" aca="1" ref="AR39" ca="1">CELL("contents", INDIRECT("J"&amp;CELL("contents", AR$1)+17))</f>
        <v>610002400</v>
      </c>
      <c r="AS39" cm="1">
        <f t="array" aca="1" ref="AS39" ca="1">CELL("contents", INDIRECT("J"&amp;CELL("contents", AS$1)+17))</f>
        <v>757317500</v>
      </c>
      <c r="AT39" cm="1">
        <f t="array" aca="1" ref="AT39" ca="1">CELL("contents", INDIRECT("J"&amp;CELL("contents", AT$1)+17))</f>
        <v>619344300</v>
      </c>
      <c r="AU39" cm="1">
        <f t="array" aca="1" ref="AU39" ca="1">CELL("contents", INDIRECT("J"&amp;CELL("contents", AU$1)+17))</f>
        <v>723151500</v>
      </c>
      <c r="AV39" cm="1">
        <f t="array" aca="1" ref="AV39" ca="1">CELL("contents", INDIRECT("J"&amp;CELL("contents", AV$1)+17))</f>
        <v>875007199</v>
      </c>
      <c r="AW39" cm="1">
        <f t="array" aca="1" ref="AW39" ca="1">CELL("contents", INDIRECT("J"&amp;CELL("contents", AW$1)+17))</f>
        <v>796281300</v>
      </c>
      <c r="AX39" cm="1">
        <f t="array" aca="1" ref="AX39" ca="1">CELL("contents", INDIRECT("J"&amp;CELL("contents", AX$1)+17))</f>
        <v>828528799</v>
      </c>
      <c r="AY39" cm="1">
        <f t="array" aca="1" ref="AY39" ca="1">CELL("contents", INDIRECT("J"&amp;CELL("contents", AY$1)+17))</f>
        <v>1236122200</v>
      </c>
      <c r="AZ39" cm="1">
        <f t="array" aca="1" ref="AZ39" ca="1">CELL("contents", INDIRECT("J"&amp;CELL("contents", AZ$1)+17))</f>
        <v>1286922600</v>
      </c>
      <c r="BA39" cm="1">
        <f t="array" aca="1" ref="BA39" ca="1">CELL("contents", INDIRECT("J"&amp;CELL("contents", BA$1)+17))</f>
        <v>1215796501</v>
      </c>
      <c r="BB39" cm="1">
        <f t="array" aca="1" ref="BB39" ca="1">CELL("contents", INDIRECT("J"&amp;CELL("contents", BB$1)+17))</f>
        <v>1224265900</v>
      </c>
      <c r="BC39" cm="1">
        <f t="array" aca="1" ref="BC39" ca="1">CELL("contents", INDIRECT("J"&amp;CELL("contents", BC$1)+17))</f>
        <v>823489299</v>
      </c>
      <c r="BD39" cm="1">
        <f t="array" aca="1" ref="BD39" ca="1">CELL("contents", INDIRECT("J"&amp;CELL("contents", BD$1)+17))</f>
        <v>1479297599</v>
      </c>
      <c r="BE39" cm="1">
        <f t="array" aca="1" ref="BE39" ca="1">CELL("contents", INDIRECT("J"&amp;CELL("contents", BE$1)+17))</f>
        <v>1180600600</v>
      </c>
      <c r="BF39" cm="1">
        <f t="array" aca="1" ref="BF39" ca="1">CELL("contents", INDIRECT("J"&amp;CELL("contents", BF$1)+17))</f>
        <v>1904268700</v>
      </c>
    </row>
    <row r="40" spans="1:58" x14ac:dyDescent="0.25">
      <c r="A40">
        <v>1.024</v>
      </c>
      <c r="B40">
        <v>1.52564102564102</v>
      </c>
      <c r="C40">
        <v>876</v>
      </c>
      <c r="D40">
        <v>7.4158385768932397E-2</v>
      </c>
      <c r="E40">
        <v>0.17267402313883901</v>
      </c>
      <c r="F40">
        <v>0.189941425452723</v>
      </c>
      <c r="G40" s="1">
        <v>5.9113409537076E-4</v>
      </c>
      <c r="H40">
        <v>0.174320080517816</v>
      </c>
      <c r="I40">
        <v>1.0467636691098999E-3</v>
      </c>
      <c r="J40">
        <v>39309799</v>
      </c>
      <c r="K40">
        <v>5892</v>
      </c>
      <c r="L40">
        <v>89154800</v>
      </c>
      <c r="M40">
        <v>0.172677241244478</v>
      </c>
      <c r="N40" s="1">
        <v>6.0073642715918697E-4</v>
      </c>
      <c r="O40">
        <v>0.17431832239655101</v>
      </c>
      <c r="P40">
        <v>1.0521057435800201E-3</v>
      </c>
    </row>
    <row r="41" spans="1:58" x14ac:dyDescent="0.25">
      <c r="A41">
        <v>0.51200000000000001</v>
      </c>
      <c r="B41">
        <v>1.52564102564102</v>
      </c>
      <c r="C41">
        <v>876</v>
      </c>
      <c r="D41">
        <v>7.4158385768932397E-2</v>
      </c>
      <c r="E41">
        <v>0.17267402313883901</v>
      </c>
      <c r="F41">
        <v>0.189941425452723</v>
      </c>
      <c r="G41" s="1">
        <v>5.9113409537076E-4</v>
      </c>
      <c r="H41">
        <v>0.174320080517816</v>
      </c>
      <c r="I41">
        <v>1.0467636691098999E-3</v>
      </c>
      <c r="J41">
        <v>37647300</v>
      </c>
      <c r="K41">
        <v>5892</v>
      </c>
      <c r="L41">
        <v>89154800</v>
      </c>
      <c r="M41">
        <v>0.172677241244478</v>
      </c>
      <c r="N41" s="1">
        <v>6.0073642715918697E-4</v>
      </c>
      <c r="O41">
        <v>0.17431832239655101</v>
      </c>
      <c r="P41">
        <v>1.0521057435800201E-3</v>
      </c>
    </row>
    <row r="42" spans="1:58" x14ac:dyDescent="0.25">
      <c r="A42">
        <v>0.25600000000000001</v>
      </c>
      <c r="B42">
        <v>1.52564102564102</v>
      </c>
      <c r="C42">
        <v>876</v>
      </c>
      <c r="D42">
        <v>7.4158385768932397E-2</v>
      </c>
      <c r="E42">
        <v>0.17267402313883901</v>
      </c>
      <c r="F42">
        <v>0.189941425452723</v>
      </c>
      <c r="G42" s="1">
        <v>5.9113409537076E-4</v>
      </c>
      <c r="H42">
        <v>0.174320080517816</v>
      </c>
      <c r="I42">
        <v>1.0467636691098999E-3</v>
      </c>
      <c r="J42">
        <v>39175400</v>
      </c>
      <c r="K42">
        <v>5892</v>
      </c>
      <c r="L42">
        <v>89154800</v>
      </c>
      <c r="M42">
        <v>0.172677241244478</v>
      </c>
      <c r="N42" s="1">
        <v>6.0073642715918697E-4</v>
      </c>
      <c r="O42">
        <v>0.17431832239655101</v>
      </c>
      <c r="P42">
        <v>1.0521057435800201E-3</v>
      </c>
    </row>
    <row r="43" spans="1:58" x14ac:dyDescent="0.25">
      <c r="A43">
        <v>0.128</v>
      </c>
      <c r="B43">
        <v>1.52564102564102</v>
      </c>
      <c r="C43">
        <v>876</v>
      </c>
      <c r="D43">
        <v>7.4158385768932397E-2</v>
      </c>
      <c r="E43">
        <v>0.17267402313883901</v>
      </c>
      <c r="F43">
        <v>0.189941425452723</v>
      </c>
      <c r="G43" s="1">
        <v>5.9113409537076E-4</v>
      </c>
      <c r="H43">
        <v>0.174320080517816</v>
      </c>
      <c r="I43">
        <v>1.0467636691098999E-3</v>
      </c>
      <c r="J43">
        <v>45007900</v>
      </c>
      <c r="K43">
        <v>5892</v>
      </c>
      <c r="L43">
        <v>89154800</v>
      </c>
      <c r="M43">
        <v>0.172677241244478</v>
      </c>
      <c r="N43" s="1">
        <v>6.0073642715918697E-4</v>
      </c>
      <c r="O43">
        <v>0.17431832239655101</v>
      </c>
      <c r="P43">
        <v>1.0521057435800201E-3</v>
      </c>
    </row>
    <row r="44" spans="1:58" x14ac:dyDescent="0.25">
      <c r="A44">
        <v>6.4000000000000001E-2</v>
      </c>
      <c r="B44">
        <v>1.52564102564102</v>
      </c>
      <c r="C44">
        <v>991</v>
      </c>
      <c r="D44">
        <v>7.3921578777554703E-2</v>
      </c>
      <c r="E44">
        <v>0.17288856401066999</v>
      </c>
      <c r="F44">
        <v>0.19017742041173699</v>
      </c>
      <c r="G44" s="1">
        <v>5.8673293418720596E-4</v>
      </c>
      <c r="H44">
        <v>0.17432190383059901</v>
      </c>
      <c r="I44">
        <v>1.0498920002209101E-3</v>
      </c>
      <c r="J44">
        <v>50062300</v>
      </c>
      <c r="K44">
        <v>5892</v>
      </c>
      <c r="L44">
        <v>89154800</v>
      </c>
      <c r="M44">
        <v>0.172677241244478</v>
      </c>
      <c r="N44" s="1">
        <v>6.0073642715918697E-4</v>
      </c>
      <c r="O44">
        <v>0.17431832239655101</v>
      </c>
      <c r="P44">
        <v>1.0521057435800201E-3</v>
      </c>
    </row>
    <row r="45" spans="1:58" x14ac:dyDescent="0.25">
      <c r="A45">
        <v>3.2000000000000001E-2</v>
      </c>
      <c r="B45">
        <v>1.52564102564102</v>
      </c>
      <c r="C45">
        <v>991</v>
      </c>
      <c r="D45">
        <v>7.3921578777554703E-2</v>
      </c>
      <c r="E45">
        <v>0.17288856401066999</v>
      </c>
      <c r="F45">
        <v>0.19017742041173699</v>
      </c>
      <c r="G45" s="1">
        <v>5.8673293418720596E-4</v>
      </c>
      <c r="H45">
        <v>0.17432190383059901</v>
      </c>
      <c r="I45">
        <v>1.0498920002209101E-3</v>
      </c>
      <c r="J45">
        <v>42573800</v>
      </c>
      <c r="K45">
        <v>5892</v>
      </c>
      <c r="L45">
        <v>89154800</v>
      </c>
      <c r="M45">
        <v>0.172677241244478</v>
      </c>
      <c r="N45" s="1">
        <v>6.0073642715918697E-4</v>
      </c>
      <c r="O45">
        <v>0.17431832239655101</v>
      </c>
      <c r="P45">
        <v>1.0521057435800201E-3</v>
      </c>
    </row>
    <row r="46" spans="1:58" x14ac:dyDescent="0.25">
      <c r="A46">
        <v>1.6E-2</v>
      </c>
      <c r="B46">
        <v>1.52564102564102</v>
      </c>
      <c r="C46">
        <v>1021</v>
      </c>
      <c r="D46">
        <v>7.4290263805724899E-2</v>
      </c>
      <c r="E46">
        <v>0.17322550079360199</v>
      </c>
      <c r="F46">
        <v>0.190548050872962</v>
      </c>
      <c r="G46" s="1">
        <v>5.8131984437412298E-4</v>
      </c>
      <c r="H46">
        <v>0.17431973734784501</v>
      </c>
      <c r="I46">
        <v>1.04761398873546E-3</v>
      </c>
      <c r="J46">
        <v>46025199</v>
      </c>
      <c r="K46">
        <v>5892</v>
      </c>
      <c r="L46">
        <v>89154800</v>
      </c>
      <c r="M46">
        <v>0.172677241244478</v>
      </c>
      <c r="N46" s="1">
        <v>6.0073642715918697E-4</v>
      </c>
      <c r="O46">
        <v>0.17431832239655101</v>
      </c>
      <c r="P46">
        <v>1.0521057435800201E-3</v>
      </c>
    </row>
    <row r="47" spans="1:58" x14ac:dyDescent="0.25">
      <c r="A47">
        <v>8.0000000000000002E-3</v>
      </c>
      <c r="B47">
        <v>1.52564102564102</v>
      </c>
      <c r="C47">
        <v>1021</v>
      </c>
      <c r="D47">
        <v>7.4290263805724899E-2</v>
      </c>
      <c r="E47">
        <v>0.17322550079360199</v>
      </c>
      <c r="F47">
        <v>0.190548050872962</v>
      </c>
      <c r="G47" s="1">
        <v>5.8131984437412298E-4</v>
      </c>
      <c r="H47">
        <v>0.17431973734784501</v>
      </c>
      <c r="I47">
        <v>1.04761398873546E-3</v>
      </c>
      <c r="J47">
        <v>47059900</v>
      </c>
      <c r="K47">
        <v>5892</v>
      </c>
      <c r="L47">
        <v>89154800</v>
      </c>
      <c r="M47">
        <v>0.172677241244478</v>
      </c>
      <c r="N47" s="1">
        <v>6.0073642715918697E-4</v>
      </c>
      <c r="O47">
        <v>0.17431832239655101</v>
      </c>
      <c r="P47">
        <v>1.0521057435800201E-3</v>
      </c>
    </row>
    <row r="48" spans="1:58" x14ac:dyDescent="0.25">
      <c r="A48">
        <v>4.0000000000000001E-3</v>
      </c>
      <c r="B48">
        <v>1.52564102564102</v>
      </c>
      <c r="C48">
        <v>1034</v>
      </c>
      <c r="D48">
        <v>7.42363210329849E-2</v>
      </c>
      <c r="E48">
        <v>0.17266075274208201</v>
      </c>
      <c r="F48">
        <v>0.18992682801628999</v>
      </c>
      <c r="G48" s="1">
        <v>5.7708670902778504E-4</v>
      </c>
      <c r="H48">
        <v>0.17431873441686099</v>
      </c>
      <c r="I48">
        <v>1.04918715755486E-3</v>
      </c>
      <c r="J48">
        <v>43883999</v>
      </c>
      <c r="K48">
        <v>5892</v>
      </c>
      <c r="L48">
        <v>89154800</v>
      </c>
      <c r="M48">
        <v>0.172677241244478</v>
      </c>
      <c r="N48" s="1">
        <v>6.0073642715918697E-4</v>
      </c>
      <c r="O48">
        <v>0.17431832239655101</v>
      </c>
      <c r="P48">
        <v>1.0521057435800201E-3</v>
      </c>
    </row>
    <row r="49" spans="1:16" x14ac:dyDescent="0.25">
      <c r="A49">
        <v>2E-3</v>
      </c>
      <c r="B49">
        <v>1.52564102564102</v>
      </c>
      <c r="C49">
        <v>989</v>
      </c>
      <c r="D49">
        <v>7.3610340522112405E-2</v>
      </c>
      <c r="E49">
        <v>0.172883311200943</v>
      </c>
      <c r="F49">
        <v>0.190171642321037</v>
      </c>
      <c r="G49" s="1">
        <v>5.8553625919982501E-4</v>
      </c>
      <c r="H49">
        <v>0.174320589491989</v>
      </c>
      <c r="I49">
        <v>1.05073926432661E-3</v>
      </c>
      <c r="J49">
        <v>42402600</v>
      </c>
      <c r="K49">
        <v>5892</v>
      </c>
      <c r="L49">
        <v>89154800</v>
      </c>
      <c r="M49">
        <v>0.172677241244478</v>
      </c>
      <c r="N49" s="1">
        <v>6.0073642715918697E-4</v>
      </c>
      <c r="O49">
        <v>0.17431832239655101</v>
      </c>
      <c r="P49">
        <v>1.0521057435800201E-3</v>
      </c>
    </row>
    <row r="50" spans="1:16" x14ac:dyDescent="0.25">
      <c r="A50">
        <v>1E-3</v>
      </c>
      <c r="B50">
        <v>1.52564102564102</v>
      </c>
      <c r="C50">
        <v>1008</v>
      </c>
      <c r="D50">
        <v>7.3980679377908698E-2</v>
      </c>
      <c r="E50">
        <v>0.17309488987647501</v>
      </c>
      <c r="F50">
        <v>0.19040437886412201</v>
      </c>
      <c r="G50" s="1">
        <v>5.8909696110565003E-4</v>
      </c>
      <c r="H50">
        <v>0.17431810753389201</v>
      </c>
      <c r="I50">
        <v>1.0500349687100701E-3</v>
      </c>
      <c r="J50">
        <v>53953000</v>
      </c>
      <c r="K50">
        <v>5892</v>
      </c>
      <c r="L50">
        <v>89154800</v>
      </c>
      <c r="M50">
        <v>0.172677241244478</v>
      </c>
      <c r="N50" s="1">
        <v>6.0073642715918697E-4</v>
      </c>
      <c r="O50">
        <v>0.17431832239655101</v>
      </c>
      <c r="P50">
        <v>1.0521057435800201E-3</v>
      </c>
    </row>
    <row r="51" spans="1:16" x14ac:dyDescent="0.25">
      <c r="A51" s="1">
        <v>5.0000000000000001E-4</v>
      </c>
      <c r="B51">
        <v>1.52564102564102</v>
      </c>
      <c r="C51">
        <v>980</v>
      </c>
      <c r="D51">
        <v>7.3915306584739895E-2</v>
      </c>
      <c r="E51">
        <v>0.172650971249772</v>
      </c>
      <c r="F51">
        <v>0.189916068374749</v>
      </c>
      <c r="G51" s="1">
        <v>5.86861158306639E-4</v>
      </c>
      <c r="H51">
        <v>0.17432069817852699</v>
      </c>
      <c r="I51">
        <v>1.0468816360961601E-3</v>
      </c>
      <c r="J51">
        <v>46756800</v>
      </c>
      <c r="K51">
        <v>5892</v>
      </c>
      <c r="L51">
        <v>89154800</v>
      </c>
      <c r="M51">
        <v>0.172677241244478</v>
      </c>
      <c r="N51" s="1">
        <v>6.0073642715918697E-4</v>
      </c>
      <c r="O51">
        <v>0.17431832239655101</v>
      </c>
      <c r="P51">
        <v>1.0521057435800201E-3</v>
      </c>
    </row>
    <row r="52" spans="1:16" x14ac:dyDescent="0.25">
      <c r="A52" s="1">
        <v>2.5000000000000001E-4</v>
      </c>
      <c r="B52">
        <v>1.52564102564102</v>
      </c>
      <c r="C52">
        <v>1045</v>
      </c>
      <c r="D52">
        <v>7.4288793397506506E-2</v>
      </c>
      <c r="E52">
        <v>0.17302447658077</v>
      </c>
      <c r="F52">
        <v>0.19032692423884701</v>
      </c>
      <c r="G52" s="1">
        <v>5.7755033663242595E-4</v>
      </c>
      <c r="H52">
        <v>0.17431948560390201</v>
      </c>
      <c r="I52">
        <v>1.0484227312386599E-3</v>
      </c>
      <c r="J52">
        <v>49087199</v>
      </c>
      <c r="K52">
        <v>5892</v>
      </c>
      <c r="L52">
        <v>89154800</v>
      </c>
      <c r="M52">
        <v>0.172677241244478</v>
      </c>
      <c r="N52" s="1">
        <v>6.0073642715918697E-4</v>
      </c>
      <c r="O52">
        <v>0.17431832239655101</v>
      </c>
      <c r="P52">
        <v>1.0521057435800201E-3</v>
      </c>
    </row>
    <row r="53" spans="1:16" x14ac:dyDescent="0.25">
      <c r="A53" s="1">
        <v>1.25E-4</v>
      </c>
      <c r="B53">
        <v>1.52564102564102</v>
      </c>
      <c r="C53">
        <v>1018</v>
      </c>
      <c r="D53">
        <v>7.3823855028689697E-2</v>
      </c>
      <c r="E53">
        <v>0.173218285202485</v>
      </c>
      <c r="F53">
        <v>0.190540113722733</v>
      </c>
      <c r="G53" s="1">
        <v>5.8437748585801698E-4</v>
      </c>
      <c r="H53">
        <v>0.17431717231612201</v>
      </c>
      <c r="I53">
        <v>1.0529149913854499E-3</v>
      </c>
      <c r="J53">
        <v>45062400</v>
      </c>
      <c r="K53">
        <v>5892</v>
      </c>
      <c r="L53">
        <v>89154800</v>
      </c>
      <c r="M53">
        <v>0.172677241244478</v>
      </c>
      <c r="N53" s="1">
        <v>6.0073642715918697E-4</v>
      </c>
      <c r="O53">
        <v>0.17431832239655101</v>
      </c>
      <c r="P53">
        <v>1.0521057435800201E-3</v>
      </c>
    </row>
    <row r="54" spans="1:16" x14ac:dyDescent="0.25">
      <c r="A54" s="1">
        <v>6.2500000000000001E-5</v>
      </c>
      <c r="B54">
        <v>1.52564102564102</v>
      </c>
      <c r="C54">
        <v>1097</v>
      </c>
      <c r="D54">
        <v>7.3963594406696101E-2</v>
      </c>
      <c r="E54">
        <v>0.17297830922174101</v>
      </c>
      <c r="F54">
        <v>0.190276140143915</v>
      </c>
      <c r="G54" s="1">
        <v>5.9014567478166103E-4</v>
      </c>
      <c r="H54">
        <v>0.174317991984235</v>
      </c>
      <c r="I54">
        <v>1.04962821379082E-3</v>
      </c>
      <c r="J54">
        <v>54431701</v>
      </c>
      <c r="K54">
        <v>5892</v>
      </c>
      <c r="L54">
        <v>89154800</v>
      </c>
      <c r="M54">
        <v>0.172677241244478</v>
      </c>
      <c r="N54" s="1">
        <v>6.0073642715918697E-4</v>
      </c>
      <c r="O54">
        <v>0.17431832239655101</v>
      </c>
      <c r="P54">
        <v>1.0521057435800201E-3</v>
      </c>
    </row>
    <row r="55" spans="1:16" x14ac:dyDescent="0.25">
      <c r="A55" s="1">
        <v>3.1250000000000001E-5</v>
      </c>
      <c r="B55">
        <v>1.52564102564102</v>
      </c>
      <c r="C55">
        <v>1154</v>
      </c>
      <c r="D55">
        <v>7.3904230693419101E-2</v>
      </c>
      <c r="E55">
        <v>0.17286381055282299</v>
      </c>
      <c r="F55">
        <v>0.19015019160810601</v>
      </c>
      <c r="G55" s="1">
        <v>5.8535322102609699E-4</v>
      </c>
      <c r="H55">
        <v>0.174321544692148</v>
      </c>
      <c r="I55">
        <v>1.0440589512785601E-3</v>
      </c>
      <c r="J55">
        <v>50039400</v>
      </c>
      <c r="K55">
        <v>5892</v>
      </c>
      <c r="L55">
        <v>89154800</v>
      </c>
      <c r="M55">
        <v>0.172677241244478</v>
      </c>
      <c r="N55" s="1">
        <v>6.0073642715918697E-4</v>
      </c>
      <c r="O55">
        <v>0.17431832239655101</v>
      </c>
      <c r="P55">
        <v>1.0521057435800201E-3</v>
      </c>
    </row>
    <row r="56" spans="1:16" x14ac:dyDescent="0.25">
      <c r="A56" s="1">
        <v>1.5625E-5</v>
      </c>
      <c r="B56">
        <v>1.52564102564102</v>
      </c>
      <c r="C56">
        <v>1005</v>
      </c>
      <c r="D56">
        <v>7.3986130256087496E-2</v>
      </c>
      <c r="E56">
        <v>0.17306197016081801</v>
      </c>
      <c r="F56">
        <v>0.1903681671769</v>
      </c>
      <c r="G56" s="1">
        <v>5.9087705687016403E-4</v>
      </c>
      <c r="H56">
        <v>0.174319889016083</v>
      </c>
      <c r="I56">
        <v>1.04759736746473E-3</v>
      </c>
      <c r="J56">
        <v>59163600</v>
      </c>
      <c r="K56">
        <v>5892</v>
      </c>
      <c r="L56">
        <v>89154800</v>
      </c>
      <c r="M56">
        <v>0.172677241244478</v>
      </c>
      <c r="N56" s="1">
        <v>6.0073642715918697E-4</v>
      </c>
      <c r="O56">
        <v>0.17431832239655101</v>
      </c>
      <c r="P56">
        <v>1.0521057435800201E-3</v>
      </c>
    </row>
    <row r="57" spans="1:16" x14ac:dyDescent="0.25">
      <c r="A57" t="s">
        <v>0</v>
      </c>
      <c r="B57">
        <v>2.0384615384615299</v>
      </c>
      <c r="C57">
        <v>4519</v>
      </c>
      <c r="D57">
        <v>7.3152645312573497E-2</v>
      </c>
      <c r="E57">
        <v>0.17393925831375601</v>
      </c>
      <c r="F57">
        <v>0.19133318414513201</v>
      </c>
      <c r="G57" s="1">
        <v>2.9222079405144498E-4</v>
      </c>
      <c r="H57">
        <v>0.17465167453281799</v>
      </c>
      <c r="I57" s="1">
        <v>7.2767279846225504E-4</v>
      </c>
      <c r="J57">
        <v>72746900</v>
      </c>
    </row>
    <row r="58" spans="1:16" x14ac:dyDescent="0.25">
      <c r="A58">
        <v>1.024</v>
      </c>
      <c r="B58">
        <v>2.0384615384615299</v>
      </c>
      <c r="C58">
        <v>731</v>
      </c>
      <c r="D58">
        <v>6.6522758310058702E-2</v>
      </c>
      <c r="E58">
        <v>0.17234621615325199</v>
      </c>
      <c r="F58">
        <v>0.18958083776857701</v>
      </c>
      <c r="G58" s="1">
        <v>2.97749775387129E-4</v>
      </c>
      <c r="H58">
        <v>0.174655262042229</v>
      </c>
      <c r="I58" s="1">
        <v>7.1955297141483999E-4</v>
      </c>
      <c r="J58">
        <v>33537401</v>
      </c>
      <c r="K58">
        <v>4519</v>
      </c>
      <c r="L58">
        <v>72746900</v>
      </c>
      <c r="M58">
        <v>0.17393925831375601</v>
      </c>
      <c r="N58" s="1">
        <v>2.9222079405144498E-4</v>
      </c>
      <c r="O58">
        <v>0.17465167453281799</v>
      </c>
      <c r="P58" s="1">
        <v>7.2767279846225504E-4</v>
      </c>
    </row>
    <row r="59" spans="1:16" x14ac:dyDescent="0.25">
      <c r="A59">
        <v>0.51200000000000001</v>
      </c>
      <c r="B59">
        <v>2.0384615384615299</v>
      </c>
      <c r="C59">
        <v>731</v>
      </c>
      <c r="D59">
        <v>6.6522758310058702E-2</v>
      </c>
      <c r="E59">
        <v>0.17234621615325199</v>
      </c>
      <c r="F59">
        <v>0.18958083776857701</v>
      </c>
      <c r="G59" s="1">
        <v>2.97749775387129E-4</v>
      </c>
      <c r="H59">
        <v>0.174655262042229</v>
      </c>
      <c r="I59" s="1">
        <v>7.1955297141483999E-4</v>
      </c>
      <c r="J59">
        <v>31096800</v>
      </c>
      <c r="K59">
        <v>4519</v>
      </c>
      <c r="L59">
        <v>72746900</v>
      </c>
      <c r="M59">
        <v>0.17393925831375601</v>
      </c>
      <c r="N59" s="1">
        <v>2.9222079405144498E-4</v>
      </c>
      <c r="O59">
        <v>0.17465167453281799</v>
      </c>
      <c r="P59" s="1">
        <v>7.2767279846225504E-4</v>
      </c>
    </row>
    <row r="60" spans="1:16" x14ac:dyDescent="0.25">
      <c r="A60">
        <v>0.25600000000000001</v>
      </c>
      <c r="B60">
        <v>2.0384615384615299</v>
      </c>
      <c r="C60">
        <v>731</v>
      </c>
      <c r="D60">
        <v>6.6522758310058702E-2</v>
      </c>
      <c r="E60">
        <v>0.17234621615325199</v>
      </c>
      <c r="F60">
        <v>0.18958083776857701</v>
      </c>
      <c r="G60" s="1">
        <v>2.97749775387129E-4</v>
      </c>
      <c r="H60">
        <v>0.174655262042229</v>
      </c>
      <c r="I60" s="1">
        <v>7.1955297141483999E-4</v>
      </c>
      <c r="J60">
        <v>34588400</v>
      </c>
      <c r="K60">
        <v>4519</v>
      </c>
      <c r="L60">
        <v>72746900</v>
      </c>
      <c r="M60">
        <v>0.17393925831375601</v>
      </c>
      <c r="N60" s="1">
        <v>2.9222079405144498E-4</v>
      </c>
      <c r="O60">
        <v>0.17465167453281799</v>
      </c>
      <c r="P60" s="1">
        <v>7.2767279846225504E-4</v>
      </c>
    </row>
    <row r="61" spans="1:16" x14ac:dyDescent="0.25">
      <c r="A61">
        <v>0.128</v>
      </c>
      <c r="B61">
        <v>2.0384615384615299</v>
      </c>
      <c r="C61">
        <v>731</v>
      </c>
      <c r="D61">
        <v>6.6522758310058702E-2</v>
      </c>
      <c r="E61">
        <v>0.17234621615325199</v>
      </c>
      <c r="F61">
        <v>0.18958083776857701</v>
      </c>
      <c r="G61" s="1">
        <v>2.97749775387129E-4</v>
      </c>
      <c r="H61">
        <v>0.174655262042229</v>
      </c>
      <c r="I61" s="1">
        <v>7.1955297141483999E-4</v>
      </c>
      <c r="J61">
        <v>38595900</v>
      </c>
      <c r="K61">
        <v>4519</v>
      </c>
      <c r="L61">
        <v>72746900</v>
      </c>
      <c r="M61">
        <v>0.17393925831375601</v>
      </c>
      <c r="N61" s="1">
        <v>2.9222079405144498E-4</v>
      </c>
      <c r="O61">
        <v>0.17465167453281799</v>
      </c>
      <c r="P61" s="1">
        <v>7.2767279846225504E-4</v>
      </c>
    </row>
    <row r="62" spans="1:16" x14ac:dyDescent="0.25">
      <c r="A62">
        <v>6.4000000000000001E-2</v>
      </c>
      <c r="B62">
        <v>2.0384615384615299</v>
      </c>
      <c r="C62">
        <v>675</v>
      </c>
      <c r="D62">
        <v>7.4390826133806695E-2</v>
      </c>
      <c r="E62">
        <v>0.17327995137812</v>
      </c>
      <c r="F62">
        <v>0.19060794651593199</v>
      </c>
      <c r="G62" s="1">
        <v>3.0045380480767098E-4</v>
      </c>
      <c r="H62">
        <v>0.17465545044774999</v>
      </c>
      <c r="I62" s="1">
        <v>7.1539549605029E-4</v>
      </c>
      <c r="J62">
        <v>35811900</v>
      </c>
      <c r="K62">
        <v>4519</v>
      </c>
      <c r="L62">
        <v>72746900</v>
      </c>
      <c r="M62">
        <v>0.17393925831375601</v>
      </c>
      <c r="N62" s="1">
        <v>2.9222079405144498E-4</v>
      </c>
      <c r="O62">
        <v>0.17465167453281799</v>
      </c>
      <c r="P62" s="1">
        <v>7.2767279846225504E-4</v>
      </c>
    </row>
    <row r="63" spans="1:16" x14ac:dyDescent="0.25">
      <c r="A63">
        <v>3.2000000000000001E-2</v>
      </c>
      <c r="B63">
        <v>2.0384615384615299</v>
      </c>
      <c r="C63">
        <v>785</v>
      </c>
      <c r="D63">
        <v>7.3733825307620696E-2</v>
      </c>
      <c r="E63">
        <v>0.172546509663525</v>
      </c>
      <c r="F63">
        <v>0.18980116062987801</v>
      </c>
      <c r="G63" s="1">
        <v>2.9647710649893799E-4</v>
      </c>
      <c r="H63">
        <v>0.174655932511599</v>
      </c>
      <c r="I63" s="1">
        <v>7.1760798438608099E-4</v>
      </c>
      <c r="J63">
        <v>50069499</v>
      </c>
      <c r="K63">
        <v>4519</v>
      </c>
      <c r="L63">
        <v>72746900</v>
      </c>
      <c r="M63">
        <v>0.17393925831375601</v>
      </c>
      <c r="N63" s="1">
        <v>2.9222079405144498E-4</v>
      </c>
      <c r="O63">
        <v>0.17465167453281799</v>
      </c>
      <c r="P63" s="1">
        <v>7.2767279846225504E-4</v>
      </c>
    </row>
    <row r="64" spans="1:16" x14ac:dyDescent="0.25">
      <c r="A64">
        <v>1.6E-2</v>
      </c>
      <c r="B64">
        <v>2.0384615384615299</v>
      </c>
      <c r="C64">
        <v>733</v>
      </c>
      <c r="D64">
        <v>6.1787815608815702E-2</v>
      </c>
      <c r="E64">
        <v>0.17219422437666199</v>
      </c>
      <c r="F64">
        <v>0.18941364681432901</v>
      </c>
      <c r="G64" s="1">
        <v>2.8856831833789999E-4</v>
      </c>
      <c r="H64">
        <v>0.17465952179205799</v>
      </c>
      <c r="I64" s="1">
        <v>7.1685324986600196E-4</v>
      </c>
      <c r="J64">
        <v>58529200</v>
      </c>
      <c r="K64">
        <v>4519</v>
      </c>
      <c r="L64">
        <v>72746900</v>
      </c>
      <c r="M64">
        <v>0.17393925831375601</v>
      </c>
      <c r="N64" s="1">
        <v>2.9222079405144498E-4</v>
      </c>
      <c r="O64">
        <v>0.17465167453281799</v>
      </c>
      <c r="P64" s="1">
        <v>7.2767279846225504E-4</v>
      </c>
    </row>
    <row r="65" spans="1:16" x14ac:dyDescent="0.25">
      <c r="A65">
        <v>8.0000000000000002E-3</v>
      </c>
      <c r="B65">
        <v>2.0384615384615299</v>
      </c>
      <c r="C65">
        <v>641</v>
      </c>
      <c r="D65">
        <v>5.8605315277661801E-2</v>
      </c>
      <c r="E65">
        <v>0.17333846806751699</v>
      </c>
      <c r="F65">
        <v>0.190672314874269</v>
      </c>
      <c r="G65" s="1">
        <v>2.9010686169783601E-4</v>
      </c>
      <c r="H65">
        <v>0.174653305776616</v>
      </c>
      <c r="I65" s="1">
        <v>7.2048531627968201E-4</v>
      </c>
      <c r="J65">
        <v>38177100</v>
      </c>
      <c r="K65">
        <v>4519</v>
      </c>
      <c r="L65">
        <v>72746900</v>
      </c>
      <c r="M65">
        <v>0.17393925831375601</v>
      </c>
      <c r="N65" s="1">
        <v>2.9222079405144498E-4</v>
      </c>
      <c r="O65">
        <v>0.17465167453281799</v>
      </c>
      <c r="P65" s="1">
        <v>7.2767279846225504E-4</v>
      </c>
    </row>
    <row r="66" spans="1:16" x14ac:dyDescent="0.25">
      <c r="A66">
        <v>4.0000000000000001E-3</v>
      </c>
      <c r="B66">
        <v>2.0384615384615299</v>
      </c>
      <c r="C66">
        <v>819</v>
      </c>
      <c r="D66">
        <v>7.4471240888792395E-2</v>
      </c>
      <c r="E66">
        <v>0.172200464300937</v>
      </c>
      <c r="F66">
        <v>0.189420510731031</v>
      </c>
      <c r="G66" s="1">
        <v>3.0002681400409498E-4</v>
      </c>
      <c r="H66">
        <v>0.17465506437869899</v>
      </c>
      <c r="I66" s="1">
        <v>7.1678647790491396E-4</v>
      </c>
      <c r="J66">
        <v>36328300</v>
      </c>
      <c r="K66">
        <v>4519</v>
      </c>
      <c r="L66">
        <v>72746900</v>
      </c>
      <c r="M66">
        <v>0.17393925831375601</v>
      </c>
      <c r="N66" s="1">
        <v>2.9222079405144498E-4</v>
      </c>
      <c r="O66">
        <v>0.17465167453281799</v>
      </c>
      <c r="P66" s="1">
        <v>7.2767279846225504E-4</v>
      </c>
    </row>
    <row r="67" spans="1:16" x14ac:dyDescent="0.25">
      <c r="A67">
        <v>2E-3</v>
      </c>
      <c r="B67">
        <v>2.0384615384615299</v>
      </c>
      <c r="C67">
        <v>808</v>
      </c>
      <c r="D67">
        <v>7.3808918520938793E-2</v>
      </c>
      <c r="E67">
        <v>0.172427500000845</v>
      </c>
      <c r="F67">
        <v>0.18967025000092899</v>
      </c>
      <c r="G67" s="1">
        <v>2.96282223908317E-4</v>
      </c>
      <c r="H67">
        <v>0.17465460656364501</v>
      </c>
      <c r="I67" s="1">
        <v>7.2154233573629796E-4</v>
      </c>
      <c r="J67">
        <v>39833799</v>
      </c>
      <c r="K67">
        <v>4519</v>
      </c>
      <c r="L67">
        <v>72746900</v>
      </c>
      <c r="M67">
        <v>0.17393925831375601</v>
      </c>
      <c r="N67" s="1">
        <v>2.9222079405144498E-4</v>
      </c>
      <c r="O67">
        <v>0.17465167453281799</v>
      </c>
      <c r="P67" s="1">
        <v>7.2767279846225504E-4</v>
      </c>
    </row>
    <row r="68" spans="1:16" x14ac:dyDescent="0.25">
      <c r="A68">
        <v>1E-3</v>
      </c>
      <c r="B68">
        <v>2.0384615384615299</v>
      </c>
      <c r="C68">
        <v>669</v>
      </c>
      <c r="D68">
        <v>7.4525971886060902E-2</v>
      </c>
      <c r="E68">
        <v>0.17201891145762399</v>
      </c>
      <c r="F68">
        <v>0.189220802603386</v>
      </c>
      <c r="G68" s="1">
        <v>2.9814500520691702E-4</v>
      </c>
      <c r="H68">
        <v>0.17465428059412999</v>
      </c>
      <c r="I68" s="1">
        <v>7.1781550341341405E-4</v>
      </c>
      <c r="J68">
        <v>38610400</v>
      </c>
      <c r="K68">
        <v>4519</v>
      </c>
      <c r="L68">
        <v>72746900</v>
      </c>
      <c r="M68">
        <v>0.17393925831375601</v>
      </c>
      <c r="N68" s="1">
        <v>2.9222079405144498E-4</v>
      </c>
      <c r="O68">
        <v>0.17465167453281799</v>
      </c>
      <c r="P68" s="1">
        <v>7.2767279846225504E-4</v>
      </c>
    </row>
    <row r="69" spans="1:16" x14ac:dyDescent="0.25">
      <c r="A69" s="1">
        <v>5.0000000000000001E-4</v>
      </c>
      <c r="B69">
        <v>2.0384615384615299</v>
      </c>
      <c r="C69">
        <v>729</v>
      </c>
      <c r="D69">
        <v>7.3334684621681703E-2</v>
      </c>
      <c r="E69">
        <v>0.17223513162245899</v>
      </c>
      <c r="F69">
        <v>0.189458644784705</v>
      </c>
      <c r="G69" s="1">
        <v>2.9828795646311102E-4</v>
      </c>
      <c r="H69">
        <v>0.17465434828655901</v>
      </c>
      <c r="I69" s="1">
        <v>7.1865106217738298E-4</v>
      </c>
      <c r="J69">
        <v>44826300</v>
      </c>
      <c r="K69">
        <v>4519</v>
      </c>
      <c r="L69">
        <v>72746900</v>
      </c>
      <c r="M69">
        <v>0.17393925831375601</v>
      </c>
      <c r="N69" s="1">
        <v>2.9222079405144498E-4</v>
      </c>
      <c r="O69">
        <v>0.17465167453281799</v>
      </c>
      <c r="P69" s="1">
        <v>7.2767279846225504E-4</v>
      </c>
    </row>
    <row r="70" spans="1:16" x14ac:dyDescent="0.25">
      <c r="A70" s="1">
        <v>2.5000000000000001E-4</v>
      </c>
      <c r="B70">
        <v>2.0384615384615299</v>
      </c>
      <c r="C70">
        <v>683</v>
      </c>
      <c r="D70">
        <v>7.4295614547946906E-2</v>
      </c>
      <c r="E70">
        <v>0.17294574945569599</v>
      </c>
      <c r="F70">
        <v>0.19024032440126501</v>
      </c>
      <c r="G70" s="1">
        <v>2.9741570658575701E-4</v>
      </c>
      <c r="H70">
        <v>0.174654344837185</v>
      </c>
      <c r="I70" s="1">
        <v>7.1662613097782E-4</v>
      </c>
      <c r="J70">
        <v>33872800</v>
      </c>
      <c r="K70">
        <v>4519</v>
      </c>
      <c r="L70">
        <v>72746900</v>
      </c>
      <c r="M70">
        <v>0.17393925831375601</v>
      </c>
      <c r="N70" s="1">
        <v>2.9222079405144498E-4</v>
      </c>
      <c r="O70">
        <v>0.17465167453281799</v>
      </c>
      <c r="P70" s="1">
        <v>7.2767279846225504E-4</v>
      </c>
    </row>
    <row r="71" spans="1:16" x14ac:dyDescent="0.25">
      <c r="A71" s="1">
        <v>1.25E-4</v>
      </c>
      <c r="B71">
        <v>2.0384615384615299</v>
      </c>
      <c r="C71">
        <v>677</v>
      </c>
      <c r="D71">
        <v>7.3764518839019494E-2</v>
      </c>
      <c r="E71">
        <v>0.17350090289369599</v>
      </c>
      <c r="F71">
        <v>0.190850993183066</v>
      </c>
      <c r="G71" s="1">
        <v>2.9298975792990602E-4</v>
      </c>
      <c r="H71">
        <v>0.17465611215583801</v>
      </c>
      <c r="I71" s="1">
        <v>7.1344819086170902E-4</v>
      </c>
      <c r="J71">
        <v>31109300</v>
      </c>
      <c r="K71">
        <v>4519</v>
      </c>
      <c r="L71">
        <v>72746900</v>
      </c>
      <c r="M71">
        <v>0.17393925831375601</v>
      </c>
      <c r="N71" s="1">
        <v>2.9222079405144498E-4</v>
      </c>
      <c r="O71">
        <v>0.17465167453281799</v>
      </c>
      <c r="P71" s="1">
        <v>7.2767279846225504E-4</v>
      </c>
    </row>
    <row r="72" spans="1:16" x14ac:dyDescent="0.25">
      <c r="A72" s="1">
        <v>6.2500000000000001E-5</v>
      </c>
      <c r="B72">
        <v>2.0384615384615299</v>
      </c>
      <c r="C72">
        <v>705</v>
      </c>
      <c r="D72">
        <v>7.3798313896802997E-2</v>
      </c>
      <c r="E72">
        <v>0.17302170282774601</v>
      </c>
      <c r="F72">
        <v>0.19032387311051999</v>
      </c>
      <c r="G72" s="1">
        <v>2.9938048925359702E-4</v>
      </c>
      <c r="H72">
        <v>0.17465480394434099</v>
      </c>
      <c r="I72" s="1">
        <v>7.1569471498637795E-4</v>
      </c>
      <c r="J72">
        <v>36111500</v>
      </c>
      <c r="K72">
        <v>4519</v>
      </c>
      <c r="L72">
        <v>72746900</v>
      </c>
      <c r="M72">
        <v>0.17393925831375601</v>
      </c>
      <c r="N72" s="1">
        <v>2.9222079405144498E-4</v>
      </c>
      <c r="O72">
        <v>0.17465167453281799</v>
      </c>
      <c r="P72" s="1">
        <v>7.2767279846225504E-4</v>
      </c>
    </row>
    <row r="73" spans="1:16" x14ac:dyDescent="0.25">
      <c r="A73" s="1">
        <v>3.1250000000000001E-5</v>
      </c>
      <c r="B73">
        <v>2.0384615384615299</v>
      </c>
      <c r="C73">
        <v>785</v>
      </c>
      <c r="D73">
        <v>7.2977970835285705E-2</v>
      </c>
      <c r="E73">
        <v>0.17260418751419901</v>
      </c>
      <c r="F73">
        <v>0.18986460626561899</v>
      </c>
      <c r="G73" s="1">
        <v>2.9836488814388701E-4</v>
      </c>
      <c r="H73">
        <v>0.17465199208794899</v>
      </c>
      <c r="I73" s="1">
        <v>7.1948404467889096E-4</v>
      </c>
      <c r="J73">
        <v>47266300</v>
      </c>
      <c r="K73">
        <v>4519</v>
      </c>
      <c r="L73">
        <v>72746900</v>
      </c>
      <c r="M73">
        <v>0.17393925831375601</v>
      </c>
      <c r="N73" s="1">
        <v>2.9222079405144498E-4</v>
      </c>
      <c r="O73">
        <v>0.17465167453281799</v>
      </c>
      <c r="P73" s="1">
        <v>7.2767279846225504E-4</v>
      </c>
    </row>
    <row r="74" spans="1:16" x14ac:dyDescent="0.25">
      <c r="A74" s="1">
        <v>1.5625E-5</v>
      </c>
      <c r="B74">
        <v>2.0384615384615299</v>
      </c>
      <c r="C74">
        <v>805</v>
      </c>
      <c r="D74">
        <v>7.2695974517119094E-2</v>
      </c>
      <c r="E74">
        <v>0.17311590676724201</v>
      </c>
      <c r="F74">
        <v>0.190427497443966</v>
      </c>
      <c r="G74" s="1">
        <v>2.9621636373000599E-4</v>
      </c>
      <c r="H74">
        <v>0.17465510800186099</v>
      </c>
      <c r="I74" s="1">
        <v>7.1330067121248505E-4</v>
      </c>
      <c r="J74">
        <v>50709200</v>
      </c>
      <c r="K74">
        <v>4519</v>
      </c>
      <c r="L74">
        <v>72746900</v>
      </c>
      <c r="M74">
        <v>0.17393925831375601</v>
      </c>
      <c r="N74" s="1">
        <v>2.9222079405144498E-4</v>
      </c>
      <c r="O74">
        <v>0.17465167453281799</v>
      </c>
      <c r="P74" s="1">
        <v>7.2767279846225504E-4</v>
      </c>
    </row>
    <row r="75" spans="1:16" x14ac:dyDescent="0.25">
      <c r="A75" t="s">
        <v>0</v>
      </c>
      <c r="B75">
        <v>2.5512820512820502</v>
      </c>
      <c r="C75">
        <v>4812</v>
      </c>
      <c r="D75">
        <v>7.3898654539220704E-2</v>
      </c>
      <c r="E75">
        <v>0.17408874025742099</v>
      </c>
      <c r="F75">
        <v>0.191497614283163</v>
      </c>
      <c r="G75" s="1">
        <v>1.8031601520263001E-4</v>
      </c>
      <c r="H75">
        <v>0.17479087256970699</v>
      </c>
      <c r="I75" s="1">
        <v>5.5552796098569997E-4</v>
      </c>
      <c r="J75">
        <v>87501700</v>
      </c>
    </row>
    <row r="76" spans="1:16" x14ac:dyDescent="0.25">
      <c r="A76">
        <v>1.024</v>
      </c>
      <c r="B76">
        <v>2.5512820512820502</v>
      </c>
      <c r="C76">
        <v>584</v>
      </c>
      <c r="D76">
        <v>6.4046799705876206E-2</v>
      </c>
      <c r="E76">
        <v>0.172013360609099</v>
      </c>
      <c r="F76">
        <v>0.18921469667000901</v>
      </c>
      <c r="G76" s="1">
        <v>1.8020474965715899E-4</v>
      </c>
      <c r="H76">
        <v>0.17479176272091501</v>
      </c>
      <c r="I76" s="1">
        <v>5.4913324512077604E-4</v>
      </c>
      <c r="J76">
        <v>35972499</v>
      </c>
      <c r="K76">
        <v>4812</v>
      </c>
      <c r="L76">
        <v>87501700</v>
      </c>
      <c r="M76">
        <v>0.17408874025742099</v>
      </c>
      <c r="N76" s="1">
        <v>1.8031601520263001E-4</v>
      </c>
      <c r="O76">
        <v>0.17479087256970699</v>
      </c>
      <c r="P76" s="1">
        <v>5.5552796098569997E-4</v>
      </c>
    </row>
    <row r="77" spans="1:16" x14ac:dyDescent="0.25">
      <c r="A77">
        <v>0.51200000000000001</v>
      </c>
      <c r="B77">
        <v>2.5512820512820502</v>
      </c>
      <c r="C77">
        <v>584</v>
      </c>
      <c r="D77">
        <v>6.4046799705876206E-2</v>
      </c>
      <c r="E77">
        <v>0.172013360609099</v>
      </c>
      <c r="F77">
        <v>0.18921469667000901</v>
      </c>
      <c r="G77" s="1">
        <v>1.8020474965715899E-4</v>
      </c>
      <c r="H77">
        <v>0.17479176272091501</v>
      </c>
      <c r="I77" s="1">
        <v>5.4913324512077604E-4</v>
      </c>
      <c r="J77">
        <v>28535100</v>
      </c>
      <c r="K77">
        <v>4812</v>
      </c>
      <c r="L77">
        <v>87501700</v>
      </c>
      <c r="M77">
        <v>0.17408874025742099</v>
      </c>
      <c r="N77" s="1">
        <v>1.8031601520263001E-4</v>
      </c>
      <c r="O77">
        <v>0.17479087256970699</v>
      </c>
      <c r="P77" s="1">
        <v>5.5552796098569997E-4</v>
      </c>
    </row>
    <row r="78" spans="1:16" x14ac:dyDescent="0.25">
      <c r="A78">
        <v>0.25600000000000001</v>
      </c>
      <c r="B78">
        <v>2.5512820512820502</v>
      </c>
      <c r="C78">
        <v>584</v>
      </c>
      <c r="D78">
        <v>6.4046799705876206E-2</v>
      </c>
      <c r="E78">
        <v>0.172013360609099</v>
      </c>
      <c r="F78">
        <v>0.18921469667000901</v>
      </c>
      <c r="G78" s="1">
        <v>1.8020474965715899E-4</v>
      </c>
      <c r="H78">
        <v>0.17479176272091501</v>
      </c>
      <c r="I78" s="1">
        <v>5.4913324512077604E-4</v>
      </c>
      <c r="J78">
        <v>30881400</v>
      </c>
      <c r="K78">
        <v>4812</v>
      </c>
      <c r="L78">
        <v>87501700</v>
      </c>
      <c r="M78">
        <v>0.17408874025742099</v>
      </c>
      <c r="N78" s="1">
        <v>1.8031601520263001E-4</v>
      </c>
      <c r="O78">
        <v>0.17479087256970699</v>
      </c>
      <c r="P78" s="1">
        <v>5.5552796098569997E-4</v>
      </c>
    </row>
    <row r="79" spans="1:16" x14ac:dyDescent="0.25">
      <c r="A79">
        <v>0.128</v>
      </c>
      <c r="B79">
        <v>2.5512820512820502</v>
      </c>
      <c r="C79">
        <v>584</v>
      </c>
      <c r="D79">
        <v>6.4046799705876206E-2</v>
      </c>
      <c r="E79">
        <v>0.172013360609099</v>
      </c>
      <c r="F79">
        <v>0.18921469667000901</v>
      </c>
      <c r="G79" s="1">
        <v>1.8020474965715899E-4</v>
      </c>
      <c r="H79">
        <v>0.17479176272091501</v>
      </c>
      <c r="I79" s="1">
        <v>5.4913324512077604E-4</v>
      </c>
      <c r="J79">
        <v>27908200</v>
      </c>
      <c r="K79">
        <v>4812</v>
      </c>
      <c r="L79">
        <v>87501700</v>
      </c>
      <c r="M79">
        <v>0.17408874025742099</v>
      </c>
      <c r="N79" s="1">
        <v>1.8031601520263001E-4</v>
      </c>
      <c r="O79">
        <v>0.17479087256970699</v>
      </c>
      <c r="P79" s="1">
        <v>5.5552796098569997E-4</v>
      </c>
    </row>
    <row r="80" spans="1:16" x14ac:dyDescent="0.25">
      <c r="A80">
        <v>6.4000000000000001E-2</v>
      </c>
      <c r="B80">
        <v>2.5512820512820502</v>
      </c>
      <c r="C80">
        <v>701</v>
      </c>
      <c r="D80">
        <v>6.9043664917791597E-2</v>
      </c>
      <c r="E80">
        <v>0.17312982742994201</v>
      </c>
      <c r="F80">
        <v>0.19044281017293599</v>
      </c>
      <c r="G80" s="1">
        <v>1.8005510705110199E-4</v>
      </c>
      <c r="H80">
        <v>0.17479154082088699</v>
      </c>
      <c r="I80" s="1">
        <v>5.5121370967261499E-4</v>
      </c>
      <c r="J80">
        <v>39350400</v>
      </c>
      <c r="K80">
        <v>4812</v>
      </c>
      <c r="L80">
        <v>87501700</v>
      </c>
      <c r="M80">
        <v>0.17408874025742099</v>
      </c>
      <c r="N80" s="1">
        <v>1.8031601520263001E-4</v>
      </c>
      <c r="O80">
        <v>0.17479087256970699</v>
      </c>
      <c r="P80" s="1">
        <v>5.5552796098569997E-4</v>
      </c>
    </row>
    <row r="81" spans="1:16" x14ac:dyDescent="0.25">
      <c r="A81">
        <v>3.2000000000000001E-2</v>
      </c>
      <c r="B81">
        <v>2.5512820512820502</v>
      </c>
      <c r="C81">
        <v>666</v>
      </c>
      <c r="D81">
        <v>7.3422566178097601E-2</v>
      </c>
      <c r="E81">
        <v>0.17264158952232</v>
      </c>
      <c r="F81">
        <v>0.18990574847455199</v>
      </c>
      <c r="G81" s="1">
        <v>1.78584070393783E-4</v>
      </c>
      <c r="H81">
        <v>0.17479340318961101</v>
      </c>
      <c r="I81" s="1">
        <v>5.5068199371106495E-4</v>
      </c>
      <c r="J81">
        <v>43862200</v>
      </c>
      <c r="K81">
        <v>4812</v>
      </c>
      <c r="L81">
        <v>87501700</v>
      </c>
      <c r="M81">
        <v>0.17408874025742099</v>
      </c>
      <c r="N81" s="1">
        <v>1.8031601520263001E-4</v>
      </c>
      <c r="O81">
        <v>0.17479087256970699</v>
      </c>
      <c r="P81" s="1">
        <v>5.5552796098569997E-4</v>
      </c>
    </row>
    <row r="82" spans="1:16" x14ac:dyDescent="0.25">
      <c r="A82">
        <v>1.6E-2</v>
      </c>
      <c r="B82">
        <v>2.5512820512820502</v>
      </c>
      <c r="C82">
        <v>666</v>
      </c>
      <c r="D82">
        <v>7.3422566178097601E-2</v>
      </c>
      <c r="E82">
        <v>0.17264158952232</v>
      </c>
      <c r="F82">
        <v>0.18990574847455199</v>
      </c>
      <c r="G82" s="1">
        <v>1.78584070393783E-4</v>
      </c>
      <c r="H82">
        <v>0.17479340318961101</v>
      </c>
      <c r="I82" s="1">
        <v>5.5068199371106495E-4</v>
      </c>
      <c r="J82">
        <v>30046601</v>
      </c>
      <c r="K82">
        <v>4812</v>
      </c>
      <c r="L82">
        <v>87501700</v>
      </c>
      <c r="M82">
        <v>0.17408874025742099</v>
      </c>
      <c r="N82" s="1">
        <v>1.8031601520263001E-4</v>
      </c>
      <c r="O82">
        <v>0.17479087256970699</v>
      </c>
      <c r="P82" s="1">
        <v>5.5552796098569997E-4</v>
      </c>
    </row>
    <row r="83" spans="1:16" x14ac:dyDescent="0.25">
      <c r="A83">
        <v>8.0000000000000002E-3</v>
      </c>
      <c r="B83">
        <v>2.5512820512820502</v>
      </c>
      <c r="C83">
        <v>843</v>
      </c>
      <c r="D83">
        <v>7.3259790994054594E-2</v>
      </c>
      <c r="E83">
        <v>0.17357794516879599</v>
      </c>
      <c r="F83">
        <v>0.19093573968567501</v>
      </c>
      <c r="G83" s="1">
        <v>1.7966167568561601E-4</v>
      </c>
      <c r="H83">
        <v>0.17479141445638399</v>
      </c>
      <c r="I83" s="1">
        <v>5.4929142512509402E-4</v>
      </c>
      <c r="J83">
        <v>44443800</v>
      </c>
      <c r="K83">
        <v>4812</v>
      </c>
      <c r="L83">
        <v>87501700</v>
      </c>
      <c r="M83">
        <v>0.17408874025742099</v>
      </c>
      <c r="N83" s="1">
        <v>1.8031601520263001E-4</v>
      </c>
      <c r="O83">
        <v>0.17479087256970699</v>
      </c>
      <c r="P83" s="1">
        <v>5.5552796098569997E-4</v>
      </c>
    </row>
    <row r="84" spans="1:16" x14ac:dyDescent="0.25">
      <c r="A84">
        <v>4.0000000000000001E-3</v>
      </c>
      <c r="B84">
        <v>2.5512820512820502</v>
      </c>
      <c r="C84">
        <v>773</v>
      </c>
      <c r="D84">
        <v>7.3907992229484604E-2</v>
      </c>
      <c r="E84">
        <v>0.172891056253554</v>
      </c>
      <c r="F84">
        <v>0.19018016187890899</v>
      </c>
      <c r="G84" s="1">
        <v>1.78801394619398E-4</v>
      </c>
      <c r="H84">
        <v>0.174791805790981</v>
      </c>
      <c r="I84" s="1">
        <v>5.5049661058128902E-4</v>
      </c>
      <c r="J84">
        <v>36632700</v>
      </c>
      <c r="K84">
        <v>4812</v>
      </c>
      <c r="L84">
        <v>87501700</v>
      </c>
      <c r="M84">
        <v>0.17408874025742099</v>
      </c>
      <c r="N84" s="1">
        <v>1.8031601520263001E-4</v>
      </c>
      <c r="O84">
        <v>0.17479087256970699</v>
      </c>
      <c r="P84" s="1">
        <v>5.5552796098569997E-4</v>
      </c>
    </row>
    <row r="85" spans="1:16" x14ac:dyDescent="0.25">
      <c r="A85">
        <v>2E-3</v>
      </c>
      <c r="B85">
        <v>2.5512820512820502</v>
      </c>
      <c r="C85">
        <v>650</v>
      </c>
      <c r="D85">
        <v>7.4361108970713893E-2</v>
      </c>
      <c r="E85">
        <v>0.17370425104961101</v>
      </c>
      <c r="F85">
        <v>0.19107467615457299</v>
      </c>
      <c r="G85" s="1">
        <v>1.7939567672375901E-4</v>
      </c>
      <c r="H85">
        <v>0.17479130926869599</v>
      </c>
      <c r="I85" s="1">
        <v>5.4960024846226804E-4</v>
      </c>
      <c r="J85">
        <v>32650501</v>
      </c>
      <c r="K85">
        <v>4812</v>
      </c>
      <c r="L85">
        <v>87501700</v>
      </c>
      <c r="M85">
        <v>0.17408874025742099</v>
      </c>
      <c r="N85" s="1">
        <v>1.8031601520263001E-4</v>
      </c>
      <c r="O85">
        <v>0.17479087256970699</v>
      </c>
      <c r="P85" s="1">
        <v>5.5552796098569997E-4</v>
      </c>
    </row>
    <row r="86" spans="1:16" x14ac:dyDescent="0.25">
      <c r="A86">
        <v>1E-3</v>
      </c>
      <c r="B86">
        <v>2.5512820512820502</v>
      </c>
      <c r="C86">
        <v>744</v>
      </c>
      <c r="D86">
        <v>7.4180339856271496E-2</v>
      </c>
      <c r="E86">
        <v>0.17362176389061601</v>
      </c>
      <c r="F86">
        <v>0.19098394027967799</v>
      </c>
      <c r="G86" s="1">
        <v>1.8048259589009601E-4</v>
      </c>
      <c r="H86">
        <v>0.17479133529615701</v>
      </c>
      <c r="I86" s="1">
        <v>5.4793588668183499E-4</v>
      </c>
      <c r="J86">
        <v>43099500</v>
      </c>
      <c r="K86">
        <v>4812</v>
      </c>
      <c r="L86">
        <v>87501700</v>
      </c>
      <c r="M86">
        <v>0.17408874025742099</v>
      </c>
      <c r="N86" s="1">
        <v>1.8031601520263001E-4</v>
      </c>
      <c r="O86">
        <v>0.17479087256970699</v>
      </c>
      <c r="P86" s="1">
        <v>5.5552796098569997E-4</v>
      </c>
    </row>
    <row r="87" spans="1:16" x14ac:dyDescent="0.25">
      <c r="A87" s="1">
        <v>5.0000000000000001E-4</v>
      </c>
      <c r="B87">
        <v>2.5512820512820502</v>
      </c>
      <c r="C87">
        <v>717</v>
      </c>
      <c r="D87">
        <v>7.3666912736174095E-2</v>
      </c>
      <c r="E87">
        <v>0.17252345476259501</v>
      </c>
      <c r="F87">
        <v>0.18977580023885399</v>
      </c>
      <c r="G87" s="1">
        <v>1.8136329310130999E-4</v>
      </c>
      <c r="H87">
        <v>0.17479135768111401</v>
      </c>
      <c r="I87" s="1">
        <v>5.48768797709055E-4</v>
      </c>
      <c r="J87">
        <v>41821001</v>
      </c>
      <c r="K87">
        <v>4812</v>
      </c>
      <c r="L87">
        <v>87501700</v>
      </c>
      <c r="M87">
        <v>0.17408874025742099</v>
      </c>
      <c r="N87" s="1">
        <v>1.8031601520263001E-4</v>
      </c>
      <c r="O87">
        <v>0.17479087256970699</v>
      </c>
      <c r="P87" s="1">
        <v>5.5552796098569997E-4</v>
      </c>
    </row>
    <row r="88" spans="1:16" x14ac:dyDescent="0.25">
      <c r="A88" s="1">
        <v>2.5000000000000001E-4</v>
      </c>
      <c r="B88">
        <v>2.5512820512820502</v>
      </c>
      <c r="C88">
        <v>679</v>
      </c>
      <c r="D88">
        <v>7.4521391597651906E-2</v>
      </c>
      <c r="E88">
        <v>0.173518415193778</v>
      </c>
      <c r="F88">
        <v>0.190870256713155</v>
      </c>
      <c r="G88" s="1">
        <v>1.8005939715465201E-4</v>
      </c>
      <c r="H88">
        <v>0.17479197940059299</v>
      </c>
      <c r="I88" s="1">
        <v>5.4953774370416998E-4</v>
      </c>
      <c r="J88">
        <v>34855200</v>
      </c>
      <c r="K88">
        <v>4812</v>
      </c>
      <c r="L88">
        <v>87501700</v>
      </c>
      <c r="M88">
        <v>0.17408874025742099</v>
      </c>
      <c r="N88" s="1">
        <v>1.8031601520263001E-4</v>
      </c>
      <c r="O88">
        <v>0.17479087256970699</v>
      </c>
      <c r="P88" s="1">
        <v>5.5552796098569997E-4</v>
      </c>
    </row>
    <row r="89" spans="1:16" x14ac:dyDescent="0.25">
      <c r="A89" s="1">
        <v>1.25E-4</v>
      </c>
      <c r="B89">
        <v>2.5512820512820502</v>
      </c>
      <c r="C89">
        <v>517</v>
      </c>
      <c r="D89">
        <v>7.3835399407904997E-2</v>
      </c>
      <c r="E89">
        <v>0.17366554751934399</v>
      </c>
      <c r="F89">
        <v>0.19103210227127801</v>
      </c>
      <c r="G89" s="1">
        <v>1.7849270273756401E-4</v>
      </c>
      <c r="H89">
        <v>0.174791746615794</v>
      </c>
      <c r="I89" s="1">
        <v>5.4904853791766398E-4</v>
      </c>
      <c r="J89">
        <v>28155301</v>
      </c>
      <c r="K89">
        <v>4812</v>
      </c>
      <c r="L89">
        <v>87501700</v>
      </c>
      <c r="M89">
        <v>0.17408874025742099</v>
      </c>
      <c r="N89" s="1">
        <v>1.8031601520263001E-4</v>
      </c>
      <c r="O89">
        <v>0.17479087256970699</v>
      </c>
      <c r="P89" s="1">
        <v>5.5552796098569997E-4</v>
      </c>
    </row>
    <row r="90" spans="1:16" x14ac:dyDescent="0.25">
      <c r="A90" s="1">
        <v>6.2500000000000001E-5</v>
      </c>
      <c r="B90">
        <v>2.5512820512820502</v>
      </c>
      <c r="C90">
        <v>684</v>
      </c>
      <c r="D90">
        <v>7.4166399965452906E-2</v>
      </c>
      <c r="E90">
        <v>0.173295201620808</v>
      </c>
      <c r="F90">
        <v>0.190624721782889</v>
      </c>
      <c r="G90" s="1">
        <v>1.7969467874107099E-4</v>
      </c>
      <c r="H90">
        <v>0.17479079018840399</v>
      </c>
      <c r="I90" s="1">
        <v>5.5002157139856099E-4</v>
      </c>
      <c r="J90">
        <v>35799699</v>
      </c>
      <c r="K90">
        <v>4812</v>
      </c>
      <c r="L90">
        <v>87501700</v>
      </c>
      <c r="M90">
        <v>0.17408874025742099</v>
      </c>
      <c r="N90" s="1">
        <v>1.8031601520263001E-4</v>
      </c>
      <c r="O90">
        <v>0.17479087256970699</v>
      </c>
      <c r="P90" s="1">
        <v>5.5552796098569997E-4</v>
      </c>
    </row>
    <row r="91" spans="1:16" x14ac:dyDescent="0.25">
      <c r="A91" s="1">
        <v>3.1250000000000001E-5</v>
      </c>
      <c r="B91">
        <v>2.5512820512820502</v>
      </c>
      <c r="C91">
        <v>677</v>
      </c>
      <c r="D91">
        <v>7.4156073145971599E-2</v>
      </c>
      <c r="E91">
        <v>0.17360950608068201</v>
      </c>
      <c r="F91">
        <v>0.19097045668875001</v>
      </c>
      <c r="G91" s="1">
        <v>1.8179267385848199E-4</v>
      </c>
      <c r="H91">
        <v>0.17479278390855299</v>
      </c>
      <c r="I91" s="1">
        <v>5.4613681848630804E-4</v>
      </c>
      <c r="J91">
        <v>38231600</v>
      </c>
      <c r="K91">
        <v>4812</v>
      </c>
      <c r="L91">
        <v>87501700</v>
      </c>
      <c r="M91">
        <v>0.17408874025742099</v>
      </c>
      <c r="N91" s="1">
        <v>1.8031601520263001E-4</v>
      </c>
      <c r="O91">
        <v>0.17479087256970699</v>
      </c>
      <c r="P91" s="1">
        <v>5.5552796098569997E-4</v>
      </c>
    </row>
    <row r="92" spans="1:16" x14ac:dyDescent="0.25">
      <c r="A92" s="1">
        <v>1.5625E-5</v>
      </c>
      <c r="B92">
        <v>2.5512820512820502</v>
      </c>
      <c r="C92">
        <v>728</v>
      </c>
      <c r="D92">
        <v>7.3852388740272404E-2</v>
      </c>
      <c r="E92">
        <v>0.173112427395543</v>
      </c>
      <c r="F92">
        <v>0.19042367013509801</v>
      </c>
      <c r="G92" s="1">
        <v>1.80033192999362E-4</v>
      </c>
      <c r="H92">
        <v>0.17479057261077199</v>
      </c>
      <c r="I92" s="1">
        <v>5.5180075784305998E-4</v>
      </c>
      <c r="J92">
        <v>41638199</v>
      </c>
      <c r="K92">
        <v>4812</v>
      </c>
      <c r="L92">
        <v>87501700</v>
      </c>
      <c r="M92">
        <v>0.17408874025742099</v>
      </c>
      <c r="N92" s="1">
        <v>1.8031601520263001E-4</v>
      </c>
      <c r="O92">
        <v>0.17479087256970699</v>
      </c>
      <c r="P92" s="1">
        <v>5.5552796098569997E-4</v>
      </c>
    </row>
    <row r="93" spans="1:16" x14ac:dyDescent="0.25">
      <c r="A93" t="s">
        <v>0</v>
      </c>
      <c r="B93">
        <v>3.0641025641025599</v>
      </c>
      <c r="C93">
        <v>6366</v>
      </c>
      <c r="D93">
        <v>7.3063216734780501E-2</v>
      </c>
      <c r="E93">
        <v>0.17436896094353199</v>
      </c>
      <c r="F93">
        <v>0.191805857037885</v>
      </c>
      <c r="G93" s="1">
        <v>1.24489511912961E-4</v>
      </c>
      <c r="H93">
        <v>0.17485979493048301</v>
      </c>
      <c r="I93" s="1">
        <v>4.5544229316565697E-4</v>
      </c>
      <c r="J93">
        <v>95787199</v>
      </c>
    </row>
    <row r="94" spans="1:16" x14ac:dyDescent="0.25">
      <c r="A94">
        <v>1.024</v>
      </c>
      <c r="B94">
        <v>3.0641025641025599</v>
      </c>
      <c r="C94">
        <v>685</v>
      </c>
      <c r="D94">
        <v>6.5173273963533507E-2</v>
      </c>
      <c r="E94">
        <v>0.172902177817507</v>
      </c>
      <c r="F94">
        <v>0.19019239559925799</v>
      </c>
      <c r="G94" s="1">
        <v>1.2317733892969101E-4</v>
      </c>
      <c r="H94">
        <v>0.17485923379549401</v>
      </c>
      <c r="I94" s="1">
        <v>4.5256290596198701E-4</v>
      </c>
      <c r="J94">
        <v>31166800</v>
      </c>
      <c r="K94">
        <v>6366</v>
      </c>
      <c r="L94">
        <v>95787199</v>
      </c>
      <c r="M94">
        <v>0.17436896094353199</v>
      </c>
      <c r="N94" s="1">
        <v>1.24489511912961E-4</v>
      </c>
      <c r="O94">
        <v>0.17485979493048301</v>
      </c>
      <c r="P94" s="1">
        <v>4.5544229316565697E-4</v>
      </c>
    </row>
    <row r="95" spans="1:16" x14ac:dyDescent="0.25">
      <c r="A95">
        <v>0.51200000000000001</v>
      </c>
      <c r="B95">
        <v>3.0641025641025599</v>
      </c>
      <c r="C95">
        <v>685</v>
      </c>
      <c r="D95">
        <v>6.5173273963533507E-2</v>
      </c>
      <c r="E95">
        <v>0.172902177817507</v>
      </c>
      <c r="F95">
        <v>0.19019239559925799</v>
      </c>
      <c r="G95" s="1">
        <v>1.2317733892969101E-4</v>
      </c>
      <c r="H95">
        <v>0.17485923379549401</v>
      </c>
      <c r="I95" s="1">
        <v>4.5256290596198701E-4</v>
      </c>
      <c r="J95">
        <v>28230500</v>
      </c>
      <c r="K95">
        <v>6366</v>
      </c>
      <c r="L95">
        <v>95787199</v>
      </c>
      <c r="M95">
        <v>0.17436896094353199</v>
      </c>
      <c r="N95" s="1">
        <v>1.24489511912961E-4</v>
      </c>
      <c r="O95">
        <v>0.17485979493048301</v>
      </c>
      <c r="P95" s="1">
        <v>4.5544229316565697E-4</v>
      </c>
    </row>
    <row r="96" spans="1:16" x14ac:dyDescent="0.25">
      <c r="A96">
        <v>0.25600000000000001</v>
      </c>
      <c r="B96">
        <v>3.0641025641025599</v>
      </c>
      <c r="C96">
        <v>685</v>
      </c>
      <c r="D96">
        <v>6.5173273963533507E-2</v>
      </c>
      <c r="E96">
        <v>0.172902177817507</v>
      </c>
      <c r="F96">
        <v>0.19019239559925799</v>
      </c>
      <c r="G96" s="1">
        <v>1.2317733892969101E-4</v>
      </c>
      <c r="H96">
        <v>0.17485923379549401</v>
      </c>
      <c r="I96" s="1">
        <v>4.5256290596198701E-4</v>
      </c>
      <c r="J96">
        <v>33090200</v>
      </c>
      <c r="K96">
        <v>6366</v>
      </c>
      <c r="L96">
        <v>95787199</v>
      </c>
      <c r="M96">
        <v>0.17436896094353199</v>
      </c>
      <c r="N96" s="1">
        <v>1.24489511912961E-4</v>
      </c>
      <c r="O96">
        <v>0.17485979493048301</v>
      </c>
      <c r="P96" s="1">
        <v>4.5544229316565697E-4</v>
      </c>
    </row>
    <row r="97" spans="1:16" x14ac:dyDescent="0.25">
      <c r="A97">
        <v>0.128</v>
      </c>
      <c r="B97">
        <v>3.0641025641025599</v>
      </c>
      <c r="C97">
        <v>685</v>
      </c>
      <c r="D97">
        <v>6.5173273963533507E-2</v>
      </c>
      <c r="E97">
        <v>0.172902177817507</v>
      </c>
      <c r="F97">
        <v>0.19019239559925799</v>
      </c>
      <c r="G97" s="1">
        <v>1.2317733892969101E-4</v>
      </c>
      <c r="H97">
        <v>0.17485923379549401</v>
      </c>
      <c r="I97" s="1">
        <v>4.5256290596198701E-4</v>
      </c>
      <c r="J97">
        <v>28423600</v>
      </c>
      <c r="K97">
        <v>6366</v>
      </c>
      <c r="L97">
        <v>95787199</v>
      </c>
      <c r="M97">
        <v>0.17436896094353199</v>
      </c>
      <c r="N97" s="1">
        <v>1.24489511912961E-4</v>
      </c>
      <c r="O97">
        <v>0.17485979493048301</v>
      </c>
      <c r="P97" s="1">
        <v>4.5544229316565697E-4</v>
      </c>
    </row>
    <row r="98" spans="1:16" x14ac:dyDescent="0.25">
      <c r="A98">
        <v>6.4000000000000001E-2</v>
      </c>
      <c r="B98">
        <v>3.0641025641025599</v>
      </c>
      <c r="C98">
        <v>667</v>
      </c>
      <c r="D98">
        <v>6.8357931095733404E-2</v>
      </c>
      <c r="E98">
        <v>0.17341071721813001</v>
      </c>
      <c r="F98">
        <v>0.19075178893994299</v>
      </c>
      <c r="G98" s="1">
        <v>1.22918185224252E-4</v>
      </c>
      <c r="H98">
        <v>0.17485924426039201</v>
      </c>
      <c r="I98" s="1">
        <v>4.5020819283531598E-4</v>
      </c>
      <c r="J98">
        <v>32659701</v>
      </c>
      <c r="K98">
        <v>6366</v>
      </c>
      <c r="L98">
        <v>95787199</v>
      </c>
      <c r="M98">
        <v>0.17436896094353199</v>
      </c>
      <c r="N98" s="1">
        <v>1.24489511912961E-4</v>
      </c>
      <c r="O98">
        <v>0.17485979493048301</v>
      </c>
      <c r="P98" s="1">
        <v>4.5544229316565697E-4</v>
      </c>
    </row>
    <row r="99" spans="1:16" x14ac:dyDescent="0.25">
      <c r="A99">
        <v>3.2000000000000001E-2</v>
      </c>
      <c r="B99">
        <v>3.0641025641025599</v>
      </c>
      <c r="C99">
        <v>722</v>
      </c>
      <c r="D99">
        <v>7.3773762636096696E-2</v>
      </c>
      <c r="E99">
        <v>0.17322254148830599</v>
      </c>
      <c r="F99">
        <v>0.190544795637137</v>
      </c>
      <c r="G99" s="1">
        <v>1.24126696017634E-4</v>
      </c>
      <c r="H99">
        <v>0.17485902310846799</v>
      </c>
      <c r="I99" s="1">
        <v>4.5329295007662203E-4</v>
      </c>
      <c r="J99">
        <v>30870600</v>
      </c>
      <c r="K99">
        <v>6366</v>
      </c>
      <c r="L99">
        <v>95787199</v>
      </c>
      <c r="M99">
        <v>0.17436896094353199</v>
      </c>
      <c r="N99" s="1">
        <v>1.24489511912961E-4</v>
      </c>
      <c r="O99">
        <v>0.17485979493048301</v>
      </c>
      <c r="P99" s="1">
        <v>4.5544229316565697E-4</v>
      </c>
    </row>
    <row r="100" spans="1:16" x14ac:dyDescent="0.25">
      <c r="A100">
        <v>1.6E-2</v>
      </c>
      <c r="B100">
        <v>3.0641025641025599</v>
      </c>
      <c r="C100">
        <v>789</v>
      </c>
      <c r="D100">
        <v>5.5115297885754901E-2</v>
      </c>
      <c r="E100">
        <v>0.172967501078962</v>
      </c>
      <c r="F100">
        <v>0.190264251186858</v>
      </c>
      <c r="G100" s="1">
        <v>1.2335353176651199E-4</v>
      </c>
      <c r="H100">
        <v>0.17485901862456499</v>
      </c>
      <c r="I100" s="1">
        <v>4.5287882831908599E-4</v>
      </c>
      <c r="J100">
        <v>34967300</v>
      </c>
      <c r="K100">
        <v>6366</v>
      </c>
      <c r="L100">
        <v>95787199</v>
      </c>
      <c r="M100">
        <v>0.17436896094353199</v>
      </c>
      <c r="N100" s="1">
        <v>1.24489511912961E-4</v>
      </c>
      <c r="O100">
        <v>0.17485979493048301</v>
      </c>
      <c r="P100" s="1">
        <v>4.5544229316565697E-4</v>
      </c>
    </row>
    <row r="101" spans="1:16" x14ac:dyDescent="0.25">
      <c r="A101">
        <v>8.0000000000000002E-3</v>
      </c>
      <c r="B101">
        <v>3.0641025641025599</v>
      </c>
      <c r="C101">
        <v>710</v>
      </c>
      <c r="D101">
        <v>7.3948111383682E-2</v>
      </c>
      <c r="E101">
        <v>0.17295548885699699</v>
      </c>
      <c r="F101">
        <v>0.190251037742696</v>
      </c>
      <c r="G101" s="1">
        <v>1.23148175445675E-4</v>
      </c>
      <c r="H101">
        <v>0.174859486860686</v>
      </c>
      <c r="I101" s="1">
        <v>4.5272058514656899E-4</v>
      </c>
      <c r="J101">
        <v>30447800</v>
      </c>
      <c r="K101">
        <v>6366</v>
      </c>
      <c r="L101">
        <v>95787199</v>
      </c>
      <c r="M101">
        <v>0.17436896094353199</v>
      </c>
      <c r="N101" s="1">
        <v>1.24489511912961E-4</v>
      </c>
      <c r="O101">
        <v>0.17485979493048301</v>
      </c>
      <c r="P101" s="1">
        <v>4.5544229316565697E-4</v>
      </c>
    </row>
    <row r="102" spans="1:16" x14ac:dyDescent="0.25">
      <c r="A102">
        <v>4.0000000000000001E-3</v>
      </c>
      <c r="B102">
        <v>3.0641025641025599</v>
      </c>
      <c r="C102">
        <v>577</v>
      </c>
      <c r="D102">
        <v>7.3476538622243306E-2</v>
      </c>
      <c r="E102">
        <v>0.17393900374993901</v>
      </c>
      <c r="F102">
        <v>0.19133290412493301</v>
      </c>
      <c r="G102" s="1">
        <v>1.24789958624416E-4</v>
      </c>
      <c r="H102">
        <v>0.17485984202052199</v>
      </c>
      <c r="I102" s="1">
        <v>4.5284921720192698E-4</v>
      </c>
      <c r="J102">
        <v>24293200</v>
      </c>
      <c r="K102">
        <v>6366</v>
      </c>
      <c r="L102">
        <v>95787199</v>
      </c>
      <c r="M102">
        <v>0.17436896094353199</v>
      </c>
      <c r="N102" s="1">
        <v>1.24489511912961E-4</v>
      </c>
      <c r="O102">
        <v>0.17485979493048301</v>
      </c>
      <c r="P102" s="1">
        <v>4.5544229316565697E-4</v>
      </c>
    </row>
    <row r="103" spans="1:16" x14ac:dyDescent="0.25">
      <c r="A103">
        <v>2E-3</v>
      </c>
      <c r="B103">
        <v>3.0641025641025599</v>
      </c>
      <c r="C103">
        <v>382</v>
      </c>
      <c r="D103">
        <v>7.5034813034460204E-2</v>
      </c>
      <c r="E103">
        <v>0.17300705328942201</v>
      </c>
      <c r="F103">
        <v>0.19030775861836399</v>
      </c>
      <c r="G103" s="1">
        <v>1.2433055046084899E-4</v>
      </c>
      <c r="H103">
        <v>0.17485849687174501</v>
      </c>
      <c r="I103" s="1">
        <v>4.5311411265475999E-4</v>
      </c>
      <c r="J103">
        <v>21872200</v>
      </c>
      <c r="K103">
        <v>6366</v>
      </c>
      <c r="L103">
        <v>95787199</v>
      </c>
      <c r="M103">
        <v>0.17436896094353199</v>
      </c>
      <c r="N103" s="1">
        <v>1.24489511912961E-4</v>
      </c>
      <c r="O103">
        <v>0.17485979493048301</v>
      </c>
      <c r="P103" s="1">
        <v>4.5544229316565697E-4</v>
      </c>
    </row>
    <row r="104" spans="1:16" x14ac:dyDescent="0.25">
      <c r="A104">
        <v>1E-3</v>
      </c>
      <c r="B104">
        <v>3.0641025641025599</v>
      </c>
      <c r="C104">
        <v>497</v>
      </c>
      <c r="D104">
        <v>7.5066023476837801E-2</v>
      </c>
      <c r="E104">
        <v>0.17301802951818299</v>
      </c>
      <c r="F104">
        <v>0.190319832470001</v>
      </c>
      <c r="G104" s="1">
        <v>1.2321520006985899E-4</v>
      </c>
      <c r="H104">
        <v>0.174858121535866</v>
      </c>
      <c r="I104" s="1">
        <v>4.5318316219791402E-4</v>
      </c>
      <c r="J104">
        <v>21934600</v>
      </c>
      <c r="K104">
        <v>6366</v>
      </c>
      <c r="L104">
        <v>95787199</v>
      </c>
      <c r="M104">
        <v>0.17436896094353199</v>
      </c>
      <c r="N104" s="1">
        <v>1.24489511912961E-4</v>
      </c>
      <c r="O104">
        <v>0.17485979493048301</v>
      </c>
      <c r="P104" s="1">
        <v>4.5544229316565697E-4</v>
      </c>
    </row>
    <row r="105" spans="1:16" x14ac:dyDescent="0.25">
      <c r="A105" s="1">
        <v>5.0000000000000001E-4</v>
      </c>
      <c r="B105">
        <v>3.0641025641025599</v>
      </c>
      <c r="C105">
        <v>749</v>
      </c>
      <c r="D105">
        <v>7.2871129671433499E-2</v>
      </c>
      <c r="E105">
        <v>0.17318238055575999</v>
      </c>
      <c r="F105">
        <v>0.19050061861133699</v>
      </c>
      <c r="G105" s="1">
        <v>1.2326751273311601E-4</v>
      </c>
      <c r="H105">
        <v>0.17485878819173301</v>
      </c>
      <c r="I105" s="1">
        <v>4.5259773704258799E-4</v>
      </c>
      <c r="J105">
        <v>35133200</v>
      </c>
      <c r="K105">
        <v>6366</v>
      </c>
      <c r="L105">
        <v>95787199</v>
      </c>
      <c r="M105">
        <v>0.17436896094353199</v>
      </c>
      <c r="N105" s="1">
        <v>1.24489511912961E-4</v>
      </c>
      <c r="O105">
        <v>0.17485979493048301</v>
      </c>
      <c r="P105" s="1">
        <v>4.5544229316565697E-4</v>
      </c>
    </row>
    <row r="106" spans="1:16" x14ac:dyDescent="0.25">
      <c r="A106" s="1">
        <v>2.5000000000000001E-4</v>
      </c>
      <c r="B106">
        <v>3.0641025641025599</v>
      </c>
      <c r="C106">
        <v>765</v>
      </c>
      <c r="D106">
        <v>7.3528042834054605E-2</v>
      </c>
      <c r="E106">
        <v>0.17322872469130199</v>
      </c>
      <c r="F106">
        <v>0.19055159716043299</v>
      </c>
      <c r="G106" s="1">
        <v>1.2336897565234901E-4</v>
      </c>
      <c r="H106">
        <v>0.174858844207776</v>
      </c>
      <c r="I106" s="1">
        <v>4.5374757442887199E-4</v>
      </c>
      <c r="J106">
        <v>37549200</v>
      </c>
      <c r="K106">
        <v>6366</v>
      </c>
      <c r="L106">
        <v>95787199</v>
      </c>
      <c r="M106">
        <v>0.17436896094353199</v>
      </c>
      <c r="N106" s="1">
        <v>1.24489511912961E-4</v>
      </c>
      <c r="O106">
        <v>0.17485979493048301</v>
      </c>
      <c r="P106" s="1">
        <v>4.5544229316565697E-4</v>
      </c>
    </row>
    <row r="107" spans="1:16" x14ac:dyDescent="0.25">
      <c r="A107" s="1">
        <v>1.25E-4</v>
      </c>
      <c r="B107">
        <v>3.0641025641025599</v>
      </c>
      <c r="C107">
        <v>565</v>
      </c>
      <c r="D107">
        <v>7.4931908982797099E-2</v>
      </c>
      <c r="E107">
        <v>0.17358679928031201</v>
      </c>
      <c r="F107">
        <v>0.19094547920834301</v>
      </c>
      <c r="G107" s="1">
        <v>1.22699501638234E-4</v>
      </c>
      <c r="H107">
        <v>0.17485949353661001</v>
      </c>
      <c r="I107" s="1">
        <v>4.4994014690654999E-4</v>
      </c>
      <c r="J107">
        <v>28635300</v>
      </c>
      <c r="K107">
        <v>6366</v>
      </c>
      <c r="L107">
        <v>95787199</v>
      </c>
      <c r="M107">
        <v>0.17436896094353199</v>
      </c>
      <c r="N107" s="1">
        <v>1.24489511912961E-4</v>
      </c>
      <c r="O107">
        <v>0.17485979493048301</v>
      </c>
      <c r="P107" s="1">
        <v>4.5544229316565697E-4</v>
      </c>
    </row>
    <row r="108" spans="1:16" x14ac:dyDescent="0.25">
      <c r="A108" s="1">
        <v>6.2500000000000001E-5</v>
      </c>
      <c r="B108">
        <v>3.0641025641025599</v>
      </c>
      <c r="C108">
        <v>757</v>
      </c>
      <c r="D108">
        <v>7.49353862845967E-2</v>
      </c>
      <c r="E108">
        <v>0.17332003285349701</v>
      </c>
      <c r="F108">
        <v>0.19065203613884599</v>
      </c>
      <c r="G108" s="1">
        <v>1.24366751217075E-4</v>
      </c>
      <c r="H108">
        <v>0.17485883416282799</v>
      </c>
      <c r="I108" s="1">
        <v>4.5272785371645299E-4</v>
      </c>
      <c r="J108">
        <v>40770501</v>
      </c>
      <c r="K108">
        <v>6366</v>
      </c>
      <c r="L108">
        <v>95787199</v>
      </c>
      <c r="M108">
        <v>0.17436896094353199</v>
      </c>
      <c r="N108" s="1">
        <v>1.24489511912961E-4</v>
      </c>
      <c r="O108">
        <v>0.17485979493048301</v>
      </c>
      <c r="P108" s="1">
        <v>4.5544229316565697E-4</v>
      </c>
    </row>
    <row r="109" spans="1:16" x14ac:dyDescent="0.25">
      <c r="A109" s="1">
        <v>3.1250000000000001E-5</v>
      </c>
      <c r="B109">
        <v>3.0641025641025599</v>
      </c>
      <c r="C109">
        <v>813</v>
      </c>
      <c r="D109">
        <v>7.3731423847111802E-2</v>
      </c>
      <c r="E109">
        <v>0.17286222262596801</v>
      </c>
      <c r="F109">
        <v>0.190148444888565</v>
      </c>
      <c r="G109" s="1">
        <v>1.2383204443977501E-4</v>
      </c>
      <c r="H109">
        <v>0.17485855474564799</v>
      </c>
      <c r="I109" s="1">
        <v>4.51661373721795E-4</v>
      </c>
      <c r="J109">
        <v>45143501</v>
      </c>
      <c r="K109">
        <v>6366</v>
      </c>
      <c r="L109">
        <v>95787199</v>
      </c>
      <c r="M109">
        <v>0.17436896094353199</v>
      </c>
      <c r="N109" s="1">
        <v>1.24489511912961E-4</v>
      </c>
      <c r="O109">
        <v>0.17485979493048301</v>
      </c>
      <c r="P109" s="1">
        <v>4.5544229316565697E-4</v>
      </c>
    </row>
    <row r="110" spans="1:16" x14ac:dyDescent="0.25">
      <c r="A110" s="1">
        <v>1.5625E-5</v>
      </c>
      <c r="B110">
        <v>3.0641025641025599</v>
      </c>
      <c r="C110">
        <v>867</v>
      </c>
      <c r="D110">
        <v>7.3022932430360399E-2</v>
      </c>
      <c r="E110">
        <v>0.17345339138382301</v>
      </c>
      <c r="F110">
        <v>0.190798730522205</v>
      </c>
      <c r="G110" s="1">
        <v>1.2349862181088001E-4</v>
      </c>
      <c r="H110">
        <v>0.17485867352829301</v>
      </c>
      <c r="I110" s="1">
        <v>4.51863170107306E-4</v>
      </c>
      <c r="J110">
        <v>49922400</v>
      </c>
      <c r="K110">
        <v>6366</v>
      </c>
      <c r="L110">
        <v>95787199</v>
      </c>
      <c r="M110">
        <v>0.17436896094353199</v>
      </c>
      <c r="N110" s="1">
        <v>1.24489511912961E-4</v>
      </c>
      <c r="O110">
        <v>0.17485979493048301</v>
      </c>
      <c r="P110" s="1">
        <v>4.5544229316565697E-4</v>
      </c>
    </row>
    <row r="111" spans="1:16" x14ac:dyDescent="0.25">
      <c r="A111" t="s">
        <v>0</v>
      </c>
      <c r="B111">
        <v>3.57692307692307</v>
      </c>
      <c r="C111">
        <v>7293</v>
      </c>
      <c r="D111">
        <v>7.2900763889892306E-2</v>
      </c>
      <c r="E111">
        <v>0.17415129768051099</v>
      </c>
      <c r="F111">
        <v>0.191566427448562</v>
      </c>
      <c r="G111" s="1">
        <v>9.3695104676327898E-5</v>
      </c>
      <c r="H111">
        <v>0.174895973402376</v>
      </c>
      <c r="I111" s="1">
        <v>4.0115991607236998E-4</v>
      </c>
      <c r="J111">
        <v>112748000</v>
      </c>
    </row>
    <row r="112" spans="1:16" x14ac:dyDescent="0.25">
      <c r="A112">
        <v>1.024</v>
      </c>
      <c r="B112">
        <v>3.57692307692307</v>
      </c>
      <c r="C112">
        <v>1138</v>
      </c>
      <c r="D112">
        <v>6.2754208831219405E-2</v>
      </c>
      <c r="E112">
        <v>0.17323547585082499</v>
      </c>
      <c r="F112">
        <v>0.190559023435907</v>
      </c>
      <c r="G112" s="1">
        <v>9.3822261347298306E-5</v>
      </c>
      <c r="H112">
        <v>0.174895289007994</v>
      </c>
      <c r="I112" s="1">
        <v>3.9922172934301101E-4</v>
      </c>
      <c r="J112">
        <v>55641900</v>
      </c>
      <c r="K112">
        <v>7293</v>
      </c>
      <c r="L112">
        <v>112748000</v>
      </c>
      <c r="M112">
        <v>0.17415129768051099</v>
      </c>
      <c r="N112" s="1">
        <v>9.3695104676327898E-5</v>
      </c>
      <c r="O112">
        <v>0.174895973402376</v>
      </c>
      <c r="P112" s="1">
        <v>4.0115991607236998E-4</v>
      </c>
    </row>
    <row r="113" spans="1:16" x14ac:dyDescent="0.25">
      <c r="A113">
        <v>0.51200000000000001</v>
      </c>
      <c r="B113">
        <v>3.57692307692307</v>
      </c>
      <c r="C113">
        <v>1138</v>
      </c>
      <c r="D113">
        <v>6.2754208831219405E-2</v>
      </c>
      <c r="E113">
        <v>0.17323547585082499</v>
      </c>
      <c r="F113">
        <v>0.190559023435907</v>
      </c>
      <c r="G113" s="1">
        <v>9.3822261347298306E-5</v>
      </c>
      <c r="H113">
        <v>0.174895289007994</v>
      </c>
      <c r="I113" s="1">
        <v>3.9922172934301101E-4</v>
      </c>
      <c r="J113">
        <v>58621400</v>
      </c>
      <c r="K113">
        <v>7293</v>
      </c>
      <c r="L113">
        <v>112748000</v>
      </c>
      <c r="M113">
        <v>0.17415129768051099</v>
      </c>
      <c r="N113" s="1">
        <v>9.3695104676327898E-5</v>
      </c>
      <c r="O113">
        <v>0.174895973402376</v>
      </c>
      <c r="P113" s="1">
        <v>4.0115991607236998E-4</v>
      </c>
    </row>
    <row r="114" spans="1:16" x14ac:dyDescent="0.25">
      <c r="A114">
        <v>0.25600000000000001</v>
      </c>
      <c r="B114">
        <v>3.57692307692307</v>
      </c>
      <c r="C114">
        <v>1138</v>
      </c>
      <c r="D114">
        <v>6.2754208831219405E-2</v>
      </c>
      <c r="E114">
        <v>0.17323547585082499</v>
      </c>
      <c r="F114">
        <v>0.190559023435907</v>
      </c>
      <c r="G114" s="1">
        <v>9.3822261347298306E-5</v>
      </c>
      <c r="H114">
        <v>0.174895289007994</v>
      </c>
      <c r="I114" s="1">
        <v>3.9922172934301101E-4</v>
      </c>
      <c r="J114">
        <v>59014700</v>
      </c>
      <c r="K114">
        <v>7293</v>
      </c>
      <c r="L114">
        <v>112748000</v>
      </c>
      <c r="M114">
        <v>0.17415129768051099</v>
      </c>
      <c r="N114" s="1">
        <v>9.3695104676327898E-5</v>
      </c>
      <c r="O114">
        <v>0.174895973402376</v>
      </c>
      <c r="P114" s="1">
        <v>4.0115991607236998E-4</v>
      </c>
    </row>
    <row r="115" spans="1:16" x14ac:dyDescent="0.25">
      <c r="A115">
        <v>0.128</v>
      </c>
      <c r="B115">
        <v>3.57692307692307</v>
      </c>
      <c r="C115">
        <v>1138</v>
      </c>
      <c r="D115">
        <v>6.2754208831219405E-2</v>
      </c>
      <c r="E115">
        <v>0.17323547585082499</v>
      </c>
      <c r="F115">
        <v>0.190559023435907</v>
      </c>
      <c r="G115" s="1">
        <v>9.3822261347298306E-5</v>
      </c>
      <c r="H115">
        <v>0.174895289007994</v>
      </c>
      <c r="I115" s="1">
        <v>3.9922172934301101E-4</v>
      </c>
      <c r="J115">
        <v>48326300</v>
      </c>
      <c r="K115">
        <v>7293</v>
      </c>
      <c r="L115">
        <v>112748000</v>
      </c>
      <c r="M115">
        <v>0.17415129768051099</v>
      </c>
      <c r="N115" s="1">
        <v>9.3695104676327898E-5</v>
      </c>
      <c r="O115">
        <v>0.174895973402376</v>
      </c>
      <c r="P115" s="1">
        <v>4.0115991607236998E-4</v>
      </c>
    </row>
    <row r="116" spans="1:16" x14ac:dyDescent="0.25">
      <c r="A116">
        <v>6.4000000000000001E-2</v>
      </c>
      <c r="B116">
        <v>3.57692307692307</v>
      </c>
      <c r="C116">
        <v>1138</v>
      </c>
      <c r="D116">
        <v>6.2754208831219405E-2</v>
      </c>
      <c r="E116">
        <v>0.17323547585082499</v>
      </c>
      <c r="F116">
        <v>0.190559023435907</v>
      </c>
      <c r="G116" s="1">
        <v>9.3822261347298306E-5</v>
      </c>
      <c r="H116">
        <v>0.174895289007994</v>
      </c>
      <c r="I116" s="1">
        <v>3.9922172934301101E-4</v>
      </c>
      <c r="J116">
        <v>49563600</v>
      </c>
      <c r="K116">
        <v>7293</v>
      </c>
      <c r="L116">
        <v>112748000</v>
      </c>
      <c r="M116">
        <v>0.17415129768051099</v>
      </c>
      <c r="N116" s="1">
        <v>9.3695104676327898E-5</v>
      </c>
      <c r="O116">
        <v>0.174895973402376</v>
      </c>
      <c r="P116" s="1">
        <v>4.0115991607236998E-4</v>
      </c>
    </row>
    <row r="117" spans="1:16" x14ac:dyDescent="0.25">
      <c r="A117">
        <v>3.2000000000000001E-2</v>
      </c>
      <c r="B117">
        <v>3.57692307692307</v>
      </c>
      <c r="C117">
        <v>650</v>
      </c>
      <c r="D117">
        <v>7.3777323412635903E-2</v>
      </c>
      <c r="E117">
        <v>0.173099500586956</v>
      </c>
      <c r="F117">
        <v>0.19040945064565201</v>
      </c>
      <c r="G117" s="1">
        <v>9.3431152978662406E-5</v>
      </c>
      <c r="H117">
        <v>0.17489506224339699</v>
      </c>
      <c r="I117" s="1">
        <v>3.9830888148744401E-4</v>
      </c>
      <c r="J117">
        <v>31978900</v>
      </c>
      <c r="K117">
        <v>7293</v>
      </c>
      <c r="L117">
        <v>112748000</v>
      </c>
      <c r="M117">
        <v>0.17415129768051099</v>
      </c>
      <c r="N117" s="1">
        <v>9.3695104676327898E-5</v>
      </c>
      <c r="O117">
        <v>0.174895973402376</v>
      </c>
      <c r="P117" s="1">
        <v>4.0115991607236998E-4</v>
      </c>
    </row>
    <row r="118" spans="1:16" x14ac:dyDescent="0.25">
      <c r="A118">
        <v>1.6E-2</v>
      </c>
      <c r="B118">
        <v>3.57692307692307</v>
      </c>
      <c r="C118">
        <v>551</v>
      </c>
      <c r="D118">
        <v>7.3403890263091201E-2</v>
      </c>
      <c r="E118">
        <v>0.17332432903547301</v>
      </c>
      <c r="F118">
        <v>0.19065676193902101</v>
      </c>
      <c r="G118" s="1">
        <v>9.3419693641516507E-5</v>
      </c>
      <c r="H118">
        <v>0.17489557245091999</v>
      </c>
      <c r="I118" s="1">
        <v>3.99143225489215E-4</v>
      </c>
      <c r="J118">
        <v>29497701</v>
      </c>
      <c r="K118">
        <v>7293</v>
      </c>
      <c r="L118">
        <v>112748000</v>
      </c>
      <c r="M118">
        <v>0.17415129768051099</v>
      </c>
      <c r="N118" s="1">
        <v>9.3695104676327898E-5</v>
      </c>
      <c r="O118">
        <v>0.174895973402376</v>
      </c>
      <c r="P118" s="1">
        <v>4.0115991607236998E-4</v>
      </c>
    </row>
    <row r="119" spans="1:16" x14ac:dyDescent="0.25">
      <c r="A119">
        <v>8.0000000000000002E-3</v>
      </c>
      <c r="B119">
        <v>3.57692307692307</v>
      </c>
      <c r="C119">
        <v>535</v>
      </c>
      <c r="D119">
        <v>7.2136280633892796E-2</v>
      </c>
      <c r="E119">
        <v>0.17290726519365501</v>
      </c>
      <c r="F119">
        <v>0.19019799171302099</v>
      </c>
      <c r="G119" s="1">
        <v>9.2211130430397401E-5</v>
      </c>
      <c r="H119">
        <v>0.174897981967477</v>
      </c>
      <c r="I119" s="1">
        <v>3.9432359414620801E-4</v>
      </c>
      <c r="J119">
        <v>24870299</v>
      </c>
      <c r="K119">
        <v>7293</v>
      </c>
      <c r="L119">
        <v>112748000</v>
      </c>
      <c r="M119">
        <v>0.17415129768051099</v>
      </c>
      <c r="N119" s="1">
        <v>9.3695104676327898E-5</v>
      </c>
      <c r="O119">
        <v>0.174895973402376</v>
      </c>
      <c r="P119" s="1">
        <v>4.0115991607236998E-4</v>
      </c>
    </row>
    <row r="120" spans="1:16" x14ac:dyDescent="0.25">
      <c r="A120">
        <v>4.0000000000000001E-3</v>
      </c>
      <c r="B120">
        <v>3.57692307692307</v>
      </c>
      <c r="C120">
        <v>722</v>
      </c>
      <c r="D120">
        <v>7.4861649854486595E-2</v>
      </c>
      <c r="E120">
        <v>0.17305281979869899</v>
      </c>
      <c r="F120">
        <v>0.19035810177856899</v>
      </c>
      <c r="G120" s="1">
        <v>9.3515777851105306E-5</v>
      </c>
      <c r="H120">
        <v>0.174895769579619</v>
      </c>
      <c r="I120" s="1">
        <v>3.9827860266618297E-4</v>
      </c>
      <c r="J120">
        <v>31186100</v>
      </c>
      <c r="K120">
        <v>7293</v>
      </c>
      <c r="L120">
        <v>112748000</v>
      </c>
      <c r="M120">
        <v>0.17415129768051099</v>
      </c>
      <c r="N120" s="1">
        <v>9.3695104676327898E-5</v>
      </c>
      <c r="O120">
        <v>0.174895973402376</v>
      </c>
      <c r="P120" s="1">
        <v>4.0115991607236998E-4</v>
      </c>
    </row>
    <row r="121" spans="1:16" x14ac:dyDescent="0.25">
      <c r="A121">
        <v>2E-3</v>
      </c>
      <c r="B121">
        <v>3.57692307692307</v>
      </c>
      <c r="C121">
        <v>540</v>
      </c>
      <c r="D121">
        <v>7.1755297658615699E-2</v>
      </c>
      <c r="E121">
        <v>0.173301077344031</v>
      </c>
      <c r="F121">
        <v>0.19063118507843399</v>
      </c>
      <c r="G121" s="1">
        <v>9.3541363496041295E-5</v>
      </c>
      <c r="H121">
        <v>0.17489547869264499</v>
      </c>
      <c r="I121" s="1">
        <v>3.9925194352624898E-4</v>
      </c>
      <c r="J121">
        <v>25749800</v>
      </c>
      <c r="K121">
        <v>7293</v>
      </c>
      <c r="L121">
        <v>112748000</v>
      </c>
      <c r="M121">
        <v>0.17415129768051099</v>
      </c>
      <c r="N121" s="1">
        <v>9.3695104676327898E-5</v>
      </c>
      <c r="O121">
        <v>0.174895973402376</v>
      </c>
      <c r="P121" s="1">
        <v>4.0115991607236998E-4</v>
      </c>
    </row>
    <row r="122" spans="1:16" x14ac:dyDescent="0.25">
      <c r="A122">
        <v>1E-3</v>
      </c>
      <c r="B122">
        <v>3.57692307692307</v>
      </c>
      <c r="C122">
        <v>595</v>
      </c>
      <c r="D122">
        <v>7.3589149215741598E-2</v>
      </c>
      <c r="E122">
        <v>0.173024882799133</v>
      </c>
      <c r="F122">
        <v>0.19032737107904599</v>
      </c>
      <c r="G122" s="1">
        <v>9.3190042367186006E-5</v>
      </c>
      <c r="H122">
        <v>0.17489623938266899</v>
      </c>
      <c r="I122" s="1">
        <v>3.9843024326873498E-4</v>
      </c>
      <c r="J122">
        <v>26975701</v>
      </c>
      <c r="K122">
        <v>7293</v>
      </c>
      <c r="L122">
        <v>112748000</v>
      </c>
      <c r="M122">
        <v>0.17415129768051099</v>
      </c>
      <c r="N122" s="1">
        <v>9.3695104676327898E-5</v>
      </c>
      <c r="O122">
        <v>0.174895973402376</v>
      </c>
      <c r="P122" s="1">
        <v>4.0115991607236998E-4</v>
      </c>
    </row>
    <row r="123" spans="1:16" x14ac:dyDescent="0.25">
      <c r="A123" s="1">
        <v>5.0000000000000001E-4</v>
      </c>
      <c r="B123">
        <v>3.57692307692307</v>
      </c>
      <c r="C123">
        <v>801</v>
      </c>
      <c r="D123">
        <v>7.3383112124978903E-2</v>
      </c>
      <c r="E123">
        <v>0.17284676500087801</v>
      </c>
      <c r="F123">
        <v>0.190131441500966</v>
      </c>
      <c r="G123" s="1">
        <v>9.3518953838300697E-5</v>
      </c>
      <c r="H123">
        <v>0.174895461646244</v>
      </c>
      <c r="I123" s="1">
        <v>3.9777293073323599E-4</v>
      </c>
      <c r="J123">
        <v>38411101</v>
      </c>
      <c r="K123">
        <v>7293</v>
      </c>
      <c r="L123">
        <v>112748000</v>
      </c>
      <c r="M123">
        <v>0.17415129768051099</v>
      </c>
      <c r="N123" s="1">
        <v>9.3695104676327898E-5</v>
      </c>
      <c r="O123">
        <v>0.174895973402376</v>
      </c>
      <c r="P123" s="1">
        <v>4.0115991607236998E-4</v>
      </c>
    </row>
    <row r="124" spans="1:16" x14ac:dyDescent="0.25">
      <c r="A124" s="1">
        <v>2.5000000000000001E-4</v>
      </c>
      <c r="B124">
        <v>3.57692307692307</v>
      </c>
      <c r="C124">
        <v>728</v>
      </c>
      <c r="D124">
        <v>7.3740980153862296E-2</v>
      </c>
      <c r="E124">
        <v>0.17301802922071599</v>
      </c>
      <c r="F124">
        <v>0.190319832142788</v>
      </c>
      <c r="G124" s="1">
        <v>9.2942662623274303E-5</v>
      </c>
      <c r="H124">
        <v>0.17489542821891799</v>
      </c>
      <c r="I124" s="1">
        <v>3.9788591030110799E-4</v>
      </c>
      <c r="J124">
        <v>30774400</v>
      </c>
      <c r="K124">
        <v>7293</v>
      </c>
      <c r="L124">
        <v>112748000</v>
      </c>
      <c r="M124">
        <v>0.17415129768051099</v>
      </c>
      <c r="N124" s="1">
        <v>9.3695104676327898E-5</v>
      </c>
      <c r="O124">
        <v>0.174895973402376</v>
      </c>
      <c r="P124" s="1">
        <v>4.0115991607236998E-4</v>
      </c>
    </row>
    <row r="125" spans="1:16" x14ac:dyDescent="0.25">
      <c r="A125" s="1">
        <v>1.25E-4</v>
      </c>
      <c r="B125">
        <v>3.57692307692307</v>
      </c>
      <c r="C125">
        <v>834</v>
      </c>
      <c r="D125">
        <v>7.3885219310279096E-2</v>
      </c>
      <c r="E125">
        <v>0.17310030512510899</v>
      </c>
      <c r="F125">
        <v>0.190410335637619</v>
      </c>
      <c r="G125" s="1">
        <v>9.3389087724521301E-5</v>
      </c>
      <c r="H125">
        <v>0.174894665610169</v>
      </c>
      <c r="I125" s="1">
        <v>3.9753254369695001E-4</v>
      </c>
      <c r="J125">
        <v>37898600</v>
      </c>
      <c r="K125">
        <v>7293</v>
      </c>
      <c r="L125">
        <v>112748000</v>
      </c>
      <c r="M125">
        <v>0.17415129768051099</v>
      </c>
      <c r="N125" s="1">
        <v>9.3695104676327898E-5</v>
      </c>
      <c r="O125">
        <v>0.174895973402376</v>
      </c>
      <c r="P125" s="1">
        <v>4.0115991607236998E-4</v>
      </c>
    </row>
    <row r="126" spans="1:16" x14ac:dyDescent="0.25">
      <c r="A126" s="1">
        <v>6.2500000000000001E-5</v>
      </c>
      <c r="B126">
        <v>3.57692307692307</v>
      </c>
      <c r="C126">
        <v>778</v>
      </c>
      <c r="D126">
        <v>7.3994229021247707E-2</v>
      </c>
      <c r="E126">
        <v>0.17340413196014101</v>
      </c>
      <c r="F126">
        <v>0.19074454515615599</v>
      </c>
      <c r="G126" s="1">
        <v>9.2821755576510902E-5</v>
      </c>
      <c r="H126">
        <v>0.17489683438602899</v>
      </c>
      <c r="I126" s="1">
        <v>3.96778274452253E-4</v>
      </c>
      <c r="J126">
        <v>36771000</v>
      </c>
      <c r="K126">
        <v>7293</v>
      </c>
      <c r="L126">
        <v>112748000</v>
      </c>
      <c r="M126">
        <v>0.17415129768051099</v>
      </c>
      <c r="N126" s="1">
        <v>9.3695104676327898E-5</v>
      </c>
      <c r="O126">
        <v>0.174895973402376</v>
      </c>
      <c r="P126" s="1">
        <v>4.0115991607236998E-4</v>
      </c>
    </row>
    <row r="127" spans="1:16" x14ac:dyDescent="0.25">
      <c r="A127" s="1">
        <v>3.1250000000000001E-5</v>
      </c>
      <c r="B127">
        <v>3.57692307692307</v>
      </c>
      <c r="C127">
        <v>734</v>
      </c>
      <c r="D127">
        <v>6.2217262148838298E-2</v>
      </c>
      <c r="E127">
        <v>0.17324596476391499</v>
      </c>
      <c r="F127">
        <v>0.190570561240307</v>
      </c>
      <c r="G127" s="1">
        <v>9.2878602322765599E-5</v>
      </c>
      <c r="H127">
        <v>0.17489573819520901</v>
      </c>
      <c r="I127" s="1">
        <v>3.9744861006712898E-4</v>
      </c>
      <c r="J127">
        <v>41968200</v>
      </c>
      <c r="K127">
        <v>7293</v>
      </c>
      <c r="L127">
        <v>112748000</v>
      </c>
      <c r="M127">
        <v>0.17415129768051099</v>
      </c>
      <c r="N127" s="1">
        <v>9.3695104676327898E-5</v>
      </c>
      <c r="O127">
        <v>0.174895973402376</v>
      </c>
      <c r="P127" s="1">
        <v>4.0115991607236998E-4</v>
      </c>
    </row>
    <row r="128" spans="1:16" x14ac:dyDescent="0.25">
      <c r="A128" s="1">
        <v>1.5625E-5</v>
      </c>
      <c r="B128">
        <v>3.57692307692307</v>
      </c>
      <c r="C128">
        <v>853</v>
      </c>
      <c r="D128">
        <v>7.4484263806309403E-2</v>
      </c>
      <c r="E128">
        <v>0.17285207423479099</v>
      </c>
      <c r="F128">
        <v>0.19013728165827001</v>
      </c>
      <c r="G128" s="1">
        <v>9.3421743390498206E-5</v>
      </c>
      <c r="H128">
        <v>0.17489599567720299</v>
      </c>
      <c r="I128" s="1">
        <v>3.9784623931954501E-4</v>
      </c>
      <c r="J128">
        <v>48784100</v>
      </c>
      <c r="K128">
        <v>7293</v>
      </c>
      <c r="L128">
        <v>112748000</v>
      </c>
      <c r="M128">
        <v>0.17415129768051099</v>
      </c>
      <c r="N128" s="1">
        <v>9.3695104676327898E-5</v>
      </c>
      <c r="O128">
        <v>0.174895973402376</v>
      </c>
      <c r="P128" s="1">
        <v>4.0115991607236998E-4</v>
      </c>
    </row>
    <row r="129" spans="1:16" x14ac:dyDescent="0.25">
      <c r="A129" t="s">
        <v>0</v>
      </c>
      <c r="B129">
        <v>4.0897435897435797</v>
      </c>
      <c r="C129">
        <v>8520</v>
      </c>
      <c r="D129">
        <v>7.3240203702354206E-2</v>
      </c>
      <c r="E129">
        <v>0.17427310658533199</v>
      </c>
      <c r="F129">
        <v>0.191700417243865</v>
      </c>
      <c r="G129" s="1">
        <v>7.2687885398936504E-5</v>
      </c>
      <c r="H129">
        <v>0.17492220979334699</v>
      </c>
      <c r="I129" s="1">
        <v>3.53999158309528E-4</v>
      </c>
      <c r="J129">
        <v>130025101</v>
      </c>
    </row>
    <row r="130" spans="1:16" x14ac:dyDescent="0.25">
      <c r="A130">
        <v>1.024</v>
      </c>
      <c r="B130">
        <v>4.0897435897435797</v>
      </c>
      <c r="C130">
        <v>569</v>
      </c>
      <c r="D130">
        <v>6.5931582888406198E-2</v>
      </c>
      <c r="E130">
        <v>0.17234842252513399</v>
      </c>
      <c r="F130">
        <v>0.189583264777647</v>
      </c>
      <c r="G130" s="1">
        <v>7.11478356592576E-5</v>
      </c>
      <c r="H130">
        <v>0.17492170745642599</v>
      </c>
      <c r="I130" s="1">
        <v>3.4907468051621402E-4</v>
      </c>
      <c r="J130">
        <v>25459000</v>
      </c>
      <c r="K130">
        <v>8520</v>
      </c>
      <c r="L130">
        <v>130025101</v>
      </c>
      <c r="M130">
        <v>0.17427310658533199</v>
      </c>
      <c r="N130" s="1">
        <v>7.2687885398936504E-5</v>
      </c>
      <c r="O130">
        <v>0.17492220979334699</v>
      </c>
      <c r="P130" s="1">
        <v>3.53999158309528E-4</v>
      </c>
    </row>
    <row r="131" spans="1:16" x14ac:dyDescent="0.25">
      <c r="A131">
        <v>0.51200000000000001</v>
      </c>
      <c r="B131">
        <v>4.0897435897435797</v>
      </c>
      <c r="C131">
        <v>569</v>
      </c>
      <c r="D131">
        <v>6.5931582888406198E-2</v>
      </c>
      <c r="E131">
        <v>0.17234842252513399</v>
      </c>
      <c r="F131">
        <v>0.189583264777647</v>
      </c>
      <c r="G131" s="1">
        <v>7.11478356592576E-5</v>
      </c>
      <c r="H131">
        <v>0.17492170745642599</v>
      </c>
      <c r="I131" s="1">
        <v>3.4907468051621402E-4</v>
      </c>
      <c r="J131">
        <v>24448700</v>
      </c>
      <c r="K131">
        <v>8520</v>
      </c>
      <c r="L131">
        <v>130025101</v>
      </c>
      <c r="M131">
        <v>0.17427310658533199</v>
      </c>
      <c r="N131" s="1">
        <v>7.2687885398936504E-5</v>
      </c>
      <c r="O131">
        <v>0.17492220979334699</v>
      </c>
      <c r="P131" s="1">
        <v>3.53999158309528E-4</v>
      </c>
    </row>
    <row r="132" spans="1:16" x14ac:dyDescent="0.25">
      <c r="A132">
        <v>0.25600000000000001</v>
      </c>
      <c r="B132">
        <v>4.0897435897435797</v>
      </c>
      <c r="C132">
        <v>569</v>
      </c>
      <c r="D132">
        <v>6.5931582888406198E-2</v>
      </c>
      <c r="E132">
        <v>0.17234842252513399</v>
      </c>
      <c r="F132">
        <v>0.189583264777647</v>
      </c>
      <c r="G132" s="1">
        <v>7.11478356592576E-5</v>
      </c>
      <c r="H132">
        <v>0.17492170745642599</v>
      </c>
      <c r="I132" s="1">
        <v>3.4907468051621402E-4</v>
      </c>
      <c r="J132">
        <v>29109000</v>
      </c>
      <c r="K132">
        <v>8520</v>
      </c>
      <c r="L132">
        <v>130025101</v>
      </c>
      <c r="M132">
        <v>0.17427310658533199</v>
      </c>
      <c r="N132" s="1">
        <v>7.2687885398936504E-5</v>
      </c>
      <c r="O132">
        <v>0.17492220979334699</v>
      </c>
      <c r="P132" s="1">
        <v>3.53999158309528E-4</v>
      </c>
    </row>
    <row r="133" spans="1:16" x14ac:dyDescent="0.25">
      <c r="A133">
        <v>0.128</v>
      </c>
      <c r="B133">
        <v>4.0897435897435797</v>
      </c>
      <c r="C133">
        <v>569</v>
      </c>
      <c r="D133">
        <v>6.5931582888406198E-2</v>
      </c>
      <c r="E133">
        <v>0.17234842252513399</v>
      </c>
      <c r="F133">
        <v>0.189583264777647</v>
      </c>
      <c r="G133" s="1">
        <v>7.11478356592576E-5</v>
      </c>
      <c r="H133">
        <v>0.17492170745642599</v>
      </c>
      <c r="I133" s="1">
        <v>3.4907468051621402E-4</v>
      </c>
      <c r="J133">
        <v>26998700</v>
      </c>
      <c r="K133">
        <v>8520</v>
      </c>
      <c r="L133">
        <v>130025101</v>
      </c>
      <c r="M133">
        <v>0.17427310658533199</v>
      </c>
      <c r="N133" s="1">
        <v>7.2687885398936504E-5</v>
      </c>
      <c r="O133">
        <v>0.17492220979334699</v>
      </c>
      <c r="P133" s="1">
        <v>3.53999158309528E-4</v>
      </c>
    </row>
    <row r="134" spans="1:16" x14ac:dyDescent="0.25">
      <c r="A134">
        <v>6.4000000000000001E-2</v>
      </c>
      <c r="B134">
        <v>4.0897435897435797</v>
      </c>
      <c r="C134">
        <v>569</v>
      </c>
      <c r="D134">
        <v>6.5931582888406198E-2</v>
      </c>
      <c r="E134">
        <v>0.17234842252513399</v>
      </c>
      <c r="F134">
        <v>0.189583264777647</v>
      </c>
      <c r="G134" s="1">
        <v>7.11478356592576E-5</v>
      </c>
      <c r="H134">
        <v>0.17492170745642599</v>
      </c>
      <c r="I134" s="1">
        <v>3.4907468051621402E-4</v>
      </c>
      <c r="J134">
        <v>24212800</v>
      </c>
      <c r="K134">
        <v>8520</v>
      </c>
      <c r="L134">
        <v>130025101</v>
      </c>
      <c r="M134">
        <v>0.17427310658533199</v>
      </c>
      <c r="N134" s="1">
        <v>7.2687885398936504E-5</v>
      </c>
      <c r="O134">
        <v>0.17492220979334699</v>
      </c>
      <c r="P134" s="1">
        <v>3.53999158309528E-4</v>
      </c>
    </row>
    <row r="135" spans="1:16" x14ac:dyDescent="0.25">
      <c r="A135">
        <v>3.2000000000000001E-2</v>
      </c>
      <c r="B135">
        <v>4.0897435897435797</v>
      </c>
      <c r="C135">
        <v>483</v>
      </c>
      <c r="D135">
        <v>7.4691926292234895E-2</v>
      </c>
      <c r="E135">
        <v>0.17298661724568401</v>
      </c>
      <c r="F135">
        <v>0.19028527897025199</v>
      </c>
      <c r="G135" s="1">
        <v>7.1813721970070897E-5</v>
      </c>
      <c r="H135">
        <v>0.17492092006170601</v>
      </c>
      <c r="I135" s="1">
        <v>3.5108639975487901E-4</v>
      </c>
      <c r="J135">
        <v>23948999</v>
      </c>
      <c r="K135">
        <v>8520</v>
      </c>
      <c r="L135">
        <v>130025101</v>
      </c>
      <c r="M135">
        <v>0.17427310658533199</v>
      </c>
      <c r="N135" s="1">
        <v>7.2687885398936504E-5</v>
      </c>
      <c r="O135">
        <v>0.17492220979334699</v>
      </c>
      <c r="P135" s="1">
        <v>3.53999158309528E-4</v>
      </c>
    </row>
    <row r="136" spans="1:16" x14ac:dyDescent="0.25">
      <c r="A136">
        <v>1.6E-2</v>
      </c>
      <c r="B136">
        <v>4.0897435897435797</v>
      </c>
      <c r="C136">
        <v>681</v>
      </c>
      <c r="D136">
        <v>6.9850142360703499E-2</v>
      </c>
      <c r="E136">
        <v>0.17301429694744599</v>
      </c>
      <c r="F136">
        <v>0.19031572664218999</v>
      </c>
      <c r="G136" s="1">
        <v>7.1909962209015799E-5</v>
      </c>
      <c r="H136">
        <v>0.17492071717280699</v>
      </c>
      <c r="I136" s="1">
        <v>3.5130872414715402E-4</v>
      </c>
      <c r="J136">
        <v>35867000</v>
      </c>
      <c r="K136">
        <v>8520</v>
      </c>
      <c r="L136">
        <v>130025101</v>
      </c>
      <c r="M136">
        <v>0.17427310658533199</v>
      </c>
      <c r="N136" s="1">
        <v>7.2687885398936504E-5</v>
      </c>
      <c r="O136">
        <v>0.17492220979334699</v>
      </c>
      <c r="P136" s="1">
        <v>3.53999158309528E-4</v>
      </c>
    </row>
    <row r="137" spans="1:16" x14ac:dyDescent="0.25">
      <c r="A137">
        <v>8.0000000000000002E-3</v>
      </c>
      <c r="B137">
        <v>4.0897435897435797</v>
      </c>
      <c r="C137">
        <v>708</v>
      </c>
      <c r="D137">
        <v>7.4217279847461806E-2</v>
      </c>
      <c r="E137">
        <v>0.17309404305366399</v>
      </c>
      <c r="F137">
        <v>0.190403447359031</v>
      </c>
      <c r="G137" s="1">
        <v>7.2087786851193701E-5</v>
      </c>
      <c r="H137">
        <v>0.17492085239675301</v>
      </c>
      <c r="I137" s="1">
        <v>3.5133242109562001E-4</v>
      </c>
      <c r="J137">
        <v>33006700</v>
      </c>
      <c r="K137">
        <v>8520</v>
      </c>
      <c r="L137">
        <v>130025101</v>
      </c>
      <c r="M137">
        <v>0.17427310658533199</v>
      </c>
      <c r="N137" s="1">
        <v>7.2687885398936504E-5</v>
      </c>
      <c r="O137">
        <v>0.17492220979334699</v>
      </c>
      <c r="P137" s="1">
        <v>3.53999158309528E-4</v>
      </c>
    </row>
    <row r="138" spans="1:16" x14ac:dyDescent="0.25">
      <c r="A138">
        <v>4.0000000000000001E-3</v>
      </c>
      <c r="B138">
        <v>4.0897435897435797</v>
      </c>
      <c r="C138">
        <v>747</v>
      </c>
      <c r="D138">
        <v>7.1976685127362994E-2</v>
      </c>
      <c r="E138">
        <v>0.17322256677102801</v>
      </c>
      <c r="F138">
        <v>0.19054482344813101</v>
      </c>
      <c r="G138" s="1">
        <v>7.1943801670693003E-5</v>
      </c>
      <c r="H138">
        <v>0.17492096272514099</v>
      </c>
      <c r="I138" s="1">
        <v>3.5081594969963798E-4</v>
      </c>
      <c r="J138">
        <v>34071799</v>
      </c>
      <c r="K138">
        <v>8520</v>
      </c>
      <c r="L138">
        <v>130025101</v>
      </c>
      <c r="M138">
        <v>0.17427310658533199</v>
      </c>
      <c r="N138" s="1">
        <v>7.2687885398936504E-5</v>
      </c>
      <c r="O138">
        <v>0.17492220979334699</v>
      </c>
      <c r="P138" s="1">
        <v>3.53999158309528E-4</v>
      </c>
    </row>
    <row r="139" spans="1:16" x14ac:dyDescent="0.25">
      <c r="A139">
        <v>2E-3</v>
      </c>
      <c r="B139">
        <v>4.0897435897435797</v>
      </c>
      <c r="C139">
        <v>516</v>
      </c>
      <c r="D139">
        <v>7.3740027918046402E-2</v>
      </c>
      <c r="E139">
        <v>0.17288830730559501</v>
      </c>
      <c r="F139">
        <v>0.19017713803615499</v>
      </c>
      <c r="G139" s="1">
        <v>7.1033489944416495E-5</v>
      </c>
      <c r="H139">
        <v>0.17493097544772801</v>
      </c>
      <c r="I139" s="1">
        <v>3.4481957233255798E-4</v>
      </c>
      <c r="J139">
        <v>24328099</v>
      </c>
      <c r="K139">
        <v>8520</v>
      </c>
      <c r="L139">
        <v>130025101</v>
      </c>
      <c r="M139">
        <v>0.17427310658533199</v>
      </c>
      <c r="N139" s="1">
        <v>7.2687885398936504E-5</v>
      </c>
      <c r="O139">
        <v>0.17492220979334699</v>
      </c>
      <c r="P139" s="1">
        <v>3.53999158309528E-4</v>
      </c>
    </row>
    <row r="140" spans="1:16" x14ac:dyDescent="0.25">
      <c r="A140">
        <v>1E-3</v>
      </c>
      <c r="B140">
        <v>4.0897435897435797</v>
      </c>
      <c r="C140">
        <v>728</v>
      </c>
      <c r="D140">
        <v>7.1016553511545302E-2</v>
      </c>
      <c r="E140">
        <v>0.172555021181692</v>
      </c>
      <c r="F140">
        <v>0.18981052329986101</v>
      </c>
      <c r="G140" s="1">
        <v>7.1951698446787103E-5</v>
      </c>
      <c r="H140">
        <v>0.17492101452121001</v>
      </c>
      <c r="I140" s="1">
        <v>3.52174160505839E-4</v>
      </c>
      <c r="J140">
        <v>40098001</v>
      </c>
      <c r="K140">
        <v>8520</v>
      </c>
      <c r="L140">
        <v>130025101</v>
      </c>
      <c r="M140">
        <v>0.17427310658533199</v>
      </c>
      <c r="N140" s="1">
        <v>7.2687885398936504E-5</v>
      </c>
      <c r="O140">
        <v>0.17492220979334699</v>
      </c>
      <c r="P140" s="1">
        <v>3.53999158309528E-4</v>
      </c>
    </row>
    <row r="141" spans="1:16" x14ac:dyDescent="0.25">
      <c r="A141" s="1">
        <v>5.0000000000000001E-4</v>
      </c>
      <c r="B141">
        <v>4.0897435897435797</v>
      </c>
      <c r="C141">
        <v>702</v>
      </c>
      <c r="D141">
        <v>7.4552062543604802E-2</v>
      </c>
      <c r="E141">
        <v>0.173223759484644</v>
      </c>
      <c r="F141">
        <v>0.190546135433108</v>
      </c>
      <c r="G141" s="1">
        <v>7.1773853219852997E-5</v>
      </c>
      <c r="H141">
        <v>0.17492083019623</v>
      </c>
      <c r="I141" s="1">
        <v>3.4991441655130798E-4</v>
      </c>
      <c r="J141">
        <v>35970200</v>
      </c>
      <c r="K141">
        <v>8520</v>
      </c>
      <c r="L141">
        <v>130025101</v>
      </c>
      <c r="M141">
        <v>0.17427310658533199</v>
      </c>
      <c r="N141" s="1">
        <v>7.2687885398936504E-5</v>
      </c>
      <c r="O141">
        <v>0.17492220979334699</v>
      </c>
      <c r="P141" s="1">
        <v>3.53999158309528E-4</v>
      </c>
    </row>
    <row r="142" spans="1:16" x14ac:dyDescent="0.25">
      <c r="A142" s="1">
        <v>2.5000000000000001E-4</v>
      </c>
      <c r="B142">
        <v>4.0897435897435797</v>
      </c>
      <c r="C142">
        <v>1466</v>
      </c>
      <c r="D142">
        <v>7.3205302811163303E-2</v>
      </c>
      <c r="E142">
        <v>0.172651687349033</v>
      </c>
      <c r="F142">
        <v>0.18991685608393699</v>
      </c>
      <c r="G142" s="1">
        <v>7.1986492017533905E-5</v>
      </c>
      <c r="H142">
        <v>0.17492114537162701</v>
      </c>
      <c r="I142" s="1">
        <v>3.5167918801177101E-4</v>
      </c>
      <c r="J142">
        <v>69391301</v>
      </c>
      <c r="K142">
        <v>8520</v>
      </c>
      <c r="L142">
        <v>130025101</v>
      </c>
      <c r="M142">
        <v>0.17427310658533199</v>
      </c>
      <c r="N142" s="1">
        <v>7.2687885398936504E-5</v>
      </c>
      <c r="O142">
        <v>0.17492220979334699</v>
      </c>
      <c r="P142" s="1">
        <v>3.53999158309528E-4</v>
      </c>
    </row>
    <row r="143" spans="1:16" x14ac:dyDescent="0.25">
      <c r="A143" s="1">
        <v>1.25E-4</v>
      </c>
      <c r="B143">
        <v>4.0897435897435797</v>
      </c>
      <c r="C143">
        <v>915</v>
      </c>
      <c r="D143">
        <v>7.37230347784881E-2</v>
      </c>
      <c r="E143">
        <v>0.17330474363302101</v>
      </c>
      <c r="F143">
        <v>0.19063521799632299</v>
      </c>
      <c r="G143" s="1">
        <v>7.22187941818441E-5</v>
      </c>
      <c r="H143">
        <v>0.17492188876936399</v>
      </c>
      <c r="I143" s="1">
        <v>3.5086992495673698E-4</v>
      </c>
      <c r="J143">
        <v>45687699</v>
      </c>
      <c r="K143">
        <v>8520</v>
      </c>
      <c r="L143">
        <v>130025101</v>
      </c>
      <c r="M143">
        <v>0.17427310658533199</v>
      </c>
      <c r="N143" s="1">
        <v>7.2687885398936504E-5</v>
      </c>
      <c r="O143">
        <v>0.17492220979334699</v>
      </c>
      <c r="P143" s="1">
        <v>3.53999158309528E-4</v>
      </c>
    </row>
    <row r="144" spans="1:16" x14ac:dyDescent="0.25">
      <c r="A144" s="1">
        <v>6.2500000000000001E-5</v>
      </c>
      <c r="B144">
        <v>4.0897435897435797</v>
      </c>
      <c r="C144">
        <v>1098</v>
      </c>
      <c r="D144">
        <v>7.3779637111977797E-2</v>
      </c>
      <c r="E144">
        <v>0.172808519311765</v>
      </c>
      <c r="F144">
        <v>0.19008937124294201</v>
      </c>
      <c r="G144" s="1">
        <v>7.2318378145030894E-5</v>
      </c>
      <c r="H144">
        <v>0.17492024413427301</v>
      </c>
      <c r="I144" s="1">
        <v>3.5022311724033499E-4</v>
      </c>
      <c r="J144">
        <v>66717900</v>
      </c>
      <c r="K144">
        <v>8520</v>
      </c>
      <c r="L144">
        <v>130025101</v>
      </c>
      <c r="M144">
        <v>0.17427310658533199</v>
      </c>
      <c r="N144" s="1">
        <v>7.2687885398936504E-5</v>
      </c>
      <c r="O144">
        <v>0.17492220979334699</v>
      </c>
      <c r="P144" s="1">
        <v>3.53999158309528E-4</v>
      </c>
    </row>
    <row r="145" spans="1:16" x14ac:dyDescent="0.25">
      <c r="A145" s="1">
        <v>3.1250000000000001E-5</v>
      </c>
      <c r="B145">
        <v>4.0897435897435797</v>
      </c>
      <c r="C145">
        <v>609</v>
      </c>
      <c r="D145">
        <v>6.2298360758249599E-2</v>
      </c>
      <c r="E145">
        <v>0.17296964311145099</v>
      </c>
      <c r="F145">
        <v>0.19026660742259599</v>
      </c>
      <c r="G145" s="1">
        <v>7.1443402308607394E-5</v>
      </c>
      <c r="H145">
        <v>0.17492366010704999</v>
      </c>
      <c r="I145" s="1">
        <v>3.4654261046204499E-4</v>
      </c>
      <c r="J145">
        <v>39535400</v>
      </c>
      <c r="K145">
        <v>8520</v>
      </c>
      <c r="L145">
        <v>130025101</v>
      </c>
      <c r="M145">
        <v>0.17427310658533199</v>
      </c>
      <c r="N145" s="1">
        <v>7.2687885398936504E-5</v>
      </c>
      <c r="O145">
        <v>0.17492220979334699</v>
      </c>
      <c r="P145" s="1">
        <v>3.53999158309528E-4</v>
      </c>
    </row>
    <row r="146" spans="1:16" x14ac:dyDescent="0.25">
      <c r="A146" s="1">
        <v>1.5625E-5</v>
      </c>
      <c r="B146">
        <v>4.0897435897435797</v>
      </c>
      <c r="C146">
        <v>887</v>
      </c>
      <c r="D146">
        <v>6.1900650960811099E-2</v>
      </c>
      <c r="E146">
        <v>0.173104068363719</v>
      </c>
      <c r="F146">
        <v>0.190414475200091</v>
      </c>
      <c r="G146" s="1">
        <v>7.2336184697707696E-5</v>
      </c>
      <c r="H146">
        <v>0.17492100987015799</v>
      </c>
      <c r="I146" s="1">
        <v>3.5201616801929902E-4</v>
      </c>
      <c r="J146">
        <v>47744000</v>
      </c>
      <c r="K146">
        <v>8520</v>
      </c>
      <c r="L146">
        <v>130025101</v>
      </c>
      <c r="M146">
        <v>0.17427310658533199</v>
      </c>
      <c r="N146" s="1">
        <v>7.2687885398936504E-5</v>
      </c>
      <c r="O146">
        <v>0.17492220979334699</v>
      </c>
      <c r="P146" s="1">
        <v>3.53999158309528E-4</v>
      </c>
    </row>
    <row r="147" spans="1:16" x14ac:dyDescent="0.25">
      <c r="A147" t="s">
        <v>0</v>
      </c>
      <c r="B147">
        <v>4.6025641025641004</v>
      </c>
      <c r="C147">
        <v>9807</v>
      </c>
      <c r="D147">
        <v>7.2480018566443996E-2</v>
      </c>
      <c r="E147">
        <v>0.17427673472271499</v>
      </c>
      <c r="F147">
        <v>0.19170440819498699</v>
      </c>
      <c r="G147" s="1">
        <v>5.69658303096742E-5</v>
      </c>
      <c r="H147">
        <v>0.174941197943594</v>
      </c>
      <c r="I147" s="1">
        <v>3.1236624151479803E-4</v>
      </c>
      <c r="J147">
        <v>167617000</v>
      </c>
    </row>
    <row r="148" spans="1:16" x14ac:dyDescent="0.25">
      <c r="A148">
        <v>1.024</v>
      </c>
      <c r="B148">
        <v>4.6025641025641004</v>
      </c>
      <c r="C148">
        <v>578</v>
      </c>
      <c r="D148">
        <v>6.2279739247015901E-2</v>
      </c>
      <c r="E148">
        <v>0.17310904485502401</v>
      </c>
      <c r="F148">
        <v>0.190419949340526</v>
      </c>
      <c r="G148" s="1">
        <v>5.6706594582067699E-5</v>
      </c>
      <c r="H148">
        <v>0.17493968951119199</v>
      </c>
      <c r="I148" s="1">
        <v>3.1038961222085902E-4</v>
      </c>
      <c r="J148">
        <v>29794500</v>
      </c>
      <c r="K148">
        <v>9807</v>
      </c>
      <c r="L148">
        <v>167617000</v>
      </c>
      <c r="M148">
        <v>0.17427673472271499</v>
      </c>
      <c r="N148" s="1">
        <v>5.69658303096742E-5</v>
      </c>
      <c r="O148">
        <v>0.174941197943594</v>
      </c>
      <c r="P148" s="1">
        <v>3.1236624151479803E-4</v>
      </c>
    </row>
    <row r="149" spans="1:16" x14ac:dyDescent="0.25">
      <c r="A149">
        <v>0.51200000000000001</v>
      </c>
      <c r="B149">
        <v>4.6025641025641004</v>
      </c>
      <c r="C149">
        <v>578</v>
      </c>
      <c r="D149">
        <v>6.2279739247015901E-2</v>
      </c>
      <c r="E149">
        <v>0.17310904485502401</v>
      </c>
      <c r="F149">
        <v>0.190419949340526</v>
      </c>
      <c r="G149" s="1">
        <v>5.6706594582067699E-5</v>
      </c>
      <c r="H149">
        <v>0.17493968951119199</v>
      </c>
      <c r="I149" s="1">
        <v>3.1038961222085902E-4</v>
      </c>
      <c r="J149">
        <v>30452200</v>
      </c>
      <c r="K149">
        <v>9807</v>
      </c>
      <c r="L149">
        <v>167617000</v>
      </c>
      <c r="M149">
        <v>0.17427673472271499</v>
      </c>
      <c r="N149" s="1">
        <v>5.69658303096742E-5</v>
      </c>
      <c r="O149">
        <v>0.174941197943594</v>
      </c>
      <c r="P149" s="1">
        <v>3.1236624151479803E-4</v>
      </c>
    </row>
    <row r="150" spans="1:16" x14ac:dyDescent="0.25">
      <c r="A150">
        <v>0.25600000000000001</v>
      </c>
      <c r="B150">
        <v>4.6025641025641004</v>
      </c>
      <c r="C150">
        <v>578</v>
      </c>
      <c r="D150">
        <v>6.2279739247015901E-2</v>
      </c>
      <c r="E150">
        <v>0.17310904485502401</v>
      </c>
      <c r="F150">
        <v>0.190419949340526</v>
      </c>
      <c r="G150" s="1">
        <v>5.6706594582067699E-5</v>
      </c>
      <c r="H150">
        <v>0.17493968951119199</v>
      </c>
      <c r="I150" s="1">
        <v>3.1038961222085902E-4</v>
      </c>
      <c r="J150">
        <v>31006900</v>
      </c>
      <c r="K150">
        <v>9807</v>
      </c>
      <c r="L150">
        <v>167617000</v>
      </c>
      <c r="M150">
        <v>0.17427673472271499</v>
      </c>
      <c r="N150" s="1">
        <v>5.69658303096742E-5</v>
      </c>
      <c r="O150">
        <v>0.174941197943594</v>
      </c>
      <c r="P150" s="1">
        <v>3.1236624151479803E-4</v>
      </c>
    </row>
    <row r="151" spans="1:16" x14ac:dyDescent="0.25">
      <c r="A151">
        <v>0.128</v>
      </c>
      <c r="B151">
        <v>4.6025641025641004</v>
      </c>
      <c r="C151">
        <v>578</v>
      </c>
      <c r="D151">
        <v>6.2279739247015901E-2</v>
      </c>
      <c r="E151">
        <v>0.17310904485502401</v>
      </c>
      <c r="F151">
        <v>0.190419949340526</v>
      </c>
      <c r="G151" s="1">
        <v>5.6706594582067699E-5</v>
      </c>
      <c r="H151">
        <v>0.17493968951119199</v>
      </c>
      <c r="I151" s="1">
        <v>3.1038961222085902E-4</v>
      </c>
      <c r="J151">
        <v>26430200</v>
      </c>
      <c r="K151">
        <v>9807</v>
      </c>
      <c r="L151">
        <v>167617000</v>
      </c>
      <c r="M151">
        <v>0.17427673472271499</v>
      </c>
      <c r="N151" s="1">
        <v>5.69658303096742E-5</v>
      </c>
      <c r="O151">
        <v>0.174941197943594</v>
      </c>
      <c r="P151" s="1">
        <v>3.1236624151479803E-4</v>
      </c>
    </row>
    <row r="152" spans="1:16" x14ac:dyDescent="0.25">
      <c r="A152">
        <v>6.4000000000000001E-2</v>
      </c>
      <c r="B152">
        <v>4.6025641025641004</v>
      </c>
      <c r="C152">
        <v>578</v>
      </c>
      <c r="D152">
        <v>6.2279739247015901E-2</v>
      </c>
      <c r="E152">
        <v>0.17310904485502401</v>
      </c>
      <c r="F152">
        <v>0.190419949340526</v>
      </c>
      <c r="G152" s="1">
        <v>5.6706594582067699E-5</v>
      </c>
      <c r="H152">
        <v>0.17493968951119199</v>
      </c>
      <c r="I152" s="1">
        <v>3.1038961222085902E-4</v>
      </c>
      <c r="J152">
        <v>27193000</v>
      </c>
      <c r="K152">
        <v>9807</v>
      </c>
      <c r="L152">
        <v>167617000</v>
      </c>
      <c r="M152">
        <v>0.17427673472271499</v>
      </c>
      <c r="N152" s="1">
        <v>5.69658303096742E-5</v>
      </c>
      <c r="O152">
        <v>0.174941197943594</v>
      </c>
      <c r="P152" s="1">
        <v>3.1236624151479803E-4</v>
      </c>
    </row>
    <row r="153" spans="1:16" x14ac:dyDescent="0.25">
      <c r="A153">
        <v>3.2000000000000001E-2</v>
      </c>
      <c r="B153">
        <v>4.6025641025641004</v>
      </c>
      <c r="C153">
        <v>656</v>
      </c>
      <c r="D153">
        <v>6.5556391102112602E-2</v>
      </c>
      <c r="E153">
        <v>0.173383734596991</v>
      </c>
      <c r="F153">
        <v>0.19072210805668999</v>
      </c>
      <c r="G153" s="1">
        <v>5.6677135276406098E-5</v>
      </c>
      <c r="H153">
        <v>0.174938920567377</v>
      </c>
      <c r="I153" s="1">
        <v>3.1127317905548202E-4</v>
      </c>
      <c r="J153">
        <v>32124300</v>
      </c>
      <c r="K153">
        <v>9807</v>
      </c>
      <c r="L153">
        <v>167617000</v>
      </c>
      <c r="M153">
        <v>0.17427673472271499</v>
      </c>
      <c r="N153" s="1">
        <v>5.69658303096742E-5</v>
      </c>
      <c r="O153">
        <v>0.174941197943594</v>
      </c>
      <c r="P153" s="1">
        <v>3.1236624151479803E-4</v>
      </c>
    </row>
    <row r="154" spans="1:16" x14ac:dyDescent="0.25">
      <c r="A154">
        <v>1.6E-2</v>
      </c>
      <c r="B154">
        <v>4.6025641025641004</v>
      </c>
      <c r="C154">
        <v>1863</v>
      </c>
      <c r="D154">
        <v>6.8517730120265297E-2</v>
      </c>
      <c r="E154">
        <v>0.17368095533418301</v>
      </c>
      <c r="F154">
        <v>0.19104905086760099</v>
      </c>
      <c r="G154" s="1">
        <v>5.6971090273971702E-5</v>
      </c>
      <c r="H154">
        <v>0.17493934531003499</v>
      </c>
      <c r="I154" s="1">
        <v>3.10163099927594E-4</v>
      </c>
      <c r="J154">
        <v>89902500</v>
      </c>
      <c r="K154">
        <v>9807</v>
      </c>
      <c r="L154">
        <v>167617000</v>
      </c>
      <c r="M154">
        <v>0.17427673472271499</v>
      </c>
      <c r="N154" s="1">
        <v>5.69658303096742E-5</v>
      </c>
      <c r="O154">
        <v>0.174941197943594</v>
      </c>
      <c r="P154" s="1">
        <v>3.1236624151479803E-4</v>
      </c>
    </row>
    <row r="155" spans="1:16" x14ac:dyDescent="0.25">
      <c r="A155">
        <v>8.0000000000000002E-3</v>
      </c>
      <c r="B155">
        <v>4.6025641025641004</v>
      </c>
      <c r="C155">
        <v>728</v>
      </c>
      <c r="D155">
        <v>7.21347697667757E-2</v>
      </c>
      <c r="E155">
        <v>0.173364803471207</v>
      </c>
      <c r="F155">
        <v>0.19070128381832799</v>
      </c>
      <c r="G155" s="1">
        <v>5.6792312987219402E-5</v>
      </c>
      <c r="H155">
        <v>0.174939402372873</v>
      </c>
      <c r="I155" s="1">
        <v>3.1012553422269599E-4</v>
      </c>
      <c r="J155">
        <v>33825699</v>
      </c>
      <c r="K155">
        <v>9807</v>
      </c>
      <c r="L155">
        <v>167617000</v>
      </c>
      <c r="M155">
        <v>0.17427673472271499</v>
      </c>
      <c r="N155" s="1">
        <v>5.69658303096742E-5</v>
      </c>
      <c r="O155">
        <v>0.174941197943594</v>
      </c>
      <c r="P155" s="1">
        <v>3.1236624151479803E-4</v>
      </c>
    </row>
    <row r="156" spans="1:16" x14ac:dyDescent="0.25">
      <c r="A156">
        <v>4.0000000000000001E-3</v>
      </c>
      <c r="B156">
        <v>4.6025641025641004</v>
      </c>
      <c r="C156">
        <v>698</v>
      </c>
      <c r="D156">
        <v>7.2831013396074007E-2</v>
      </c>
      <c r="E156">
        <v>0.17168488985661401</v>
      </c>
      <c r="F156">
        <v>0.18885337884227499</v>
      </c>
      <c r="G156" s="1">
        <v>5.6377921991812499E-5</v>
      </c>
      <c r="H156">
        <v>0.17494207303221099</v>
      </c>
      <c r="I156" s="1">
        <v>3.0883662699319802E-4</v>
      </c>
      <c r="J156">
        <v>30209000</v>
      </c>
      <c r="K156">
        <v>9807</v>
      </c>
      <c r="L156">
        <v>167617000</v>
      </c>
      <c r="M156">
        <v>0.17427673472271499</v>
      </c>
      <c r="N156" s="1">
        <v>5.69658303096742E-5</v>
      </c>
      <c r="O156">
        <v>0.174941197943594</v>
      </c>
      <c r="P156" s="1">
        <v>3.1236624151479803E-4</v>
      </c>
    </row>
    <row r="157" spans="1:16" x14ac:dyDescent="0.25">
      <c r="A157">
        <v>2E-3</v>
      </c>
      <c r="B157">
        <v>4.6025641025641004</v>
      </c>
      <c r="C157">
        <v>734</v>
      </c>
      <c r="D157">
        <v>7.2634169893100994E-2</v>
      </c>
      <c r="E157">
        <v>0.17337164883037401</v>
      </c>
      <c r="F157">
        <v>0.190708813713411</v>
      </c>
      <c r="G157" s="1">
        <v>5.64020283211341E-5</v>
      </c>
      <c r="H157">
        <v>0.17493933660453101</v>
      </c>
      <c r="I157" s="1">
        <v>3.08839117644629E-4</v>
      </c>
      <c r="J157">
        <v>33693201</v>
      </c>
      <c r="K157">
        <v>9807</v>
      </c>
      <c r="L157">
        <v>167617000</v>
      </c>
      <c r="M157">
        <v>0.17427673472271499</v>
      </c>
      <c r="N157" s="1">
        <v>5.69658303096742E-5</v>
      </c>
      <c r="O157">
        <v>0.174941197943594</v>
      </c>
      <c r="P157" s="1">
        <v>3.1236624151479803E-4</v>
      </c>
    </row>
    <row r="158" spans="1:16" x14ac:dyDescent="0.25">
      <c r="A158">
        <v>1E-3</v>
      </c>
      <c r="B158">
        <v>4.6025641025641004</v>
      </c>
      <c r="C158">
        <v>1002</v>
      </c>
      <c r="D158">
        <v>7.3704461918895403E-2</v>
      </c>
      <c r="E158">
        <v>0.17246075990705501</v>
      </c>
      <c r="F158">
        <v>0.18970683589776</v>
      </c>
      <c r="G158" s="1">
        <v>5.6693606447166798E-5</v>
      </c>
      <c r="H158">
        <v>0.17493982187402199</v>
      </c>
      <c r="I158" s="1">
        <v>3.0946950969773398E-4</v>
      </c>
      <c r="J158">
        <v>46381400</v>
      </c>
      <c r="K158">
        <v>9807</v>
      </c>
      <c r="L158">
        <v>167617000</v>
      </c>
      <c r="M158">
        <v>0.17427673472271499</v>
      </c>
      <c r="N158" s="1">
        <v>5.69658303096742E-5</v>
      </c>
      <c r="O158">
        <v>0.174941197943594</v>
      </c>
      <c r="P158" s="1">
        <v>3.1236624151479803E-4</v>
      </c>
    </row>
    <row r="159" spans="1:16" x14ac:dyDescent="0.25">
      <c r="A159" s="1">
        <v>5.0000000000000001E-4</v>
      </c>
      <c r="B159">
        <v>4.6025641025641004</v>
      </c>
      <c r="C159">
        <v>947</v>
      </c>
      <c r="D159">
        <v>7.4123975010936094E-2</v>
      </c>
      <c r="E159">
        <v>0.17317877134342699</v>
      </c>
      <c r="F159">
        <v>0.19049664847776901</v>
      </c>
      <c r="G159" s="1">
        <v>5.6271359635373602E-5</v>
      </c>
      <c r="H159">
        <v>0.174939664529532</v>
      </c>
      <c r="I159" s="1">
        <v>3.09214544183498E-4</v>
      </c>
      <c r="J159">
        <v>42732401</v>
      </c>
      <c r="K159">
        <v>9807</v>
      </c>
      <c r="L159">
        <v>167617000</v>
      </c>
      <c r="M159">
        <v>0.17427673472271499</v>
      </c>
      <c r="N159" s="1">
        <v>5.69658303096742E-5</v>
      </c>
      <c r="O159">
        <v>0.174941197943594</v>
      </c>
      <c r="P159" s="1">
        <v>3.1236624151479803E-4</v>
      </c>
    </row>
    <row r="160" spans="1:16" x14ac:dyDescent="0.25">
      <c r="A160" s="1">
        <v>2.5000000000000001E-4</v>
      </c>
      <c r="B160">
        <v>4.6025641025641004</v>
      </c>
      <c r="C160">
        <v>946</v>
      </c>
      <c r="D160">
        <v>7.1924794609775106E-2</v>
      </c>
      <c r="E160">
        <v>0.17342980594375401</v>
      </c>
      <c r="F160">
        <v>0.19077278653812901</v>
      </c>
      <c r="G160" s="1">
        <v>5.6797965422600199E-5</v>
      </c>
      <c r="H160">
        <v>0.174939085929285</v>
      </c>
      <c r="I160" s="1">
        <v>3.09390612787797E-4</v>
      </c>
      <c r="J160">
        <v>50929800</v>
      </c>
      <c r="K160">
        <v>9807</v>
      </c>
      <c r="L160">
        <v>167617000</v>
      </c>
      <c r="M160">
        <v>0.17427673472271499</v>
      </c>
      <c r="N160" s="1">
        <v>5.69658303096742E-5</v>
      </c>
      <c r="O160">
        <v>0.174941197943594</v>
      </c>
      <c r="P160" s="1">
        <v>3.1236624151479803E-4</v>
      </c>
    </row>
    <row r="161" spans="1:16" x14ac:dyDescent="0.25">
      <c r="A161" s="1">
        <v>1.25E-4</v>
      </c>
      <c r="B161">
        <v>4.6025641025641004</v>
      </c>
      <c r="C161">
        <v>1793</v>
      </c>
      <c r="D161">
        <v>7.0099780683057694E-2</v>
      </c>
      <c r="E161">
        <v>0.173537068282269</v>
      </c>
      <c r="F161">
        <v>0.19089077511049499</v>
      </c>
      <c r="G161" s="1">
        <v>5.6391947977907303E-5</v>
      </c>
      <c r="H161">
        <v>0.17494037828004899</v>
      </c>
      <c r="I161" s="1">
        <v>3.0938499792356302E-4</v>
      </c>
      <c r="J161">
        <v>92734800</v>
      </c>
      <c r="K161">
        <v>9807</v>
      </c>
      <c r="L161">
        <v>167617000</v>
      </c>
      <c r="M161">
        <v>0.17427673472271499</v>
      </c>
      <c r="N161" s="1">
        <v>5.69658303096742E-5</v>
      </c>
      <c r="O161">
        <v>0.174941197943594</v>
      </c>
      <c r="P161" s="1">
        <v>3.1236624151479803E-4</v>
      </c>
    </row>
    <row r="162" spans="1:16" x14ac:dyDescent="0.25">
      <c r="A162" s="1">
        <v>6.2500000000000001E-5</v>
      </c>
      <c r="B162">
        <v>4.6025641025641004</v>
      </c>
      <c r="C162">
        <v>1268</v>
      </c>
      <c r="D162">
        <v>7.4428572797326398E-2</v>
      </c>
      <c r="E162">
        <v>0.173668772511019</v>
      </c>
      <c r="F162">
        <v>0.19103564976212101</v>
      </c>
      <c r="G162" s="1">
        <v>5.6709047145386799E-5</v>
      </c>
      <c r="H162">
        <v>0.17493915992440301</v>
      </c>
      <c r="I162" s="1">
        <v>3.09217943070271E-4</v>
      </c>
      <c r="J162">
        <v>63863401</v>
      </c>
      <c r="K162">
        <v>9807</v>
      </c>
      <c r="L162">
        <v>167617000</v>
      </c>
      <c r="M162">
        <v>0.17427673472271499</v>
      </c>
      <c r="N162" s="1">
        <v>5.69658303096742E-5</v>
      </c>
      <c r="O162">
        <v>0.174941197943594</v>
      </c>
      <c r="P162" s="1">
        <v>3.1236624151479803E-4</v>
      </c>
    </row>
    <row r="163" spans="1:16" x14ac:dyDescent="0.25">
      <c r="A163" s="1">
        <v>3.1250000000000001E-5</v>
      </c>
      <c r="B163">
        <v>4.6025641025641004</v>
      </c>
      <c r="C163">
        <v>1751</v>
      </c>
      <c r="D163">
        <v>7.1923877529644603E-2</v>
      </c>
      <c r="E163">
        <v>0.172886483213371</v>
      </c>
      <c r="F163">
        <v>0.190175131534709</v>
      </c>
      <c r="G163" s="1">
        <v>5.66714220761044E-5</v>
      </c>
      <c r="H163">
        <v>0.174939689052972</v>
      </c>
      <c r="I163" s="1">
        <v>3.1092576332239198E-4</v>
      </c>
      <c r="J163">
        <v>101874800</v>
      </c>
      <c r="K163">
        <v>9807</v>
      </c>
      <c r="L163">
        <v>167617000</v>
      </c>
      <c r="M163">
        <v>0.17427673472271499</v>
      </c>
      <c r="N163" s="1">
        <v>5.69658303096742E-5</v>
      </c>
      <c r="O163">
        <v>0.174941197943594</v>
      </c>
      <c r="P163" s="1">
        <v>3.1236624151479803E-4</v>
      </c>
    </row>
    <row r="164" spans="1:16" x14ac:dyDescent="0.25">
      <c r="A164" s="1">
        <v>1.5625E-5</v>
      </c>
      <c r="B164">
        <v>4.6025641025641004</v>
      </c>
      <c r="C164">
        <v>756</v>
      </c>
      <c r="D164">
        <v>6.2246668239201601E-2</v>
      </c>
      <c r="E164">
        <v>0.17321084398961301</v>
      </c>
      <c r="F164">
        <v>0.19053192838857499</v>
      </c>
      <c r="G164" s="1">
        <v>5.7082629664806298E-5</v>
      </c>
      <c r="H164">
        <v>0.17493929176214701</v>
      </c>
      <c r="I164" s="1">
        <v>3.1031896119819202E-4</v>
      </c>
      <c r="J164">
        <v>48380500</v>
      </c>
      <c r="K164">
        <v>9807</v>
      </c>
      <c r="L164">
        <v>167617000</v>
      </c>
      <c r="M164">
        <v>0.17427673472271499</v>
      </c>
      <c r="N164" s="1">
        <v>5.69658303096742E-5</v>
      </c>
      <c r="O164">
        <v>0.174941197943594</v>
      </c>
      <c r="P164" s="1">
        <v>3.1236624151479803E-4</v>
      </c>
    </row>
    <row r="165" spans="1:16" x14ac:dyDescent="0.25">
      <c r="A165" t="s">
        <v>0</v>
      </c>
      <c r="B165">
        <v>5.1153846153846096</v>
      </c>
      <c r="C165">
        <v>11409</v>
      </c>
      <c r="D165">
        <v>7.2202278388808397E-2</v>
      </c>
      <c r="E165">
        <v>0.17386407061508699</v>
      </c>
      <c r="F165">
        <v>0.191250477676596</v>
      </c>
      <c r="G165" s="1">
        <v>4.5335505889809697E-5</v>
      </c>
      <c r="H165">
        <v>0.17495432210384099</v>
      </c>
      <c r="I165" s="1">
        <v>2.7573691154469401E-4</v>
      </c>
      <c r="J165">
        <v>177277899</v>
      </c>
    </row>
    <row r="166" spans="1:16" x14ac:dyDescent="0.25">
      <c r="A166">
        <v>1.024</v>
      </c>
      <c r="B166">
        <v>5.1153846153846096</v>
      </c>
      <c r="C166">
        <v>1285</v>
      </c>
      <c r="D166">
        <v>5.9131569708342498E-2</v>
      </c>
      <c r="E166">
        <v>0.17314015773197799</v>
      </c>
      <c r="F166">
        <v>0.19045417350517599</v>
      </c>
      <c r="G166" s="1">
        <v>4.5102938761809597E-5</v>
      </c>
      <c r="H166">
        <v>0.17495359379594899</v>
      </c>
      <c r="I166" s="1">
        <v>2.7465940712407199E-4</v>
      </c>
      <c r="J166">
        <v>60100200</v>
      </c>
      <c r="K166">
        <v>11409</v>
      </c>
      <c r="L166">
        <v>177277899</v>
      </c>
      <c r="M166">
        <v>0.17386407061508699</v>
      </c>
      <c r="N166" s="1">
        <v>4.5335505889809697E-5</v>
      </c>
      <c r="O166">
        <v>0.17495432210384099</v>
      </c>
      <c r="P166" s="1">
        <v>2.7573691154469401E-4</v>
      </c>
    </row>
    <row r="167" spans="1:16" x14ac:dyDescent="0.25">
      <c r="A167">
        <v>0.51200000000000001</v>
      </c>
      <c r="B167">
        <v>5.1153846153846096</v>
      </c>
      <c r="C167">
        <v>1285</v>
      </c>
      <c r="D167">
        <v>5.9131569708342498E-2</v>
      </c>
      <c r="E167">
        <v>0.17314015773197799</v>
      </c>
      <c r="F167">
        <v>0.19045417350517599</v>
      </c>
      <c r="G167" s="1">
        <v>4.5102938761809597E-5</v>
      </c>
      <c r="H167">
        <v>0.17495359379594899</v>
      </c>
      <c r="I167" s="1">
        <v>2.7465940712407199E-4</v>
      </c>
      <c r="J167">
        <v>58614199</v>
      </c>
      <c r="K167">
        <v>11409</v>
      </c>
      <c r="L167">
        <v>177277899</v>
      </c>
      <c r="M167">
        <v>0.17386407061508699</v>
      </c>
      <c r="N167" s="1">
        <v>4.5335505889809697E-5</v>
      </c>
      <c r="O167">
        <v>0.17495432210384099</v>
      </c>
      <c r="P167" s="1">
        <v>2.7573691154469401E-4</v>
      </c>
    </row>
    <row r="168" spans="1:16" x14ac:dyDescent="0.25">
      <c r="A168">
        <v>0.25600000000000001</v>
      </c>
      <c r="B168">
        <v>5.1153846153846096</v>
      </c>
      <c r="C168">
        <v>1285</v>
      </c>
      <c r="D168">
        <v>5.9131569708342498E-2</v>
      </c>
      <c r="E168">
        <v>0.17314015773197799</v>
      </c>
      <c r="F168">
        <v>0.19045417350517599</v>
      </c>
      <c r="G168" s="1">
        <v>4.5102938761809597E-5</v>
      </c>
      <c r="H168">
        <v>0.17495359379594899</v>
      </c>
      <c r="I168" s="1">
        <v>2.7465940712407199E-4</v>
      </c>
      <c r="J168">
        <v>53647700</v>
      </c>
      <c r="K168">
        <v>11409</v>
      </c>
      <c r="L168">
        <v>177277899</v>
      </c>
      <c r="M168">
        <v>0.17386407061508699</v>
      </c>
      <c r="N168" s="1">
        <v>4.5335505889809697E-5</v>
      </c>
      <c r="O168">
        <v>0.17495432210384099</v>
      </c>
      <c r="P168" s="1">
        <v>2.7573691154469401E-4</v>
      </c>
    </row>
    <row r="169" spans="1:16" x14ac:dyDescent="0.25">
      <c r="A169">
        <v>0.128</v>
      </c>
      <c r="B169">
        <v>5.1153846153846096</v>
      </c>
      <c r="C169">
        <v>1285</v>
      </c>
      <c r="D169">
        <v>5.9131569708342498E-2</v>
      </c>
      <c r="E169">
        <v>0.17314015773197799</v>
      </c>
      <c r="F169">
        <v>0.19045417350517599</v>
      </c>
      <c r="G169" s="1">
        <v>4.5102938761809597E-5</v>
      </c>
      <c r="H169">
        <v>0.17495359379594899</v>
      </c>
      <c r="I169" s="1">
        <v>2.7465940712407199E-4</v>
      </c>
      <c r="J169">
        <v>59075800</v>
      </c>
      <c r="K169">
        <v>11409</v>
      </c>
      <c r="L169">
        <v>177277899</v>
      </c>
      <c r="M169">
        <v>0.17386407061508699</v>
      </c>
      <c r="N169" s="1">
        <v>4.5335505889809697E-5</v>
      </c>
      <c r="O169">
        <v>0.17495432210384099</v>
      </c>
      <c r="P169" s="1">
        <v>2.7573691154469401E-4</v>
      </c>
    </row>
    <row r="170" spans="1:16" x14ac:dyDescent="0.25">
      <c r="A170">
        <v>6.4000000000000001E-2</v>
      </c>
      <c r="B170">
        <v>5.1153846153846096</v>
      </c>
      <c r="C170">
        <v>1285</v>
      </c>
      <c r="D170">
        <v>5.9131569708342498E-2</v>
      </c>
      <c r="E170">
        <v>0.17314015773197799</v>
      </c>
      <c r="F170">
        <v>0.19045417350517599</v>
      </c>
      <c r="G170" s="1">
        <v>4.5102938761809597E-5</v>
      </c>
      <c r="H170">
        <v>0.17495359379594899</v>
      </c>
      <c r="I170" s="1">
        <v>2.7465940712407199E-4</v>
      </c>
      <c r="J170">
        <v>59801500</v>
      </c>
      <c r="K170">
        <v>11409</v>
      </c>
      <c r="L170">
        <v>177277899</v>
      </c>
      <c r="M170">
        <v>0.17386407061508699</v>
      </c>
      <c r="N170" s="1">
        <v>4.5335505889809697E-5</v>
      </c>
      <c r="O170">
        <v>0.17495432210384099</v>
      </c>
      <c r="P170" s="1">
        <v>2.7573691154469401E-4</v>
      </c>
    </row>
    <row r="171" spans="1:16" x14ac:dyDescent="0.25">
      <c r="A171">
        <v>3.2000000000000001E-2</v>
      </c>
      <c r="B171">
        <v>5.1153846153846096</v>
      </c>
      <c r="C171">
        <v>590</v>
      </c>
      <c r="D171">
        <v>6.5658324125307699E-2</v>
      </c>
      <c r="E171">
        <v>0.17203495549682199</v>
      </c>
      <c r="F171">
        <v>0.189238451046505</v>
      </c>
      <c r="G171" s="1">
        <v>4.4775411553288299E-5</v>
      </c>
      <c r="H171">
        <v>0.17495448833321101</v>
      </c>
      <c r="I171" s="1">
        <v>2.7297794870637099E-4</v>
      </c>
      <c r="J171">
        <v>26219100</v>
      </c>
      <c r="K171">
        <v>11409</v>
      </c>
      <c r="L171">
        <v>177277899</v>
      </c>
      <c r="M171">
        <v>0.17386407061508699</v>
      </c>
      <c r="N171" s="1">
        <v>4.5335505889809697E-5</v>
      </c>
      <c r="O171">
        <v>0.17495432210384099</v>
      </c>
      <c r="P171" s="1">
        <v>2.7573691154469401E-4</v>
      </c>
    </row>
    <row r="172" spans="1:16" x14ac:dyDescent="0.25">
      <c r="A172">
        <v>1.6E-2</v>
      </c>
      <c r="B172">
        <v>5.1153846153846096</v>
      </c>
      <c r="C172">
        <v>1928</v>
      </c>
      <c r="D172">
        <v>6.9672207783413098E-2</v>
      </c>
      <c r="E172">
        <v>0.17299718213134099</v>
      </c>
      <c r="F172">
        <v>0.190296900344475</v>
      </c>
      <c r="G172" s="1">
        <v>4.5118179186343E-5</v>
      </c>
      <c r="H172">
        <v>0.17495305043999601</v>
      </c>
      <c r="I172" s="1">
        <v>2.7510605821285099E-4</v>
      </c>
      <c r="J172">
        <v>85050600</v>
      </c>
      <c r="K172">
        <v>11409</v>
      </c>
      <c r="L172">
        <v>177277899</v>
      </c>
      <c r="M172">
        <v>0.17386407061508699</v>
      </c>
      <c r="N172" s="1">
        <v>4.5335505889809697E-5</v>
      </c>
      <c r="O172">
        <v>0.17495432210384099</v>
      </c>
      <c r="P172" s="1">
        <v>2.7573691154469401E-4</v>
      </c>
    </row>
    <row r="173" spans="1:16" x14ac:dyDescent="0.25">
      <c r="A173">
        <v>8.0000000000000002E-3</v>
      </c>
      <c r="B173">
        <v>5.1153846153846096</v>
      </c>
      <c r="C173">
        <v>573</v>
      </c>
      <c r="D173">
        <v>7.2313524892617706E-2</v>
      </c>
      <c r="E173">
        <v>0.17359487931044701</v>
      </c>
      <c r="F173">
        <v>0.19095436724149201</v>
      </c>
      <c r="G173" s="1">
        <v>4.49655665081816E-5</v>
      </c>
      <c r="H173">
        <v>0.17495417307488201</v>
      </c>
      <c r="I173" s="1">
        <v>2.7357397898520599E-4</v>
      </c>
      <c r="J173">
        <v>25068399</v>
      </c>
      <c r="K173">
        <v>11409</v>
      </c>
      <c r="L173">
        <v>177277899</v>
      </c>
      <c r="M173">
        <v>0.17386407061508699</v>
      </c>
      <c r="N173" s="1">
        <v>4.5335505889809697E-5</v>
      </c>
      <c r="O173">
        <v>0.17495432210384099</v>
      </c>
      <c r="P173" s="1">
        <v>2.7573691154469401E-4</v>
      </c>
    </row>
    <row r="174" spans="1:16" x14ac:dyDescent="0.25">
      <c r="A174">
        <v>4.0000000000000001E-3</v>
      </c>
      <c r="B174">
        <v>5.1153846153846096</v>
      </c>
      <c r="C174">
        <v>1992</v>
      </c>
      <c r="D174">
        <v>7.1856266070829497E-2</v>
      </c>
      <c r="E174">
        <v>0.17290130113267499</v>
      </c>
      <c r="F174">
        <v>0.19019143124594201</v>
      </c>
      <c r="G174" s="1">
        <v>4.51221691419312E-5</v>
      </c>
      <c r="H174">
        <v>0.174953233929313</v>
      </c>
      <c r="I174" s="1">
        <v>2.7483234638891698E-4</v>
      </c>
      <c r="J174">
        <v>83393900</v>
      </c>
      <c r="K174">
        <v>11409</v>
      </c>
      <c r="L174">
        <v>177277899</v>
      </c>
      <c r="M174">
        <v>0.17386407061508699</v>
      </c>
      <c r="N174" s="1">
        <v>4.5335505889809697E-5</v>
      </c>
      <c r="O174">
        <v>0.17495432210384099</v>
      </c>
      <c r="P174" s="1">
        <v>2.7573691154469401E-4</v>
      </c>
    </row>
    <row r="175" spans="1:16" x14ac:dyDescent="0.25">
      <c r="A175">
        <v>2E-3</v>
      </c>
      <c r="B175">
        <v>5.1153846153846096</v>
      </c>
      <c r="C175">
        <v>1865</v>
      </c>
      <c r="D175">
        <v>5.99493544643964E-2</v>
      </c>
      <c r="E175">
        <v>0.17284779763012201</v>
      </c>
      <c r="F175">
        <v>0.19013257739313399</v>
      </c>
      <c r="G175" s="1">
        <v>4.5078035134538099E-5</v>
      </c>
      <c r="H175">
        <v>0.174954053765528</v>
      </c>
      <c r="I175" s="1">
        <v>2.7450002925340401E-4</v>
      </c>
      <c r="J175">
        <v>75333100</v>
      </c>
      <c r="K175">
        <v>11409</v>
      </c>
      <c r="L175">
        <v>177277899</v>
      </c>
      <c r="M175">
        <v>0.17386407061508699</v>
      </c>
      <c r="N175" s="1">
        <v>4.5335505889809697E-5</v>
      </c>
      <c r="O175">
        <v>0.17495432210384099</v>
      </c>
      <c r="P175" s="1">
        <v>2.7573691154469401E-4</v>
      </c>
    </row>
    <row r="176" spans="1:16" x14ac:dyDescent="0.25">
      <c r="A176">
        <v>1E-3</v>
      </c>
      <c r="B176">
        <v>5.1153846153846096</v>
      </c>
      <c r="C176">
        <v>1431</v>
      </c>
      <c r="D176">
        <v>7.2328791087255803E-2</v>
      </c>
      <c r="E176">
        <v>0.173345075092423</v>
      </c>
      <c r="F176">
        <v>0.19067958260166501</v>
      </c>
      <c r="G176" s="1">
        <v>4.4976867270118898E-5</v>
      </c>
      <c r="H176">
        <v>0.174953009388605</v>
      </c>
      <c r="I176" s="1">
        <v>2.7315308089956498E-4</v>
      </c>
      <c r="J176">
        <v>60858299</v>
      </c>
      <c r="K176">
        <v>11409</v>
      </c>
      <c r="L176">
        <v>177277899</v>
      </c>
      <c r="M176">
        <v>0.17386407061508699</v>
      </c>
      <c r="N176" s="1">
        <v>4.5335505889809697E-5</v>
      </c>
      <c r="O176">
        <v>0.17495432210384099</v>
      </c>
      <c r="P176" s="1">
        <v>2.7573691154469401E-4</v>
      </c>
    </row>
    <row r="177" spans="1:16" x14ac:dyDescent="0.25">
      <c r="A177" s="1">
        <v>5.0000000000000001E-4</v>
      </c>
      <c r="B177">
        <v>5.1153846153846096</v>
      </c>
      <c r="C177">
        <v>2116</v>
      </c>
      <c r="D177">
        <v>7.2280721340628504E-2</v>
      </c>
      <c r="E177">
        <v>0.17310493010623301</v>
      </c>
      <c r="F177">
        <v>0.190415423116856</v>
      </c>
      <c r="G177" s="1">
        <v>4.4909826685868198E-5</v>
      </c>
      <c r="H177">
        <v>0.17495345569196799</v>
      </c>
      <c r="I177" s="1">
        <v>2.7393005562274299E-4</v>
      </c>
      <c r="J177">
        <v>104591400</v>
      </c>
      <c r="K177">
        <v>11409</v>
      </c>
      <c r="L177">
        <v>177277899</v>
      </c>
      <c r="M177">
        <v>0.17386407061508699</v>
      </c>
      <c r="N177" s="1">
        <v>4.5335505889809697E-5</v>
      </c>
      <c r="O177">
        <v>0.17495432210384099</v>
      </c>
      <c r="P177" s="1">
        <v>2.7573691154469401E-4</v>
      </c>
    </row>
    <row r="178" spans="1:16" x14ac:dyDescent="0.25">
      <c r="A178" s="1">
        <v>2.5000000000000001E-4</v>
      </c>
      <c r="B178">
        <v>5.1153846153846096</v>
      </c>
      <c r="C178">
        <v>2627</v>
      </c>
      <c r="D178">
        <v>5.9280001263915097E-2</v>
      </c>
      <c r="E178">
        <v>0.17253419760847799</v>
      </c>
      <c r="F178">
        <v>0.18978761736932601</v>
      </c>
      <c r="G178" s="1">
        <v>4.5036995655278697E-5</v>
      </c>
      <c r="H178">
        <v>0.17495369479199199</v>
      </c>
      <c r="I178" s="1">
        <v>2.7408749786893998E-4</v>
      </c>
      <c r="J178">
        <v>110713901</v>
      </c>
      <c r="K178">
        <v>11409</v>
      </c>
      <c r="L178">
        <v>177277899</v>
      </c>
      <c r="M178">
        <v>0.17386407061508699</v>
      </c>
      <c r="N178" s="1">
        <v>4.5335505889809697E-5</v>
      </c>
      <c r="O178">
        <v>0.17495432210384099</v>
      </c>
      <c r="P178" s="1">
        <v>2.7573691154469401E-4</v>
      </c>
    </row>
    <row r="179" spans="1:16" x14ac:dyDescent="0.25">
      <c r="A179" s="1">
        <v>1.25E-4</v>
      </c>
      <c r="B179">
        <v>5.1153846153846096</v>
      </c>
      <c r="C179">
        <v>2244</v>
      </c>
      <c r="D179">
        <v>7.14999549074605E-2</v>
      </c>
      <c r="E179">
        <v>0.173052422033451</v>
      </c>
      <c r="F179">
        <v>0.19035766423679601</v>
      </c>
      <c r="G179" s="1">
        <v>4.5073329137168502E-5</v>
      </c>
      <c r="H179">
        <v>0.174953549611431</v>
      </c>
      <c r="I179" s="1">
        <v>2.7487634241910697E-4</v>
      </c>
      <c r="J179">
        <v>98835899</v>
      </c>
      <c r="K179">
        <v>11409</v>
      </c>
      <c r="L179">
        <v>177277899</v>
      </c>
      <c r="M179">
        <v>0.17386407061508699</v>
      </c>
      <c r="N179" s="1">
        <v>4.5335505889809697E-5</v>
      </c>
      <c r="O179">
        <v>0.17495432210384099</v>
      </c>
      <c r="P179" s="1">
        <v>2.7573691154469401E-4</v>
      </c>
    </row>
    <row r="180" spans="1:16" x14ac:dyDescent="0.25">
      <c r="A180" s="1">
        <v>6.2500000000000001E-5</v>
      </c>
      <c r="B180">
        <v>5.1153846153846096</v>
      </c>
      <c r="C180">
        <v>2743</v>
      </c>
      <c r="D180">
        <v>7.1373835439930894E-2</v>
      </c>
      <c r="E180">
        <v>0.17286531713492401</v>
      </c>
      <c r="F180">
        <v>0.19015184884841699</v>
      </c>
      <c r="G180" s="1">
        <v>4.5243463924093898E-5</v>
      </c>
      <c r="H180">
        <v>0.17495313630680201</v>
      </c>
      <c r="I180" s="1">
        <v>2.7538000921299602E-4</v>
      </c>
      <c r="J180">
        <v>119223400</v>
      </c>
      <c r="K180">
        <v>11409</v>
      </c>
      <c r="L180">
        <v>177277899</v>
      </c>
      <c r="M180">
        <v>0.17386407061508699</v>
      </c>
      <c r="N180" s="1">
        <v>4.5335505889809697E-5</v>
      </c>
      <c r="O180">
        <v>0.17495432210384099</v>
      </c>
      <c r="P180" s="1">
        <v>2.7573691154469401E-4</v>
      </c>
    </row>
    <row r="181" spans="1:16" x14ac:dyDescent="0.25">
      <c r="A181" s="1">
        <v>3.1250000000000001E-5</v>
      </c>
      <c r="B181">
        <v>5.1153846153846096</v>
      </c>
      <c r="C181">
        <v>2476</v>
      </c>
      <c r="D181">
        <v>6.9250262050505301E-2</v>
      </c>
      <c r="E181">
        <v>0.17293653912458201</v>
      </c>
      <c r="F181">
        <v>0.19023019303704</v>
      </c>
      <c r="G181" s="1">
        <v>4.5102379170130999E-5</v>
      </c>
      <c r="H181">
        <v>0.17495373345019199</v>
      </c>
      <c r="I181" s="1">
        <v>2.75103342759231E-4</v>
      </c>
      <c r="J181">
        <v>115047800</v>
      </c>
      <c r="K181">
        <v>11409</v>
      </c>
      <c r="L181">
        <v>177277899</v>
      </c>
      <c r="M181">
        <v>0.17386407061508699</v>
      </c>
      <c r="N181" s="1">
        <v>4.5335505889809697E-5</v>
      </c>
      <c r="O181">
        <v>0.17495432210384099</v>
      </c>
      <c r="P181" s="1">
        <v>2.7573691154469401E-4</v>
      </c>
    </row>
    <row r="182" spans="1:16" x14ac:dyDescent="0.25">
      <c r="A182" s="1">
        <v>1.5625E-5</v>
      </c>
      <c r="B182">
        <v>5.1153846153846096</v>
      </c>
      <c r="C182">
        <v>2058</v>
      </c>
      <c r="D182">
        <v>6.02894306716594E-2</v>
      </c>
      <c r="E182">
        <v>0.173231385259661</v>
      </c>
      <c r="F182">
        <v>0.19055452378562801</v>
      </c>
      <c r="G182" s="1">
        <v>4.5143970981431602E-5</v>
      </c>
      <c r="H182">
        <v>0.174954073567226</v>
      </c>
      <c r="I182" s="1">
        <v>2.74707772943559E-4</v>
      </c>
      <c r="J182">
        <v>96944900</v>
      </c>
      <c r="K182">
        <v>11409</v>
      </c>
      <c r="L182">
        <v>177277899</v>
      </c>
      <c r="M182">
        <v>0.17386407061508699</v>
      </c>
      <c r="N182" s="1">
        <v>4.5335505889809697E-5</v>
      </c>
      <c r="O182">
        <v>0.17495432210384099</v>
      </c>
      <c r="P182" s="1">
        <v>2.7573691154469401E-4</v>
      </c>
    </row>
    <row r="183" spans="1:16" x14ac:dyDescent="0.25">
      <c r="A183" t="s">
        <v>0</v>
      </c>
      <c r="B183">
        <v>5.6282051282051198</v>
      </c>
      <c r="C183">
        <v>12852</v>
      </c>
      <c r="D183">
        <v>7.2679057478274203E-2</v>
      </c>
      <c r="E183">
        <v>0.17416675589403399</v>
      </c>
      <c r="F183">
        <v>0.19158343148343701</v>
      </c>
      <c r="G183" s="1">
        <v>3.6515484719501501E-5</v>
      </c>
      <c r="H183">
        <v>0.17496477169859601</v>
      </c>
      <c r="I183" s="1">
        <v>2.44268168664772E-4</v>
      </c>
      <c r="J183">
        <v>223152400</v>
      </c>
    </row>
    <row r="184" spans="1:16" x14ac:dyDescent="0.25">
      <c r="A184">
        <v>1.024</v>
      </c>
      <c r="B184">
        <v>5.6282051282051198</v>
      </c>
      <c r="C184">
        <v>5319</v>
      </c>
      <c r="D184">
        <v>5.4803202994420999E-2</v>
      </c>
      <c r="E184">
        <v>0.17305157448619901</v>
      </c>
      <c r="F184">
        <v>0.190356731934819</v>
      </c>
      <c r="G184" s="1">
        <v>3.6120415585927298E-5</v>
      </c>
      <c r="H184">
        <v>0.17496375880965301</v>
      </c>
      <c r="I184" s="1">
        <v>2.4183331825208701E-4</v>
      </c>
      <c r="J184">
        <v>216671500</v>
      </c>
      <c r="K184">
        <v>12852</v>
      </c>
      <c r="L184">
        <v>223152400</v>
      </c>
      <c r="M184">
        <v>0.17416675589403399</v>
      </c>
      <c r="N184" s="1">
        <v>3.6515484719501501E-5</v>
      </c>
      <c r="O184">
        <v>0.17496477169859601</v>
      </c>
      <c r="P184" s="1">
        <v>2.44268168664772E-4</v>
      </c>
    </row>
    <row r="185" spans="1:16" x14ac:dyDescent="0.25">
      <c r="A185">
        <v>0.51200000000000001</v>
      </c>
      <c r="B185">
        <v>5.6282051282051198</v>
      </c>
      <c r="C185">
        <v>5319</v>
      </c>
      <c r="D185">
        <v>5.4803202994420999E-2</v>
      </c>
      <c r="E185">
        <v>0.17305157448619901</v>
      </c>
      <c r="F185">
        <v>0.190356731934819</v>
      </c>
      <c r="G185" s="1">
        <v>3.6120415585927298E-5</v>
      </c>
      <c r="H185">
        <v>0.17496375880965301</v>
      </c>
      <c r="I185" s="1">
        <v>2.4183331825208701E-4</v>
      </c>
      <c r="J185">
        <v>221508001</v>
      </c>
      <c r="K185">
        <v>12852</v>
      </c>
      <c r="L185">
        <v>223152400</v>
      </c>
      <c r="M185">
        <v>0.17416675589403399</v>
      </c>
      <c r="N185" s="1">
        <v>3.6515484719501501E-5</v>
      </c>
      <c r="O185">
        <v>0.17496477169859601</v>
      </c>
      <c r="P185" s="1">
        <v>2.44268168664772E-4</v>
      </c>
    </row>
    <row r="186" spans="1:16" x14ac:dyDescent="0.25">
      <c r="A186">
        <v>0.25600000000000001</v>
      </c>
      <c r="B186">
        <v>5.6282051282051198</v>
      </c>
      <c r="C186">
        <v>5319</v>
      </c>
      <c r="D186">
        <v>5.4803202994420999E-2</v>
      </c>
      <c r="E186">
        <v>0.17305157448619901</v>
      </c>
      <c r="F186">
        <v>0.190356731934819</v>
      </c>
      <c r="G186" s="1">
        <v>3.6120415585927298E-5</v>
      </c>
      <c r="H186">
        <v>0.17496375880965301</v>
      </c>
      <c r="I186" s="1">
        <v>2.4183331825208701E-4</v>
      </c>
      <c r="J186">
        <v>211627400</v>
      </c>
      <c r="K186">
        <v>12852</v>
      </c>
      <c r="L186">
        <v>223152400</v>
      </c>
      <c r="M186">
        <v>0.17416675589403399</v>
      </c>
      <c r="N186" s="1">
        <v>3.6515484719501501E-5</v>
      </c>
      <c r="O186">
        <v>0.17496477169859601</v>
      </c>
      <c r="P186" s="1">
        <v>2.44268168664772E-4</v>
      </c>
    </row>
    <row r="187" spans="1:16" x14ac:dyDescent="0.25">
      <c r="A187">
        <v>0.128</v>
      </c>
      <c r="B187">
        <v>5.6282051282051198</v>
      </c>
      <c r="C187">
        <v>5319</v>
      </c>
      <c r="D187">
        <v>5.4803202994420999E-2</v>
      </c>
      <c r="E187">
        <v>0.17305157448619901</v>
      </c>
      <c r="F187">
        <v>0.190356731934819</v>
      </c>
      <c r="G187" s="1">
        <v>3.6120415585927298E-5</v>
      </c>
      <c r="H187">
        <v>0.17496375880965301</v>
      </c>
      <c r="I187" s="1">
        <v>2.4183331825208701E-4</v>
      </c>
      <c r="J187">
        <v>213659300</v>
      </c>
      <c r="K187">
        <v>12852</v>
      </c>
      <c r="L187">
        <v>223152400</v>
      </c>
      <c r="M187">
        <v>0.17416675589403399</v>
      </c>
      <c r="N187" s="1">
        <v>3.6515484719501501E-5</v>
      </c>
      <c r="O187">
        <v>0.17496477169859601</v>
      </c>
      <c r="P187" s="1">
        <v>2.44268168664772E-4</v>
      </c>
    </row>
    <row r="188" spans="1:16" x14ac:dyDescent="0.25">
      <c r="A188">
        <v>6.4000000000000001E-2</v>
      </c>
      <c r="B188">
        <v>5.6282051282051198</v>
      </c>
      <c r="C188">
        <v>5319</v>
      </c>
      <c r="D188">
        <v>5.4803202994420999E-2</v>
      </c>
      <c r="E188">
        <v>0.17305157448619901</v>
      </c>
      <c r="F188">
        <v>0.190356731934819</v>
      </c>
      <c r="G188" s="1">
        <v>3.6120415585927298E-5</v>
      </c>
      <c r="H188">
        <v>0.17496375880965301</v>
      </c>
      <c r="I188" s="1">
        <v>2.4183331825208701E-4</v>
      </c>
      <c r="J188">
        <v>229417001</v>
      </c>
      <c r="K188">
        <v>12852</v>
      </c>
      <c r="L188">
        <v>223152400</v>
      </c>
      <c r="M188">
        <v>0.17416675589403399</v>
      </c>
      <c r="N188" s="1">
        <v>3.6515484719501501E-5</v>
      </c>
      <c r="O188">
        <v>0.17496477169859601</v>
      </c>
      <c r="P188" s="1">
        <v>2.44268168664772E-4</v>
      </c>
    </row>
    <row r="189" spans="1:16" x14ac:dyDescent="0.25">
      <c r="A189">
        <v>3.2000000000000001E-2</v>
      </c>
      <c r="B189">
        <v>5.6282051282051198</v>
      </c>
      <c r="C189">
        <v>2122</v>
      </c>
      <c r="D189">
        <v>6.3822148365308196E-2</v>
      </c>
      <c r="E189">
        <v>0.17294983820918</v>
      </c>
      <c r="F189">
        <v>0.19024482203009799</v>
      </c>
      <c r="G189" s="1">
        <v>3.60745861867628E-5</v>
      </c>
      <c r="H189">
        <v>0.174964003269552</v>
      </c>
      <c r="I189" s="1">
        <v>2.4234440972733501E-4</v>
      </c>
      <c r="J189">
        <v>106212900</v>
      </c>
      <c r="K189">
        <v>12852</v>
      </c>
      <c r="L189">
        <v>223152400</v>
      </c>
      <c r="M189">
        <v>0.17416675589403399</v>
      </c>
      <c r="N189" s="1">
        <v>3.6515484719501501E-5</v>
      </c>
      <c r="O189">
        <v>0.17496477169859601</v>
      </c>
      <c r="P189" s="1">
        <v>2.44268168664772E-4</v>
      </c>
    </row>
    <row r="190" spans="1:16" x14ac:dyDescent="0.25">
      <c r="A190">
        <v>1.6E-2</v>
      </c>
      <c r="B190">
        <v>5.6282051282051198</v>
      </c>
      <c r="C190">
        <v>2987</v>
      </c>
      <c r="D190">
        <v>6.5167494991946295E-2</v>
      </c>
      <c r="E190">
        <v>0.17294744137422499</v>
      </c>
      <c r="F190">
        <v>0.19024218551164701</v>
      </c>
      <c r="G190" s="1">
        <v>3.6350203679258398E-5</v>
      </c>
      <c r="H190">
        <v>0.17496383149484501</v>
      </c>
      <c r="I190" s="1">
        <v>2.43054974183129E-4</v>
      </c>
      <c r="J190">
        <v>137068400</v>
      </c>
      <c r="K190">
        <v>12852</v>
      </c>
      <c r="L190">
        <v>223152400</v>
      </c>
      <c r="M190">
        <v>0.17416675589403399</v>
      </c>
      <c r="N190" s="1">
        <v>3.6515484719501501E-5</v>
      </c>
      <c r="O190">
        <v>0.17496477169859601</v>
      </c>
      <c r="P190" s="1">
        <v>2.44268168664772E-4</v>
      </c>
    </row>
    <row r="191" spans="1:16" x14ac:dyDescent="0.25">
      <c r="A191">
        <v>8.0000000000000002E-3</v>
      </c>
      <c r="B191">
        <v>5.6282051282051198</v>
      </c>
      <c r="C191">
        <v>736</v>
      </c>
      <c r="D191">
        <v>6.3773947466405703E-2</v>
      </c>
      <c r="E191">
        <v>0.17306670714665201</v>
      </c>
      <c r="F191">
        <v>0.190373377861317</v>
      </c>
      <c r="G191" s="1">
        <v>3.6508240388199997E-5</v>
      </c>
      <c r="H191">
        <v>0.17496355988458601</v>
      </c>
      <c r="I191" s="1">
        <v>2.4260513917862399E-4</v>
      </c>
      <c r="J191">
        <v>30256300</v>
      </c>
      <c r="K191">
        <v>12852</v>
      </c>
      <c r="L191">
        <v>223152400</v>
      </c>
      <c r="M191">
        <v>0.17416675589403399</v>
      </c>
      <c r="N191" s="1">
        <v>3.6515484719501501E-5</v>
      </c>
      <c r="O191">
        <v>0.17496477169859601</v>
      </c>
      <c r="P191" s="1">
        <v>2.44268168664772E-4</v>
      </c>
    </row>
    <row r="192" spans="1:16" x14ac:dyDescent="0.25">
      <c r="A192">
        <v>4.0000000000000001E-3</v>
      </c>
      <c r="B192">
        <v>5.6282051282051198</v>
      </c>
      <c r="C192">
        <v>3043</v>
      </c>
      <c r="D192">
        <v>7.1287862563870402E-2</v>
      </c>
      <c r="E192">
        <v>0.172854876061906</v>
      </c>
      <c r="F192">
        <v>0.190140363668097</v>
      </c>
      <c r="G192" s="1">
        <v>3.6296263756896403E-5</v>
      </c>
      <c r="H192">
        <v>0.174964432061092</v>
      </c>
      <c r="I192" s="1">
        <v>2.42750049053484E-4</v>
      </c>
      <c r="J192">
        <v>132685500</v>
      </c>
      <c r="K192">
        <v>12852</v>
      </c>
      <c r="L192">
        <v>223152400</v>
      </c>
      <c r="M192">
        <v>0.17416675589403399</v>
      </c>
      <c r="N192" s="1">
        <v>3.6515484719501501E-5</v>
      </c>
      <c r="O192">
        <v>0.17496477169859601</v>
      </c>
      <c r="P192" s="1">
        <v>2.44268168664772E-4</v>
      </c>
    </row>
    <row r="193" spans="1:16" x14ac:dyDescent="0.25">
      <c r="A193">
        <v>2E-3</v>
      </c>
      <c r="B193">
        <v>5.6282051282051198</v>
      </c>
      <c r="C193">
        <v>1092</v>
      </c>
      <c r="D193">
        <v>7.3633305548154698E-2</v>
      </c>
      <c r="E193">
        <v>0.17301096354015</v>
      </c>
      <c r="F193">
        <v>0.190312059894165</v>
      </c>
      <c r="G193" s="1">
        <v>3.6167047335444701E-5</v>
      </c>
      <c r="H193">
        <v>0.17496336704024801</v>
      </c>
      <c r="I193" s="1">
        <v>2.42413170447004E-4</v>
      </c>
      <c r="J193">
        <v>47468601</v>
      </c>
      <c r="K193">
        <v>12852</v>
      </c>
      <c r="L193">
        <v>223152400</v>
      </c>
      <c r="M193">
        <v>0.17416675589403399</v>
      </c>
      <c r="N193" s="1">
        <v>3.6515484719501501E-5</v>
      </c>
      <c r="O193">
        <v>0.17496477169859601</v>
      </c>
      <c r="P193" s="1">
        <v>2.44268168664772E-4</v>
      </c>
    </row>
    <row r="194" spans="1:16" x14ac:dyDescent="0.25">
      <c r="A194">
        <v>1E-3</v>
      </c>
      <c r="B194">
        <v>5.6282051282051198</v>
      </c>
      <c r="C194">
        <v>926</v>
      </c>
      <c r="D194">
        <v>7.2246306914120206E-2</v>
      </c>
      <c r="E194">
        <v>0.17308029802618799</v>
      </c>
      <c r="F194">
        <v>0.19038832782880699</v>
      </c>
      <c r="G194" s="1">
        <v>3.6196205913718799E-5</v>
      </c>
      <c r="H194">
        <v>0.174963941798884</v>
      </c>
      <c r="I194" s="1">
        <v>2.4315090517150801E-4</v>
      </c>
      <c r="J194">
        <v>42300400</v>
      </c>
      <c r="K194">
        <v>12852</v>
      </c>
      <c r="L194">
        <v>223152400</v>
      </c>
      <c r="M194">
        <v>0.17416675589403399</v>
      </c>
      <c r="N194" s="1">
        <v>3.6515484719501501E-5</v>
      </c>
      <c r="O194">
        <v>0.17496477169859601</v>
      </c>
      <c r="P194" s="1">
        <v>2.44268168664772E-4</v>
      </c>
    </row>
    <row r="195" spans="1:16" x14ac:dyDescent="0.25">
      <c r="A195" s="1">
        <v>5.0000000000000001E-4</v>
      </c>
      <c r="B195">
        <v>5.6282051282051198</v>
      </c>
      <c r="C195">
        <v>2837</v>
      </c>
      <c r="D195">
        <v>7.1586092388418496E-2</v>
      </c>
      <c r="E195">
        <v>0.172948001684786</v>
      </c>
      <c r="F195">
        <v>0.190242801853265</v>
      </c>
      <c r="G195" s="1">
        <v>3.6352984924659097E-5</v>
      </c>
      <c r="H195">
        <v>0.17496372274033301</v>
      </c>
      <c r="I195" s="1">
        <v>2.4260674675837701E-4</v>
      </c>
      <c r="J195">
        <v>147619700</v>
      </c>
      <c r="K195">
        <v>12852</v>
      </c>
      <c r="L195">
        <v>223152400</v>
      </c>
      <c r="M195">
        <v>0.17416675589403399</v>
      </c>
      <c r="N195" s="1">
        <v>3.6515484719501501E-5</v>
      </c>
      <c r="O195">
        <v>0.17496477169859601</v>
      </c>
      <c r="P195" s="1">
        <v>2.44268168664772E-4</v>
      </c>
    </row>
    <row r="196" spans="1:16" x14ac:dyDescent="0.25">
      <c r="A196" s="1">
        <v>2.5000000000000001E-4</v>
      </c>
      <c r="B196">
        <v>5.6282051282051198</v>
      </c>
      <c r="C196">
        <v>3096</v>
      </c>
      <c r="D196">
        <v>7.1234714409873501E-2</v>
      </c>
      <c r="E196">
        <v>0.17302982968834901</v>
      </c>
      <c r="F196">
        <v>0.19033281265718399</v>
      </c>
      <c r="G196" s="1">
        <v>3.6349580311845202E-5</v>
      </c>
      <c r="H196">
        <v>0.174963268821581</v>
      </c>
      <c r="I196" s="1">
        <v>2.42917723396038E-4</v>
      </c>
      <c r="J196">
        <v>163848699</v>
      </c>
      <c r="K196">
        <v>12852</v>
      </c>
      <c r="L196">
        <v>223152400</v>
      </c>
      <c r="M196">
        <v>0.17416675589403399</v>
      </c>
      <c r="N196" s="1">
        <v>3.6515484719501501E-5</v>
      </c>
      <c r="O196">
        <v>0.17496477169859601</v>
      </c>
      <c r="P196" s="1">
        <v>2.44268168664772E-4</v>
      </c>
    </row>
    <row r="197" spans="1:16" x14ac:dyDescent="0.25">
      <c r="A197" s="1">
        <v>1.25E-4</v>
      </c>
      <c r="B197">
        <v>5.6282051282051198</v>
      </c>
      <c r="C197">
        <v>3151</v>
      </c>
      <c r="D197">
        <v>6.99022983925629E-2</v>
      </c>
      <c r="E197">
        <v>0.172952080419082</v>
      </c>
      <c r="F197">
        <v>0.19024728846099001</v>
      </c>
      <c r="G197" s="1">
        <v>3.6186450513675501E-5</v>
      </c>
      <c r="H197">
        <v>0.17496382553124801</v>
      </c>
      <c r="I197" s="1">
        <v>2.4282023893708299E-4</v>
      </c>
      <c r="J197">
        <v>144469101</v>
      </c>
      <c r="K197">
        <v>12852</v>
      </c>
      <c r="L197">
        <v>223152400</v>
      </c>
      <c r="M197">
        <v>0.17416675589403399</v>
      </c>
      <c r="N197" s="1">
        <v>3.6515484719501501E-5</v>
      </c>
      <c r="O197">
        <v>0.17496477169859601</v>
      </c>
      <c r="P197" s="1">
        <v>2.44268168664772E-4</v>
      </c>
    </row>
    <row r="198" spans="1:16" x14ac:dyDescent="0.25">
      <c r="A198" s="1">
        <v>6.2500000000000001E-5</v>
      </c>
      <c r="B198">
        <v>5.6282051282051198</v>
      </c>
      <c r="C198">
        <v>2689</v>
      </c>
      <c r="D198">
        <v>6.9254245535342596E-2</v>
      </c>
      <c r="E198">
        <v>0.17334473702589001</v>
      </c>
      <c r="F198">
        <v>0.19067921072847899</v>
      </c>
      <c r="G198" s="1">
        <v>3.6112282090994202E-5</v>
      </c>
      <c r="H198">
        <v>0.174963703259542</v>
      </c>
      <c r="I198" s="1">
        <v>2.41504687078757E-4</v>
      </c>
      <c r="J198">
        <v>114485599</v>
      </c>
      <c r="K198">
        <v>12852</v>
      </c>
      <c r="L198">
        <v>223152400</v>
      </c>
      <c r="M198">
        <v>0.17416675589403399</v>
      </c>
      <c r="N198" s="1">
        <v>3.6515484719501501E-5</v>
      </c>
      <c r="O198">
        <v>0.17496477169859601</v>
      </c>
      <c r="P198" s="1">
        <v>2.44268168664772E-4</v>
      </c>
    </row>
    <row r="199" spans="1:16" x14ac:dyDescent="0.25">
      <c r="A199" s="1">
        <v>3.1250000000000001E-5</v>
      </c>
      <c r="B199">
        <v>5.6282051282051198</v>
      </c>
      <c r="C199">
        <v>2681</v>
      </c>
      <c r="D199">
        <v>6.9995245671977693E-2</v>
      </c>
      <c r="E199">
        <v>0.17360807774934101</v>
      </c>
      <c r="F199">
        <v>0.19096888552427499</v>
      </c>
      <c r="G199" s="1">
        <v>3.62337585925187E-5</v>
      </c>
      <c r="H199">
        <v>0.17496453843714199</v>
      </c>
      <c r="I199" s="1">
        <v>2.41411545303509E-4</v>
      </c>
      <c r="J199">
        <v>119896400</v>
      </c>
      <c r="K199">
        <v>12852</v>
      </c>
      <c r="L199">
        <v>223152400</v>
      </c>
      <c r="M199">
        <v>0.17416675589403399</v>
      </c>
      <c r="N199" s="1">
        <v>3.6515484719501501E-5</v>
      </c>
      <c r="O199">
        <v>0.17496477169859601</v>
      </c>
      <c r="P199" s="1">
        <v>2.44268168664772E-4</v>
      </c>
    </row>
    <row r="200" spans="1:16" x14ac:dyDescent="0.25">
      <c r="A200" s="1">
        <v>1.5625E-5</v>
      </c>
      <c r="B200">
        <v>5.6282051282051198</v>
      </c>
      <c r="C200">
        <v>2651</v>
      </c>
      <c r="D200">
        <v>6.8442403003409702E-2</v>
      </c>
      <c r="E200">
        <v>0.17305007176607701</v>
      </c>
      <c r="F200">
        <v>0.190355078942685</v>
      </c>
      <c r="G200" s="1">
        <v>3.5983101512288E-5</v>
      </c>
      <c r="H200">
        <v>0.174963257093289</v>
      </c>
      <c r="I200" s="1">
        <v>2.4184365441614901E-4</v>
      </c>
      <c r="J200">
        <v>119449300</v>
      </c>
      <c r="K200">
        <v>12852</v>
      </c>
      <c r="L200">
        <v>223152400</v>
      </c>
      <c r="M200">
        <v>0.17416675589403399</v>
      </c>
      <c r="N200" s="1">
        <v>3.6515484719501501E-5</v>
      </c>
      <c r="O200">
        <v>0.17496477169859601</v>
      </c>
      <c r="P200" s="1">
        <v>2.44268168664772E-4</v>
      </c>
    </row>
    <row r="201" spans="1:16" x14ac:dyDescent="0.25">
      <c r="A201" t="s">
        <v>0</v>
      </c>
      <c r="B201">
        <v>6.1410256410256396</v>
      </c>
      <c r="C201">
        <v>14558</v>
      </c>
      <c r="D201">
        <v>7.1947794137297197E-2</v>
      </c>
      <c r="E201">
        <v>0.17425256958507301</v>
      </c>
      <c r="F201">
        <v>0.19167782654358001</v>
      </c>
      <c r="G201" s="1">
        <v>3.1442795685066E-5</v>
      </c>
      <c r="H201">
        <v>0.17497131243043901</v>
      </c>
      <c r="I201" s="1">
        <v>2.2954256037792701E-4</v>
      </c>
      <c r="J201">
        <v>226543699</v>
      </c>
    </row>
    <row r="202" spans="1:16" x14ac:dyDescent="0.25">
      <c r="A202">
        <v>1.024</v>
      </c>
      <c r="B202">
        <v>6.1410256410256396</v>
      </c>
      <c r="C202">
        <v>5992</v>
      </c>
      <c r="D202">
        <v>5.5020045771535901E-2</v>
      </c>
      <c r="E202">
        <v>0.17354426962389199</v>
      </c>
      <c r="F202">
        <v>0.190898696586281</v>
      </c>
      <c r="G202" s="1">
        <v>3.14829014994577E-5</v>
      </c>
      <c r="H202">
        <v>0.17496984032747501</v>
      </c>
      <c r="I202" s="1">
        <v>2.2781218215654899E-4</v>
      </c>
      <c r="J202">
        <v>240426201</v>
      </c>
      <c r="K202">
        <v>14558</v>
      </c>
      <c r="L202">
        <v>226543699</v>
      </c>
      <c r="M202">
        <v>0.17425256958507301</v>
      </c>
      <c r="N202" s="1">
        <v>3.1442795685066E-5</v>
      </c>
      <c r="O202">
        <v>0.17497131243043901</v>
      </c>
      <c r="P202" s="1">
        <v>2.2954256037792701E-4</v>
      </c>
    </row>
    <row r="203" spans="1:16" x14ac:dyDescent="0.25">
      <c r="A203">
        <v>0.51200000000000001</v>
      </c>
      <c r="B203">
        <v>6.1410256410256396</v>
      </c>
      <c r="C203">
        <v>5992</v>
      </c>
      <c r="D203">
        <v>5.5020045771535901E-2</v>
      </c>
      <c r="E203">
        <v>0.17354426962389199</v>
      </c>
      <c r="F203">
        <v>0.190898696586281</v>
      </c>
      <c r="G203" s="1">
        <v>3.14829014994577E-5</v>
      </c>
      <c r="H203">
        <v>0.17496984032747501</v>
      </c>
      <c r="I203" s="1">
        <v>2.2781218215654899E-4</v>
      </c>
      <c r="J203">
        <v>249014900</v>
      </c>
      <c r="K203">
        <v>14558</v>
      </c>
      <c r="L203">
        <v>226543699</v>
      </c>
      <c r="M203">
        <v>0.17425256958507301</v>
      </c>
      <c r="N203" s="1">
        <v>3.1442795685066E-5</v>
      </c>
      <c r="O203">
        <v>0.17497131243043901</v>
      </c>
      <c r="P203" s="1">
        <v>2.2954256037792701E-4</v>
      </c>
    </row>
    <row r="204" spans="1:16" x14ac:dyDescent="0.25">
      <c r="A204">
        <v>0.25600000000000001</v>
      </c>
      <c r="B204">
        <v>6.1410256410256396</v>
      </c>
      <c r="C204">
        <v>5992</v>
      </c>
      <c r="D204">
        <v>5.5020045771535901E-2</v>
      </c>
      <c r="E204">
        <v>0.17354426962389199</v>
      </c>
      <c r="F204">
        <v>0.190898696586281</v>
      </c>
      <c r="G204" s="1">
        <v>3.14829014994577E-5</v>
      </c>
      <c r="H204">
        <v>0.17496984032747501</v>
      </c>
      <c r="I204" s="1">
        <v>2.2781218215654899E-4</v>
      </c>
      <c r="J204">
        <v>278153501</v>
      </c>
      <c r="K204">
        <v>14558</v>
      </c>
      <c r="L204">
        <v>226543699</v>
      </c>
      <c r="M204">
        <v>0.17425256958507301</v>
      </c>
      <c r="N204" s="1">
        <v>3.1442795685066E-5</v>
      </c>
      <c r="O204">
        <v>0.17497131243043901</v>
      </c>
      <c r="P204" s="1">
        <v>2.2954256037792701E-4</v>
      </c>
    </row>
    <row r="205" spans="1:16" x14ac:dyDescent="0.25">
      <c r="A205">
        <v>0.128</v>
      </c>
      <c r="B205">
        <v>6.1410256410256396</v>
      </c>
      <c r="C205">
        <v>5992</v>
      </c>
      <c r="D205">
        <v>5.5020045771535901E-2</v>
      </c>
      <c r="E205">
        <v>0.17354426962389199</v>
      </c>
      <c r="F205">
        <v>0.190898696586281</v>
      </c>
      <c r="G205" s="1">
        <v>3.14829014994577E-5</v>
      </c>
      <c r="H205">
        <v>0.17496984032747501</v>
      </c>
      <c r="I205" s="1">
        <v>2.2781218215654899E-4</v>
      </c>
      <c r="J205">
        <v>243909900</v>
      </c>
      <c r="K205">
        <v>14558</v>
      </c>
      <c r="L205">
        <v>226543699</v>
      </c>
      <c r="M205">
        <v>0.17425256958507301</v>
      </c>
      <c r="N205" s="1">
        <v>3.1442795685066E-5</v>
      </c>
      <c r="O205">
        <v>0.17497131243043901</v>
      </c>
      <c r="P205" s="1">
        <v>2.2954256037792701E-4</v>
      </c>
    </row>
    <row r="206" spans="1:16" x14ac:dyDescent="0.25">
      <c r="A206">
        <v>6.4000000000000001E-2</v>
      </c>
      <c r="B206">
        <v>6.1410256410256396</v>
      </c>
      <c r="C206">
        <v>732</v>
      </c>
      <c r="D206">
        <v>6.6809725382868598E-2</v>
      </c>
      <c r="E206">
        <v>0.173292581713032</v>
      </c>
      <c r="F206">
        <v>0.19062183988433501</v>
      </c>
      <c r="G206" s="1">
        <v>3.13884499872907E-5</v>
      </c>
      <c r="H206">
        <v>0.17496982814693099</v>
      </c>
      <c r="I206" s="1">
        <v>2.28194196463045E-4</v>
      </c>
      <c r="J206">
        <v>30984200</v>
      </c>
      <c r="K206">
        <v>14558</v>
      </c>
      <c r="L206">
        <v>226543699</v>
      </c>
      <c r="M206">
        <v>0.17425256958507301</v>
      </c>
      <c r="N206" s="1">
        <v>3.1442795685066E-5</v>
      </c>
      <c r="O206">
        <v>0.17497131243043901</v>
      </c>
      <c r="P206" s="1">
        <v>2.2954256037792701E-4</v>
      </c>
    </row>
    <row r="207" spans="1:16" x14ac:dyDescent="0.25">
      <c r="A207">
        <v>3.2000000000000001E-2</v>
      </c>
      <c r="B207">
        <v>6.1410256410256396</v>
      </c>
      <c r="C207">
        <v>2985</v>
      </c>
      <c r="D207">
        <v>6.2895308717909507E-2</v>
      </c>
      <c r="E207">
        <v>0.17289199230963601</v>
      </c>
      <c r="F207">
        <v>0.19018119154059901</v>
      </c>
      <c r="G207" s="1">
        <v>3.1575742794387401E-5</v>
      </c>
      <c r="H207">
        <v>0.17496954664689801</v>
      </c>
      <c r="I207" s="1">
        <v>2.2794614752885101E-4</v>
      </c>
      <c r="J207">
        <v>123942000</v>
      </c>
      <c r="K207">
        <v>14558</v>
      </c>
      <c r="L207">
        <v>226543699</v>
      </c>
      <c r="M207">
        <v>0.17425256958507301</v>
      </c>
      <c r="N207" s="1">
        <v>3.1442795685066E-5</v>
      </c>
      <c r="O207">
        <v>0.17497131243043901</v>
      </c>
      <c r="P207" s="1">
        <v>2.2954256037792701E-4</v>
      </c>
    </row>
    <row r="208" spans="1:16" x14ac:dyDescent="0.25">
      <c r="A208">
        <v>1.6E-2</v>
      </c>
      <c r="B208">
        <v>6.1410256410256396</v>
      </c>
      <c r="C208">
        <v>3723</v>
      </c>
      <c r="D208">
        <v>6.9559830651772903E-2</v>
      </c>
      <c r="E208">
        <v>0.17265842507508</v>
      </c>
      <c r="F208">
        <v>0.18992426758258801</v>
      </c>
      <c r="G208" s="1">
        <v>3.1163391545796497E-5</v>
      </c>
      <c r="H208">
        <v>0.174969511169591</v>
      </c>
      <c r="I208" s="1">
        <v>2.2749170726559401E-4</v>
      </c>
      <c r="J208">
        <v>152877700</v>
      </c>
      <c r="K208">
        <v>14558</v>
      </c>
      <c r="L208">
        <v>226543699</v>
      </c>
      <c r="M208">
        <v>0.17425256958507301</v>
      </c>
      <c r="N208" s="1">
        <v>3.1442795685066E-5</v>
      </c>
      <c r="O208">
        <v>0.17497131243043901</v>
      </c>
      <c r="P208" s="1">
        <v>2.2954256037792701E-4</v>
      </c>
    </row>
    <row r="209" spans="1:16" x14ac:dyDescent="0.25">
      <c r="A209">
        <v>8.0000000000000002E-3</v>
      </c>
      <c r="B209">
        <v>6.1410256410256396</v>
      </c>
      <c r="C209">
        <v>3018</v>
      </c>
      <c r="D209">
        <v>5.4471665130633E-2</v>
      </c>
      <c r="E209">
        <v>0.17288520744813099</v>
      </c>
      <c r="F209">
        <v>0.19017372819294401</v>
      </c>
      <c r="G209" s="1">
        <v>3.1370671989327999E-5</v>
      </c>
      <c r="H209">
        <v>0.17497027891564601</v>
      </c>
      <c r="I209" s="1">
        <v>2.27482750907523E-4</v>
      </c>
      <c r="J209">
        <v>134877800</v>
      </c>
      <c r="K209">
        <v>14558</v>
      </c>
      <c r="L209">
        <v>226543699</v>
      </c>
      <c r="M209">
        <v>0.17425256958507301</v>
      </c>
      <c r="N209" s="1">
        <v>3.1442795685066E-5</v>
      </c>
      <c r="O209">
        <v>0.17497131243043901</v>
      </c>
      <c r="P209" s="1">
        <v>2.2954256037792701E-4</v>
      </c>
    </row>
    <row r="210" spans="1:16" x14ac:dyDescent="0.25">
      <c r="A210">
        <v>4.0000000000000001E-3</v>
      </c>
      <c r="B210">
        <v>6.1410256410256396</v>
      </c>
      <c r="C210">
        <v>1729</v>
      </c>
      <c r="D210">
        <v>7.1609847915945102E-2</v>
      </c>
      <c r="E210">
        <v>0.17271992553792201</v>
      </c>
      <c r="F210">
        <v>0.18999191809171401</v>
      </c>
      <c r="G210" s="1">
        <v>3.1212714103612199E-5</v>
      </c>
      <c r="H210">
        <v>0.17496918326379199</v>
      </c>
      <c r="I210" s="1">
        <v>2.28137792150367E-4</v>
      </c>
      <c r="J210">
        <v>73335499</v>
      </c>
      <c r="K210">
        <v>14558</v>
      </c>
      <c r="L210">
        <v>226543699</v>
      </c>
      <c r="M210">
        <v>0.17425256958507301</v>
      </c>
      <c r="N210" s="1">
        <v>3.1442795685066E-5</v>
      </c>
      <c r="O210">
        <v>0.17497131243043901</v>
      </c>
      <c r="P210" s="1">
        <v>2.2954256037792701E-4</v>
      </c>
    </row>
    <row r="211" spans="1:16" x14ac:dyDescent="0.25">
      <c r="A211">
        <v>2E-3</v>
      </c>
      <c r="B211">
        <v>6.1410256410256396</v>
      </c>
      <c r="C211">
        <v>933</v>
      </c>
      <c r="D211">
        <v>7.1585325052910001E-2</v>
      </c>
      <c r="E211">
        <v>0.17300202668204501</v>
      </c>
      <c r="F211">
        <v>0.19030222935025001</v>
      </c>
      <c r="G211" s="1">
        <v>3.1315118345920297E-5</v>
      </c>
      <c r="H211">
        <v>0.174970005058835</v>
      </c>
      <c r="I211" s="1">
        <v>2.28418084662518E-4</v>
      </c>
      <c r="J211">
        <v>39751300</v>
      </c>
      <c r="K211">
        <v>14558</v>
      </c>
      <c r="L211">
        <v>226543699</v>
      </c>
      <c r="M211">
        <v>0.17425256958507301</v>
      </c>
      <c r="N211" s="1">
        <v>3.1442795685066E-5</v>
      </c>
      <c r="O211">
        <v>0.17497131243043901</v>
      </c>
      <c r="P211" s="1">
        <v>2.2954256037792701E-4</v>
      </c>
    </row>
    <row r="212" spans="1:16" x14ac:dyDescent="0.25">
      <c r="A212">
        <v>1E-3</v>
      </c>
      <c r="B212">
        <v>6.1410256410256396</v>
      </c>
      <c r="C212">
        <v>1869</v>
      </c>
      <c r="D212">
        <v>7.0377658415147995E-2</v>
      </c>
      <c r="E212">
        <v>0.173322527872039</v>
      </c>
      <c r="F212">
        <v>0.19065478065924299</v>
      </c>
      <c r="G212" s="1">
        <v>3.1217158859564402E-5</v>
      </c>
      <c r="H212">
        <v>0.17496944588851601</v>
      </c>
      <c r="I212" s="1">
        <v>2.2661475546093999E-4</v>
      </c>
      <c r="J212">
        <v>75094800</v>
      </c>
      <c r="K212">
        <v>14558</v>
      </c>
      <c r="L212">
        <v>226543699</v>
      </c>
      <c r="M212">
        <v>0.17425256958507301</v>
      </c>
      <c r="N212" s="1">
        <v>3.1442795685066E-5</v>
      </c>
      <c r="O212">
        <v>0.17497131243043901</v>
      </c>
      <c r="P212" s="1">
        <v>2.2954256037792701E-4</v>
      </c>
    </row>
    <row r="213" spans="1:16" x14ac:dyDescent="0.25">
      <c r="A213" s="1">
        <v>5.0000000000000001E-4</v>
      </c>
      <c r="B213">
        <v>6.1410256410256396</v>
      </c>
      <c r="C213">
        <v>4004</v>
      </c>
      <c r="D213">
        <v>6.8928564509986898E-2</v>
      </c>
      <c r="E213">
        <v>0.17301426382708501</v>
      </c>
      <c r="F213">
        <v>0.190315690209793</v>
      </c>
      <c r="G213" s="1">
        <v>3.1345049885833602E-5</v>
      </c>
      <c r="H213">
        <v>0.17496953547712699</v>
      </c>
      <c r="I213" s="1">
        <v>2.2838735456556301E-4</v>
      </c>
      <c r="J213">
        <v>167966401</v>
      </c>
      <c r="K213">
        <v>14558</v>
      </c>
      <c r="L213">
        <v>226543699</v>
      </c>
      <c r="M213">
        <v>0.17425256958507301</v>
      </c>
      <c r="N213" s="1">
        <v>3.1442795685066E-5</v>
      </c>
      <c r="O213">
        <v>0.17497131243043901</v>
      </c>
      <c r="P213" s="1">
        <v>2.2954256037792701E-4</v>
      </c>
    </row>
    <row r="214" spans="1:16" x14ac:dyDescent="0.25">
      <c r="A214" s="1">
        <v>2.5000000000000001E-4</v>
      </c>
      <c r="B214">
        <v>6.1410256410256396</v>
      </c>
      <c r="C214">
        <v>3795</v>
      </c>
      <c r="D214">
        <v>6.9244829849202397E-2</v>
      </c>
      <c r="E214">
        <v>0.173064488023078</v>
      </c>
      <c r="F214">
        <v>0.190370936825386</v>
      </c>
      <c r="G214" s="1">
        <v>3.1191791776463601E-5</v>
      </c>
      <c r="H214">
        <v>0.17496958969330201</v>
      </c>
      <c r="I214" s="1">
        <v>2.26969862790801E-4</v>
      </c>
      <c r="J214">
        <v>152243600</v>
      </c>
      <c r="K214">
        <v>14558</v>
      </c>
      <c r="L214">
        <v>226543699</v>
      </c>
      <c r="M214">
        <v>0.17425256958507301</v>
      </c>
      <c r="N214" s="1">
        <v>3.1442795685066E-5</v>
      </c>
      <c r="O214">
        <v>0.17497131243043901</v>
      </c>
      <c r="P214" s="1">
        <v>2.2954256037792701E-4</v>
      </c>
    </row>
    <row r="215" spans="1:16" x14ac:dyDescent="0.25">
      <c r="A215" s="1">
        <v>1.25E-4</v>
      </c>
      <c r="B215">
        <v>6.1410256410256396</v>
      </c>
      <c r="C215">
        <v>3380</v>
      </c>
      <c r="D215">
        <v>6.9398522517028702E-2</v>
      </c>
      <c r="E215">
        <v>0.17308272730794499</v>
      </c>
      <c r="F215">
        <v>0.19039100003873999</v>
      </c>
      <c r="G215" s="1">
        <v>3.1304134172571698E-5</v>
      </c>
      <c r="H215">
        <v>0.17497042804634799</v>
      </c>
      <c r="I215" s="1">
        <v>2.28458060012124E-4</v>
      </c>
      <c r="J215">
        <v>147163400</v>
      </c>
      <c r="K215">
        <v>14558</v>
      </c>
      <c r="L215">
        <v>226543699</v>
      </c>
      <c r="M215">
        <v>0.17425256958507301</v>
      </c>
      <c r="N215" s="1">
        <v>3.1442795685066E-5</v>
      </c>
      <c r="O215">
        <v>0.17497131243043901</v>
      </c>
      <c r="P215" s="1">
        <v>2.2954256037792701E-4</v>
      </c>
    </row>
    <row r="216" spans="1:16" x14ac:dyDescent="0.25">
      <c r="A216" s="1">
        <v>6.2500000000000001E-5</v>
      </c>
      <c r="B216">
        <v>6.1410256410256396</v>
      </c>
      <c r="C216">
        <v>3741</v>
      </c>
      <c r="D216">
        <v>7.1190163064899697E-2</v>
      </c>
      <c r="E216">
        <v>0.17279568874934401</v>
      </c>
      <c r="F216">
        <v>0.19007525762427799</v>
      </c>
      <c r="G216" s="1">
        <v>3.1416287474550497E-5</v>
      </c>
      <c r="H216">
        <v>0.17496952902920901</v>
      </c>
      <c r="I216" s="1">
        <v>2.27692464973504E-4</v>
      </c>
      <c r="J216">
        <v>161455900</v>
      </c>
      <c r="K216">
        <v>14558</v>
      </c>
      <c r="L216">
        <v>226543699</v>
      </c>
      <c r="M216">
        <v>0.17425256958507301</v>
      </c>
      <c r="N216" s="1">
        <v>3.1442795685066E-5</v>
      </c>
      <c r="O216">
        <v>0.17497131243043901</v>
      </c>
      <c r="P216" s="1">
        <v>2.2954256037792701E-4</v>
      </c>
    </row>
    <row r="217" spans="1:16" x14ac:dyDescent="0.25">
      <c r="A217" s="1">
        <v>3.1250000000000001E-5</v>
      </c>
      <c r="B217">
        <v>6.1410256410256396</v>
      </c>
      <c r="C217">
        <v>3898</v>
      </c>
      <c r="D217">
        <v>5.9329660023025199E-2</v>
      </c>
      <c r="E217">
        <v>0.17352329692450499</v>
      </c>
      <c r="F217">
        <v>0.19087562661695501</v>
      </c>
      <c r="G217" s="1">
        <v>3.1133810436179098E-5</v>
      </c>
      <c r="H217">
        <v>0.17496992308322201</v>
      </c>
      <c r="I217" s="1">
        <v>2.2656427764831599E-4</v>
      </c>
      <c r="J217">
        <v>163162999</v>
      </c>
      <c r="K217">
        <v>14558</v>
      </c>
      <c r="L217">
        <v>226543699</v>
      </c>
      <c r="M217">
        <v>0.17425256958507301</v>
      </c>
      <c r="N217" s="1">
        <v>3.1442795685066E-5</v>
      </c>
      <c r="O217">
        <v>0.17497131243043901</v>
      </c>
      <c r="P217" s="1">
        <v>2.2954256037792701E-4</v>
      </c>
    </row>
    <row r="218" spans="1:16" x14ac:dyDescent="0.25">
      <c r="A218" s="1">
        <v>1.5625E-5</v>
      </c>
      <c r="B218">
        <v>6.1410256410256396</v>
      </c>
      <c r="C218">
        <v>1913</v>
      </c>
      <c r="D218">
        <v>6.1189105978728002E-2</v>
      </c>
      <c r="E218">
        <v>0.17302548377629901</v>
      </c>
      <c r="F218">
        <v>0.19032803215392799</v>
      </c>
      <c r="G218" s="1">
        <v>3.1408030732094002E-5</v>
      </c>
      <c r="H218">
        <v>0.174969320892507</v>
      </c>
      <c r="I218" s="1">
        <v>2.2807179589614E-4</v>
      </c>
      <c r="J218">
        <v>90836800</v>
      </c>
      <c r="K218">
        <v>14558</v>
      </c>
      <c r="L218">
        <v>226543699</v>
      </c>
      <c r="M218">
        <v>0.17425256958507301</v>
      </c>
      <c r="N218" s="1">
        <v>3.1442795685066E-5</v>
      </c>
      <c r="O218">
        <v>0.17497131243043901</v>
      </c>
      <c r="P218" s="1">
        <v>2.2954256037792701E-4</v>
      </c>
    </row>
    <row r="219" spans="1:16" x14ac:dyDescent="0.25">
      <c r="A219" t="s">
        <v>0</v>
      </c>
      <c r="B219">
        <v>6.6538461538461497</v>
      </c>
      <c r="C219">
        <v>16749</v>
      </c>
      <c r="D219">
        <v>7.1524846400437506E-2</v>
      </c>
      <c r="E219">
        <v>0.173816591293183</v>
      </c>
      <c r="F219">
        <v>0.19119825042250199</v>
      </c>
      <c r="G219" s="1">
        <v>2.7296181181857201E-5</v>
      </c>
      <c r="H219">
        <v>0.17497609697143099</v>
      </c>
      <c r="I219" s="1">
        <v>2.15795903151153E-4</v>
      </c>
      <c r="J219">
        <v>240137900</v>
      </c>
    </row>
    <row r="220" spans="1:16" x14ac:dyDescent="0.25">
      <c r="A220">
        <v>1.024</v>
      </c>
      <c r="B220">
        <v>6.6538461538461497</v>
      </c>
      <c r="C220">
        <v>6995</v>
      </c>
      <c r="D220">
        <v>5.6353808728482002E-2</v>
      </c>
      <c r="E220">
        <v>0.17261792829550701</v>
      </c>
      <c r="F220">
        <v>0.18987972112505799</v>
      </c>
      <c r="G220" s="1">
        <v>2.7015331054924801E-5</v>
      </c>
      <c r="H220">
        <v>0.17497480099833501</v>
      </c>
      <c r="I220" s="1">
        <v>2.1443174516586801E-4</v>
      </c>
      <c r="J220">
        <v>293842400</v>
      </c>
      <c r="K220">
        <v>16749</v>
      </c>
      <c r="L220">
        <v>240137900</v>
      </c>
      <c r="M220">
        <v>0.173816591293183</v>
      </c>
      <c r="N220" s="1">
        <v>2.7296181181857201E-5</v>
      </c>
      <c r="O220">
        <v>0.17497609697143099</v>
      </c>
      <c r="P220" s="1">
        <v>2.15795903151153E-4</v>
      </c>
    </row>
    <row r="221" spans="1:16" x14ac:dyDescent="0.25">
      <c r="A221">
        <v>0.51200000000000001</v>
      </c>
      <c r="B221">
        <v>6.6538461538461497</v>
      </c>
      <c r="C221">
        <v>6995</v>
      </c>
      <c r="D221">
        <v>5.6353808728482002E-2</v>
      </c>
      <c r="E221">
        <v>0.17261792829550701</v>
      </c>
      <c r="F221">
        <v>0.18987972112505799</v>
      </c>
      <c r="G221" s="1">
        <v>2.7015331054924801E-5</v>
      </c>
      <c r="H221">
        <v>0.17497480099833501</v>
      </c>
      <c r="I221" s="1">
        <v>2.1443174516586801E-4</v>
      </c>
      <c r="J221">
        <v>283516100</v>
      </c>
      <c r="K221">
        <v>16749</v>
      </c>
      <c r="L221">
        <v>240137900</v>
      </c>
      <c r="M221">
        <v>0.173816591293183</v>
      </c>
      <c r="N221" s="1">
        <v>2.7296181181857201E-5</v>
      </c>
      <c r="O221">
        <v>0.17497609697143099</v>
      </c>
      <c r="P221" s="1">
        <v>2.15795903151153E-4</v>
      </c>
    </row>
    <row r="222" spans="1:16" x14ac:dyDescent="0.25">
      <c r="A222">
        <v>0.25600000000000001</v>
      </c>
      <c r="B222">
        <v>6.6538461538461497</v>
      </c>
      <c r="C222">
        <v>6995</v>
      </c>
      <c r="D222">
        <v>5.6353808728482002E-2</v>
      </c>
      <c r="E222">
        <v>0.17261792829550701</v>
      </c>
      <c r="F222">
        <v>0.18987972112505799</v>
      </c>
      <c r="G222" s="1">
        <v>2.7015331054924801E-5</v>
      </c>
      <c r="H222">
        <v>0.17497480099833501</v>
      </c>
      <c r="I222" s="1">
        <v>2.1443174516586801E-4</v>
      </c>
      <c r="J222">
        <v>281421299</v>
      </c>
      <c r="K222">
        <v>16749</v>
      </c>
      <c r="L222">
        <v>240137900</v>
      </c>
      <c r="M222">
        <v>0.173816591293183</v>
      </c>
      <c r="N222" s="1">
        <v>2.7296181181857201E-5</v>
      </c>
      <c r="O222">
        <v>0.17497609697143099</v>
      </c>
      <c r="P222" s="1">
        <v>2.15795903151153E-4</v>
      </c>
    </row>
    <row r="223" spans="1:16" x14ac:dyDescent="0.25">
      <c r="A223">
        <v>0.128</v>
      </c>
      <c r="B223">
        <v>6.6538461538461497</v>
      </c>
      <c r="C223">
        <v>6995</v>
      </c>
      <c r="D223">
        <v>5.6353808728482002E-2</v>
      </c>
      <c r="E223">
        <v>0.17261792829550701</v>
      </c>
      <c r="F223">
        <v>0.18987972112505799</v>
      </c>
      <c r="G223" s="1">
        <v>2.7015331054924801E-5</v>
      </c>
      <c r="H223">
        <v>0.17497480099833501</v>
      </c>
      <c r="I223" s="1">
        <v>2.1443174516586801E-4</v>
      </c>
      <c r="J223">
        <v>282055101</v>
      </c>
      <c r="K223">
        <v>16749</v>
      </c>
      <c r="L223">
        <v>240137900</v>
      </c>
      <c r="M223">
        <v>0.173816591293183</v>
      </c>
      <c r="N223" s="1">
        <v>2.7296181181857201E-5</v>
      </c>
      <c r="O223">
        <v>0.17497609697143099</v>
      </c>
      <c r="P223" s="1">
        <v>2.15795903151153E-4</v>
      </c>
    </row>
    <row r="224" spans="1:16" x14ac:dyDescent="0.25">
      <c r="A224">
        <v>6.4000000000000001E-2</v>
      </c>
      <c r="B224">
        <v>6.6538461538461497</v>
      </c>
      <c r="C224">
        <v>822</v>
      </c>
      <c r="D224">
        <v>6.5498158616083005E-2</v>
      </c>
      <c r="E224">
        <v>0.172934634434006</v>
      </c>
      <c r="F224">
        <v>0.19022809787740699</v>
      </c>
      <c r="G224" s="1">
        <v>2.7210137767019701E-5</v>
      </c>
      <c r="H224">
        <v>0.174975462287392</v>
      </c>
      <c r="I224" s="1">
        <v>2.1423072383711201E-4</v>
      </c>
      <c r="J224">
        <v>34611299</v>
      </c>
      <c r="K224">
        <v>16749</v>
      </c>
      <c r="L224">
        <v>240137900</v>
      </c>
      <c r="M224">
        <v>0.173816591293183</v>
      </c>
      <c r="N224" s="1">
        <v>2.7296181181857201E-5</v>
      </c>
      <c r="O224">
        <v>0.17497609697143099</v>
      </c>
      <c r="P224" s="1">
        <v>2.15795903151153E-4</v>
      </c>
    </row>
    <row r="225" spans="1:16" x14ac:dyDescent="0.25">
      <c r="A225">
        <v>3.2000000000000001E-2</v>
      </c>
      <c r="B225">
        <v>6.6538461538461497</v>
      </c>
      <c r="C225">
        <v>5222</v>
      </c>
      <c r="D225">
        <v>6.0600093565091599E-2</v>
      </c>
      <c r="E225">
        <v>0.173192562021875</v>
      </c>
      <c r="F225">
        <v>0.19051181822406299</v>
      </c>
      <c r="G225" s="1">
        <v>2.7324961187069602E-5</v>
      </c>
      <c r="H225">
        <v>0.174975258460873</v>
      </c>
      <c r="I225" s="1">
        <v>2.1420208804822499E-4</v>
      </c>
      <c r="J225">
        <v>209952400</v>
      </c>
      <c r="K225">
        <v>16749</v>
      </c>
      <c r="L225">
        <v>240137900</v>
      </c>
      <c r="M225">
        <v>0.173816591293183</v>
      </c>
      <c r="N225" s="1">
        <v>2.7296181181857201E-5</v>
      </c>
      <c r="O225">
        <v>0.17497609697143099</v>
      </c>
      <c r="P225" s="1">
        <v>2.15795903151153E-4</v>
      </c>
    </row>
    <row r="226" spans="1:16" x14ac:dyDescent="0.25">
      <c r="A226">
        <v>1.6E-2</v>
      </c>
      <c r="B226">
        <v>6.6538461538461497</v>
      </c>
      <c r="C226">
        <v>3529</v>
      </c>
      <c r="D226">
        <v>5.5271697841496797E-2</v>
      </c>
      <c r="E226">
        <v>0.17391435822982501</v>
      </c>
      <c r="F226">
        <v>0.19130579405280801</v>
      </c>
      <c r="G226" s="1">
        <v>2.7068913804217902E-5</v>
      </c>
      <c r="H226">
        <v>0.17497539484692901</v>
      </c>
      <c r="I226" s="1">
        <v>2.1350984257658301E-4</v>
      </c>
      <c r="J226">
        <v>146040900</v>
      </c>
      <c r="K226">
        <v>16749</v>
      </c>
      <c r="L226">
        <v>240137900</v>
      </c>
      <c r="M226">
        <v>0.173816591293183</v>
      </c>
      <c r="N226" s="1">
        <v>2.7296181181857201E-5</v>
      </c>
      <c r="O226">
        <v>0.17497609697143099</v>
      </c>
      <c r="P226" s="1">
        <v>2.15795903151153E-4</v>
      </c>
    </row>
    <row r="227" spans="1:16" x14ac:dyDescent="0.25">
      <c r="A227">
        <v>8.0000000000000002E-3</v>
      </c>
      <c r="B227">
        <v>6.6538461538461497</v>
      </c>
      <c r="C227">
        <v>3961</v>
      </c>
      <c r="D227">
        <v>5.4687277383607603E-2</v>
      </c>
      <c r="E227">
        <v>0.17278824279091901</v>
      </c>
      <c r="F227">
        <v>0.190067067070011</v>
      </c>
      <c r="G227" s="1">
        <v>2.7148280935307402E-5</v>
      </c>
      <c r="H227">
        <v>0.17497511863537299</v>
      </c>
      <c r="I227" s="1">
        <v>2.1469631569931801E-4</v>
      </c>
      <c r="J227">
        <v>174055800</v>
      </c>
      <c r="K227">
        <v>16749</v>
      </c>
      <c r="L227">
        <v>240137900</v>
      </c>
      <c r="M227">
        <v>0.173816591293183</v>
      </c>
      <c r="N227" s="1">
        <v>2.7296181181857201E-5</v>
      </c>
      <c r="O227">
        <v>0.17497609697143099</v>
      </c>
      <c r="P227" s="1">
        <v>2.15795903151153E-4</v>
      </c>
    </row>
    <row r="228" spans="1:16" x14ac:dyDescent="0.25">
      <c r="A228">
        <v>4.0000000000000001E-3</v>
      </c>
      <c r="B228">
        <v>6.6538461538461497</v>
      </c>
      <c r="C228">
        <v>989</v>
      </c>
      <c r="D228">
        <v>7.2438602471783603E-2</v>
      </c>
      <c r="E228">
        <v>0.17378151378090301</v>
      </c>
      <c r="F228">
        <v>0.19115966515899299</v>
      </c>
      <c r="G228" s="1">
        <v>2.69673811778003E-5</v>
      </c>
      <c r="H228">
        <v>0.17497499151419901</v>
      </c>
      <c r="I228" s="1">
        <v>2.13384079034789E-4</v>
      </c>
      <c r="J228">
        <v>39588799</v>
      </c>
      <c r="K228">
        <v>16749</v>
      </c>
      <c r="L228">
        <v>240137900</v>
      </c>
      <c r="M228">
        <v>0.173816591293183</v>
      </c>
      <c r="N228" s="1">
        <v>2.7296181181857201E-5</v>
      </c>
      <c r="O228">
        <v>0.17497609697143099</v>
      </c>
      <c r="P228" s="1">
        <v>2.15795903151153E-4</v>
      </c>
    </row>
    <row r="229" spans="1:16" x14ac:dyDescent="0.25">
      <c r="A229">
        <v>2E-3</v>
      </c>
      <c r="B229">
        <v>6.6538461538461497</v>
      </c>
      <c r="C229">
        <v>1308</v>
      </c>
      <c r="D229">
        <v>7.2436411037566401E-2</v>
      </c>
      <c r="E229">
        <v>0.17253816653953</v>
      </c>
      <c r="F229">
        <v>0.189791983193483</v>
      </c>
      <c r="G229" s="1">
        <v>2.70752719266353E-5</v>
      </c>
      <c r="H229">
        <v>0.174974710015638</v>
      </c>
      <c r="I229" s="1">
        <v>2.1413044355140501E-4</v>
      </c>
      <c r="J229">
        <v>52585199</v>
      </c>
      <c r="K229">
        <v>16749</v>
      </c>
      <c r="L229">
        <v>240137900</v>
      </c>
      <c r="M229">
        <v>0.173816591293183</v>
      </c>
      <c r="N229" s="1">
        <v>2.7296181181857201E-5</v>
      </c>
      <c r="O229">
        <v>0.17497609697143099</v>
      </c>
      <c r="P229" s="1">
        <v>2.15795903151153E-4</v>
      </c>
    </row>
    <row r="230" spans="1:16" x14ac:dyDescent="0.25">
      <c r="A230">
        <v>1E-3</v>
      </c>
      <c r="B230">
        <v>6.6538461538461497</v>
      </c>
      <c r="C230">
        <v>1244</v>
      </c>
      <c r="D230">
        <v>6.2095265136081101E-2</v>
      </c>
      <c r="E230">
        <v>0.17331153473237501</v>
      </c>
      <c r="F230">
        <v>0.190642688205612</v>
      </c>
      <c r="G230" s="1">
        <v>2.7107823852789899E-5</v>
      </c>
      <c r="H230">
        <v>0.174975084002435</v>
      </c>
      <c r="I230" s="1">
        <v>2.1476682895939201E-4</v>
      </c>
      <c r="J230">
        <v>53734700</v>
      </c>
      <c r="K230">
        <v>16749</v>
      </c>
      <c r="L230">
        <v>240137900</v>
      </c>
      <c r="M230">
        <v>0.173816591293183</v>
      </c>
      <c r="N230" s="1">
        <v>2.7296181181857201E-5</v>
      </c>
      <c r="O230">
        <v>0.17497609697143099</v>
      </c>
      <c r="P230" s="1">
        <v>2.15795903151153E-4</v>
      </c>
    </row>
    <row r="231" spans="1:16" x14ac:dyDescent="0.25">
      <c r="A231" s="1">
        <v>5.0000000000000001E-4</v>
      </c>
      <c r="B231">
        <v>6.6538461538461497</v>
      </c>
      <c r="C231">
        <v>3974</v>
      </c>
      <c r="D231">
        <v>6.9621685064322494E-2</v>
      </c>
      <c r="E231">
        <v>0.173695951283724</v>
      </c>
      <c r="F231">
        <v>0.191065546412097</v>
      </c>
      <c r="G231" s="1">
        <v>2.71176076691581E-5</v>
      </c>
      <c r="H231">
        <v>0.174975806310849</v>
      </c>
      <c r="I231" s="1">
        <v>2.1344741609437599E-4</v>
      </c>
      <c r="J231">
        <v>162442500</v>
      </c>
      <c r="K231">
        <v>16749</v>
      </c>
      <c r="L231">
        <v>240137900</v>
      </c>
      <c r="M231">
        <v>0.173816591293183</v>
      </c>
      <c r="N231" s="1">
        <v>2.7296181181857201E-5</v>
      </c>
      <c r="O231">
        <v>0.17497609697143099</v>
      </c>
      <c r="P231" s="1">
        <v>2.15795903151153E-4</v>
      </c>
    </row>
    <row r="232" spans="1:16" x14ac:dyDescent="0.25">
      <c r="A232" s="1">
        <v>2.5000000000000001E-4</v>
      </c>
      <c r="B232">
        <v>6.6538461538461497</v>
      </c>
      <c r="C232">
        <v>3506</v>
      </c>
      <c r="D232">
        <v>7.1788551156251698E-2</v>
      </c>
      <c r="E232">
        <v>0.17364794625162999</v>
      </c>
      <c r="F232">
        <v>0.19101274087679301</v>
      </c>
      <c r="G232" s="1">
        <v>2.7011176934932301E-5</v>
      </c>
      <c r="H232">
        <v>0.174974980237984</v>
      </c>
      <c r="I232" s="1">
        <v>2.1367500774734799E-4</v>
      </c>
      <c r="J232">
        <v>152196200</v>
      </c>
      <c r="K232">
        <v>16749</v>
      </c>
      <c r="L232">
        <v>240137900</v>
      </c>
      <c r="M232">
        <v>0.173816591293183</v>
      </c>
      <c r="N232" s="1">
        <v>2.7296181181857201E-5</v>
      </c>
      <c r="O232">
        <v>0.17497609697143099</v>
      </c>
      <c r="P232" s="1">
        <v>2.15795903151153E-4</v>
      </c>
    </row>
    <row r="233" spans="1:16" x14ac:dyDescent="0.25">
      <c r="A233" s="1">
        <v>1.25E-4</v>
      </c>
      <c r="B233">
        <v>6.6538461538461497</v>
      </c>
      <c r="C233">
        <v>3622</v>
      </c>
      <c r="D233">
        <v>7.0503820284885096E-2</v>
      </c>
      <c r="E233">
        <v>0.17332810720925601</v>
      </c>
      <c r="F233">
        <v>0.190660917930182</v>
      </c>
      <c r="G233" s="1">
        <v>2.6943693348269101E-5</v>
      </c>
      <c r="H233">
        <v>0.17497519412042101</v>
      </c>
      <c r="I233" s="1">
        <v>2.13775593989928E-4</v>
      </c>
      <c r="J233">
        <v>163679500</v>
      </c>
      <c r="K233">
        <v>16749</v>
      </c>
      <c r="L233">
        <v>240137900</v>
      </c>
      <c r="M233">
        <v>0.173816591293183</v>
      </c>
      <c r="N233" s="1">
        <v>2.7296181181857201E-5</v>
      </c>
      <c r="O233">
        <v>0.17497609697143099</v>
      </c>
      <c r="P233" s="1">
        <v>2.15795903151153E-4</v>
      </c>
    </row>
    <row r="234" spans="1:16" x14ac:dyDescent="0.25">
      <c r="A234" s="1">
        <v>6.2500000000000001E-5</v>
      </c>
      <c r="B234">
        <v>6.6538461538461497</v>
      </c>
      <c r="C234">
        <v>3920</v>
      </c>
      <c r="D234">
        <v>5.9143956589776003E-2</v>
      </c>
      <c r="E234">
        <v>0.173140146374336</v>
      </c>
      <c r="F234">
        <v>0.19045416101176901</v>
      </c>
      <c r="G234" s="1">
        <v>2.7290678618674399E-5</v>
      </c>
      <c r="H234">
        <v>0.174974929923572</v>
      </c>
      <c r="I234" s="1">
        <v>2.15682751806949E-4</v>
      </c>
      <c r="J234">
        <v>171893400</v>
      </c>
      <c r="K234">
        <v>16749</v>
      </c>
      <c r="L234">
        <v>240137900</v>
      </c>
      <c r="M234">
        <v>0.173816591293183</v>
      </c>
      <c r="N234" s="1">
        <v>2.7296181181857201E-5</v>
      </c>
      <c r="O234">
        <v>0.17497609697143099</v>
      </c>
      <c r="P234" s="1">
        <v>2.15795903151153E-4</v>
      </c>
    </row>
    <row r="235" spans="1:16" x14ac:dyDescent="0.25">
      <c r="A235" s="1">
        <v>3.1250000000000001E-5</v>
      </c>
      <c r="B235">
        <v>6.6538461538461497</v>
      </c>
      <c r="C235">
        <v>3812</v>
      </c>
      <c r="D235">
        <v>7.09549332115985E-2</v>
      </c>
      <c r="E235">
        <v>0.17278000829816401</v>
      </c>
      <c r="F235">
        <v>0.19005800912798099</v>
      </c>
      <c r="G235" s="1">
        <v>2.7120007562497701E-5</v>
      </c>
      <c r="H235">
        <v>0.17497482725466099</v>
      </c>
      <c r="I235" s="1">
        <v>2.1498345569566301E-4</v>
      </c>
      <c r="J235">
        <v>171703501</v>
      </c>
      <c r="K235">
        <v>16749</v>
      </c>
      <c r="L235">
        <v>240137900</v>
      </c>
      <c r="M235">
        <v>0.173816591293183</v>
      </c>
      <c r="N235" s="1">
        <v>2.7296181181857201E-5</v>
      </c>
      <c r="O235">
        <v>0.17497609697143099</v>
      </c>
      <c r="P235" s="1">
        <v>2.15795903151153E-4</v>
      </c>
    </row>
    <row r="236" spans="1:16" x14ac:dyDescent="0.25">
      <c r="A236" s="1">
        <v>1.5625E-5</v>
      </c>
      <c r="B236">
        <v>6.6538461538461497</v>
      </c>
      <c r="C236">
        <v>878</v>
      </c>
      <c r="D236">
        <v>6.2416363192457198E-2</v>
      </c>
      <c r="E236">
        <v>0.17189828672413701</v>
      </c>
      <c r="F236">
        <v>0.18908811539655099</v>
      </c>
      <c r="G236" s="1">
        <v>2.6931223589432501E-5</v>
      </c>
      <c r="H236">
        <v>0.17497620520489099</v>
      </c>
      <c r="I236" s="1">
        <v>2.13573615083443E-4</v>
      </c>
      <c r="J236">
        <v>61941500</v>
      </c>
      <c r="K236">
        <v>16749</v>
      </c>
      <c r="L236">
        <v>240137900</v>
      </c>
      <c r="M236">
        <v>0.173816591293183</v>
      </c>
      <c r="N236" s="1">
        <v>2.7296181181857201E-5</v>
      </c>
      <c r="O236">
        <v>0.17497609697143099</v>
      </c>
      <c r="P236" s="1">
        <v>2.15795903151153E-4</v>
      </c>
    </row>
    <row r="237" spans="1:16" x14ac:dyDescent="0.25">
      <c r="A237" t="s">
        <v>0</v>
      </c>
      <c r="B237">
        <v>7.1666666666666599</v>
      </c>
      <c r="C237">
        <v>28395</v>
      </c>
      <c r="D237">
        <v>6.41458370260789E-2</v>
      </c>
      <c r="E237">
        <v>0.17415598140515701</v>
      </c>
      <c r="F237">
        <v>0.191571579545673</v>
      </c>
      <c r="G237" s="1">
        <v>2.2408208501134499E-5</v>
      </c>
      <c r="H237">
        <v>0.174981761722311</v>
      </c>
      <c r="I237" s="1">
        <v>1.90881594507411E-4</v>
      </c>
      <c r="J237">
        <v>446715699</v>
      </c>
    </row>
    <row r="238" spans="1:16" x14ac:dyDescent="0.25">
      <c r="A238">
        <v>1.024</v>
      </c>
      <c r="B238">
        <v>7.1666666666666599</v>
      </c>
      <c r="C238">
        <v>7005</v>
      </c>
      <c r="D238">
        <v>5.9043649582163397E-2</v>
      </c>
      <c r="E238">
        <v>0.17340970310516701</v>
      </c>
      <c r="F238">
        <v>0.190750673415684</v>
      </c>
      <c r="G238" s="1">
        <v>2.2211795143112199E-5</v>
      </c>
      <c r="H238">
        <v>0.174980361006739</v>
      </c>
      <c r="I238" s="1">
        <v>1.88915836521935E-4</v>
      </c>
      <c r="J238">
        <v>311679700</v>
      </c>
      <c r="K238">
        <v>28395</v>
      </c>
      <c r="L238">
        <v>446715699</v>
      </c>
      <c r="M238">
        <v>0.17415598140515701</v>
      </c>
      <c r="N238" s="1">
        <v>2.2408208501134499E-5</v>
      </c>
      <c r="O238">
        <v>0.174981761722311</v>
      </c>
      <c r="P238" s="1">
        <v>1.90881594507411E-4</v>
      </c>
    </row>
    <row r="239" spans="1:16" x14ac:dyDescent="0.25">
      <c r="A239">
        <v>0.51200000000000001</v>
      </c>
      <c r="B239">
        <v>7.1666666666666599</v>
      </c>
      <c r="C239">
        <v>7005</v>
      </c>
      <c r="D239">
        <v>5.9043649582163397E-2</v>
      </c>
      <c r="E239">
        <v>0.17340970310516701</v>
      </c>
      <c r="F239">
        <v>0.190750673415684</v>
      </c>
      <c r="G239" s="1">
        <v>2.2211795143112199E-5</v>
      </c>
      <c r="H239">
        <v>0.174980361006739</v>
      </c>
      <c r="I239" s="1">
        <v>1.88915836521935E-4</v>
      </c>
      <c r="J239">
        <v>281347100</v>
      </c>
      <c r="K239">
        <v>28395</v>
      </c>
      <c r="L239">
        <v>446715699</v>
      </c>
      <c r="M239">
        <v>0.17415598140515701</v>
      </c>
      <c r="N239" s="1">
        <v>2.2408208501134499E-5</v>
      </c>
      <c r="O239">
        <v>0.174981761722311</v>
      </c>
      <c r="P239" s="1">
        <v>1.90881594507411E-4</v>
      </c>
    </row>
    <row r="240" spans="1:16" x14ac:dyDescent="0.25">
      <c r="A240">
        <v>0.25600000000000001</v>
      </c>
      <c r="B240">
        <v>7.1666666666666599</v>
      </c>
      <c r="C240">
        <v>7005</v>
      </c>
      <c r="D240">
        <v>5.9043649582163397E-2</v>
      </c>
      <c r="E240">
        <v>0.17340970310516701</v>
      </c>
      <c r="F240">
        <v>0.190750673415684</v>
      </c>
      <c r="G240" s="1">
        <v>2.2211795143112199E-5</v>
      </c>
      <c r="H240">
        <v>0.174980361006739</v>
      </c>
      <c r="I240" s="1">
        <v>1.88915836521935E-4</v>
      </c>
      <c r="J240">
        <v>284353400</v>
      </c>
      <c r="K240">
        <v>28395</v>
      </c>
      <c r="L240">
        <v>446715699</v>
      </c>
      <c r="M240">
        <v>0.17415598140515701</v>
      </c>
      <c r="N240" s="1">
        <v>2.2408208501134499E-5</v>
      </c>
      <c r="O240">
        <v>0.174981761722311</v>
      </c>
      <c r="P240" s="1">
        <v>1.90881594507411E-4</v>
      </c>
    </row>
    <row r="241" spans="1:16" x14ac:dyDescent="0.25">
      <c r="A241">
        <v>0.128</v>
      </c>
      <c r="B241">
        <v>7.1666666666666599</v>
      </c>
      <c r="C241">
        <v>7005</v>
      </c>
      <c r="D241">
        <v>5.9043649582163397E-2</v>
      </c>
      <c r="E241">
        <v>0.17340970310516701</v>
      </c>
      <c r="F241">
        <v>0.190750673415684</v>
      </c>
      <c r="G241" s="1">
        <v>2.2211795143112199E-5</v>
      </c>
      <c r="H241">
        <v>0.174980361006739</v>
      </c>
      <c r="I241" s="1">
        <v>1.88915836521935E-4</v>
      </c>
      <c r="J241">
        <v>283536001</v>
      </c>
      <c r="K241">
        <v>28395</v>
      </c>
      <c r="L241">
        <v>446715699</v>
      </c>
      <c r="M241">
        <v>0.17415598140515701</v>
      </c>
      <c r="N241" s="1">
        <v>2.2408208501134499E-5</v>
      </c>
      <c r="O241">
        <v>0.174981761722311</v>
      </c>
      <c r="P241" s="1">
        <v>1.90881594507411E-4</v>
      </c>
    </row>
    <row r="242" spans="1:16" x14ac:dyDescent="0.25">
      <c r="A242">
        <v>6.4000000000000001E-2</v>
      </c>
      <c r="B242">
        <v>7.1666666666666599</v>
      </c>
      <c r="C242">
        <v>7672</v>
      </c>
      <c r="D242">
        <v>5.9644057249112301E-2</v>
      </c>
      <c r="E242">
        <v>0.17299662309587799</v>
      </c>
      <c r="F242">
        <v>0.190296285405466</v>
      </c>
      <c r="G242" s="1">
        <v>2.2279769893440702E-5</v>
      </c>
      <c r="H242">
        <v>0.174980292762308</v>
      </c>
      <c r="I242" s="1">
        <v>1.8981190470075901E-4</v>
      </c>
      <c r="J242">
        <v>303356500</v>
      </c>
      <c r="K242">
        <v>28395</v>
      </c>
      <c r="L242">
        <v>446715699</v>
      </c>
      <c r="M242">
        <v>0.17415598140515701</v>
      </c>
      <c r="N242" s="1">
        <v>2.2408208501134499E-5</v>
      </c>
      <c r="O242">
        <v>0.174981761722311</v>
      </c>
      <c r="P242" s="1">
        <v>1.90881594507411E-4</v>
      </c>
    </row>
    <row r="243" spans="1:16" x14ac:dyDescent="0.25">
      <c r="A243">
        <v>3.2000000000000001E-2</v>
      </c>
      <c r="B243">
        <v>7.1666666666666599</v>
      </c>
      <c r="C243">
        <v>7793</v>
      </c>
      <c r="D243">
        <v>5.50215867227829E-2</v>
      </c>
      <c r="E243">
        <v>0.17291116783073501</v>
      </c>
      <c r="F243">
        <v>0.190202284613808</v>
      </c>
      <c r="G243" s="1">
        <v>2.22958315579391E-5</v>
      </c>
      <c r="H243">
        <v>0.17498029132184101</v>
      </c>
      <c r="I243" s="1">
        <v>1.90584927754845E-4</v>
      </c>
      <c r="J243">
        <v>309136900</v>
      </c>
      <c r="K243">
        <v>28395</v>
      </c>
      <c r="L243">
        <v>446715699</v>
      </c>
      <c r="M243">
        <v>0.17415598140515701</v>
      </c>
      <c r="N243" s="1">
        <v>2.2408208501134499E-5</v>
      </c>
      <c r="O243">
        <v>0.174981761722311</v>
      </c>
      <c r="P243" s="1">
        <v>1.90881594507411E-4</v>
      </c>
    </row>
    <row r="244" spans="1:16" x14ac:dyDescent="0.25">
      <c r="A244">
        <v>1.6E-2</v>
      </c>
      <c r="B244">
        <v>7.1666666666666599</v>
      </c>
      <c r="C244">
        <v>4036</v>
      </c>
      <c r="D244">
        <v>5.3635791370932398E-2</v>
      </c>
      <c r="E244">
        <v>0.173292111740944</v>
      </c>
      <c r="F244">
        <v>0.190621322915038</v>
      </c>
      <c r="G244" s="1">
        <v>2.23644849105808E-5</v>
      </c>
      <c r="H244">
        <v>0.17498027455005599</v>
      </c>
      <c r="I244" s="1">
        <v>1.8895109889676399E-4</v>
      </c>
      <c r="J244">
        <v>176019100</v>
      </c>
      <c r="K244">
        <v>28395</v>
      </c>
      <c r="L244">
        <v>446715699</v>
      </c>
      <c r="M244">
        <v>0.17415598140515701</v>
      </c>
      <c r="N244" s="1">
        <v>2.2408208501134499E-5</v>
      </c>
      <c r="O244">
        <v>0.174981761722311</v>
      </c>
      <c r="P244" s="1">
        <v>1.90881594507411E-4</v>
      </c>
    </row>
    <row r="245" spans="1:16" x14ac:dyDescent="0.25">
      <c r="A245">
        <v>8.0000000000000002E-3</v>
      </c>
      <c r="B245">
        <v>7.1666666666666599</v>
      </c>
      <c r="C245">
        <v>3725</v>
      </c>
      <c r="D245">
        <v>4.9645236448627499E-2</v>
      </c>
      <c r="E245">
        <v>0.17322843537236701</v>
      </c>
      <c r="F245">
        <v>0.19055127890960299</v>
      </c>
      <c r="G245" s="1">
        <v>2.23299486135641E-5</v>
      </c>
      <c r="H245">
        <v>0.17498112629016699</v>
      </c>
      <c r="I245" s="1">
        <v>1.9017568268534101E-4</v>
      </c>
      <c r="J245">
        <v>156905900</v>
      </c>
      <c r="K245">
        <v>28395</v>
      </c>
      <c r="L245">
        <v>446715699</v>
      </c>
      <c r="M245">
        <v>0.17415598140515701</v>
      </c>
      <c r="N245" s="1">
        <v>2.2408208501134499E-5</v>
      </c>
      <c r="O245">
        <v>0.174981761722311</v>
      </c>
      <c r="P245" s="1">
        <v>1.90881594507411E-4</v>
      </c>
    </row>
    <row r="246" spans="1:16" x14ac:dyDescent="0.25">
      <c r="A246">
        <v>4.0000000000000001E-3</v>
      </c>
      <c r="B246">
        <v>7.1666666666666599</v>
      </c>
      <c r="C246">
        <v>4302</v>
      </c>
      <c r="D246">
        <v>6.7036231855786402E-2</v>
      </c>
      <c r="E246">
        <v>0.17326647555710001</v>
      </c>
      <c r="F246">
        <v>0.19059312311280999</v>
      </c>
      <c r="G246" s="1">
        <v>2.2500252669394001E-5</v>
      </c>
      <c r="H246">
        <v>0.17498086837188401</v>
      </c>
      <c r="I246" s="1">
        <v>1.9040759742022299E-4</v>
      </c>
      <c r="J246">
        <v>177077900</v>
      </c>
      <c r="K246">
        <v>28395</v>
      </c>
      <c r="L246">
        <v>446715699</v>
      </c>
      <c r="M246">
        <v>0.17415598140515701</v>
      </c>
      <c r="N246" s="1">
        <v>2.2408208501134499E-5</v>
      </c>
      <c r="O246">
        <v>0.174981761722311</v>
      </c>
      <c r="P246" s="1">
        <v>1.90881594507411E-4</v>
      </c>
    </row>
    <row r="247" spans="1:16" x14ac:dyDescent="0.25">
      <c r="A247">
        <v>2E-3</v>
      </c>
      <c r="B247">
        <v>7.1666666666666599</v>
      </c>
      <c r="C247">
        <v>4572</v>
      </c>
      <c r="D247">
        <v>6.6490249512643707E-2</v>
      </c>
      <c r="E247">
        <v>0.17255574553174899</v>
      </c>
      <c r="F247">
        <v>0.18981132008492399</v>
      </c>
      <c r="G247" s="1">
        <v>2.2287853054969699E-5</v>
      </c>
      <c r="H247">
        <v>0.17498007925033601</v>
      </c>
      <c r="I247" s="1">
        <v>1.8980122918140001E-4</v>
      </c>
      <c r="J247">
        <v>181294300</v>
      </c>
      <c r="K247">
        <v>28395</v>
      </c>
      <c r="L247">
        <v>446715699</v>
      </c>
      <c r="M247">
        <v>0.17415598140515701</v>
      </c>
      <c r="N247" s="1">
        <v>2.2408208501134499E-5</v>
      </c>
      <c r="O247">
        <v>0.174981761722311</v>
      </c>
      <c r="P247" s="1">
        <v>1.90881594507411E-4</v>
      </c>
    </row>
    <row r="248" spans="1:16" x14ac:dyDescent="0.25">
      <c r="A248">
        <v>1E-3</v>
      </c>
      <c r="B248">
        <v>7.1666666666666599</v>
      </c>
      <c r="C248">
        <v>4739</v>
      </c>
      <c r="D248">
        <v>6.9036897385613805E-2</v>
      </c>
      <c r="E248">
        <v>0.17295360645056901</v>
      </c>
      <c r="F248">
        <v>0.190248967095626</v>
      </c>
      <c r="G248" s="1">
        <v>2.22722389786045E-5</v>
      </c>
      <c r="H248">
        <v>0.174980544663177</v>
      </c>
      <c r="I248" s="1">
        <v>1.89640770822454E-4</v>
      </c>
      <c r="J248">
        <v>191849100</v>
      </c>
      <c r="K248">
        <v>28395</v>
      </c>
      <c r="L248">
        <v>446715699</v>
      </c>
      <c r="M248">
        <v>0.17415598140515701</v>
      </c>
      <c r="N248" s="1">
        <v>2.2408208501134499E-5</v>
      </c>
      <c r="O248">
        <v>0.174981761722311</v>
      </c>
      <c r="P248" s="1">
        <v>1.90881594507411E-4</v>
      </c>
    </row>
    <row r="249" spans="1:16" x14ac:dyDescent="0.25">
      <c r="A249" s="1">
        <v>5.0000000000000001E-4</v>
      </c>
      <c r="B249">
        <v>7.1666666666666599</v>
      </c>
      <c r="C249">
        <v>6179</v>
      </c>
      <c r="D249">
        <v>6.7406751117949207E-2</v>
      </c>
      <c r="E249">
        <v>0.17322176555572899</v>
      </c>
      <c r="F249">
        <v>0.19054394211130199</v>
      </c>
      <c r="G249" s="1">
        <v>2.2342878744807599E-5</v>
      </c>
      <c r="H249">
        <v>0.17498058200567401</v>
      </c>
      <c r="I249" s="1">
        <v>1.88945733845573E-4</v>
      </c>
      <c r="J249">
        <v>253890801</v>
      </c>
      <c r="K249">
        <v>28395</v>
      </c>
      <c r="L249">
        <v>446715699</v>
      </c>
      <c r="M249">
        <v>0.17415598140515701</v>
      </c>
      <c r="N249" s="1">
        <v>2.2408208501134499E-5</v>
      </c>
      <c r="O249">
        <v>0.174981761722311</v>
      </c>
      <c r="P249" s="1">
        <v>1.90881594507411E-4</v>
      </c>
    </row>
    <row r="250" spans="1:16" x14ac:dyDescent="0.25">
      <c r="A250" s="1">
        <v>2.5000000000000001E-4</v>
      </c>
      <c r="B250">
        <v>7.1666666666666599</v>
      </c>
      <c r="C250">
        <v>4692</v>
      </c>
      <c r="D250">
        <v>7.0426887103595404E-2</v>
      </c>
      <c r="E250">
        <v>0.173438044652059</v>
      </c>
      <c r="F250">
        <v>0.19078184911726501</v>
      </c>
      <c r="G250" s="1">
        <v>2.22853387222277E-5</v>
      </c>
      <c r="H250">
        <v>0.174980919257365</v>
      </c>
      <c r="I250" s="1">
        <v>1.89019082525505E-4</v>
      </c>
      <c r="J250">
        <v>209185099</v>
      </c>
      <c r="K250">
        <v>28395</v>
      </c>
      <c r="L250">
        <v>446715699</v>
      </c>
      <c r="M250">
        <v>0.17415598140515701</v>
      </c>
      <c r="N250" s="1">
        <v>2.2408208501134499E-5</v>
      </c>
      <c r="O250">
        <v>0.174981761722311</v>
      </c>
      <c r="P250" s="1">
        <v>1.90881594507411E-4</v>
      </c>
    </row>
    <row r="251" spans="1:16" x14ac:dyDescent="0.25">
      <c r="A251" s="1">
        <v>1.25E-4</v>
      </c>
      <c r="B251">
        <v>7.1666666666666599</v>
      </c>
      <c r="C251">
        <v>3385</v>
      </c>
      <c r="D251">
        <v>5.9328955685994902E-2</v>
      </c>
      <c r="E251">
        <v>0.17301647919619401</v>
      </c>
      <c r="F251">
        <v>0.190318127115813</v>
      </c>
      <c r="G251" s="1">
        <v>2.2296572008029201E-5</v>
      </c>
      <c r="H251">
        <v>0.174980304746015</v>
      </c>
      <c r="I251" s="1">
        <v>1.8995300508863299E-4</v>
      </c>
      <c r="J251">
        <v>141695599</v>
      </c>
      <c r="K251">
        <v>28395</v>
      </c>
      <c r="L251">
        <v>446715699</v>
      </c>
      <c r="M251">
        <v>0.17415598140515701</v>
      </c>
      <c r="N251" s="1">
        <v>2.2408208501134499E-5</v>
      </c>
      <c r="O251">
        <v>0.174981761722311</v>
      </c>
      <c r="P251" s="1">
        <v>1.90881594507411E-4</v>
      </c>
    </row>
    <row r="252" spans="1:16" x14ac:dyDescent="0.25">
      <c r="A252" s="1">
        <v>6.2500000000000001E-5</v>
      </c>
      <c r="B252">
        <v>7.1666666666666599</v>
      </c>
      <c r="C252">
        <v>4725</v>
      </c>
      <c r="D252">
        <v>5.88171347649981E-2</v>
      </c>
      <c r="E252">
        <v>0.17325710061382599</v>
      </c>
      <c r="F252">
        <v>0.19058281067520799</v>
      </c>
      <c r="G252" s="1">
        <v>2.22972598796222E-5</v>
      </c>
      <c r="H252">
        <v>0.17498066152017699</v>
      </c>
      <c r="I252" s="1">
        <v>1.90145979446547E-4</v>
      </c>
      <c r="J252">
        <v>187239300</v>
      </c>
      <c r="K252">
        <v>28395</v>
      </c>
      <c r="L252">
        <v>446715699</v>
      </c>
      <c r="M252">
        <v>0.17415598140515701</v>
      </c>
      <c r="N252" s="1">
        <v>2.2408208501134499E-5</v>
      </c>
      <c r="O252">
        <v>0.174981761722311</v>
      </c>
      <c r="P252" s="1">
        <v>1.90881594507411E-4</v>
      </c>
    </row>
    <row r="253" spans="1:16" x14ac:dyDescent="0.25">
      <c r="A253" s="1">
        <v>3.1250000000000001E-5</v>
      </c>
      <c r="B253">
        <v>7.1666666666666599</v>
      </c>
      <c r="C253">
        <v>4103</v>
      </c>
      <c r="D253">
        <v>7.1250003666390699E-2</v>
      </c>
      <c r="E253">
        <v>0.17338002032847399</v>
      </c>
      <c r="F253">
        <v>0.19071802236132199</v>
      </c>
      <c r="G253" s="1">
        <v>2.2276884812655302E-5</v>
      </c>
      <c r="H253">
        <v>0.174980189523055</v>
      </c>
      <c r="I253" s="1">
        <v>1.9001855410895801E-4</v>
      </c>
      <c r="J253">
        <v>178892600</v>
      </c>
      <c r="K253">
        <v>28395</v>
      </c>
      <c r="L253">
        <v>446715699</v>
      </c>
      <c r="M253">
        <v>0.17415598140515701</v>
      </c>
      <c r="N253" s="1">
        <v>2.2408208501134499E-5</v>
      </c>
      <c r="O253">
        <v>0.174981761722311</v>
      </c>
      <c r="P253" s="1">
        <v>1.90881594507411E-4</v>
      </c>
    </row>
    <row r="254" spans="1:16" x14ac:dyDescent="0.25">
      <c r="A254" s="1">
        <v>1.5625E-5</v>
      </c>
      <c r="B254">
        <v>7.1666666666666599</v>
      </c>
      <c r="C254">
        <v>4193</v>
      </c>
      <c r="D254">
        <v>7.2036840358101803E-2</v>
      </c>
      <c r="E254">
        <v>0.173546108677892</v>
      </c>
      <c r="F254">
        <v>0.190900719545681</v>
      </c>
      <c r="G254" s="1">
        <v>2.2235354078137198E-5</v>
      </c>
      <c r="H254">
        <v>0.17498095088429799</v>
      </c>
      <c r="I254" s="1">
        <v>1.88957533609962E-4</v>
      </c>
      <c r="J254">
        <v>179301499</v>
      </c>
      <c r="K254">
        <v>28395</v>
      </c>
      <c r="L254">
        <v>446715699</v>
      </c>
      <c r="M254">
        <v>0.17415598140515701</v>
      </c>
      <c r="N254" s="1">
        <v>2.2408208501134499E-5</v>
      </c>
      <c r="O254">
        <v>0.174981761722311</v>
      </c>
      <c r="P254" s="1">
        <v>1.90881594507411E-4</v>
      </c>
    </row>
    <row r="255" spans="1:16" x14ac:dyDescent="0.25">
      <c r="A255" t="s">
        <v>0</v>
      </c>
      <c r="B255">
        <v>7.67948717948717</v>
      </c>
      <c r="C255">
        <v>29472</v>
      </c>
      <c r="D255">
        <v>6.80499210444101E-2</v>
      </c>
      <c r="E255">
        <v>0.17404053629712599</v>
      </c>
      <c r="F255">
        <v>0.19144458992683799</v>
      </c>
      <c r="G255" s="1">
        <v>1.9732718269549398E-5</v>
      </c>
      <c r="H255">
        <v>0.17498500925413699</v>
      </c>
      <c r="I255" s="1">
        <v>1.79649705244213E-4</v>
      </c>
      <c r="J255">
        <v>431692299</v>
      </c>
    </row>
    <row r="256" spans="1:16" x14ac:dyDescent="0.25">
      <c r="A256">
        <v>1.024</v>
      </c>
      <c r="B256">
        <v>7.67948717948717</v>
      </c>
      <c r="C256">
        <v>6070</v>
      </c>
      <c r="D256">
        <v>6.2363744187637703E-2</v>
      </c>
      <c r="E256">
        <v>0.17263758482803199</v>
      </c>
      <c r="F256">
        <v>0.189901343310835</v>
      </c>
      <c r="G256" s="1">
        <v>1.96196069845444E-5</v>
      </c>
      <c r="H256">
        <v>0.17498349322885701</v>
      </c>
      <c r="I256" s="1">
        <v>1.7880392923580099E-4</v>
      </c>
      <c r="J256">
        <v>242776800</v>
      </c>
      <c r="K256">
        <v>29472</v>
      </c>
      <c r="L256">
        <v>431692299</v>
      </c>
      <c r="M256">
        <v>0.17404053629712599</v>
      </c>
      <c r="N256" s="1">
        <v>1.9732718269549398E-5</v>
      </c>
      <c r="O256">
        <v>0.17498500925413699</v>
      </c>
      <c r="P256" s="1">
        <v>1.79649705244213E-4</v>
      </c>
    </row>
    <row r="257" spans="1:16" x14ac:dyDescent="0.25">
      <c r="A257">
        <v>0.51200000000000001</v>
      </c>
      <c r="B257">
        <v>7.67948717948717</v>
      </c>
      <c r="C257">
        <v>6070</v>
      </c>
      <c r="D257">
        <v>6.2363744187637703E-2</v>
      </c>
      <c r="E257">
        <v>0.17263758482803199</v>
      </c>
      <c r="F257">
        <v>0.189901343310835</v>
      </c>
      <c r="G257" s="1">
        <v>1.96196069845444E-5</v>
      </c>
      <c r="H257">
        <v>0.17498349322885701</v>
      </c>
      <c r="I257" s="1">
        <v>1.7880392923580099E-4</v>
      </c>
      <c r="J257">
        <v>246762400</v>
      </c>
      <c r="K257">
        <v>29472</v>
      </c>
      <c r="L257">
        <v>431692299</v>
      </c>
      <c r="M257">
        <v>0.17404053629712599</v>
      </c>
      <c r="N257" s="1">
        <v>1.9732718269549398E-5</v>
      </c>
      <c r="O257">
        <v>0.17498500925413699</v>
      </c>
      <c r="P257" s="1">
        <v>1.79649705244213E-4</v>
      </c>
    </row>
    <row r="258" spans="1:16" x14ac:dyDescent="0.25">
      <c r="A258">
        <v>0.25600000000000001</v>
      </c>
      <c r="B258">
        <v>7.67948717948717</v>
      </c>
      <c r="C258">
        <v>6070</v>
      </c>
      <c r="D258">
        <v>6.2363744187637703E-2</v>
      </c>
      <c r="E258">
        <v>0.17263758482803199</v>
      </c>
      <c r="F258">
        <v>0.189901343310835</v>
      </c>
      <c r="G258" s="1">
        <v>1.96196069845444E-5</v>
      </c>
      <c r="H258">
        <v>0.17498349322885701</v>
      </c>
      <c r="I258" s="1">
        <v>1.7880392923580099E-4</v>
      </c>
      <c r="J258">
        <v>250101400</v>
      </c>
      <c r="K258">
        <v>29472</v>
      </c>
      <c r="L258">
        <v>431692299</v>
      </c>
      <c r="M258">
        <v>0.17404053629712599</v>
      </c>
      <c r="N258" s="1">
        <v>1.9732718269549398E-5</v>
      </c>
      <c r="O258">
        <v>0.17498500925413699</v>
      </c>
      <c r="P258" s="1">
        <v>1.79649705244213E-4</v>
      </c>
    </row>
    <row r="259" spans="1:16" x14ac:dyDescent="0.25">
      <c r="A259">
        <v>0.128</v>
      </c>
      <c r="B259">
        <v>7.67948717948717</v>
      </c>
      <c r="C259">
        <v>6070</v>
      </c>
      <c r="D259">
        <v>6.2363744187637703E-2</v>
      </c>
      <c r="E259">
        <v>0.17263758482803199</v>
      </c>
      <c r="F259">
        <v>0.189901343310835</v>
      </c>
      <c r="G259" s="1">
        <v>1.96196069845444E-5</v>
      </c>
      <c r="H259">
        <v>0.17498349322885701</v>
      </c>
      <c r="I259" s="1">
        <v>1.7880392923580099E-4</v>
      </c>
      <c r="J259">
        <v>250176799</v>
      </c>
      <c r="K259">
        <v>29472</v>
      </c>
      <c r="L259">
        <v>431692299</v>
      </c>
      <c r="M259">
        <v>0.17404053629712599</v>
      </c>
      <c r="N259" s="1">
        <v>1.9732718269549398E-5</v>
      </c>
      <c r="O259">
        <v>0.17498500925413699</v>
      </c>
      <c r="P259" s="1">
        <v>1.79649705244213E-4</v>
      </c>
    </row>
    <row r="260" spans="1:16" x14ac:dyDescent="0.25">
      <c r="A260">
        <v>6.4000000000000001E-2</v>
      </c>
      <c r="B260">
        <v>7.67948717948717</v>
      </c>
      <c r="C260">
        <v>6250</v>
      </c>
      <c r="D260">
        <v>6.1214609294715498E-2</v>
      </c>
      <c r="E260">
        <v>0.172774000010704</v>
      </c>
      <c r="F260">
        <v>0.19005140001177501</v>
      </c>
      <c r="G260" s="1">
        <v>1.9519599739503601E-5</v>
      </c>
      <c r="H260">
        <v>0.17498358637571099</v>
      </c>
      <c r="I260" s="1">
        <v>1.7785482976691899E-4</v>
      </c>
      <c r="J260">
        <v>271754100</v>
      </c>
      <c r="K260">
        <v>29472</v>
      </c>
      <c r="L260">
        <v>431692299</v>
      </c>
      <c r="M260">
        <v>0.17404053629712599</v>
      </c>
      <c r="N260" s="1">
        <v>1.9732718269549398E-5</v>
      </c>
      <c r="O260">
        <v>0.17498500925413699</v>
      </c>
      <c r="P260" s="1">
        <v>1.79649705244213E-4</v>
      </c>
    </row>
    <row r="261" spans="1:16" x14ac:dyDescent="0.25">
      <c r="A261">
        <v>3.2000000000000001E-2</v>
      </c>
      <c r="B261">
        <v>7.67948717948717</v>
      </c>
      <c r="C261">
        <v>7918</v>
      </c>
      <c r="D261">
        <v>5.9338165936422799E-2</v>
      </c>
      <c r="E261">
        <v>0.17311622837044799</v>
      </c>
      <c r="F261">
        <v>0.190427851207492</v>
      </c>
      <c r="G261" s="1">
        <v>1.95870379820495E-5</v>
      </c>
      <c r="H261">
        <v>0.17498405984794399</v>
      </c>
      <c r="I261" s="1">
        <v>1.78357681293089E-4</v>
      </c>
      <c r="J261">
        <v>318282899</v>
      </c>
      <c r="K261">
        <v>29472</v>
      </c>
      <c r="L261">
        <v>431692299</v>
      </c>
      <c r="M261">
        <v>0.17404053629712599</v>
      </c>
      <c r="N261" s="1">
        <v>1.9732718269549398E-5</v>
      </c>
      <c r="O261">
        <v>0.17498500925413699</v>
      </c>
      <c r="P261" s="1">
        <v>1.79649705244213E-4</v>
      </c>
    </row>
    <row r="262" spans="1:16" x14ac:dyDescent="0.25">
      <c r="A262">
        <v>1.6E-2</v>
      </c>
      <c r="B262">
        <v>7.67948717948717</v>
      </c>
      <c r="C262">
        <v>4576</v>
      </c>
      <c r="D262">
        <v>5.5637194637417502E-2</v>
      </c>
      <c r="E262">
        <v>0.17296724554162099</v>
      </c>
      <c r="F262">
        <v>0.190263970095783</v>
      </c>
      <c r="G262" s="1">
        <v>1.9575297467488899E-5</v>
      </c>
      <c r="H262">
        <v>0.17498396250530901</v>
      </c>
      <c r="I262" s="1">
        <v>1.7816146642811001E-4</v>
      </c>
      <c r="J262">
        <v>195437900</v>
      </c>
      <c r="K262">
        <v>29472</v>
      </c>
      <c r="L262">
        <v>431692299</v>
      </c>
      <c r="M262">
        <v>0.17404053629712599</v>
      </c>
      <c r="N262" s="1">
        <v>1.9732718269549398E-5</v>
      </c>
      <c r="O262">
        <v>0.17498500925413699</v>
      </c>
      <c r="P262" s="1">
        <v>1.79649705244213E-4</v>
      </c>
    </row>
    <row r="263" spans="1:16" x14ac:dyDescent="0.25">
      <c r="A263">
        <v>8.0000000000000002E-3</v>
      </c>
      <c r="B263">
        <v>7.67948717948717</v>
      </c>
      <c r="C263">
        <v>806</v>
      </c>
      <c r="D263">
        <v>5.3768166237331397E-2</v>
      </c>
      <c r="E263">
        <v>0.17347001240243701</v>
      </c>
      <c r="F263">
        <v>0.190817013642681</v>
      </c>
      <c r="G263" s="1">
        <v>1.9637030214958399E-5</v>
      </c>
      <c r="H263">
        <v>0.17498376157477999</v>
      </c>
      <c r="I263" s="1">
        <v>1.7805601440936401E-4</v>
      </c>
      <c r="J263">
        <v>32629700</v>
      </c>
      <c r="K263">
        <v>29472</v>
      </c>
      <c r="L263">
        <v>431692299</v>
      </c>
      <c r="M263">
        <v>0.17404053629712599</v>
      </c>
      <c r="N263" s="1">
        <v>1.9732718269549398E-5</v>
      </c>
      <c r="O263">
        <v>0.17498500925413699</v>
      </c>
      <c r="P263" s="1">
        <v>1.79649705244213E-4</v>
      </c>
    </row>
    <row r="264" spans="1:16" x14ac:dyDescent="0.25">
      <c r="A264">
        <v>4.0000000000000001E-3</v>
      </c>
      <c r="B264">
        <v>7.67948717948717</v>
      </c>
      <c r="C264">
        <v>3426</v>
      </c>
      <c r="D264">
        <v>7.2117235610692804E-2</v>
      </c>
      <c r="E264">
        <v>0.17328343220059</v>
      </c>
      <c r="F264">
        <v>0.190611775420649</v>
      </c>
      <c r="G264" s="1">
        <v>1.9510322475491098E-5</v>
      </c>
      <c r="H264">
        <v>0.17498369365444799</v>
      </c>
      <c r="I264" s="1">
        <v>1.7793820766956101E-4</v>
      </c>
      <c r="J264">
        <v>140243700</v>
      </c>
      <c r="K264">
        <v>29472</v>
      </c>
      <c r="L264">
        <v>431692299</v>
      </c>
      <c r="M264">
        <v>0.17404053629712599</v>
      </c>
      <c r="N264" s="1">
        <v>1.9732718269549398E-5</v>
      </c>
      <c r="O264">
        <v>0.17498500925413699</v>
      </c>
      <c r="P264" s="1">
        <v>1.79649705244213E-4</v>
      </c>
    </row>
    <row r="265" spans="1:16" x14ac:dyDescent="0.25">
      <c r="A265">
        <v>2E-3</v>
      </c>
      <c r="B265">
        <v>7.67948717948717</v>
      </c>
      <c r="C265">
        <v>5179</v>
      </c>
      <c r="D265">
        <v>6.7010687257376397E-2</v>
      </c>
      <c r="E265">
        <v>0.17306409021602701</v>
      </c>
      <c r="F265">
        <v>0.19037049923763</v>
      </c>
      <c r="G265" s="1">
        <v>1.95368536041184E-5</v>
      </c>
      <c r="H265">
        <v>0.174983603378774</v>
      </c>
      <c r="I265" s="1">
        <v>1.7864774447514699E-4</v>
      </c>
      <c r="J265">
        <v>211672000</v>
      </c>
      <c r="K265">
        <v>29472</v>
      </c>
      <c r="L265">
        <v>431692299</v>
      </c>
      <c r="M265">
        <v>0.17404053629712599</v>
      </c>
      <c r="N265" s="1">
        <v>1.9732718269549398E-5</v>
      </c>
      <c r="O265">
        <v>0.17498500925413699</v>
      </c>
      <c r="P265" s="1">
        <v>1.79649705244213E-4</v>
      </c>
    </row>
    <row r="266" spans="1:16" x14ac:dyDescent="0.25">
      <c r="A266">
        <v>1E-3</v>
      </c>
      <c r="B266">
        <v>7.67948717948717</v>
      </c>
      <c r="C266">
        <v>5516</v>
      </c>
      <c r="D266">
        <v>6.8957621452359202E-2</v>
      </c>
      <c r="E266">
        <v>0.17302365722042301</v>
      </c>
      <c r="F266">
        <v>0.19032602294246501</v>
      </c>
      <c r="G266" s="1">
        <v>1.9625957016933199E-5</v>
      </c>
      <c r="H266">
        <v>0.17498373768303499</v>
      </c>
      <c r="I266" s="1">
        <v>1.78237857944392E-4</v>
      </c>
      <c r="J266">
        <v>232393700</v>
      </c>
      <c r="K266">
        <v>29472</v>
      </c>
      <c r="L266">
        <v>431692299</v>
      </c>
      <c r="M266">
        <v>0.17404053629712599</v>
      </c>
      <c r="N266" s="1">
        <v>1.9732718269549398E-5</v>
      </c>
      <c r="O266">
        <v>0.17498500925413699</v>
      </c>
      <c r="P266" s="1">
        <v>1.79649705244213E-4</v>
      </c>
    </row>
    <row r="267" spans="1:16" x14ac:dyDescent="0.25">
      <c r="A267" s="1">
        <v>5.0000000000000001E-4</v>
      </c>
      <c r="B267">
        <v>7.67948717948717</v>
      </c>
      <c r="C267">
        <v>4954</v>
      </c>
      <c r="D267">
        <v>6.8451757830405996E-2</v>
      </c>
      <c r="E267">
        <v>0.17276027071722899</v>
      </c>
      <c r="F267">
        <v>0.19003629778895201</v>
      </c>
      <c r="G267" s="1">
        <v>1.97588419597605E-5</v>
      </c>
      <c r="H267">
        <v>0.17498329591855299</v>
      </c>
      <c r="I267" s="1">
        <v>1.79178139666364E-4</v>
      </c>
      <c r="J267">
        <v>208935100</v>
      </c>
      <c r="K267">
        <v>29472</v>
      </c>
      <c r="L267">
        <v>431692299</v>
      </c>
      <c r="M267">
        <v>0.17404053629712599</v>
      </c>
      <c r="N267" s="1">
        <v>1.9732718269549398E-5</v>
      </c>
      <c r="O267">
        <v>0.17498500925413699</v>
      </c>
      <c r="P267" s="1">
        <v>1.79649705244213E-4</v>
      </c>
    </row>
    <row r="268" spans="1:16" x14ac:dyDescent="0.25">
      <c r="A268" s="1">
        <v>2.5000000000000001E-4</v>
      </c>
      <c r="B268">
        <v>7.67948717948717</v>
      </c>
      <c r="C268">
        <v>5502</v>
      </c>
      <c r="D268">
        <v>7.0284227374812602E-2</v>
      </c>
      <c r="E268">
        <v>0.17325604377325901</v>
      </c>
      <c r="F268">
        <v>0.19058164815058401</v>
      </c>
      <c r="G268" s="1">
        <v>1.9771495016085401E-5</v>
      </c>
      <c r="H268">
        <v>0.17498372777860599</v>
      </c>
      <c r="I268" s="1">
        <v>1.78886292249417E-4</v>
      </c>
      <c r="J268">
        <v>249196601</v>
      </c>
      <c r="K268">
        <v>29472</v>
      </c>
      <c r="L268">
        <v>431692299</v>
      </c>
      <c r="M268">
        <v>0.17404053629712599</v>
      </c>
      <c r="N268" s="1">
        <v>1.9732718269549398E-5</v>
      </c>
      <c r="O268">
        <v>0.17498500925413699</v>
      </c>
      <c r="P268" s="1">
        <v>1.79649705244213E-4</v>
      </c>
    </row>
    <row r="269" spans="1:16" x14ac:dyDescent="0.25">
      <c r="A269" s="1">
        <v>1.25E-4</v>
      </c>
      <c r="B269">
        <v>7.67948717948717</v>
      </c>
      <c r="C269">
        <v>5128</v>
      </c>
      <c r="D269">
        <v>7.0735199105647795E-2</v>
      </c>
      <c r="E269">
        <v>0.173468940441354</v>
      </c>
      <c r="F269">
        <v>0.190815834485489</v>
      </c>
      <c r="G269" s="1">
        <v>1.9701703749819199E-5</v>
      </c>
      <c r="H269">
        <v>0.17498340757000799</v>
      </c>
      <c r="I269" s="1">
        <v>1.7909875263887699E-4</v>
      </c>
      <c r="J269">
        <v>237929900</v>
      </c>
      <c r="K269">
        <v>29472</v>
      </c>
      <c r="L269">
        <v>431692299</v>
      </c>
      <c r="M269">
        <v>0.17404053629712599</v>
      </c>
      <c r="N269" s="1">
        <v>1.9732718269549398E-5</v>
      </c>
      <c r="O269">
        <v>0.17498500925413699</v>
      </c>
      <c r="P269" s="1">
        <v>1.79649705244213E-4</v>
      </c>
    </row>
    <row r="270" spans="1:16" x14ac:dyDescent="0.25">
      <c r="A270" s="1">
        <v>6.2500000000000001E-5</v>
      </c>
      <c r="B270">
        <v>7.67948717948717</v>
      </c>
      <c r="C270">
        <v>4095</v>
      </c>
      <c r="D270">
        <v>7.1199816942756802E-2</v>
      </c>
      <c r="E270">
        <v>0.17379314751070701</v>
      </c>
      <c r="F270">
        <v>0.191172462261778</v>
      </c>
      <c r="G270" s="1">
        <v>1.9641490392352499E-5</v>
      </c>
      <c r="H270">
        <v>0.17498421608131701</v>
      </c>
      <c r="I270" s="1">
        <v>1.7788416531529401E-4</v>
      </c>
      <c r="J270">
        <v>183044800</v>
      </c>
      <c r="K270">
        <v>29472</v>
      </c>
      <c r="L270">
        <v>431692299</v>
      </c>
      <c r="M270">
        <v>0.17404053629712599</v>
      </c>
      <c r="N270" s="1">
        <v>1.9732718269549398E-5</v>
      </c>
      <c r="O270">
        <v>0.17498500925413699</v>
      </c>
      <c r="P270" s="1">
        <v>1.79649705244213E-4</v>
      </c>
    </row>
    <row r="271" spans="1:16" x14ac:dyDescent="0.25">
      <c r="A271" s="1">
        <v>3.1250000000000001E-5</v>
      </c>
      <c r="B271">
        <v>7.67948717948717</v>
      </c>
      <c r="C271">
        <v>5143</v>
      </c>
      <c r="D271">
        <v>7.2325199280394797E-2</v>
      </c>
      <c r="E271">
        <v>0.173286259763999</v>
      </c>
      <c r="F271">
        <v>0.190614885740399</v>
      </c>
      <c r="G271" s="1">
        <v>1.9580018059683901E-5</v>
      </c>
      <c r="H271">
        <v>0.17498348018687801</v>
      </c>
      <c r="I271" s="1">
        <v>1.7861721553949801E-4</v>
      </c>
      <c r="J271">
        <v>244178899</v>
      </c>
      <c r="K271">
        <v>29472</v>
      </c>
      <c r="L271">
        <v>431692299</v>
      </c>
      <c r="M271">
        <v>0.17404053629712599</v>
      </c>
      <c r="N271" s="1">
        <v>1.9732718269549398E-5</v>
      </c>
      <c r="O271">
        <v>0.17498500925413699</v>
      </c>
      <c r="P271" s="1">
        <v>1.79649705244213E-4</v>
      </c>
    </row>
    <row r="272" spans="1:16" x14ac:dyDescent="0.25">
      <c r="A272" s="1">
        <v>1.5625E-5</v>
      </c>
      <c r="B272">
        <v>7.67948717948717</v>
      </c>
      <c r="C272">
        <v>4110</v>
      </c>
      <c r="D272">
        <v>7.18026544838192E-2</v>
      </c>
      <c r="E272">
        <v>0.17292466568648099</v>
      </c>
      <c r="F272">
        <v>0.19021713225512901</v>
      </c>
      <c r="G272" s="1">
        <v>1.96043065721351E-5</v>
      </c>
      <c r="H272">
        <v>0.174983596720172</v>
      </c>
      <c r="I272" s="1">
        <v>1.7880845278412901E-4</v>
      </c>
      <c r="J272">
        <v>180354000</v>
      </c>
      <c r="K272">
        <v>29472</v>
      </c>
      <c r="L272">
        <v>431692299</v>
      </c>
      <c r="M272">
        <v>0.17404053629712599</v>
      </c>
      <c r="N272" s="1">
        <v>1.9732718269549398E-5</v>
      </c>
      <c r="O272">
        <v>0.17498500925413699</v>
      </c>
      <c r="P272" s="1">
        <v>1.79649705244213E-4</v>
      </c>
    </row>
    <row r="273" spans="1:16" x14ac:dyDescent="0.25">
      <c r="A273" t="s">
        <v>0</v>
      </c>
      <c r="B273">
        <v>8.1923076923076898</v>
      </c>
      <c r="C273">
        <v>37419</v>
      </c>
      <c r="D273">
        <v>6.3436655540732606E-2</v>
      </c>
      <c r="E273">
        <v>0.17408759939485299</v>
      </c>
      <c r="F273">
        <v>0.19149635933433801</v>
      </c>
      <c r="G273" s="1">
        <v>1.7377241856297799E-5</v>
      </c>
      <c r="H273">
        <v>0.174987833772694</v>
      </c>
      <c r="I273" s="1">
        <v>1.6907508168193699E-4</v>
      </c>
      <c r="J273">
        <v>652944400</v>
      </c>
    </row>
    <row r="274" spans="1:16" x14ac:dyDescent="0.25">
      <c r="A274">
        <v>1.024</v>
      </c>
      <c r="B274">
        <v>8.1923076923076898</v>
      </c>
      <c r="C274">
        <v>11603</v>
      </c>
      <c r="D274">
        <v>5.3547276000360598E-2</v>
      </c>
      <c r="E274">
        <v>0.17365397149721101</v>
      </c>
      <c r="F274">
        <v>0.191019368646932</v>
      </c>
      <c r="G274" s="1">
        <v>1.7317106625058799E-5</v>
      </c>
      <c r="H274">
        <v>0.17498660967433199</v>
      </c>
      <c r="I274" s="1">
        <v>1.6708162762713301E-4</v>
      </c>
      <c r="J274">
        <v>510630100</v>
      </c>
      <c r="K274">
        <v>37419</v>
      </c>
      <c r="L274">
        <v>652944400</v>
      </c>
      <c r="M274">
        <v>0.17408759939485299</v>
      </c>
      <c r="N274" s="1">
        <v>1.7377241856297799E-5</v>
      </c>
      <c r="O274">
        <v>0.174987833772694</v>
      </c>
      <c r="P274" s="1">
        <v>1.6907508168193699E-4</v>
      </c>
    </row>
    <row r="275" spans="1:16" x14ac:dyDescent="0.25">
      <c r="A275">
        <v>0.51200000000000001</v>
      </c>
      <c r="B275">
        <v>8.1923076923076898</v>
      </c>
      <c r="C275">
        <v>11603</v>
      </c>
      <c r="D275">
        <v>5.3547276000360598E-2</v>
      </c>
      <c r="E275">
        <v>0.17365397149721101</v>
      </c>
      <c r="F275">
        <v>0.191019368646932</v>
      </c>
      <c r="G275" s="1">
        <v>1.7317106625058799E-5</v>
      </c>
      <c r="H275">
        <v>0.17498660967433199</v>
      </c>
      <c r="I275" s="1">
        <v>1.6708162762713301E-4</v>
      </c>
      <c r="J275">
        <v>523664700</v>
      </c>
      <c r="K275">
        <v>37419</v>
      </c>
      <c r="L275">
        <v>652944400</v>
      </c>
      <c r="M275">
        <v>0.17408759939485299</v>
      </c>
      <c r="N275" s="1">
        <v>1.7377241856297799E-5</v>
      </c>
      <c r="O275">
        <v>0.174987833772694</v>
      </c>
      <c r="P275" s="1">
        <v>1.6907508168193699E-4</v>
      </c>
    </row>
    <row r="276" spans="1:16" x14ac:dyDescent="0.25">
      <c r="A276">
        <v>0.25600000000000001</v>
      </c>
      <c r="B276">
        <v>8.1923076923076898</v>
      </c>
      <c r="C276">
        <v>11603</v>
      </c>
      <c r="D276">
        <v>5.3547276000360598E-2</v>
      </c>
      <c r="E276">
        <v>0.17365397149721101</v>
      </c>
      <c r="F276">
        <v>0.191019368646932</v>
      </c>
      <c r="G276" s="1">
        <v>1.7317106625058799E-5</v>
      </c>
      <c r="H276">
        <v>0.17498660967433199</v>
      </c>
      <c r="I276" s="1">
        <v>1.6708162762713301E-4</v>
      </c>
      <c r="J276">
        <v>529479501</v>
      </c>
      <c r="K276">
        <v>37419</v>
      </c>
      <c r="L276">
        <v>652944400</v>
      </c>
      <c r="M276">
        <v>0.17408759939485299</v>
      </c>
      <c r="N276" s="1">
        <v>1.7377241856297799E-5</v>
      </c>
      <c r="O276">
        <v>0.174987833772694</v>
      </c>
      <c r="P276" s="1">
        <v>1.6907508168193699E-4</v>
      </c>
    </row>
    <row r="277" spans="1:16" x14ac:dyDescent="0.25">
      <c r="A277">
        <v>0.128</v>
      </c>
      <c r="B277">
        <v>8.1923076923076898</v>
      </c>
      <c r="C277">
        <v>11603</v>
      </c>
      <c r="D277">
        <v>5.3547276000360598E-2</v>
      </c>
      <c r="E277">
        <v>0.17365397149721101</v>
      </c>
      <c r="F277">
        <v>0.191019368646932</v>
      </c>
      <c r="G277" s="1">
        <v>1.7317106625058799E-5</v>
      </c>
      <c r="H277">
        <v>0.17498660967433199</v>
      </c>
      <c r="I277" s="1">
        <v>1.6708162762713301E-4</v>
      </c>
      <c r="J277">
        <v>498922101</v>
      </c>
      <c r="K277">
        <v>37419</v>
      </c>
      <c r="L277">
        <v>652944400</v>
      </c>
      <c r="M277">
        <v>0.17408759939485299</v>
      </c>
      <c r="N277" s="1">
        <v>1.7377241856297799E-5</v>
      </c>
      <c r="O277">
        <v>0.174987833772694</v>
      </c>
      <c r="P277" s="1">
        <v>1.6907508168193699E-4</v>
      </c>
    </row>
    <row r="278" spans="1:16" x14ac:dyDescent="0.25">
      <c r="A278">
        <v>6.4000000000000001E-2</v>
      </c>
      <c r="B278">
        <v>8.1923076923076898</v>
      </c>
      <c r="C278">
        <v>10279</v>
      </c>
      <c r="D278">
        <v>5.5823354125828797E-2</v>
      </c>
      <c r="E278">
        <v>0.17352253828278599</v>
      </c>
      <c r="F278">
        <v>0.19087479211106501</v>
      </c>
      <c r="G278" s="1">
        <v>1.7299610272303302E-5</v>
      </c>
      <c r="H278">
        <v>0.17498670560812901</v>
      </c>
      <c r="I278" s="1">
        <v>1.67852406233928E-4</v>
      </c>
      <c r="J278">
        <v>410467800</v>
      </c>
      <c r="K278">
        <v>37419</v>
      </c>
      <c r="L278">
        <v>652944400</v>
      </c>
      <c r="M278">
        <v>0.17408759939485299</v>
      </c>
      <c r="N278" s="1">
        <v>1.7377241856297799E-5</v>
      </c>
      <c r="O278">
        <v>0.174987833772694</v>
      </c>
      <c r="P278" s="1">
        <v>1.6907508168193699E-4</v>
      </c>
    </row>
    <row r="279" spans="1:16" x14ac:dyDescent="0.25">
      <c r="A279">
        <v>3.2000000000000001E-2</v>
      </c>
      <c r="B279">
        <v>8.1923076923076898</v>
      </c>
      <c r="C279">
        <v>6313</v>
      </c>
      <c r="D279">
        <v>6.1333515971164203E-2</v>
      </c>
      <c r="E279">
        <v>0.17323121231152</v>
      </c>
      <c r="F279">
        <v>0.19055433354267201</v>
      </c>
      <c r="G279" s="1">
        <v>1.7312014139098098E-5</v>
      </c>
      <c r="H279">
        <v>0.17498650770862101</v>
      </c>
      <c r="I279" s="1">
        <v>1.6778898792618201E-4</v>
      </c>
      <c r="J279">
        <v>280470800</v>
      </c>
      <c r="K279">
        <v>37419</v>
      </c>
      <c r="L279">
        <v>652944400</v>
      </c>
      <c r="M279">
        <v>0.17408759939485299</v>
      </c>
      <c r="N279" s="1">
        <v>1.7377241856297799E-5</v>
      </c>
      <c r="O279">
        <v>0.174987833772694</v>
      </c>
      <c r="P279" s="1">
        <v>1.6907508168193699E-4</v>
      </c>
    </row>
    <row r="280" spans="1:16" x14ac:dyDescent="0.25">
      <c r="A280">
        <v>1.6E-2</v>
      </c>
      <c r="B280">
        <v>8.1923076923076898</v>
      </c>
      <c r="C280">
        <v>5299</v>
      </c>
      <c r="D280">
        <v>6.8689287401750093E-2</v>
      </c>
      <c r="E280">
        <v>0.17310429780418399</v>
      </c>
      <c r="F280">
        <v>0.19041472758460201</v>
      </c>
      <c r="G280" s="1">
        <v>1.7328061641674801E-5</v>
      </c>
      <c r="H280">
        <v>0.17498611970979899</v>
      </c>
      <c r="I280" s="1">
        <v>1.6790242294957599E-4</v>
      </c>
      <c r="J280">
        <v>288302900</v>
      </c>
      <c r="K280">
        <v>37419</v>
      </c>
      <c r="L280">
        <v>652944400</v>
      </c>
      <c r="M280">
        <v>0.17408759939485299</v>
      </c>
      <c r="N280" s="1">
        <v>1.7377241856297799E-5</v>
      </c>
      <c r="O280">
        <v>0.174987833772694</v>
      </c>
      <c r="P280" s="1">
        <v>1.6907508168193699E-4</v>
      </c>
    </row>
    <row r="281" spans="1:16" x14ac:dyDescent="0.25">
      <c r="A281">
        <v>8.0000000000000002E-3</v>
      </c>
      <c r="B281">
        <v>8.1923076923076898</v>
      </c>
      <c r="C281">
        <v>5234</v>
      </c>
      <c r="D281">
        <v>5.5598546387382299E-2</v>
      </c>
      <c r="E281">
        <v>0.17349518192361099</v>
      </c>
      <c r="F281">
        <v>0.19084470011597199</v>
      </c>
      <c r="G281" s="1">
        <v>1.7464748078011E-5</v>
      </c>
      <c r="H281">
        <v>0.174987018113412</v>
      </c>
      <c r="I281" s="1">
        <v>1.68656686233894E-4</v>
      </c>
      <c r="J281">
        <v>234381600</v>
      </c>
      <c r="K281">
        <v>37419</v>
      </c>
      <c r="L281">
        <v>652944400</v>
      </c>
      <c r="M281">
        <v>0.17408759939485299</v>
      </c>
      <c r="N281" s="1">
        <v>1.7377241856297799E-5</v>
      </c>
      <c r="O281">
        <v>0.174987833772694</v>
      </c>
      <c r="P281" s="1">
        <v>1.6907508168193699E-4</v>
      </c>
    </row>
    <row r="282" spans="1:16" x14ac:dyDescent="0.25">
      <c r="A282">
        <v>4.0000000000000001E-3</v>
      </c>
      <c r="B282">
        <v>8.1923076923076898</v>
      </c>
      <c r="C282">
        <v>3469</v>
      </c>
      <c r="D282">
        <v>7.2188855072152197E-2</v>
      </c>
      <c r="E282">
        <v>0.17314051988203899</v>
      </c>
      <c r="F282">
        <v>0.19045457187024301</v>
      </c>
      <c r="G282" s="1">
        <v>1.7207950665121199E-5</v>
      </c>
      <c r="H282">
        <v>0.17498617544902201</v>
      </c>
      <c r="I282" s="1">
        <v>1.67987580024788E-4</v>
      </c>
      <c r="J282">
        <v>176049600</v>
      </c>
      <c r="K282">
        <v>37419</v>
      </c>
      <c r="L282">
        <v>652944400</v>
      </c>
      <c r="M282">
        <v>0.17408759939485299</v>
      </c>
      <c r="N282" s="1">
        <v>1.7377241856297799E-5</v>
      </c>
      <c r="O282">
        <v>0.174987833772694</v>
      </c>
      <c r="P282" s="1">
        <v>1.6907508168193699E-4</v>
      </c>
    </row>
    <row r="283" spans="1:16" x14ac:dyDescent="0.25">
      <c r="A283">
        <v>2E-3</v>
      </c>
      <c r="B283">
        <v>8.1923076923076898</v>
      </c>
      <c r="C283">
        <v>6051</v>
      </c>
      <c r="D283">
        <v>7.0014622236551305E-2</v>
      </c>
      <c r="E283">
        <v>0.17263470363880701</v>
      </c>
      <c r="F283">
        <v>0.18989817400268799</v>
      </c>
      <c r="G283" s="1">
        <v>1.7244194323084899E-5</v>
      </c>
      <c r="H283">
        <v>0.17498616589798999</v>
      </c>
      <c r="I283" s="1">
        <v>1.67854232436385E-4</v>
      </c>
      <c r="J283">
        <v>278415300</v>
      </c>
      <c r="K283">
        <v>37419</v>
      </c>
      <c r="L283">
        <v>652944400</v>
      </c>
      <c r="M283">
        <v>0.17408759939485299</v>
      </c>
      <c r="N283" s="1">
        <v>1.7377241856297799E-5</v>
      </c>
      <c r="O283">
        <v>0.174987833772694</v>
      </c>
      <c r="P283" s="1">
        <v>1.6907508168193699E-4</v>
      </c>
    </row>
    <row r="284" spans="1:16" x14ac:dyDescent="0.25">
      <c r="A284">
        <v>1E-3</v>
      </c>
      <c r="B284">
        <v>8.1923076923076898</v>
      </c>
      <c r="C284">
        <v>801</v>
      </c>
      <c r="D284">
        <v>6.9484146061259994E-2</v>
      </c>
      <c r="E284">
        <v>0.172525567373362</v>
      </c>
      <c r="F284">
        <v>0.189778124110698</v>
      </c>
      <c r="G284" s="1">
        <v>1.73695371961657E-5</v>
      </c>
      <c r="H284">
        <v>0.174987557065656</v>
      </c>
      <c r="I284" s="1">
        <v>1.68096282648926E-4</v>
      </c>
      <c r="J284">
        <v>36290799</v>
      </c>
      <c r="K284">
        <v>37419</v>
      </c>
      <c r="L284">
        <v>652944400</v>
      </c>
      <c r="M284">
        <v>0.17408759939485299</v>
      </c>
      <c r="N284" s="1">
        <v>1.7377241856297799E-5</v>
      </c>
      <c r="O284">
        <v>0.174987833772694</v>
      </c>
      <c r="P284" s="1">
        <v>1.6907508168193699E-4</v>
      </c>
    </row>
    <row r="285" spans="1:16" x14ac:dyDescent="0.25">
      <c r="A285" s="1">
        <v>5.0000000000000001E-4</v>
      </c>
      <c r="B285">
        <v>8.1923076923076898</v>
      </c>
      <c r="C285">
        <v>6039</v>
      </c>
      <c r="D285">
        <v>6.8951732140744099E-2</v>
      </c>
      <c r="E285">
        <v>0.172822878562294</v>
      </c>
      <c r="F285">
        <v>0.19010516641852401</v>
      </c>
      <c r="G285" s="1">
        <v>1.72658218023369E-5</v>
      </c>
      <c r="H285">
        <v>0.17498701693500801</v>
      </c>
      <c r="I285" s="1">
        <v>1.6815272362452599E-4</v>
      </c>
      <c r="J285">
        <v>249000901</v>
      </c>
      <c r="K285">
        <v>37419</v>
      </c>
      <c r="L285">
        <v>652944400</v>
      </c>
      <c r="M285">
        <v>0.17408759939485299</v>
      </c>
      <c r="N285" s="1">
        <v>1.7377241856297799E-5</v>
      </c>
      <c r="O285">
        <v>0.174987833772694</v>
      </c>
      <c r="P285" s="1">
        <v>1.6907508168193699E-4</v>
      </c>
    </row>
    <row r="286" spans="1:16" x14ac:dyDescent="0.25">
      <c r="A286" s="1">
        <v>2.5000000000000001E-4</v>
      </c>
      <c r="B286">
        <v>8.1923076923076898</v>
      </c>
      <c r="C286">
        <v>5566</v>
      </c>
      <c r="D286">
        <v>6.9771155779119298E-2</v>
      </c>
      <c r="E286">
        <v>0.17335349937684499</v>
      </c>
      <c r="F286">
        <v>0.19068884931453001</v>
      </c>
      <c r="G286" s="1">
        <v>1.7403177706487501E-5</v>
      </c>
      <c r="H286">
        <v>0.17498676911060601</v>
      </c>
      <c r="I286" s="1">
        <v>1.685263818979E-4</v>
      </c>
      <c r="J286">
        <v>252301200</v>
      </c>
      <c r="K286">
        <v>37419</v>
      </c>
      <c r="L286">
        <v>652944400</v>
      </c>
      <c r="M286">
        <v>0.17408759939485299</v>
      </c>
      <c r="N286" s="1">
        <v>1.7377241856297799E-5</v>
      </c>
      <c r="O286">
        <v>0.174987833772694</v>
      </c>
      <c r="P286" s="1">
        <v>1.6907508168193699E-4</v>
      </c>
    </row>
    <row r="287" spans="1:16" x14ac:dyDescent="0.25">
      <c r="A287" s="1">
        <v>1.25E-4</v>
      </c>
      <c r="B287">
        <v>8.1923076923076898</v>
      </c>
      <c r="C287">
        <v>5388</v>
      </c>
      <c r="D287">
        <v>6.9646962687531594E-2</v>
      </c>
      <c r="E287">
        <v>0.173186790000145</v>
      </c>
      <c r="F287">
        <v>0.19050546900015999</v>
      </c>
      <c r="G287" s="1">
        <v>1.7246385972946499E-5</v>
      </c>
      <c r="H287">
        <v>0.17498628311950801</v>
      </c>
      <c r="I287" s="1">
        <v>1.67714321281919E-4</v>
      </c>
      <c r="J287">
        <v>260185200</v>
      </c>
      <c r="K287">
        <v>37419</v>
      </c>
      <c r="L287">
        <v>652944400</v>
      </c>
      <c r="M287">
        <v>0.17408759939485299</v>
      </c>
      <c r="N287" s="1">
        <v>1.7377241856297799E-5</v>
      </c>
      <c r="O287">
        <v>0.174987833772694</v>
      </c>
      <c r="P287" s="1">
        <v>1.6907508168193699E-4</v>
      </c>
    </row>
    <row r="288" spans="1:16" x14ac:dyDescent="0.25">
      <c r="A288" s="1">
        <v>6.2500000000000001E-5</v>
      </c>
      <c r="B288">
        <v>8.1923076923076898</v>
      </c>
      <c r="C288">
        <v>8640</v>
      </c>
      <c r="D288">
        <v>6.8137021451951996E-2</v>
      </c>
      <c r="E288">
        <v>0.172721017328863</v>
      </c>
      <c r="F288">
        <v>0.18999311906174901</v>
      </c>
      <c r="G288" s="1">
        <v>1.72676268081484E-5</v>
      </c>
      <c r="H288">
        <v>0.17498623293157101</v>
      </c>
      <c r="I288" s="1">
        <v>1.6810213357412799E-4</v>
      </c>
      <c r="J288">
        <v>379743501</v>
      </c>
      <c r="K288">
        <v>37419</v>
      </c>
      <c r="L288">
        <v>652944400</v>
      </c>
      <c r="M288">
        <v>0.17408759939485299</v>
      </c>
      <c r="N288" s="1">
        <v>1.7377241856297799E-5</v>
      </c>
      <c r="O288">
        <v>0.174987833772694</v>
      </c>
      <c r="P288" s="1">
        <v>1.6907508168193699E-4</v>
      </c>
    </row>
    <row r="289" spans="1:16" x14ac:dyDescent="0.25">
      <c r="A289" s="1">
        <v>3.1250000000000001E-5</v>
      </c>
      <c r="B289">
        <v>8.1923076923076898</v>
      </c>
      <c r="C289">
        <v>3925</v>
      </c>
      <c r="D289">
        <v>7.1775253618563004E-2</v>
      </c>
      <c r="E289">
        <v>0.17315930207664099</v>
      </c>
      <c r="F289">
        <v>0.19047523228430499</v>
      </c>
      <c r="G289" s="1">
        <v>1.72813849462216E-5</v>
      </c>
      <c r="H289">
        <v>0.174986846066741</v>
      </c>
      <c r="I289" s="1">
        <v>1.6810901936782199E-4</v>
      </c>
      <c r="J289">
        <v>207232400</v>
      </c>
      <c r="K289">
        <v>37419</v>
      </c>
      <c r="L289">
        <v>652944400</v>
      </c>
      <c r="M289">
        <v>0.17408759939485299</v>
      </c>
      <c r="N289" s="1">
        <v>1.7377241856297799E-5</v>
      </c>
      <c r="O289">
        <v>0.174987833772694</v>
      </c>
      <c r="P289" s="1">
        <v>1.6907508168193699E-4</v>
      </c>
    </row>
    <row r="290" spans="1:16" x14ac:dyDescent="0.25">
      <c r="A290" s="1">
        <v>1.5625E-5</v>
      </c>
      <c r="B290">
        <v>8.1923076923076898</v>
      </c>
      <c r="C290">
        <v>6462</v>
      </c>
      <c r="D290">
        <v>7.0762715723284006E-2</v>
      </c>
      <c r="E290">
        <v>0.173213362277884</v>
      </c>
      <c r="F290">
        <v>0.19053469850567201</v>
      </c>
      <c r="G290" s="1">
        <v>1.7301455853935199E-5</v>
      </c>
      <c r="H290">
        <v>0.17498693371291499</v>
      </c>
      <c r="I290" s="1">
        <v>1.6792550358937E-4</v>
      </c>
      <c r="J290">
        <v>337180001</v>
      </c>
      <c r="K290">
        <v>37419</v>
      </c>
      <c r="L290">
        <v>652944400</v>
      </c>
      <c r="M290">
        <v>0.17408759939485299</v>
      </c>
      <c r="N290" s="1">
        <v>1.7377241856297799E-5</v>
      </c>
      <c r="O290">
        <v>0.174987833772694</v>
      </c>
      <c r="P290" s="1">
        <v>1.6907508168193699E-4</v>
      </c>
    </row>
    <row r="291" spans="1:16" x14ac:dyDescent="0.25">
      <c r="A291" t="s">
        <v>0</v>
      </c>
      <c r="B291">
        <v>8.7051282051282008</v>
      </c>
      <c r="C291">
        <v>42412</v>
      </c>
      <c r="D291">
        <v>6.2564087608089305E-2</v>
      </c>
      <c r="E291">
        <v>0.173986234324636</v>
      </c>
      <c r="F291">
        <v>0.19138485775710001</v>
      </c>
      <c r="G291" s="1">
        <v>1.5366282508755201E-5</v>
      </c>
      <c r="H291">
        <v>0.17498996715450801</v>
      </c>
      <c r="I291" s="1">
        <v>1.5881088124420801E-4</v>
      </c>
      <c r="J291">
        <v>761650300</v>
      </c>
    </row>
    <row r="292" spans="1:16" x14ac:dyDescent="0.25">
      <c r="A292">
        <v>1.024</v>
      </c>
      <c r="B292">
        <v>8.7051282051282008</v>
      </c>
      <c r="C292">
        <v>6609</v>
      </c>
      <c r="D292">
        <v>6.3517288973067201E-2</v>
      </c>
      <c r="E292">
        <v>0.17330637530836801</v>
      </c>
      <c r="F292">
        <v>0.19063701283920501</v>
      </c>
      <c r="G292" s="1">
        <v>1.5265055085839001E-5</v>
      </c>
      <c r="H292">
        <v>0.17498880449375701</v>
      </c>
      <c r="I292" s="1">
        <v>1.5726100558064999E-4</v>
      </c>
      <c r="J292">
        <v>271641400</v>
      </c>
      <c r="K292">
        <v>42412</v>
      </c>
      <c r="L292">
        <v>761650300</v>
      </c>
      <c r="M292">
        <v>0.173986234324636</v>
      </c>
      <c r="N292" s="1">
        <v>1.5366282508755201E-5</v>
      </c>
      <c r="O292">
        <v>0.17498996715450801</v>
      </c>
      <c r="P292" s="1">
        <v>1.5881088124420801E-4</v>
      </c>
    </row>
    <row r="293" spans="1:16" x14ac:dyDescent="0.25">
      <c r="A293">
        <v>0.51200000000000001</v>
      </c>
      <c r="B293">
        <v>8.7051282051282008</v>
      </c>
      <c r="C293">
        <v>6609</v>
      </c>
      <c r="D293">
        <v>6.3517288973067201E-2</v>
      </c>
      <c r="E293">
        <v>0.17330637530836801</v>
      </c>
      <c r="F293">
        <v>0.19063701283920501</v>
      </c>
      <c r="G293" s="1">
        <v>1.5265055085839001E-5</v>
      </c>
      <c r="H293">
        <v>0.17498880449375701</v>
      </c>
      <c r="I293" s="1">
        <v>1.5726100558064999E-4</v>
      </c>
      <c r="J293">
        <v>278620200</v>
      </c>
      <c r="K293">
        <v>42412</v>
      </c>
      <c r="L293">
        <v>761650300</v>
      </c>
      <c r="M293">
        <v>0.173986234324636</v>
      </c>
      <c r="N293" s="1">
        <v>1.5366282508755201E-5</v>
      </c>
      <c r="O293">
        <v>0.17498996715450801</v>
      </c>
      <c r="P293" s="1">
        <v>1.5881088124420801E-4</v>
      </c>
    </row>
    <row r="294" spans="1:16" x14ac:dyDescent="0.25">
      <c r="A294">
        <v>0.25600000000000001</v>
      </c>
      <c r="B294">
        <v>8.7051282051282008</v>
      </c>
      <c r="C294">
        <v>6609</v>
      </c>
      <c r="D294">
        <v>6.3517288973067201E-2</v>
      </c>
      <c r="E294">
        <v>0.17330637530836801</v>
      </c>
      <c r="F294">
        <v>0.19063701283920501</v>
      </c>
      <c r="G294" s="1">
        <v>1.5265055085839001E-5</v>
      </c>
      <c r="H294">
        <v>0.17498880449375701</v>
      </c>
      <c r="I294" s="1">
        <v>1.5726100558064999E-4</v>
      </c>
      <c r="J294">
        <v>326788401</v>
      </c>
      <c r="K294">
        <v>42412</v>
      </c>
      <c r="L294">
        <v>761650300</v>
      </c>
      <c r="M294">
        <v>0.173986234324636</v>
      </c>
      <c r="N294" s="1">
        <v>1.5366282508755201E-5</v>
      </c>
      <c r="O294">
        <v>0.17498996715450801</v>
      </c>
      <c r="P294" s="1">
        <v>1.5881088124420801E-4</v>
      </c>
    </row>
    <row r="295" spans="1:16" x14ac:dyDescent="0.25">
      <c r="A295">
        <v>0.128</v>
      </c>
      <c r="B295">
        <v>8.7051282051282008</v>
      </c>
      <c r="C295">
        <v>6609</v>
      </c>
      <c r="D295">
        <v>6.3517288973067201E-2</v>
      </c>
      <c r="E295">
        <v>0.17330637530836801</v>
      </c>
      <c r="F295">
        <v>0.19063701283920501</v>
      </c>
      <c r="G295" s="1">
        <v>1.5265055085839001E-5</v>
      </c>
      <c r="H295">
        <v>0.17498880449375701</v>
      </c>
      <c r="I295" s="1">
        <v>1.5726100558064999E-4</v>
      </c>
      <c r="J295">
        <v>289709300</v>
      </c>
      <c r="K295">
        <v>42412</v>
      </c>
      <c r="L295">
        <v>761650300</v>
      </c>
      <c r="M295">
        <v>0.173986234324636</v>
      </c>
      <c r="N295" s="1">
        <v>1.5366282508755201E-5</v>
      </c>
      <c r="O295">
        <v>0.17498996715450801</v>
      </c>
      <c r="P295" s="1">
        <v>1.5881088124420801E-4</v>
      </c>
    </row>
    <row r="296" spans="1:16" x14ac:dyDescent="0.25">
      <c r="A296">
        <v>6.4000000000000001E-2</v>
      </c>
      <c r="B296">
        <v>8.7051282051282008</v>
      </c>
      <c r="C296">
        <v>8229</v>
      </c>
      <c r="D296">
        <v>6.06164656883681E-2</v>
      </c>
      <c r="E296">
        <v>0.172699932338752</v>
      </c>
      <c r="F296">
        <v>0.18996992557262801</v>
      </c>
      <c r="G296" s="1">
        <v>1.5361031905913801E-5</v>
      </c>
      <c r="H296">
        <v>0.17498810549291199</v>
      </c>
      <c r="I296" s="1">
        <v>1.5804985788851899E-4</v>
      </c>
      <c r="J296">
        <v>430247599</v>
      </c>
      <c r="K296">
        <v>42412</v>
      </c>
      <c r="L296">
        <v>761650300</v>
      </c>
      <c r="M296">
        <v>0.173986234324636</v>
      </c>
      <c r="N296" s="1">
        <v>1.5366282508755201E-5</v>
      </c>
      <c r="O296">
        <v>0.17498996715450801</v>
      </c>
      <c r="P296" s="1">
        <v>1.5881088124420801E-4</v>
      </c>
    </row>
    <row r="297" spans="1:16" x14ac:dyDescent="0.25">
      <c r="A297">
        <v>3.2000000000000001E-2</v>
      </c>
      <c r="B297">
        <v>8.7051282051282008</v>
      </c>
      <c r="C297">
        <v>11227</v>
      </c>
      <c r="D297">
        <v>5.8022414296994403E-2</v>
      </c>
      <c r="E297">
        <v>0.173293814845392</v>
      </c>
      <c r="F297">
        <v>0.19062319632993199</v>
      </c>
      <c r="G297" s="1">
        <v>1.5350710722283801E-5</v>
      </c>
      <c r="H297">
        <v>0.17498949885655099</v>
      </c>
      <c r="I297" s="1">
        <v>1.58245399611846E-4</v>
      </c>
      <c r="J297">
        <v>470079900</v>
      </c>
      <c r="K297">
        <v>42412</v>
      </c>
      <c r="L297">
        <v>761650300</v>
      </c>
      <c r="M297">
        <v>0.173986234324636</v>
      </c>
      <c r="N297" s="1">
        <v>1.5366282508755201E-5</v>
      </c>
      <c r="O297">
        <v>0.17498996715450801</v>
      </c>
      <c r="P297" s="1">
        <v>1.5881088124420801E-4</v>
      </c>
    </row>
    <row r="298" spans="1:16" x14ac:dyDescent="0.25">
      <c r="A298">
        <v>1.6E-2</v>
      </c>
      <c r="B298">
        <v>8.7051282051282008</v>
      </c>
      <c r="C298">
        <v>6392</v>
      </c>
      <c r="D298">
        <v>7.1049357074727801E-2</v>
      </c>
      <c r="E298">
        <v>0.17313713347037801</v>
      </c>
      <c r="F298">
        <v>0.190450846817415</v>
      </c>
      <c r="G298" s="1">
        <v>1.5375422535046602E-5</v>
      </c>
      <c r="H298">
        <v>0.174989238754263</v>
      </c>
      <c r="I298" s="1">
        <v>1.5876232819246101E-4</v>
      </c>
      <c r="J298">
        <v>263293600</v>
      </c>
      <c r="K298">
        <v>42412</v>
      </c>
      <c r="L298">
        <v>761650300</v>
      </c>
      <c r="M298">
        <v>0.173986234324636</v>
      </c>
      <c r="N298" s="1">
        <v>1.5366282508755201E-5</v>
      </c>
      <c r="O298">
        <v>0.17498996715450801</v>
      </c>
      <c r="P298" s="1">
        <v>1.5881088124420801E-4</v>
      </c>
    </row>
    <row r="299" spans="1:16" x14ac:dyDescent="0.25">
      <c r="A299">
        <v>8.0000000000000002E-3</v>
      </c>
      <c r="B299">
        <v>8.7051282051282008</v>
      </c>
      <c r="C299">
        <v>4926</v>
      </c>
      <c r="D299">
        <v>5.4102040580841899E-2</v>
      </c>
      <c r="E299">
        <v>0.17319470293247499</v>
      </c>
      <c r="F299">
        <v>0.19051417322572201</v>
      </c>
      <c r="G299" s="1">
        <v>1.53259196769006E-5</v>
      </c>
      <c r="H299">
        <v>0.17498861112365</v>
      </c>
      <c r="I299" s="1">
        <v>1.5848551649379E-4</v>
      </c>
      <c r="J299">
        <v>201987400</v>
      </c>
      <c r="K299">
        <v>42412</v>
      </c>
      <c r="L299">
        <v>761650300</v>
      </c>
      <c r="M299">
        <v>0.173986234324636</v>
      </c>
      <c r="N299" s="1">
        <v>1.5366282508755201E-5</v>
      </c>
      <c r="O299">
        <v>0.17498996715450801</v>
      </c>
      <c r="P299" s="1">
        <v>1.5881088124420801E-4</v>
      </c>
    </row>
    <row r="300" spans="1:16" x14ac:dyDescent="0.25">
      <c r="A300">
        <v>4.0000000000000001E-3</v>
      </c>
      <c r="B300">
        <v>8.7051282051282008</v>
      </c>
      <c r="C300">
        <v>4024</v>
      </c>
      <c r="D300">
        <v>7.1228389788003305E-2</v>
      </c>
      <c r="E300">
        <v>0.17321563677983501</v>
      </c>
      <c r="F300">
        <v>0.190537200457818</v>
      </c>
      <c r="G300" s="1">
        <v>1.53076756033709E-5</v>
      </c>
      <c r="H300">
        <v>0.17498885183548099</v>
      </c>
      <c r="I300" s="1">
        <v>1.57838601186609E-4</v>
      </c>
      <c r="J300">
        <v>166477800</v>
      </c>
      <c r="K300">
        <v>42412</v>
      </c>
      <c r="L300">
        <v>761650300</v>
      </c>
      <c r="M300">
        <v>0.173986234324636</v>
      </c>
      <c r="N300" s="1">
        <v>1.5366282508755201E-5</v>
      </c>
      <c r="O300">
        <v>0.17498996715450801</v>
      </c>
      <c r="P300" s="1">
        <v>1.5881088124420801E-4</v>
      </c>
    </row>
    <row r="301" spans="1:16" x14ac:dyDescent="0.25">
      <c r="A301">
        <v>2E-3</v>
      </c>
      <c r="B301">
        <v>8.7051282051282008</v>
      </c>
      <c r="C301">
        <v>8239</v>
      </c>
      <c r="D301">
        <v>6.3726238420616005E-2</v>
      </c>
      <c r="E301">
        <v>0.17301006749200801</v>
      </c>
      <c r="F301">
        <v>0.19031107424120899</v>
      </c>
      <c r="G301" s="1">
        <v>1.5434596397578799E-5</v>
      </c>
      <c r="H301">
        <v>0.17498879135175199</v>
      </c>
      <c r="I301" s="1">
        <v>1.58075799627241E-4</v>
      </c>
      <c r="J301">
        <v>331079400</v>
      </c>
      <c r="K301">
        <v>42412</v>
      </c>
      <c r="L301">
        <v>761650300</v>
      </c>
      <c r="M301">
        <v>0.173986234324636</v>
      </c>
      <c r="N301" s="1">
        <v>1.5366282508755201E-5</v>
      </c>
      <c r="O301">
        <v>0.17498996715450801</v>
      </c>
      <c r="P301" s="1">
        <v>1.5881088124420801E-4</v>
      </c>
    </row>
    <row r="302" spans="1:16" x14ac:dyDescent="0.25">
      <c r="A302">
        <v>1E-3</v>
      </c>
      <c r="B302">
        <v>8.7051282051282008</v>
      </c>
      <c r="C302">
        <v>4883</v>
      </c>
      <c r="D302">
        <v>6.9250516195737993E-2</v>
      </c>
      <c r="E302">
        <v>0.17322629184546801</v>
      </c>
      <c r="F302">
        <v>0.190548921030015</v>
      </c>
      <c r="G302" s="1">
        <v>1.5316927011121901E-5</v>
      </c>
      <c r="H302">
        <v>0.17498882101525201</v>
      </c>
      <c r="I302" s="1">
        <v>1.5829207085299701E-4</v>
      </c>
      <c r="J302">
        <v>208179700</v>
      </c>
      <c r="K302">
        <v>42412</v>
      </c>
      <c r="L302">
        <v>761650300</v>
      </c>
      <c r="M302">
        <v>0.173986234324636</v>
      </c>
      <c r="N302" s="1">
        <v>1.5366282508755201E-5</v>
      </c>
      <c r="O302">
        <v>0.17498996715450801</v>
      </c>
      <c r="P302" s="1">
        <v>1.5881088124420801E-4</v>
      </c>
    </row>
    <row r="303" spans="1:16" x14ac:dyDescent="0.25">
      <c r="A303" s="1">
        <v>5.0000000000000001E-4</v>
      </c>
      <c r="B303">
        <v>8.7051282051282008</v>
      </c>
      <c r="C303">
        <v>7155</v>
      </c>
      <c r="D303">
        <v>6.9646135264246498E-2</v>
      </c>
      <c r="E303">
        <v>0.173704133128709</v>
      </c>
      <c r="F303">
        <v>0.19107454644158001</v>
      </c>
      <c r="G303" s="1">
        <v>1.5468252656136699E-5</v>
      </c>
      <c r="H303">
        <v>0.17498897475268901</v>
      </c>
      <c r="I303" s="1">
        <v>1.58332649224625E-4</v>
      </c>
      <c r="J303">
        <v>308733900</v>
      </c>
      <c r="K303">
        <v>42412</v>
      </c>
      <c r="L303">
        <v>761650300</v>
      </c>
      <c r="M303">
        <v>0.173986234324636</v>
      </c>
      <c r="N303" s="1">
        <v>1.5366282508755201E-5</v>
      </c>
      <c r="O303">
        <v>0.17498996715450801</v>
      </c>
      <c r="P303" s="1">
        <v>1.5881088124420801E-4</v>
      </c>
    </row>
    <row r="304" spans="1:16" x14ac:dyDescent="0.25">
      <c r="A304" s="1">
        <v>2.5000000000000001E-4</v>
      </c>
      <c r="B304">
        <v>8.7051282051282008</v>
      </c>
      <c r="C304">
        <v>7221</v>
      </c>
      <c r="D304">
        <v>6.7283966159621303E-2</v>
      </c>
      <c r="E304">
        <v>0.17347231404462499</v>
      </c>
      <c r="F304">
        <v>0.190819545449087</v>
      </c>
      <c r="G304" s="1">
        <v>1.5465297717676099E-5</v>
      </c>
      <c r="H304">
        <v>0.17498971259035301</v>
      </c>
      <c r="I304" s="1">
        <v>1.5870678109602501E-4</v>
      </c>
      <c r="J304">
        <v>299827999</v>
      </c>
      <c r="K304">
        <v>42412</v>
      </c>
      <c r="L304">
        <v>761650300</v>
      </c>
      <c r="M304">
        <v>0.173986234324636</v>
      </c>
      <c r="N304" s="1">
        <v>1.5366282508755201E-5</v>
      </c>
      <c r="O304">
        <v>0.17498996715450801</v>
      </c>
      <c r="P304" s="1">
        <v>1.5881088124420801E-4</v>
      </c>
    </row>
    <row r="305" spans="1:16" x14ac:dyDescent="0.25">
      <c r="A305" s="1">
        <v>1.25E-4</v>
      </c>
      <c r="B305">
        <v>8.7051282051282008</v>
      </c>
      <c r="C305">
        <v>6597</v>
      </c>
      <c r="D305">
        <v>6.7338183608182903E-2</v>
      </c>
      <c r="E305">
        <v>0.17389239716984001</v>
      </c>
      <c r="F305">
        <v>0.19128163688682501</v>
      </c>
      <c r="G305" s="1">
        <v>1.5264226200128999E-5</v>
      </c>
      <c r="H305">
        <v>0.17498855677038799</v>
      </c>
      <c r="I305" s="1">
        <v>1.57587574201506E-4</v>
      </c>
      <c r="J305">
        <v>274929799</v>
      </c>
      <c r="K305">
        <v>42412</v>
      </c>
      <c r="L305">
        <v>761650300</v>
      </c>
      <c r="M305">
        <v>0.173986234324636</v>
      </c>
      <c r="N305" s="1">
        <v>1.5366282508755201E-5</v>
      </c>
      <c r="O305">
        <v>0.17498996715450801</v>
      </c>
      <c r="P305" s="1">
        <v>1.5881088124420801E-4</v>
      </c>
    </row>
    <row r="306" spans="1:16" x14ac:dyDescent="0.25">
      <c r="A306" s="1">
        <v>6.2500000000000001E-5</v>
      </c>
      <c r="B306">
        <v>8.7051282051282008</v>
      </c>
      <c r="C306">
        <v>5578</v>
      </c>
      <c r="D306">
        <v>7.1591432986039497E-2</v>
      </c>
      <c r="E306">
        <v>0.17260911343330201</v>
      </c>
      <c r="F306">
        <v>0.18987002477663301</v>
      </c>
      <c r="G306" s="1">
        <v>1.5285680480536801E-5</v>
      </c>
      <c r="H306">
        <v>0.17498943285124599</v>
      </c>
      <c r="I306" s="1">
        <v>1.5838669391534001E-4</v>
      </c>
      <c r="J306">
        <v>247824101</v>
      </c>
      <c r="K306">
        <v>42412</v>
      </c>
      <c r="L306">
        <v>761650300</v>
      </c>
      <c r="M306">
        <v>0.173986234324636</v>
      </c>
      <c r="N306" s="1">
        <v>1.5366282508755201E-5</v>
      </c>
      <c r="O306">
        <v>0.17498996715450801</v>
      </c>
      <c r="P306" s="1">
        <v>1.5881088124420801E-4</v>
      </c>
    </row>
    <row r="307" spans="1:16" x14ac:dyDescent="0.25">
      <c r="A307" s="1">
        <v>3.1250000000000001E-5</v>
      </c>
      <c r="B307">
        <v>8.7051282051282008</v>
      </c>
      <c r="C307">
        <v>6637</v>
      </c>
      <c r="D307">
        <v>6.9118148205678104E-2</v>
      </c>
      <c r="E307">
        <v>0.17406785659259999</v>
      </c>
      <c r="F307">
        <v>0.19147464225186001</v>
      </c>
      <c r="G307" s="1">
        <v>1.5229826490103999E-5</v>
      </c>
      <c r="H307">
        <v>0.174988195087286</v>
      </c>
      <c r="I307" s="1">
        <v>1.57136503194592E-4</v>
      </c>
      <c r="J307">
        <v>312692000</v>
      </c>
      <c r="K307">
        <v>42412</v>
      </c>
      <c r="L307">
        <v>761650300</v>
      </c>
      <c r="M307">
        <v>0.173986234324636</v>
      </c>
      <c r="N307" s="1">
        <v>1.5366282508755201E-5</v>
      </c>
      <c r="O307">
        <v>0.17498996715450801</v>
      </c>
      <c r="P307" s="1">
        <v>1.5881088124420801E-4</v>
      </c>
    </row>
    <row r="308" spans="1:16" x14ac:dyDescent="0.25">
      <c r="A308" s="1">
        <v>1.5625E-5</v>
      </c>
      <c r="B308">
        <v>8.7051282051282008</v>
      </c>
      <c r="C308">
        <v>5667</v>
      </c>
      <c r="D308">
        <v>6.9313181100312496E-2</v>
      </c>
      <c r="E308">
        <v>0.17307480236290801</v>
      </c>
      <c r="F308">
        <v>0.19038228259919901</v>
      </c>
      <c r="G308" s="1">
        <v>1.5301424717672999E-5</v>
      </c>
      <c r="H308">
        <v>0.17498842248048899</v>
      </c>
      <c r="I308" s="1">
        <v>1.5841342244997901E-4</v>
      </c>
      <c r="J308">
        <v>260332100</v>
      </c>
      <c r="K308">
        <v>42412</v>
      </c>
      <c r="L308">
        <v>761650300</v>
      </c>
      <c r="M308">
        <v>0.173986234324636</v>
      </c>
      <c r="N308" s="1">
        <v>1.5366282508755201E-5</v>
      </c>
      <c r="O308">
        <v>0.17498996715450801</v>
      </c>
      <c r="P308" s="1">
        <v>1.5881088124420801E-4</v>
      </c>
    </row>
    <row r="309" spans="1:16" x14ac:dyDescent="0.25">
      <c r="A309" t="s">
        <v>0</v>
      </c>
      <c r="B309">
        <v>9.2179487179487101</v>
      </c>
      <c r="C309">
        <v>47035</v>
      </c>
      <c r="D309">
        <v>6.3438285494328603E-2</v>
      </c>
      <c r="E309">
        <v>0.174214683426788</v>
      </c>
      <c r="F309">
        <v>0.191636151769466</v>
      </c>
      <c r="G309" s="1">
        <v>1.3661693965327699E-5</v>
      </c>
      <c r="H309">
        <v>0.17499246292360801</v>
      </c>
      <c r="I309" s="1">
        <v>1.4950736811225401E-4</v>
      </c>
      <c r="J309">
        <v>670758500</v>
      </c>
    </row>
    <row r="310" spans="1:16" x14ac:dyDescent="0.25">
      <c r="A310">
        <v>1.024</v>
      </c>
      <c r="B310">
        <v>9.2179487179487101</v>
      </c>
      <c r="C310">
        <v>7358</v>
      </c>
      <c r="D310">
        <v>6.3498023112457197E-2</v>
      </c>
      <c r="E310">
        <v>0.172960465427307</v>
      </c>
      <c r="F310">
        <v>0.19025651197003701</v>
      </c>
      <c r="G310" s="1">
        <v>1.36314440423168E-5</v>
      </c>
      <c r="H310">
        <v>0.17499071215748599</v>
      </c>
      <c r="I310" s="1">
        <v>1.4915215192180499E-4</v>
      </c>
      <c r="J310">
        <v>348920500</v>
      </c>
      <c r="K310">
        <v>47035</v>
      </c>
      <c r="L310">
        <v>670758500</v>
      </c>
      <c r="M310">
        <v>0.174214683426788</v>
      </c>
      <c r="N310" s="1">
        <v>1.3661693965327699E-5</v>
      </c>
      <c r="O310">
        <v>0.17499246292360801</v>
      </c>
      <c r="P310" s="1">
        <v>1.4950736811225401E-4</v>
      </c>
    </row>
    <row r="311" spans="1:16" x14ac:dyDescent="0.25">
      <c r="A311">
        <v>0.51200000000000001</v>
      </c>
      <c r="B311">
        <v>9.2179487179487101</v>
      </c>
      <c r="C311">
        <v>7358</v>
      </c>
      <c r="D311">
        <v>6.3498023112457197E-2</v>
      </c>
      <c r="E311">
        <v>0.172960465427307</v>
      </c>
      <c r="F311">
        <v>0.19025651197003701</v>
      </c>
      <c r="G311" s="1">
        <v>1.36314440423168E-5</v>
      </c>
      <c r="H311">
        <v>0.17499071215748599</v>
      </c>
      <c r="I311" s="1">
        <v>1.4915215192180499E-4</v>
      </c>
      <c r="J311">
        <v>316946399</v>
      </c>
      <c r="K311">
        <v>47035</v>
      </c>
      <c r="L311">
        <v>670758500</v>
      </c>
      <c r="M311">
        <v>0.174214683426788</v>
      </c>
      <c r="N311" s="1">
        <v>1.3661693965327699E-5</v>
      </c>
      <c r="O311">
        <v>0.17499246292360801</v>
      </c>
      <c r="P311" s="1">
        <v>1.4950736811225401E-4</v>
      </c>
    </row>
    <row r="312" spans="1:16" x14ac:dyDescent="0.25">
      <c r="A312">
        <v>0.25600000000000001</v>
      </c>
      <c r="B312">
        <v>9.2179487179487101</v>
      </c>
      <c r="C312">
        <v>7358</v>
      </c>
      <c r="D312">
        <v>6.3498023112457197E-2</v>
      </c>
      <c r="E312">
        <v>0.172960465427307</v>
      </c>
      <c r="F312">
        <v>0.19025651197003701</v>
      </c>
      <c r="G312" s="1">
        <v>1.36314440423168E-5</v>
      </c>
      <c r="H312">
        <v>0.17499071215748599</v>
      </c>
      <c r="I312" s="1">
        <v>1.4915215192180499E-4</v>
      </c>
      <c r="J312">
        <v>313172200</v>
      </c>
      <c r="K312">
        <v>47035</v>
      </c>
      <c r="L312">
        <v>670758500</v>
      </c>
      <c r="M312">
        <v>0.174214683426788</v>
      </c>
      <c r="N312" s="1">
        <v>1.3661693965327699E-5</v>
      </c>
      <c r="O312">
        <v>0.17499246292360801</v>
      </c>
      <c r="P312" s="1">
        <v>1.4950736811225401E-4</v>
      </c>
    </row>
    <row r="313" spans="1:16" x14ac:dyDescent="0.25">
      <c r="A313">
        <v>0.128</v>
      </c>
      <c r="B313">
        <v>9.2179487179487101</v>
      </c>
      <c r="C313">
        <v>7612</v>
      </c>
      <c r="D313">
        <v>6.3432935009807401E-2</v>
      </c>
      <c r="E313">
        <v>0.173103436946873</v>
      </c>
      <c r="F313">
        <v>0.190413780641561</v>
      </c>
      <c r="G313" s="1">
        <v>1.3579969423138599E-5</v>
      </c>
      <c r="H313">
        <v>0.17499058120091099</v>
      </c>
      <c r="I313" s="1">
        <v>1.48683461028883E-4</v>
      </c>
      <c r="J313">
        <v>320933100</v>
      </c>
      <c r="K313">
        <v>47035</v>
      </c>
      <c r="L313">
        <v>670758500</v>
      </c>
      <c r="M313">
        <v>0.174214683426788</v>
      </c>
      <c r="N313" s="1">
        <v>1.3661693965327699E-5</v>
      </c>
      <c r="O313">
        <v>0.17499246292360801</v>
      </c>
      <c r="P313" s="1">
        <v>1.4950736811225401E-4</v>
      </c>
    </row>
    <row r="314" spans="1:16" x14ac:dyDescent="0.25">
      <c r="A314">
        <v>6.4000000000000001E-2</v>
      </c>
      <c r="B314">
        <v>9.2179487179487101</v>
      </c>
      <c r="C314">
        <v>13981</v>
      </c>
      <c r="D314">
        <v>5.2569222934714298E-2</v>
      </c>
      <c r="E314">
        <v>0.173086170873364</v>
      </c>
      <c r="F314">
        <v>0.190394787960701</v>
      </c>
      <c r="G314" s="1">
        <v>1.3649188254111201E-5</v>
      </c>
      <c r="H314">
        <v>0.17499034692764401</v>
      </c>
      <c r="I314" s="1">
        <v>1.4875795463223401E-4</v>
      </c>
      <c r="J314">
        <v>559843900</v>
      </c>
      <c r="K314">
        <v>47035</v>
      </c>
      <c r="L314">
        <v>670758500</v>
      </c>
      <c r="M314">
        <v>0.174214683426788</v>
      </c>
      <c r="N314" s="1">
        <v>1.3661693965327699E-5</v>
      </c>
      <c r="O314">
        <v>0.17499246292360801</v>
      </c>
      <c r="P314" s="1">
        <v>1.4950736811225401E-4</v>
      </c>
    </row>
    <row r="315" spans="1:16" x14ac:dyDescent="0.25">
      <c r="A315">
        <v>3.2000000000000001E-2</v>
      </c>
      <c r="B315">
        <v>9.2179487179487101</v>
      </c>
      <c r="C315">
        <v>10893</v>
      </c>
      <c r="D315">
        <v>5.8946665058500401E-2</v>
      </c>
      <c r="E315">
        <v>0.173189494947525</v>
      </c>
      <c r="F315">
        <v>0.19050844444227699</v>
      </c>
      <c r="G315" s="1">
        <v>1.3559053849004899E-5</v>
      </c>
      <c r="H315">
        <v>0.17499100591950001</v>
      </c>
      <c r="I315" s="1">
        <v>1.49123032164972E-4</v>
      </c>
      <c r="J315">
        <v>429176601</v>
      </c>
      <c r="K315">
        <v>47035</v>
      </c>
      <c r="L315">
        <v>670758500</v>
      </c>
      <c r="M315">
        <v>0.174214683426788</v>
      </c>
      <c r="N315" s="1">
        <v>1.3661693965327699E-5</v>
      </c>
      <c r="O315">
        <v>0.17499246292360801</v>
      </c>
      <c r="P315" s="1">
        <v>1.4950736811225401E-4</v>
      </c>
    </row>
    <row r="316" spans="1:16" x14ac:dyDescent="0.25">
      <c r="A316">
        <v>1.6E-2</v>
      </c>
      <c r="B316">
        <v>9.2179487179487101</v>
      </c>
      <c r="C316">
        <v>8708</v>
      </c>
      <c r="D316">
        <v>6.8326350718591403E-2</v>
      </c>
      <c r="E316">
        <v>0.17384359463746199</v>
      </c>
      <c r="F316">
        <v>0.19122795410120799</v>
      </c>
      <c r="G316" s="1">
        <v>1.3628938640763901E-5</v>
      </c>
      <c r="H316">
        <v>0.17499144820149601</v>
      </c>
      <c r="I316" s="1">
        <v>1.48223456664451E-4</v>
      </c>
      <c r="J316">
        <v>350031801</v>
      </c>
      <c r="K316">
        <v>47035</v>
      </c>
      <c r="L316">
        <v>670758500</v>
      </c>
      <c r="M316">
        <v>0.174214683426788</v>
      </c>
      <c r="N316" s="1">
        <v>1.3661693965327699E-5</v>
      </c>
      <c r="O316">
        <v>0.17499246292360801</v>
      </c>
      <c r="P316" s="1">
        <v>1.4950736811225401E-4</v>
      </c>
    </row>
    <row r="317" spans="1:16" x14ac:dyDescent="0.25">
      <c r="A317">
        <v>8.0000000000000002E-3</v>
      </c>
      <c r="B317">
        <v>9.2179487179487101</v>
      </c>
      <c r="C317">
        <v>7189</v>
      </c>
      <c r="D317">
        <v>5.82521460864414E-2</v>
      </c>
      <c r="E317">
        <v>0.172356344812057</v>
      </c>
      <c r="F317">
        <v>0.18959197929326299</v>
      </c>
      <c r="G317" s="1">
        <v>1.3580825777625899E-5</v>
      </c>
      <c r="H317">
        <v>0.17499050774076599</v>
      </c>
      <c r="I317" s="1">
        <v>1.48536282729634E-4</v>
      </c>
      <c r="J317">
        <v>342189000</v>
      </c>
      <c r="K317">
        <v>47035</v>
      </c>
      <c r="L317">
        <v>670758500</v>
      </c>
      <c r="M317">
        <v>0.174214683426788</v>
      </c>
      <c r="N317" s="1">
        <v>1.3661693965327699E-5</v>
      </c>
      <c r="O317">
        <v>0.17499246292360801</v>
      </c>
      <c r="P317" s="1">
        <v>1.4950736811225401E-4</v>
      </c>
    </row>
    <row r="318" spans="1:16" x14ac:dyDescent="0.25">
      <c r="A318">
        <v>4.0000000000000001E-3</v>
      </c>
      <c r="B318">
        <v>9.2179487179487101</v>
      </c>
      <c r="C318">
        <v>7430</v>
      </c>
      <c r="D318">
        <v>6.9621675429659996E-2</v>
      </c>
      <c r="E318">
        <v>0.17286313278287799</v>
      </c>
      <c r="F318">
        <v>0.19014944606116599</v>
      </c>
      <c r="G318" s="1">
        <v>1.36341526289496E-5</v>
      </c>
      <c r="H318">
        <v>0.17499108635511801</v>
      </c>
      <c r="I318" s="1">
        <v>1.4931622354372401E-4</v>
      </c>
      <c r="J318">
        <v>299121499</v>
      </c>
      <c r="K318">
        <v>47035</v>
      </c>
      <c r="L318">
        <v>670758500</v>
      </c>
      <c r="M318">
        <v>0.174214683426788</v>
      </c>
      <c r="N318" s="1">
        <v>1.3661693965327699E-5</v>
      </c>
      <c r="O318">
        <v>0.17499246292360801</v>
      </c>
      <c r="P318" s="1">
        <v>1.4950736811225401E-4</v>
      </c>
    </row>
    <row r="319" spans="1:16" x14ac:dyDescent="0.25">
      <c r="A319">
        <v>2E-3</v>
      </c>
      <c r="B319">
        <v>9.2179487179487101</v>
      </c>
      <c r="C319">
        <v>7934</v>
      </c>
      <c r="D319">
        <v>6.9018056643444903E-2</v>
      </c>
      <c r="E319">
        <v>0.17269008228065899</v>
      </c>
      <c r="F319">
        <v>0.189959090508725</v>
      </c>
      <c r="G319" s="1">
        <v>1.3584984051684399E-5</v>
      </c>
      <c r="H319">
        <v>0.174991443117687</v>
      </c>
      <c r="I319" s="1">
        <v>1.49247370714477E-4</v>
      </c>
      <c r="J319">
        <v>361853200</v>
      </c>
      <c r="K319">
        <v>47035</v>
      </c>
      <c r="L319">
        <v>670758500</v>
      </c>
      <c r="M319">
        <v>0.174214683426788</v>
      </c>
      <c r="N319" s="1">
        <v>1.3661693965327699E-5</v>
      </c>
      <c r="O319">
        <v>0.17499246292360801</v>
      </c>
      <c r="P319" s="1">
        <v>1.4950736811225401E-4</v>
      </c>
    </row>
    <row r="320" spans="1:16" x14ac:dyDescent="0.25">
      <c r="A320">
        <v>1E-3</v>
      </c>
      <c r="B320">
        <v>9.2179487179487101</v>
      </c>
      <c r="C320">
        <v>7322</v>
      </c>
      <c r="D320">
        <v>6.7143493600069395E-2</v>
      </c>
      <c r="E320">
        <v>0.17277337503865101</v>
      </c>
      <c r="F320">
        <v>0.19005071254251699</v>
      </c>
      <c r="G320" s="1">
        <v>1.3612137343466099E-5</v>
      </c>
      <c r="H320">
        <v>0.17499055310636399</v>
      </c>
      <c r="I320" s="1">
        <v>1.4914101251753501E-4</v>
      </c>
      <c r="J320">
        <v>418798301</v>
      </c>
      <c r="K320">
        <v>47035</v>
      </c>
      <c r="L320">
        <v>670758500</v>
      </c>
      <c r="M320">
        <v>0.174214683426788</v>
      </c>
      <c r="N320" s="1">
        <v>1.3661693965327699E-5</v>
      </c>
      <c r="O320">
        <v>0.17499246292360801</v>
      </c>
      <c r="P320" s="1">
        <v>1.4950736811225401E-4</v>
      </c>
    </row>
    <row r="321" spans="1:16" x14ac:dyDescent="0.25">
      <c r="A321" s="1">
        <v>5.0000000000000001E-4</v>
      </c>
      <c r="B321">
        <v>9.2179487179487101</v>
      </c>
      <c r="C321">
        <v>8230</v>
      </c>
      <c r="D321">
        <v>6.7907455039869696E-2</v>
      </c>
      <c r="E321">
        <v>0.17397301299669901</v>
      </c>
      <c r="F321">
        <v>0.191370314296369</v>
      </c>
      <c r="G321" s="1">
        <v>1.3657733674843301E-5</v>
      </c>
      <c r="H321">
        <v>0.174991135953559</v>
      </c>
      <c r="I321" s="1">
        <v>1.48184480162274E-4</v>
      </c>
      <c r="J321">
        <v>389351200</v>
      </c>
      <c r="K321">
        <v>47035</v>
      </c>
      <c r="L321">
        <v>670758500</v>
      </c>
      <c r="M321">
        <v>0.174214683426788</v>
      </c>
      <c r="N321" s="1">
        <v>1.3661693965327699E-5</v>
      </c>
      <c r="O321">
        <v>0.17499246292360801</v>
      </c>
      <c r="P321" s="1">
        <v>1.4950736811225401E-4</v>
      </c>
    </row>
    <row r="322" spans="1:16" x14ac:dyDescent="0.25">
      <c r="A322" s="1">
        <v>2.5000000000000001E-4</v>
      </c>
      <c r="B322">
        <v>9.2179487179487101</v>
      </c>
      <c r="C322">
        <v>6904</v>
      </c>
      <c r="D322">
        <v>6.6268465277416005E-2</v>
      </c>
      <c r="E322">
        <v>0.17357210135938</v>
      </c>
      <c r="F322">
        <v>0.190929311495318</v>
      </c>
      <c r="G322" s="1">
        <v>1.3644778854515701E-5</v>
      </c>
      <c r="H322">
        <v>0.17499147147786701</v>
      </c>
      <c r="I322" s="1">
        <v>1.4870412011044101E-4</v>
      </c>
      <c r="J322">
        <v>324738100</v>
      </c>
      <c r="K322">
        <v>47035</v>
      </c>
      <c r="L322">
        <v>670758500</v>
      </c>
      <c r="M322">
        <v>0.174214683426788</v>
      </c>
      <c r="N322" s="1">
        <v>1.3661693965327699E-5</v>
      </c>
      <c r="O322">
        <v>0.17499246292360801</v>
      </c>
      <c r="P322" s="1">
        <v>1.4950736811225401E-4</v>
      </c>
    </row>
    <row r="323" spans="1:16" x14ac:dyDescent="0.25">
      <c r="A323" s="1">
        <v>1.25E-4</v>
      </c>
      <c r="B323">
        <v>9.2179487179487101</v>
      </c>
      <c r="C323">
        <v>8629</v>
      </c>
      <c r="D323">
        <v>6.7559545889983294E-2</v>
      </c>
      <c r="E323">
        <v>0.17281523454919701</v>
      </c>
      <c r="F323">
        <v>0.19009675800411699</v>
      </c>
      <c r="G323" s="1">
        <v>1.36823197378066E-5</v>
      </c>
      <c r="H323">
        <v>0.17499105581942401</v>
      </c>
      <c r="I323" s="1">
        <v>1.4885674696649999E-4</v>
      </c>
      <c r="J323">
        <v>384529800</v>
      </c>
      <c r="K323">
        <v>47035</v>
      </c>
      <c r="L323">
        <v>670758500</v>
      </c>
      <c r="M323">
        <v>0.174214683426788</v>
      </c>
      <c r="N323" s="1">
        <v>1.3661693965327699E-5</v>
      </c>
      <c r="O323">
        <v>0.17499246292360801</v>
      </c>
      <c r="P323" s="1">
        <v>1.4950736811225401E-4</v>
      </c>
    </row>
    <row r="324" spans="1:16" x14ac:dyDescent="0.25">
      <c r="A324" s="1">
        <v>6.2500000000000001E-5</v>
      </c>
      <c r="B324">
        <v>9.2179487179487101</v>
      </c>
      <c r="C324">
        <v>7232</v>
      </c>
      <c r="D324">
        <v>6.9135003110015206E-2</v>
      </c>
      <c r="E324">
        <v>0.17340136156983799</v>
      </c>
      <c r="F324">
        <v>0.190741497726822</v>
      </c>
      <c r="G324" s="1">
        <v>1.35420978367162E-5</v>
      </c>
      <c r="H324">
        <v>0.174991474293337</v>
      </c>
      <c r="I324" s="1">
        <v>1.4806208182457101E-4</v>
      </c>
      <c r="J324">
        <v>347847200</v>
      </c>
      <c r="K324">
        <v>47035</v>
      </c>
      <c r="L324">
        <v>670758500</v>
      </c>
      <c r="M324">
        <v>0.174214683426788</v>
      </c>
      <c r="N324" s="1">
        <v>1.3661693965327699E-5</v>
      </c>
      <c r="O324">
        <v>0.17499246292360801</v>
      </c>
      <c r="P324" s="1">
        <v>1.4950736811225401E-4</v>
      </c>
    </row>
    <row r="325" spans="1:16" x14ac:dyDescent="0.25">
      <c r="A325" s="1">
        <v>3.1250000000000001E-5</v>
      </c>
      <c r="B325">
        <v>9.2179487179487101</v>
      </c>
      <c r="C325">
        <v>7674</v>
      </c>
      <c r="D325">
        <v>7.0444239793524793E-2</v>
      </c>
      <c r="E325">
        <v>0.17318350021760601</v>
      </c>
      <c r="F325">
        <v>0.190501850239366</v>
      </c>
      <c r="G325" s="1">
        <v>1.3525336801240001E-5</v>
      </c>
      <c r="H325">
        <v>0.17499092572661001</v>
      </c>
      <c r="I325" s="1">
        <v>1.4825464297502501E-4</v>
      </c>
      <c r="J325">
        <v>378999599</v>
      </c>
      <c r="K325">
        <v>47035</v>
      </c>
      <c r="L325">
        <v>670758500</v>
      </c>
      <c r="M325">
        <v>0.174214683426788</v>
      </c>
      <c r="N325" s="1">
        <v>1.3661693965327699E-5</v>
      </c>
      <c r="O325">
        <v>0.17499246292360801</v>
      </c>
      <c r="P325" s="1">
        <v>1.4950736811225401E-4</v>
      </c>
    </row>
    <row r="326" spans="1:16" x14ac:dyDescent="0.25">
      <c r="A326" s="1">
        <v>1.5625E-5</v>
      </c>
      <c r="B326">
        <v>9.2179487179487101</v>
      </c>
      <c r="C326">
        <v>8253</v>
      </c>
      <c r="D326">
        <v>7.0442968218761795E-2</v>
      </c>
      <c r="E326">
        <v>0.17280084572700399</v>
      </c>
      <c r="F326">
        <v>0.19008093029970399</v>
      </c>
      <c r="G326" s="1">
        <v>1.3551172944992099E-5</v>
      </c>
      <c r="H326">
        <v>0.174990980098713</v>
      </c>
      <c r="I326" s="1">
        <v>1.4868592089391E-4</v>
      </c>
      <c r="J326">
        <v>350069399</v>
      </c>
      <c r="K326">
        <v>47035</v>
      </c>
      <c r="L326">
        <v>670758500</v>
      </c>
      <c r="M326">
        <v>0.174214683426788</v>
      </c>
      <c r="N326" s="1">
        <v>1.3661693965327699E-5</v>
      </c>
      <c r="O326">
        <v>0.17499246292360801</v>
      </c>
      <c r="P326" s="1">
        <v>1.4950736811225401E-4</v>
      </c>
    </row>
    <row r="327" spans="1:16" x14ac:dyDescent="0.25">
      <c r="A327" t="s">
        <v>0</v>
      </c>
      <c r="B327">
        <v>9.7307692307692299</v>
      </c>
      <c r="C327">
        <v>44636</v>
      </c>
      <c r="D327">
        <v>6.8182632094365703E-2</v>
      </c>
      <c r="E327">
        <v>0.17407045821787701</v>
      </c>
      <c r="F327">
        <v>0.19147750403966499</v>
      </c>
      <c r="G327" s="1">
        <v>1.2167690923325901E-5</v>
      </c>
      <c r="H327">
        <v>0.17499379803193299</v>
      </c>
      <c r="I327" s="1">
        <v>1.4058866143437499E-4</v>
      </c>
      <c r="J327">
        <v>649356801</v>
      </c>
    </row>
    <row r="328" spans="1:16" x14ac:dyDescent="0.25">
      <c r="A328">
        <v>1.024</v>
      </c>
      <c r="B328">
        <v>9.7307692307692299</v>
      </c>
      <c r="C328">
        <v>9232</v>
      </c>
      <c r="D328">
        <v>5.9923723319369501E-2</v>
      </c>
      <c r="E328">
        <v>0.17320947943892401</v>
      </c>
      <c r="F328">
        <v>0.190530427382817</v>
      </c>
      <c r="G328" s="1">
        <v>1.21660946115209E-5</v>
      </c>
      <c r="H328">
        <v>0.17499221534822301</v>
      </c>
      <c r="I328" s="1">
        <v>1.40131419823186E-4</v>
      </c>
      <c r="J328">
        <v>429803000</v>
      </c>
      <c r="K328">
        <v>44636</v>
      </c>
      <c r="L328">
        <v>649356801</v>
      </c>
      <c r="M328">
        <v>0.17407045821787701</v>
      </c>
      <c r="N328" s="1">
        <v>1.2167690923325901E-5</v>
      </c>
      <c r="O328">
        <v>0.17499379803193299</v>
      </c>
      <c r="P328" s="1">
        <v>1.4058866143437499E-4</v>
      </c>
    </row>
    <row r="329" spans="1:16" x14ac:dyDescent="0.25">
      <c r="A329">
        <v>0.51200000000000001</v>
      </c>
      <c r="B329">
        <v>9.7307692307692299</v>
      </c>
      <c r="C329">
        <v>9232</v>
      </c>
      <c r="D329">
        <v>5.9923723319369501E-2</v>
      </c>
      <c r="E329">
        <v>0.17320947943892401</v>
      </c>
      <c r="F329">
        <v>0.190530427382817</v>
      </c>
      <c r="G329" s="1">
        <v>1.21660946115209E-5</v>
      </c>
      <c r="H329">
        <v>0.17499221534822301</v>
      </c>
      <c r="I329" s="1">
        <v>1.40131419823186E-4</v>
      </c>
      <c r="J329">
        <v>474289601</v>
      </c>
      <c r="K329">
        <v>44636</v>
      </c>
      <c r="L329">
        <v>649356801</v>
      </c>
      <c r="M329">
        <v>0.17407045821787701</v>
      </c>
      <c r="N329" s="1">
        <v>1.2167690923325901E-5</v>
      </c>
      <c r="O329">
        <v>0.17499379803193299</v>
      </c>
      <c r="P329" s="1">
        <v>1.4058866143437499E-4</v>
      </c>
    </row>
    <row r="330" spans="1:16" x14ac:dyDescent="0.25">
      <c r="A330">
        <v>0.25600000000000001</v>
      </c>
      <c r="B330">
        <v>9.7307692307692299</v>
      </c>
      <c r="C330">
        <v>9232</v>
      </c>
      <c r="D330">
        <v>5.9923723319369501E-2</v>
      </c>
      <c r="E330">
        <v>0.17320947943892401</v>
      </c>
      <c r="F330">
        <v>0.190530427382817</v>
      </c>
      <c r="G330" s="1">
        <v>1.21660946115209E-5</v>
      </c>
      <c r="H330">
        <v>0.17499221534822301</v>
      </c>
      <c r="I330" s="1">
        <v>1.40131419823186E-4</v>
      </c>
      <c r="J330">
        <v>450955500</v>
      </c>
      <c r="K330">
        <v>44636</v>
      </c>
      <c r="L330">
        <v>649356801</v>
      </c>
      <c r="M330">
        <v>0.17407045821787701</v>
      </c>
      <c r="N330" s="1">
        <v>1.2167690923325901E-5</v>
      </c>
      <c r="O330">
        <v>0.17499379803193299</v>
      </c>
      <c r="P330" s="1">
        <v>1.4058866143437499E-4</v>
      </c>
    </row>
    <row r="331" spans="1:16" x14ac:dyDescent="0.25">
      <c r="A331">
        <v>0.128</v>
      </c>
      <c r="B331">
        <v>9.7307692307692299</v>
      </c>
      <c r="C331">
        <v>9232</v>
      </c>
      <c r="D331">
        <v>5.9923723319369501E-2</v>
      </c>
      <c r="E331">
        <v>0.17320947943892401</v>
      </c>
      <c r="F331">
        <v>0.190530427382817</v>
      </c>
      <c r="G331" s="1">
        <v>1.21660946115209E-5</v>
      </c>
      <c r="H331">
        <v>0.17499221534822301</v>
      </c>
      <c r="I331" s="1">
        <v>1.40131419823186E-4</v>
      </c>
      <c r="J331">
        <v>473420499</v>
      </c>
      <c r="K331">
        <v>44636</v>
      </c>
      <c r="L331">
        <v>649356801</v>
      </c>
      <c r="M331">
        <v>0.17407045821787701</v>
      </c>
      <c r="N331" s="1">
        <v>1.2167690923325901E-5</v>
      </c>
      <c r="O331">
        <v>0.17499379803193299</v>
      </c>
      <c r="P331" s="1">
        <v>1.4058866143437499E-4</v>
      </c>
    </row>
    <row r="332" spans="1:16" x14ac:dyDescent="0.25">
      <c r="A332">
        <v>6.4000000000000001E-2</v>
      </c>
      <c r="B332">
        <v>9.7307692307692299</v>
      </c>
      <c r="C332">
        <v>8619</v>
      </c>
      <c r="D332">
        <v>6.0891108636015802E-2</v>
      </c>
      <c r="E332">
        <v>0.173382312529238</v>
      </c>
      <c r="F332">
        <v>0.19072054378216199</v>
      </c>
      <c r="G332" s="1">
        <v>1.20533401782862E-5</v>
      </c>
      <c r="H332">
        <v>0.17499256841149899</v>
      </c>
      <c r="I332" s="1">
        <v>1.39061329438836E-4</v>
      </c>
      <c r="J332">
        <v>373240000</v>
      </c>
      <c r="K332">
        <v>44636</v>
      </c>
      <c r="L332">
        <v>649356801</v>
      </c>
      <c r="M332">
        <v>0.17407045821787701</v>
      </c>
      <c r="N332" s="1">
        <v>1.2167690923325901E-5</v>
      </c>
      <c r="O332">
        <v>0.17499379803193299</v>
      </c>
      <c r="P332" s="1">
        <v>1.4058866143437499E-4</v>
      </c>
    </row>
    <row r="333" spans="1:16" x14ac:dyDescent="0.25">
      <c r="A333">
        <v>3.2000000000000001E-2</v>
      </c>
      <c r="B333">
        <v>9.7307692307692299</v>
      </c>
      <c r="C333">
        <v>14839</v>
      </c>
      <c r="D333">
        <v>5.9105230050165103E-2</v>
      </c>
      <c r="E333">
        <v>0.17289330361251301</v>
      </c>
      <c r="F333">
        <v>0.190182633973764</v>
      </c>
      <c r="G333" s="1">
        <v>1.2023031605412599E-5</v>
      </c>
      <c r="H333">
        <v>0.174992745580138</v>
      </c>
      <c r="I333" s="1">
        <v>1.39492876952866E-4</v>
      </c>
      <c r="J333">
        <v>628290900</v>
      </c>
      <c r="K333">
        <v>44636</v>
      </c>
      <c r="L333">
        <v>649356801</v>
      </c>
      <c r="M333">
        <v>0.17407045821787701</v>
      </c>
      <c r="N333" s="1">
        <v>1.2167690923325901E-5</v>
      </c>
      <c r="O333">
        <v>0.17499379803193299</v>
      </c>
      <c r="P333" s="1">
        <v>1.4058866143437499E-4</v>
      </c>
    </row>
    <row r="334" spans="1:16" x14ac:dyDescent="0.25">
      <c r="A334">
        <v>1.6E-2</v>
      </c>
      <c r="B334">
        <v>9.7307692307692299</v>
      </c>
      <c r="C334">
        <v>11332</v>
      </c>
      <c r="D334">
        <v>6.0072570420788202E-2</v>
      </c>
      <c r="E334">
        <v>0.17343920274222799</v>
      </c>
      <c r="F334">
        <v>0.19078312301645101</v>
      </c>
      <c r="G334" s="1">
        <v>1.2133454466933799E-5</v>
      </c>
      <c r="H334">
        <v>0.17499232827042599</v>
      </c>
      <c r="I334" s="1">
        <v>1.39451981833192E-4</v>
      </c>
      <c r="J334">
        <v>509508600</v>
      </c>
      <c r="K334">
        <v>44636</v>
      </c>
      <c r="L334">
        <v>649356801</v>
      </c>
      <c r="M334">
        <v>0.17407045821787701</v>
      </c>
      <c r="N334" s="1">
        <v>1.2167690923325901E-5</v>
      </c>
      <c r="O334">
        <v>0.17499379803193299</v>
      </c>
      <c r="P334" s="1">
        <v>1.4058866143437499E-4</v>
      </c>
    </row>
    <row r="335" spans="1:16" x14ac:dyDescent="0.25">
      <c r="A335">
        <v>8.0000000000000002E-3</v>
      </c>
      <c r="B335">
        <v>9.7307692307692299</v>
      </c>
      <c r="C335">
        <v>7254</v>
      </c>
      <c r="D335">
        <v>5.5317411223087497E-2</v>
      </c>
      <c r="E335">
        <v>0.172985532472202</v>
      </c>
      <c r="F335">
        <v>0.19028408571942301</v>
      </c>
      <c r="G335" s="1">
        <v>1.2161279976663401E-5</v>
      </c>
      <c r="H335">
        <v>0.174992261382067</v>
      </c>
      <c r="I335" s="1">
        <v>1.39540107712769E-4</v>
      </c>
      <c r="J335">
        <v>299309300</v>
      </c>
      <c r="K335">
        <v>44636</v>
      </c>
      <c r="L335">
        <v>649356801</v>
      </c>
      <c r="M335">
        <v>0.17407045821787701</v>
      </c>
      <c r="N335" s="1">
        <v>1.2167690923325901E-5</v>
      </c>
      <c r="O335">
        <v>0.17499379803193299</v>
      </c>
      <c r="P335" s="1">
        <v>1.4058866143437499E-4</v>
      </c>
    </row>
    <row r="336" spans="1:16" x14ac:dyDescent="0.25">
      <c r="A336">
        <v>4.0000000000000001E-3</v>
      </c>
      <c r="B336">
        <v>9.7307692307692299</v>
      </c>
      <c r="C336">
        <v>7978</v>
      </c>
      <c r="D336">
        <v>7.0496075324335897E-2</v>
      </c>
      <c r="E336">
        <v>0.17300902972224</v>
      </c>
      <c r="F336">
        <v>0.190309932694465</v>
      </c>
      <c r="G336" s="1">
        <v>1.21754380185135E-5</v>
      </c>
      <c r="H336">
        <v>0.17499215691904299</v>
      </c>
      <c r="I336" s="1">
        <v>1.3970469653332301E-4</v>
      </c>
      <c r="J336">
        <v>347258399</v>
      </c>
      <c r="K336">
        <v>44636</v>
      </c>
      <c r="L336">
        <v>649356801</v>
      </c>
      <c r="M336">
        <v>0.17407045821787701</v>
      </c>
      <c r="N336" s="1">
        <v>1.2167690923325901E-5</v>
      </c>
      <c r="O336">
        <v>0.17499379803193299</v>
      </c>
      <c r="P336" s="1">
        <v>1.4058866143437499E-4</v>
      </c>
    </row>
    <row r="337" spans="1:16" x14ac:dyDescent="0.25">
      <c r="A337">
        <v>2E-3</v>
      </c>
      <c r="B337">
        <v>9.7307692307692299</v>
      </c>
      <c r="C337">
        <v>9151</v>
      </c>
      <c r="D337">
        <v>5.5774601004119198E-2</v>
      </c>
      <c r="E337">
        <v>0.173406464563053</v>
      </c>
      <c r="F337">
        <v>0.19074711101935901</v>
      </c>
      <c r="G337" s="1">
        <v>1.20837438789545E-5</v>
      </c>
      <c r="H337">
        <v>0.174993077596025</v>
      </c>
      <c r="I337" s="1">
        <v>1.3921184374915199E-4</v>
      </c>
      <c r="J337">
        <v>392731600</v>
      </c>
      <c r="K337">
        <v>44636</v>
      </c>
      <c r="L337">
        <v>649356801</v>
      </c>
      <c r="M337">
        <v>0.17407045821787701</v>
      </c>
      <c r="N337" s="1">
        <v>1.2167690923325901E-5</v>
      </c>
      <c r="O337">
        <v>0.17499379803193299</v>
      </c>
      <c r="P337" s="1">
        <v>1.4058866143437499E-4</v>
      </c>
    </row>
    <row r="338" spans="1:16" x14ac:dyDescent="0.25">
      <c r="A338">
        <v>1E-3</v>
      </c>
      <c r="B338">
        <v>9.7307692307692299</v>
      </c>
      <c r="C338">
        <v>9460</v>
      </c>
      <c r="D338">
        <v>6.9322537730238304E-2</v>
      </c>
      <c r="E338">
        <v>0.17275135204214301</v>
      </c>
      <c r="F338">
        <v>0.19002648724635701</v>
      </c>
      <c r="G338" s="1">
        <v>1.2076123051485399E-5</v>
      </c>
      <c r="H338">
        <v>0.17499240978602101</v>
      </c>
      <c r="I338" s="1">
        <v>1.4006590027423901E-4</v>
      </c>
      <c r="J338">
        <v>416623900</v>
      </c>
      <c r="K338">
        <v>44636</v>
      </c>
      <c r="L338">
        <v>649356801</v>
      </c>
      <c r="M338">
        <v>0.17407045821787701</v>
      </c>
      <c r="N338" s="1">
        <v>1.2167690923325901E-5</v>
      </c>
      <c r="O338">
        <v>0.17499379803193299</v>
      </c>
      <c r="P338" s="1">
        <v>1.4058866143437499E-4</v>
      </c>
    </row>
    <row r="339" spans="1:16" x14ac:dyDescent="0.25">
      <c r="A339" s="1">
        <v>5.0000000000000001E-4</v>
      </c>
      <c r="B339">
        <v>9.7307692307692299</v>
      </c>
      <c r="C339">
        <v>6612</v>
      </c>
      <c r="D339">
        <v>6.76990035160904E-2</v>
      </c>
      <c r="E339">
        <v>0.17324231214664401</v>
      </c>
      <c r="F339">
        <v>0.19056654336130799</v>
      </c>
      <c r="G339" s="1">
        <v>1.2186183232398801E-5</v>
      </c>
      <c r="H339">
        <v>0.174992549094971</v>
      </c>
      <c r="I339" s="1">
        <v>1.4050340446963101E-4</v>
      </c>
      <c r="J339">
        <v>282110300</v>
      </c>
      <c r="K339">
        <v>44636</v>
      </c>
      <c r="L339">
        <v>649356801</v>
      </c>
      <c r="M339">
        <v>0.17407045821787701</v>
      </c>
      <c r="N339" s="1">
        <v>1.2167690923325901E-5</v>
      </c>
      <c r="O339">
        <v>0.17499379803193299</v>
      </c>
      <c r="P339" s="1">
        <v>1.4058866143437499E-4</v>
      </c>
    </row>
    <row r="340" spans="1:16" x14ac:dyDescent="0.25">
      <c r="A340" s="1">
        <v>2.5000000000000001E-4</v>
      </c>
      <c r="B340">
        <v>9.7307692307692299</v>
      </c>
      <c r="C340">
        <v>8674</v>
      </c>
      <c r="D340">
        <v>6.8893661700354603E-2</v>
      </c>
      <c r="E340">
        <v>0.17385666019733201</v>
      </c>
      <c r="F340">
        <v>0.191242326217065</v>
      </c>
      <c r="G340" s="1">
        <v>1.2089554268290801E-5</v>
      </c>
      <c r="H340">
        <v>0.17499303425496399</v>
      </c>
      <c r="I340" s="1">
        <v>1.3957352453791599E-4</v>
      </c>
      <c r="J340">
        <v>368331800</v>
      </c>
      <c r="K340">
        <v>44636</v>
      </c>
      <c r="L340">
        <v>649356801</v>
      </c>
      <c r="M340">
        <v>0.17407045821787701</v>
      </c>
      <c r="N340" s="1">
        <v>1.2167690923325901E-5</v>
      </c>
      <c r="O340">
        <v>0.17499379803193299</v>
      </c>
      <c r="P340" s="1">
        <v>1.4058866143437499E-4</v>
      </c>
    </row>
    <row r="341" spans="1:16" x14ac:dyDescent="0.25">
      <c r="A341" s="1">
        <v>1.25E-4</v>
      </c>
      <c r="B341">
        <v>9.7307692307692299</v>
      </c>
      <c r="C341">
        <v>8046</v>
      </c>
      <c r="D341">
        <v>6.8970716035737803E-2</v>
      </c>
      <c r="E341">
        <v>0.17276248029489699</v>
      </c>
      <c r="F341">
        <v>0.19003872832438701</v>
      </c>
      <c r="G341" s="1">
        <v>1.2111283421989399E-5</v>
      </c>
      <c r="H341">
        <v>0.17499268637815199</v>
      </c>
      <c r="I341" s="1">
        <v>1.3985585835035201E-4</v>
      </c>
      <c r="J341">
        <v>348755001</v>
      </c>
      <c r="K341">
        <v>44636</v>
      </c>
      <c r="L341">
        <v>649356801</v>
      </c>
      <c r="M341">
        <v>0.17407045821787701</v>
      </c>
      <c r="N341" s="1">
        <v>1.2167690923325901E-5</v>
      </c>
      <c r="O341">
        <v>0.17499379803193299</v>
      </c>
      <c r="P341" s="1">
        <v>1.4058866143437499E-4</v>
      </c>
    </row>
    <row r="342" spans="1:16" x14ac:dyDescent="0.25">
      <c r="A342" s="1">
        <v>6.2500000000000001E-5</v>
      </c>
      <c r="B342">
        <v>9.7307692307692299</v>
      </c>
      <c r="C342">
        <v>7848</v>
      </c>
      <c r="D342">
        <v>7.1158782214968699E-2</v>
      </c>
      <c r="E342">
        <v>0.172701218921962</v>
      </c>
      <c r="F342">
        <v>0.18997134081415801</v>
      </c>
      <c r="G342" s="1">
        <v>1.2083038405025201E-5</v>
      </c>
      <c r="H342">
        <v>0.17499286396857999</v>
      </c>
      <c r="I342" s="1">
        <v>1.3967316055053599E-4</v>
      </c>
      <c r="J342">
        <v>379263001</v>
      </c>
      <c r="K342">
        <v>44636</v>
      </c>
      <c r="L342">
        <v>649356801</v>
      </c>
      <c r="M342">
        <v>0.17407045821787701</v>
      </c>
      <c r="N342" s="1">
        <v>1.2167690923325901E-5</v>
      </c>
      <c r="O342">
        <v>0.17499379803193299</v>
      </c>
      <c r="P342" s="1">
        <v>1.4058866143437499E-4</v>
      </c>
    </row>
    <row r="343" spans="1:16" x14ac:dyDescent="0.25">
      <c r="A343" s="1">
        <v>3.1250000000000001E-5</v>
      </c>
      <c r="B343">
        <v>9.7307692307692299</v>
      </c>
      <c r="C343">
        <v>4090</v>
      </c>
      <c r="D343">
        <v>7.3092000761210599E-2</v>
      </c>
      <c r="E343">
        <v>0.17342385968190599</v>
      </c>
      <c r="F343">
        <v>0.19076624565009601</v>
      </c>
      <c r="G343" s="1">
        <v>1.2152412740162801E-5</v>
      </c>
      <c r="H343">
        <v>0.174993189468229</v>
      </c>
      <c r="I343" s="1">
        <v>1.4042252922687599E-4</v>
      </c>
      <c r="J343">
        <v>181631700</v>
      </c>
      <c r="K343">
        <v>44636</v>
      </c>
      <c r="L343">
        <v>649356801</v>
      </c>
      <c r="M343">
        <v>0.17407045821787701</v>
      </c>
      <c r="N343" s="1">
        <v>1.2167690923325901E-5</v>
      </c>
      <c r="O343">
        <v>0.17499379803193299</v>
      </c>
      <c r="P343" s="1">
        <v>1.4058866143437499E-4</v>
      </c>
    </row>
    <row r="344" spans="1:16" x14ac:dyDescent="0.25">
      <c r="A344" s="1">
        <v>1.5625E-5</v>
      </c>
      <c r="B344">
        <v>9.7307692307692299</v>
      </c>
      <c r="C344">
        <v>8759</v>
      </c>
      <c r="D344">
        <v>6.9244322463438798E-2</v>
      </c>
      <c r="E344">
        <v>0.172751463140186</v>
      </c>
      <c r="F344">
        <v>0.19002660945420499</v>
      </c>
      <c r="G344" s="1">
        <v>1.2087229000645699E-5</v>
      </c>
      <c r="H344">
        <v>0.17499164495855399</v>
      </c>
      <c r="I344" s="1">
        <v>1.3979599472323901E-4</v>
      </c>
      <c r="J344">
        <v>395686400</v>
      </c>
      <c r="K344">
        <v>44636</v>
      </c>
      <c r="L344">
        <v>649356801</v>
      </c>
      <c r="M344">
        <v>0.17407045821787701</v>
      </c>
      <c r="N344" s="1">
        <v>1.2167690923325901E-5</v>
      </c>
      <c r="O344">
        <v>0.17499379803193299</v>
      </c>
      <c r="P344" s="1">
        <v>1.4058866143437499E-4</v>
      </c>
    </row>
    <row r="345" spans="1:16" x14ac:dyDescent="0.25">
      <c r="A345" t="s">
        <v>0</v>
      </c>
      <c r="B345">
        <v>10.2435897435897</v>
      </c>
      <c r="C345">
        <v>55827</v>
      </c>
      <c r="D345">
        <v>6.21665596310245E-2</v>
      </c>
      <c r="E345">
        <v>0.17421217972223799</v>
      </c>
      <c r="F345">
        <v>0.191633397694462</v>
      </c>
      <c r="G345" s="1">
        <v>1.09028183160053E-5</v>
      </c>
      <c r="H345">
        <v>0.17499569098314399</v>
      </c>
      <c r="I345" s="1">
        <v>1.3236007463339301E-4</v>
      </c>
      <c r="J345">
        <v>866328199</v>
      </c>
    </row>
    <row r="346" spans="1:16" x14ac:dyDescent="0.25">
      <c r="A346">
        <v>1.024</v>
      </c>
      <c r="B346">
        <v>10.2435897435897</v>
      </c>
      <c r="C346">
        <v>9333</v>
      </c>
      <c r="D346">
        <v>6.4144519246781995E-2</v>
      </c>
      <c r="E346">
        <v>0.17327945746473999</v>
      </c>
      <c r="F346">
        <v>0.190607403211214</v>
      </c>
      <c r="G346" s="1">
        <v>1.0821743049615999E-5</v>
      </c>
      <c r="H346">
        <v>0.174994261239759</v>
      </c>
      <c r="I346" s="1">
        <v>1.3162554643017101E-4</v>
      </c>
      <c r="J346">
        <v>410209700</v>
      </c>
      <c r="K346">
        <v>55827</v>
      </c>
      <c r="L346">
        <v>866328199</v>
      </c>
      <c r="M346">
        <v>0.17421217972223799</v>
      </c>
      <c r="N346" s="1">
        <v>1.09028183160053E-5</v>
      </c>
      <c r="O346">
        <v>0.17499569098314399</v>
      </c>
      <c r="P346" s="1">
        <v>1.3236007463339301E-4</v>
      </c>
    </row>
    <row r="347" spans="1:16" x14ac:dyDescent="0.25">
      <c r="A347">
        <v>0.51200000000000001</v>
      </c>
      <c r="B347">
        <v>10.2435897435897</v>
      </c>
      <c r="C347">
        <v>9333</v>
      </c>
      <c r="D347">
        <v>6.4144519246781995E-2</v>
      </c>
      <c r="E347">
        <v>0.17327945746473999</v>
      </c>
      <c r="F347">
        <v>0.190607403211214</v>
      </c>
      <c r="G347" s="1">
        <v>1.0821743049615999E-5</v>
      </c>
      <c r="H347">
        <v>0.174994261239759</v>
      </c>
      <c r="I347" s="1">
        <v>1.3162554643017101E-4</v>
      </c>
      <c r="J347">
        <v>415813101</v>
      </c>
      <c r="K347">
        <v>55827</v>
      </c>
      <c r="L347">
        <v>866328199</v>
      </c>
      <c r="M347">
        <v>0.17421217972223799</v>
      </c>
      <c r="N347" s="1">
        <v>1.09028183160053E-5</v>
      </c>
      <c r="O347">
        <v>0.17499569098314399</v>
      </c>
      <c r="P347" s="1">
        <v>1.3236007463339301E-4</v>
      </c>
    </row>
    <row r="348" spans="1:16" x14ac:dyDescent="0.25">
      <c r="A348">
        <v>0.25600000000000001</v>
      </c>
      <c r="B348">
        <v>10.2435897435897</v>
      </c>
      <c r="C348">
        <v>9333</v>
      </c>
      <c r="D348">
        <v>6.4144519246781995E-2</v>
      </c>
      <c r="E348">
        <v>0.17327945746473999</v>
      </c>
      <c r="F348">
        <v>0.190607403211214</v>
      </c>
      <c r="G348" s="1">
        <v>1.0821743049615999E-5</v>
      </c>
      <c r="H348">
        <v>0.174994261239759</v>
      </c>
      <c r="I348" s="1">
        <v>1.3162554643017101E-4</v>
      </c>
      <c r="J348">
        <v>383014201</v>
      </c>
      <c r="K348">
        <v>55827</v>
      </c>
      <c r="L348">
        <v>866328199</v>
      </c>
      <c r="M348">
        <v>0.17421217972223799</v>
      </c>
      <c r="N348" s="1">
        <v>1.09028183160053E-5</v>
      </c>
      <c r="O348">
        <v>0.17499569098314399</v>
      </c>
      <c r="P348" s="1">
        <v>1.3236007463339301E-4</v>
      </c>
    </row>
    <row r="349" spans="1:16" x14ac:dyDescent="0.25">
      <c r="A349">
        <v>0.128</v>
      </c>
      <c r="B349">
        <v>10.2435897435897</v>
      </c>
      <c r="C349">
        <v>9333</v>
      </c>
      <c r="D349">
        <v>6.4144519246781995E-2</v>
      </c>
      <c r="E349">
        <v>0.17327945746473999</v>
      </c>
      <c r="F349">
        <v>0.190607403211214</v>
      </c>
      <c r="G349" s="1">
        <v>1.0821743049615999E-5</v>
      </c>
      <c r="H349">
        <v>0.174994261239759</v>
      </c>
      <c r="I349" s="1">
        <v>1.3162554643017101E-4</v>
      </c>
      <c r="J349">
        <v>375180399</v>
      </c>
      <c r="K349">
        <v>55827</v>
      </c>
      <c r="L349">
        <v>866328199</v>
      </c>
      <c r="M349">
        <v>0.17421217972223799</v>
      </c>
      <c r="N349" s="1">
        <v>1.09028183160053E-5</v>
      </c>
      <c r="O349">
        <v>0.17499569098314399</v>
      </c>
      <c r="P349" s="1">
        <v>1.3236007463339301E-4</v>
      </c>
    </row>
    <row r="350" spans="1:16" x14ac:dyDescent="0.25">
      <c r="A350">
        <v>6.4000000000000001E-2</v>
      </c>
      <c r="B350">
        <v>10.2435897435897</v>
      </c>
      <c r="C350">
        <v>7085</v>
      </c>
      <c r="D350">
        <v>6.3121054738941307E-2</v>
      </c>
      <c r="E350">
        <v>0.17315976686722101</v>
      </c>
      <c r="F350">
        <v>0.190475743553944</v>
      </c>
      <c r="G350" s="1">
        <v>1.08625837528242E-5</v>
      </c>
      <c r="H350">
        <v>0.174993608852268</v>
      </c>
      <c r="I350" s="1">
        <v>1.3151991394778499E-4</v>
      </c>
      <c r="J350">
        <v>281242199</v>
      </c>
      <c r="K350">
        <v>55827</v>
      </c>
      <c r="L350">
        <v>866328199</v>
      </c>
      <c r="M350">
        <v>0.17421217972223799</v>
      </c>
      <c r="N350" s="1">
        <v>1.09028183160053E-5</v>
      </c>
      <c r="O350">
        <v>0.17499569098314399</v>
      </c>
      <c r="P350" s="1">
        <v>1.3236007463339301E-4</v>
      </c>
    </row>
    <row r="351" spans="1:16" x14ac:dyDescent="0.25">
      <c r="A351">
        <v>3.2000000000000001E-2</v>
      </c>
      <c r="B351">
        <v>10.2435897435897</v>
      </c>
      <c r="C351">
        <v>11561</v>
      </c>
      <c r="D351">
        <v>6.2677534167797103E-2</v>
      </c>
      <c r="E351">
        <v>0.17283327301325399</v>
      </c>
      <c r="F351">
        <v>0.190116600314579</v>
      </c>
      <c r="G351" s="1">
        <v>1.07759215686176E-5</v>
      </c>
      <c r="H351">
        <v>0.17499374712312199</v>
      </c>
      <c r="I351" s="1">
        <v>1.3185982333025899E-4</v>
      </c>
      <c r="J351">
        <v>471687600</v>
      </c>
      <c r="K351">
        <v>55827</v>
      </c>
      <c r="L351">
        <v>866328199</v>
      </c>
      <c r="M351">
        <v>0.17421217972223799</v>
      </c>
      <c r="N351" s="1">
        <v>1.09028183160053E-5</v>
      </c>
      <c r="O351">
        <v>0.17499569098314399</v>
      </c>
      <c r="P351" s="1">
        <v>1.3236007463339301E-4</v>
      </c>
    </row>
    <row r="352" spans="1:16" x14ac:dyDescent="0.25">
      <c r="A352">
        <v>1.6E-2</v>
      </c>
      <c r="B352">
        <v>10.2435897435897</v>
      </c>
      <c r="C352">
        <v>10407</v>
      </c>
      <c r="D352">
        <v>6.08700622424138E-2</v>
      </c>
      <c r="E352">
        <v>0.17274175279880499</v>
      </c>
      <c r="F352">
        <v>0.190015928078686</v>
      </c>
      <c r="G352" s="1">
        <v>1.0780088668616E-5</v>
      </c>
      <c r="H352">
        <v>0.17499389091551801</v>
      </c>
      <c r="I352" s="1">
        <v>1.3156901711887601E-4</v>
      </c>
      <c r="J352">
        <v>465561801</v>
      </c>
      <c r="K352">
        <v>55827</v>
      </c>
      <c r="L352">
        <v>866328199</v>
      </c>
      <c r="M352">
        <v>0.17421217972223799</v>
      </c>
      <c r="N352" s="1">
        <v>1.09028183160053E-5</v>
      </c>
      <c r="O352">
        <v>0.17499569098314399</v>
      </c>
      <c r="P352" s="1">
        <v>1.3236007463339301E-4</v>
      </c>
    </row>
    <row r="353" spans="1:16" x14ac:dyDescent="0.25">
      <c r="A353">
        <v>8.0000000000000002E-3</v>
      </c>
      <c r="B353">
        <v>10.2435897435897</v>
      </c>
      <c r="C353">
        <v>9233</v>
      </c>
      <c r="D353">
        <v>5.5097054569624201E-2</v>
      </c>
      <c r="E353">
        <v>0.17349169140527099</v>
      </c>
      <c r="F353">
        <v>0.19084086054579799</v>
      </c>
      <c r="G353" s="1">
        <v>1.08733717459619E-5</v>
      </c>
      <c r="H353">
        <v>0.17499403382478099</v>
      </c>
      <c r="I353" s="1">
        <v>1.31106496183679E-4</v>
      </c>
      <c r="J353">
        <v>385910200</v>
      </c>
      <c r="K353">
        <v>55827</v>
      </c>
      <c r="L353">
        <v>866328199</v>
      </c>
      <c r="M353">
        <v>0.17421217972223799</v>
      </c>
      <c r="N353" s="1">
        <v>1.09028183160053E-5</v>
      </c>
      <c r="O353">
        <v>0.17499569098314399</v>
      </c>
      <c r="P353" s="1">
        <v>1.3236007463339301E-4</v>
      </c>
    </row>
    <row r="354" spans="1:16" x14ac:dyDescent="0.25">
      <c r="A354">
        <v>4.0000000000000001E-3</v>
      </c>
      <c r="B354">
        <v>10.2435897435897</v>
      </c>
      <c r="C354">
        <v>9188</v>
      </c>
      <c r="D354">
        <v>6.6972069044567206E-2</v>
      </c>
      <c r="E354">
        <v>0.17297092581387</v>
      </c>
      <c r="F354">
        <v>0.190268018395257</v>
      </c>
      <c r="G354" s="1">
        <v>1.08610884314575E-5</v>
      </c>
      <c r="H354">
        <v>0.17499367435798299</v>
      </c>
      <c r="I354" s="1">
        <v>1.3135259723088001E-4</v>
      </c>
      <c r="J354">
        <v>368942300</v>
      </c>
      <c r="K354">
        <v>55827</v>
      </c>
      <c r="L354">
        <v>866328199</v>
      </c>
      <c r="M354">
        <v>0.17421217972223799</v>
      </c>
      <c r="N354" s="1">
        <v>1.09028183160053E-5</v>
      </c>
      <c r="O354">
        <v>0.17499569098314399</v>
      </c>
      <c r="P354" s="1">
        <v>1.3236007463339301E-4</v>
      </c>
    </row>
    <row r="355" spans="1:16" x14ac:dyDescent="0.25">
      <c r="A355">
        <v>2E-3</v>
      </c>
      <c r="B355">
        <v>10.2435897435897</v>
      </c>
      <c r="C355">
        <v>12330</v>
      </c>
      <c r="D355">
        <v>5.5739683509854102E-2</v>
      </c>
      <c r="E355">
        <v>0.17268597902470001</v>
      </c>
      <c r="F355">
        <v>0.18995457692716999</v>
      </c>
      <c r="G355" s="1">
        <v>1.08500048113246E-5</v>
      </c>
      <c r="H355">
        <v>0.17499389863794401</v>
      </c>
      <c r="I355" s="1">
        <v>1.31907632115338E-4</v>
      </c>
      <c r="J355">
        <v>513313800</v>
      </c>
      <c r="K355">
        <v>55827</v>
      </c>
      <c r="L355">
        <v>866328199</v>
      </c>
      <c r="M355">
        <v>0.17421217972223799</v>
      </c>
      <c r="N355" s="1">
        <v>1.09028183160053E-5</v>
      </c>
      <c r="O355">
        <v>0.17499569098314399</v>
      </c>
      <c r="P355" s="1">
        <v>1.3236007463339301E-4</v>
      </c>
    </row>
    <row r="356" spans="1:16" x14ac:dyDescent="0.25">
      <c r="A356">
        <v>1E-3</v>
      </c>
      <c r="B356">
        <v>10.2435897435897</v>
      </c>
      <c r="C356">
        <v>7409</v>
      </c>
      <c r="D356">
        <v>7.0367408467800499E-2</v>
      </c>
      <c r="E356">
        <v>0.173050769965505</v>
      </c>
      <c r="F356">
        <v>0.19035584696205499</v>
      </c>
      <c r="G356" s="1">
        <v>1.08280018868978E-5</v>
      </c>
      <c r="H356">
        <v>0.17499399281957501</v>
      </c>
      <c r="I356" s="1">
        <v>1.3183287089754399E-4</v>
      </c>
      <c r="J356">
        <v>316359300</v>
      </c>
      <c r="K356">
        <v>55827</v>
      </c>
      <c r="L356">
        <v>866328199</v>
      </c>
      <c r="M356">
        <v>0.17421217972223799</v>
      </c>
      <c r="N356" s="1">
        <v>1.09028183160053E-5</v>
      </c>
      <c r="O356">
        <v>0.17499569098314399</v>
      </c>
      <c r="P356" s="1">
        <v>1.3236007463339301E-4</v>
      </c>
    </row>
    <row r="357" spans="1:16" x14ac:dyDescent="0.25">
      <c r="A357" s="1">
        <v>5.0000000000000001E-4</v>
      </c>
      <c r="B357">
        <v>10.2435897435897</v>
      </c>
      <c r="C357">
        <v>6875</v>
      </c>
      <c r="D357">
        <v>6.8163395477451899E-2</v>
      </c>
      <c r="E357">
        <v>0.173412575441631</v>
      </c>
      <c r="F357">
        <v>0.19075383298579399</v>
      </c>
      <c r="G357" s="1">
        <v>1.0828637113546801E-5</v>
      </c>
      <c r="H357">
        <v>0.17499436670166499</v>
      </c>
      <c r="I357" s="1">
        <v>1.3131159456744999E-4</v>
      </c>
      <c r="J357">
        <v>301932300</v>
      </c>
      <c r="K357">
        <v>55827</v>
      </c>
      <c r="L357">
        <v>866328199</v>
      </c>
      <c r="M357">
        <v>0.17421217972223799</v>
      </c>
      <c r="N357" s="1">
        <v>1.09028183160053E-5</v>
      </c>
      <c r="O357">
        <v>0.17499569098314399</v>
      </c>
      <c r="P357" s="1">
        <v>1.3236007463339301E-4</v>
      </c>
    </row>
    <row r="358" spans="1:16" x14ac:dyDescent="0.25">
      <c r="A358" s="1">
        <v>2.5000000000000001E-4</v>
      </c>
      <c r="B358">
        <v>10.2435897435897</v>
      </c>
      <c r="C358">
        <v>5844</v>
      </c>
      <c r="D358">
        <v>6.9291491133785396E-2</v>
      </c>
      <c r="E358">
        <v>0.17334942633091399</v>
      </c>
      <c r="F358">
        <v>0.19068436896400601</v>
      </c>
      <c r="G358" s="1">
        <v>1.08521465748134E-5</v>
      </c>
      <c r="H358">
        <v>0.174994032101525</v>
      </c>
      <c r="I358" s="1">
        <v>1.3157005824610099E-4</v>
      </c>
      <c r="J358">
        <v>243851000</v>
      </c>
      <c r="K358">
        <v>55827</v>
      </c>
      <c r="L358">
        <v>866328199</v>
      </c>
      <c r="M358">
        <v>0.17421217972223799</v>
      </c>
      <c r="N358" s="1">
        <v>1.09028183160053E-5</v>
      </c>
      <c r="O358">
        <v>0.17499569098314399</v>
      </c>
      <c r="P358" s="1">
        <v>1.3236007463339301E-4</v>
      </c>
    </row>
    <row r="359" spans="1:16" x14ac:dyDescent="0.25">
      <c r="A359" s="1">
        <v>1.25E-4</v>
      </c>
      <c r="B359">
        <v>10.2435897435897</v>
      </c>
      <c r="C359">
        <v>8355</v>
      </c>
      <c r="D359">
        <v>6.7827685937062898E-2</v>
      </c>
      <c r="E359">
        <v>0.173284458685103</v>
      </c>
      <c r="F359">
        <v>0.19061290455361299</v>
      </c>
      <c r="G359" s="1">
        <v>1.0862198097760699E-5</v>
      </c>
      <c r="H359">
        <v>0.17499400086345099</v>
      </c>
      <c r="I359" s="1">
        <v>1.3163878152084199E-4</v>
      </c>
      <c r="J359">
        <v>351293200</v>
      </c>
      <c r="K359">
        <v>55827</v>
      </c>
      <c r="L359">
        <v>866328199</v>
      </c>
      <c r="M359">
        <v>0.17421217972223799</v>
      </c>
      <c r="N359" s="1">
        <v>1.09028183160053E-5</v>
      </c>
      <c r="O359">
        <v>0.17499569098314399</v>
      </c>
      <c r="P359" s="1">
        <v>1.3236007463339301E-4</v>
      </c>
    </row>
    <row r="360" spans="1:16" x14ac:dyDescent="0.25">
      <c r="A360" s="1">
        <v>6.2500000000000001E-5</v>
      </c>
      <c r="B360">
        <v>10.2435897435897</v>
      </c>
      <c r="C360">
        <v>7870</v>
      </c>
      <c r="D360">
        <v>7.1031536474144993E-2</v>
      </c>
      <c r="E360">
        <v>0.172951486108474</v>
      </c>
      <c r="F360">
        <v>0.19024663471932099</v>
      </c>
      <c r="G360" s="1">
        <v>1.08434590276318E-5</v>
      </c>
      <c r="H360">
        <v>0.17499430873930399</v>
      </c>
      <c r="I360" s="1">
        <v>1.3195011089651499E-4</v>
      </c>
      <c r="J360">
        <v>331056400</v>
      </c>
      <c r="K360">
        <v>55827</v>
      </c>
      <c r="L360">
        <v>866328199</v>
      </c>
      <c r="M360">
        <v>0.17421217972223799</v>
      </c>
      <c r="N360" s="1">
        <v>1.09028183160053E-5</v>
      </c>
      <c r="O360">
        <v>0.17499569098314399</v>
      </c>
      <c r="P360" s="1">
        <v>1.3236007463339301E-4</v>
      </c>
    </row>
    <row r="361" spans="1:16" x14ac:dyDescent="0.25">
      <c r="A361" s="1">
        <v>3.1250000000000001E-5</v>
      </c>
      <c r="B361">
        <v>10.2435897435897</v>
      </c>
      <c r="C361">
        <v>9730</v>
      </c>
      <c r="D361">
        <v>6.8408749601878996E-2</v>
      </c>
      <c r="E361">
        <v>0.17337827766498601</v>
      </c>
      <c r="F361">
        <v>0.19071610543148501</v>
      </c>
      <c r="G361" s="1">
        <v>1.0868030763444501E-5</v>
      </c>
      <c r="H361">
        <v>0.17499435276724301</v>
      </c>
      <c r="I361" s="1">
        <v>1.3153562631277799E-4</v>
      </c>
      <c r="J361">
        <v>407890099</v>
      </c>
      <c r="K361">
        <v>55827</v>
      </c>
      <c r="L361">
        <v>866328199</v>
      </c>
      <c r="M361">
        <v>0.17421217972223799</v>
      </c>
      <c r="N361" s="1">
        <v>1.09028183160053E-5</v>
      </c>
      <c r="O361">
        <v>0.17499569098314399</v>
      </c>
      <c r="P361" s="1">
        <v>1.3236007463339301E-4</v>
      </c>
    </row>
    <row r="362" spans="1:16" x14ac:dyDescent="0.25">
      <c r="A362" s="1">
        <v>1.5625E-5</v>
      </c>
      <c r="B362">
        <v>10.2435897435897</v>
      </c>
      <c r="C362">
        <v>4485</v>
      </c>
      <c r="D362">
        <v>7.0728707012916295E-2</v>
      </c>
      <c r="E362">
        <v>0.172868339302437</v>
      </c>
      <c r="F362">
        <v>0.190155173232681</v>
      </c>
      <c r="G362" s="1">
        <v>1.08403344679652E-5</v>
      </c>
      <c r="H362">
        <v>0.174993916091473</v>
      </c>
      <c r="I362" s="1">
        <v>1.3154847966713701E-4</v>
      </c>
      <c r="J362">
        <v>214646600</v>
      </c>
      <c r="K362">
        <v>55827</v>
      </c>
      <c r="L362">
        <v>866328199</v>
      </c>
      <c r="M362">
        <v>0.17421217972223799</v>
      </c>
      <c r="N362" s="1">
        <v>1.09028183160053E-5</v>
      </c>
      <c r="O362">
        <v>0.17499569098314399</v>
      </c>
      <c r="P362" s="1">
        <v>1.3236007463339301E-4</v>
      </c>
    </row>
    <row r="363" spans="1:16" x14ac:dyDescent="0.25">
      <c r="A363" t="s">
        <v>0</v>
      </c>
      <c r="B363">
        <v>10.7564102564102</v>
      </c>
      <c r="C363">
        <v>54759</v>
      </c>
      <c r="D363">
        <v>6.7309374322252397E-2</v>
      </c>
      <c r="E363">
        <v>0.174106095718842</v>
      </c>
      <c r="F363">
        <v>0.19151670529072701</v>
      </c>
      <c r="G363" s="1">
        <v>1.03737830185468E-5</v>
      </c>
      <c r="H363">
        <v>0.174996217412247</v>
      </c>
      <c r="I363" s="1">
        <v>1.3229749990511499E-4</v>
      </c>
      <c r="J363">
        <v>1001694100</v>
      </c>
    </row>
    <row r="364" spans="1:16" x14ac:dyDescent="0.25">
      <c r="A364">
        <v>1.024</v>
      </c>
      <c r="B364">
        <v>10.7564102564102</v>
      </c>
      <c r="C364">
        <v>10540</v>
      </c>
      <c r="D364">
        <v>6.3458710674403507E-2</v>
      </c>
      <c r="E364">
        <v>0.17300707965207299</v>
      </c>
      <c r="F364">
        <v>0.19030778761728101</v>
      </c>
      <c r="G364" s="1">
        <v>1.0302255407545999E-5</v>
      </c>
      <c r="H364">
        <v>0.17499472022544099</v>
      </c>
      <c r="I364" s="1">
        <v>1.3111702082111199E-4</v>
      </c>
      <c r="J364">
        <v>518847101</v>
      </c>
      <c r="K364">
        <v>54759</v>
      </c>
      <c r="L364">
        <v>1001694100</v>
      </c>
      <c r="M364">
        <v>0.174106095718842</v>
      </c>
      <c r="N364" s="1">
        <v>1.03737830185468E-5</v>
      </c>
      <c r="O364">
        <v>0.174996217412247</v>
      </c>
      <c r="P364" s="1">
        <v>1.3229749990511499E-4</v>
      </c>
    </row>
    <row r="365" spans="1:16" x14ac:dyDescent="0.25">
      <c r="A365">
        <v>0.51200000000000001</v>
      </c>
      <c r="B365">
        <v>10.7564102564102</v>
      </c>
      <c r="C365">
        <v>10540</v>
      </c>
      <c r="D365">
        <v>6.3458710674403507E-2</v>
      </c>
      <c r="E365">
        <v>0.17300707965207299</v>
      </c>
      <c r="F365">
        <v>0.19030778761728101</v>
      </c>
      <c r="G365" s="1">
        <v>1.0302255407545999E-5</v>
      </c>
      <c r="H365">
        <v>0.17499472022544099</v>
      </c>
      <c r="I365" s="1">
        <v>1.3111702082111199E-4</v>
      </c>
      <c r="J365">
        <v>497360399</v>
      </c>
      <c r="K365">
        <v>54759</v>
      </c>
      <c r="L365">
        <v>1001694100</v>
      </c>
      <c r="M365">
        <v>0.174106095718842</v>
      </c>
      <c r="N365" s="1">
        <v>1.03737830185468E-5</v>
      </c>
      <c r="O365">
        <v>0.174996217412247</v>
      </c>
      <c r="P365" s="1">
        <v>1.3229749990511499E-4</v>
      </c>
    </row>
    <row r="366" spans="1:16" x14ac:dyDescent="0.25">
      <c r="A366">
        <v>0.25600000000000001</v>
      </c>
      <c r="B366">
        <v>10.7564102564102</v>
      </c>
      <c r="C366">
        <v>10540</v>
      </c>
      <c r="D366">
        <v>6.3458710674403507E-2</v>
      </c>
      <c r="E366">
        <v>0.17300707965207299</v>
      </c>
      <c r="F366">
        <v>0.19030778761728101</v>
      </c>
      <c r="G366" s="1">
        <v>1.0302255407545999E-5</v>
      </c>
      <c r="H366">
        <v>0.17499472022544099</v>
      </c>
      <c r="I366" s="1">
        <v>1.3111702082111199E-4</v>
      </c>
      <c r="J366">
        <v>498993601</v>
      </c>
      <c r="K366">
        <v>54759</v>
      </c>
      <c r="L366">
        <v>1001694100</v>
      </c>
      <c r="M366">
        <v>0.174106095718842</v>
      </c>
      <c r="N366" s="1">
        <v>1.03737830185468E-5</v>
      </c>
      <c r="O366">
        <v>0.174996217412247</v>
      </c>
      <c r="P366" s="1">
        <v>1.3229749990511499E-4</v>
      </c>
    </row>
    <row r="367" spans="1:16" x14ac:dyDescent="0.25">
      <c r="A367">
        <v>0.128</v>
      </c>
      <c r="B367">
        <v>10.7564102564102</v>
      </c>
      <c r="C367">
        <v>10540</v>
      </c>
      <c r="D367">
        <v>6.3458710674403507E-2</v>
      </c>
      <c r="E367">
        <v>0.17300707965207299</v>
      </c>
      <c r="F367">
        <v>0.19030778761728101</v>
      </c>
      <c r="G367" s="1">
        <v>1.0302255407545999E-5</v>
      </c>
      <c r="H367">
        <v>0.17499472022544099</v>
      </c>
      <c r="I367" s="1">
        <v>1.3111702082111199E-4</v>
      </c>
      <c r="J367">
        <v>483697100</v>
      </c>
      <c r="K367">
        <v>54759</v>
      </c>
      <c r="L367">
        <v>1001694100</v>
      </c>
      <c r="M367">
        <v>0.174106095718842</v>
      </c>
      <c r="N367" s="1">
        <v>1.03737830185468E-5</v>
      </c>
      <c r="O367">
        <v>0.174996217412247</v>
      </c>
      <c r="P367" s="1">
        <v>1.3229749990511499E-4</v>
      </c>
    </row>
    <row r="368" spans="1:16" x14ac:dyDescent="0.25">
      <c r="A368">
        <v>6.4000000000000001E-2</v>
      </c>
      <c r="B368">
        <v>10.7564102564102</v>
      </c>
      <c r="C368">
        <v>15385</v>
      </c>
      <c r="D368">
        <v>5.6332415162013899E-2</v>
      </c>
      <c r="E368">
        <v>0.17302845826649901</v>
      </c>
      <c r="F368">
        <v>0.190331304093149</v>
      </c>
      <c r="G368" s="1">
        <v>1.03125079131127E-5</v>
      </c>
      <c r="H368">
        <v>0.17499493896322399</v>
      </c>
      <c r="I368" s="1">
        <v>1.31512441078181E-4</v>
      </c>
      <c r="J368">
        <v>697917600</v>
      </c>
      <c r="K368">
        <v>54759</v>
      </c>
      <c r="L368">
        <v>1001694100</v>
      </c>
      <c r="M368">
        <v>0.174106095718842</v>
      </c>
      <c r="N368" s="1">
        <v>1.03737830185468E-5</v>
      </c>
      <c r="O368">
        <v>0.174996217412247</v>
      </c>
      <c r="P368" s="1">
        <v>1.3229749990511499E-4</v>
      </c>
    </row>
    <row r="369" spans="1:16" x14ac:dyDescent="0.25">
      <c r="A369">
        <v>3.2000000000000001E-2</v>
      </c>
      <c r="B369">
        <v>10.7564102564102</v>
      </c>
      <c r="C369">
        <v>20565</v>
      </c>
      <c r="D369">
        <v>5.3180419338236001E-2</v>
      </c>
      <c r="E369">
        <v>0.1733320984325</v>
      </c>
      <c r="F369">
        <v>0.19066530827575001</v>
      </c>
      <c r="G369" s="1">
        <v>1.0341183464546099E-5</v>
      </c>
      <c r="H369">
        <v>0.174995455263139</v>
      </c>
      <c r="I369" s="1">
        <v>1.31294273453591E-4</v>
      </c>
      <c r="J369">
        <v>863925200</v>
      </c>
      <c r="K369">
        <v>54759</v>
      </c>
      <c r="L369">
        <v>1001694100</v>
      </c>
      <c r="M369">
        <v>0.174106095718842</v>
      </c>
      <c r="N369" s="1">
        <v>1.03737830185468E-5</v>
      </c>
      <c r="O369">
        <v>0.174996217412247</v>
      </c>
      <c r="P369" s="1">
        <v>1.3229749990511499E-4</v>
      </c>
    </row>
    <row r="370" spans="1:16" x14ac:dyDescent="0.25">
      <c r="A370">
        <v>1.6E-2</v>
      </c>
      <c r="B370">
        <v>10.7564102564102</v>
      </c>
      <c r="C370">
        <v>16359</v>
      </c>
      <c r="D370">
        <v>5.4575121155103198E-2</v>
      </c>
      <c r="E370">
        <v>0.17277627474537499</v>
      </c>
      <c r="F370">
        <v>0.190053902219913</v>
      </c>
      <c r="G370" s="1">
        <v>1.02377122521146E-5</v>
      </c>
      <c r="H370">
        <v>0.174994922153791</v>
      </c>
      <c r="I370" s="1">
        <v>1.3155052656942299E-4</v>
      </c>
      <c r="J370">
        <v>718430900</v>
      </c>
      <c r="K370">
        <v>54759</v>
      </c>
      <c r="L370">
        <v>1001694100</v>
      </c>
      <c r="M370">
        <v>0.174106095718842</v>
      </c>
      <c r="N370" s="1">
        <v>1.03737830185468E-5</v>
      </c>
      <c r="O370">
        <v>0.174996217412247</v>
      </c>
      <c r="P370" s="1">
        <v>1.3229749990511499E-4</v>
      </c>
    </row>
    <row r="371" spans="1:16" x14ac:dyDescent="0.25">
      <c r="A371">
        <v>8.0000000000000002E-3</v>
      </c>
      <c r="B371">
        <v>10.7564102564102</v>
      </c>
      <c r="C371">
        <v>8000</v>
      </c>
      <c r="D371">
        <v>4.3938965571209403E-2</v>
      </c>
      <c r="E371">
        <v>0.173689432905898</v>
      </c>
      <c r="F371">
        <v>0.19105837619648799</v>
      </c>
      <c r="G371" s="1">
        <v>1.03444883256531E-5</v>
      </c>
      <c r="H371">
        <v>0.17499599471684801</v>
      </c>
      <c r="I371" s="1">
        <v>1.31397292722577E-4</v>
      </c>
      <c r="J371">
        <v>342979200</v>
      </c>
      <c r="K371">
        <v>54759</v>
      </c>
      <c r="L371">
        <v>1001694100</v>
      </c>
      <c r="M371">
        <v>0.174106095718842</v>
      </c>
      <c r="N371" s="1">
        <v>1.03737830185468E-5</v>
      </c>
      <c r="O371">
        <v>0.174996217412247</v>
      </c>
      <c r="P371" s="1">
        <v>1.3229749990511499E-4</v>
      </c>
    </row>
    <row r="372" spans="1:16" x14ac:dyDescent="0.25">
      <c r="A372">
        <v>4.0000000000000001E-3</v>
      </c>
      <c r="B372">
        <v>10.7564102564102</v>
      </c>
      <c r="C372">
        <v>9833</v>
      </c>
      <c r="D372">
        <v>6.8830094052143395E-2</v>
      </c>
      <c r="E372">
        <v>0.17366762241950501</v>
      </c>
      <c r="F372">
        <v>0.191034384661456</v>
      </c>
      <c r="G372" s="1">
        <v>1.03252264159192E-5</v>
      </c>
      <c r="H372">
        <v>0.17499531591415299</v>
      </c>
      <c r="I372" s="1">
        <v>1.3115761487647801E-4</v>
      </c>
      <c r="J372">
        <v>421557299</v>
      </c>
      <c r="K372">
        <v>54759</v>
      </c>
      <c r="L372">
        <v>1001694100</v>
      </c>
      <c r="M372">
        <v>0.174106095718842</v>
      </c>
      <c r="N372" s="1">
        <v>1.03737830185468E-5</v>
      </c>
      <c r="O372">
        <v>0.174996217412247</v>
      </c>
      <c r="P372" s="1">
        <v>1.3229749990511499E-4</v>
      </c>
    </row>
    <row r="373" spans="1:16" x14ac:dyDescent="0.25">
      <c r="A373">
        <v>2E-3</v>
      </c>
      <c r="B373">
        <v>10.7564102564102</v>
      </c>
      <c r="C373">
        <v>11699</v>
      </c>
      <c r="D373">
        <v>5.2900076270917203E-2</v>
      </c>
      <c r="E373">
        <v>0.173426195156756</v>
      </c>
      <c r="F373">
        <v>0.19076881467243101</v>
      </c>
      <c r="G373" s="1">
        <v>1.03337768648792E-5</v>
      </c>
      <c r="H373">
        <v>0.17499551773564401</v>
      </c>
      <c r="I373" s="1">
        <v>1.3185905457212499E-4</v>
      </c>
      <c r="J373">
        <v>485933700</v>
      </c>
      <c r="K373">
        <v>54759</v>
      </c>
      <c r="L373">
        <v>1001694100</v>
      </c>
      <c r="M373">
        <v>0.174106095718842</v>
      </c>
      <c r="N373" s="1">
        <v>1.03737830185468E-5</v>
      </c>
      <c r="O373">
        <v>0.174996217412247</v>
      </c>
      <c r="P373" s="1">
        <v>1.3229749990511499E-4</v>
      </c>
    </row>
    <row r="374" spans="1:16" x14ac:dyDescent="0.25">
      <c r="A374">
        <v>1E-3</v>
      </c>
      <c r="B374">
        <v>10.7564102564102</v>
      </c>
      <c r="C374">
        <v>10519</v>
      </c>
      <c r="D374">
        <v>6.7720139871055199E-2</v>
      </c>
      <c r="E374">
        <v>0.17296624059706001</v>
      </c>
      <c r="F374">
        <v>0.19026286465676601</v>
      </c>
      <c r="G374" s="1">
        <v>1.0327020845690701E-5</v>
      </c>
      <c r="H374">
        <v>0.174994644812414</v>
      </c>
      <c r="I374" s="1">
        <v>1.31750918205735E-4</v>
      </c>
      <c r="J374">
        <v>476926001</v>
      </c>
      <c r="K374">
        <v>54759</v>
      </c>
      <c r="L374">
        <v>1001694100</v>
      </c>
      <c r="M374">
        <v>0.174106095718842</v>
      </c>
      <c r="N374" s="1">
        <v>1.03737830185468E-5</v>
      </c>
      <c r="O374">
        <v>0.174996217412247</v>
      </c>
      <c r="P374" s="1">
        <v>1.3229749990511499E-4</v>
      </c>
    </row>
    <row r="375" spans="1:16" x14ac:dyDescent="0.25">
      <c r="A375" s="1">
        <v>5.0000000000000001E-4</v>
      </c>
      <c r="B375">
        <v>10.7564102564102</v>
      </c>
      <c r="C375">
        <v>8339</v>
      </c>
      <c r="D375">
        <v>6.8087745728089996E-2</v>
      </c>
      <c r="E375">
        <v>0.172717654264228</v>
      </c>
      <c r="F375">
        <v>0.189989419690651</v>
      </c>
      <c r="G375" s="1">
        <v>1.0392809214943001E-5</v>
      </c>
      <c r="H375">
        <v>0.174995256980672</v>
      </c>
      <c r="I375" s="1">
        <v>1.3187983437745699E-4</v>
      </c>
      <c r="J375">
        <v>373018101</v>
      </c>
      <c r="K375">
        <v>54759</v>
      </c>
      <c r="L375">
        <v>1001694100</v>
      </c>
      <c r="M375">
        <v>0.174106095718842</v>
      </c>
      <c r="N375" s="1">
        <v>1.03737830185468E-5</v>
      </c>
      <c r="O375">
        <v>0.174996217412247</v>
      </c>
      <c r="P375" s="1">
        <v>1.3229749990511499E-4</v>
      </c>
    </row>
    <row r="376" spans="1:16" x14ac:dyDescent="0.25">
      <c r="A376" s="1">
        <v>2.5000000000000001E-4</v>
      </c>
      <c r="B376">
        <v>10.7564102564102</v>
      </c>
      <c r="C376">
        <v>8292</v>
      </c>
      <c r="D376">
        <v>6.8883516474468096E-2</v>
      </c>
      <c r="E376">
        <v>0.17318452795984399</v>
      </c>
      <c r="F376">
        <v>0.190502980755828</v>
      </c>
      <c r="G376" s="1">
        <v>1.03082391762487E-5</v>
      </c>
      <c r="H376">
        <v>0.174994777524973</v>
      </c>
      <c r="I376" s="1">
        <v>1.31483559208899E-4</v>
      </c>
      <c r="J376">
        <v>446140200</v>
      </c>
      <c r="K376">
        <v>54759</v>
      </c>
      <c r="L376">
        <v>1001694100</v>
      </c>
      <c r="M376">
        <v>0.174106095718842</v>
      </c>
      <c r="N376" s="1">
        <v>1.03737830185468E-5</v>
      </c>
      <c r="O376">
        <v>0.174996217412247</v>
      </c>
      <c r="P376" s="1">
        <v>1.3229749990511499E-4</v>
      </c>
    </row>
    <row r="377" spans="1:16" x14ac:dyDescent="0.25">
      <c r="A377" s="1">
        <v>1.25E-4</v>
      </c>
      <c r="B377">
        <v>10.7564102564102</v>
      </c>
      <c r="C377">
        <v>9618</v>
      </c>
      <c r="D377">
        <v>6.89746421516335E-2</v>
      </c>
      <c r="E377">
        <v>0.17275569929711099</v>
      </c>
      <c r="F377">
        <v>0.19003126922682201</v>
      </c>
      <c r="G377" s="1">
        <v>1.02902087109058E-5</v>
      </c>
      <c r="H377">
        <v>0.174994794423596</v>
      </c>
      <c r="I377" s="1">
        <v>1.3142108942712101E-4</v>
      </c>
      <c r="J377">
        <v>495659801</v>
      </c>
      <c r="K377">
        <v>54759</v>
      </c>
      <c r="L377">
        <v>1001694100</v>
      </c>
      <c r="M377">
        <v>0.174106095718842</v>
      </c>
      <c r="N377" s="1">
        <v>1.03737830185468E-5</v>
      </c>
      <c r="O377">
        <v>0.174996217412247</v>
      </c>
      <c r="P377" s="1">
        <v>1.3229749990511499E-4</v>
      </c>
    </row>
    <row r="378" spans="1:16" x14ac:dyDescent="0.25">
      <c r="A378" s="1">
        <v>6.2500000000000001E-5</v>
      </c>
      <c r="B378">
        <v>10.7564102564102</v>
      </c>
      <c r="C378">
        <v>4965</v>
      </c>
      <c r="D378">
        <v>7.2798002189269198E-2</v>
      </c>
      <c r="E378">
        <v>0.17336673149076101</v>
      </c>
      <c r="F378">
        <v>0.19070340463983701</v>
      </c>
      <c r="G378" s="1">
        <v>1.0348105973001501E-5</v>
      </c>
      <c r="H378">
        <v>0.17499529422306501</v>
      </c>
      <c r="I378" s="1">
        <v>1.3148257397318001E-4</v>
      </c>
      <c r="J378">
        <v>221880500</v>
      </c>
      <c r="K378">
        <v>54759</v>
      </c>
      <c r="L378">
        <v>1001694100</v>
      </c>
      <c r="M378">
        <v>0.174106095718842</v>
      </c>
      <c r="N378" s="1">
        <v>1.03737830185468E-5</v>
      </c>
      <c r="O378">
        <v>0.174996217412247</v>
      </c>
      <c r="P378" s="1">
        <v>1.3229749990511499E-4</v>
      </c>
    </row>
    <row r="379" spans="1:16" x14ac:dyDescent="0.25">
      <c r="A379" s="1">
        <v>3.1250000000000001E-5</v>
      </c>
      <c r="B379">
        <v>10.7564102564102</v>
      </c>
      <c r="C379">
        <v>9102</v>
      </c>
      <c r="D379">
        <v>6.9209276475757794E-2</v>
      </c>
      <c r="E379">
        <v>0.17283289433544499</v>
      </c>
      <c r="F379">
        <v>0.19011618376898901</v>
      </c>
      <c r="G379" s="1">
        <v>1.02680929408571E-5</v>
      </c>
      <c r="H379">
        <v>0.17499484778336499</v>
      </c>
      <c r="I379" s="1">
        <v>1.3152090149738801E-4</v>
      </c>
      <c r="J379">
        <v>418693400</v>
      </c>
      <c r="K379">
        <v>54759</v>
      </c>
      <c r="L379">
        <v>1001694100</v>
      </c>
      <c r="M379">
        <v>0.174106095718842</v>
      </c>
      <c r="N379" s="1">
        <v>1.03737830185468E-5</v>
      </c>
      <c r="O379">
        <v>0.174996217412247</v>
      </c>
      <c r="P379" s="1">
        <v>1.3229749990511499E-4</v>
      </c>
    </row>
    <row r="380" spans="1:16" x14ac:dyDescent="0.25">
      <c r="A380" s="1">
        <v>1.5625E-5</v>
      </c>
      <c r="B380">
        <v>10.7564102564102</v>
      </c>
      <c r="C380">
        <v>9796</v>
      </c>
      <c r="D380">
        <v>6.7861212087491796E-2</v>
      </c>
      <c r="E380">
        <v>0.173093530683194</v>
      </c>
      <c r="F380">
        <v>0.19040288375151301</v>
      </c>
      <c r="G380" s="1">
        <v>1.03648925804389E-5</v>
      </c>
      <c r="H380">
        <v>0.174995363261994</v>
      </c>
      <c r="I380" s="1">
        <v>1.31934789807264E-4</v>
      </c>
      <c r="J380">
        <v>442432700</v>
      </c>
      <c r="K380">
        <v>54759</v>
      </c>
      <c r="L380">
        <v>1001694100</v>
      </c>
      <c r="M380">
        <v>0.174106095718842</v>
      </c>
      <c r="N380" s="1">
        <v>1.03737830185468E-5</v>
      </c>
      <c r="O380">
        <v>0.174996217412247</v>
      </c>
      <c r="P380" s="1">
        <v>1.3229749990511499E-4</v>
      </c>
    </row>
    <row r="381" spans="1:16" x14ac:dyDescent="0.25">
      <c r="A381" t="s">
        <v>0</v>
      </c>
      <c r="B381">
        <v>11.269230769230701</v>
      </c>
      <c r="C381">
        <v>67947</v>
      </c>
      <c r="D381">
        <v>6.22857149593068E-2</v>
      </c>
      <c r="E381">
        <v>0.173993636926947</v>
      </c>
      <c r="F381">
        <v>0.19139300061964201</v>
      </c>
      <c r="G381" s="1">
        <v>9.3028763990532504E-6</v>
      </c>
      <c r="H381">
        <v>0.174997548313402</v>
      </c>
      <c r="I381" s="1">
        <v>1.2476032958312399E-4</v>
      </c>
      <c r="J381">
        <v>1051474800</v>
      </c>
    </row>
    <row r="382" spans="1:16" x14ac:dyDescent="0.25">
      <c r="A382">
        <v>1.024</v>
      </c>
      <c r="B382">
        <v>11.269230769230701</v>
      </c>
      <c r="C382">
        <v>19925</v>
      </c>
      <c r="D382">
        <v>5.4324472915606999E-2</v>
      </c>
      <c r="E382">
        <v>0.17273548976936501</v>
      </c>
      <c r="F382">
        <v>0.19000903874630201</v>
      </c>
      <c r="G382" s="1">
        <v>9.2123129535881498E-6</v>
      </c>
      <c r="H382">
        <v>0.17499663294554199</v>
      </c>
      <c r="I382" s="1">
        <v>1.2370936960029601E-4</v>
      </c>
      <c r="J382">
        <v>799308900</v>
      </c>
      <c r="K382">
        <v>67947</v>
      </c>
      <c r="L382">
        <v>1051474800</v>
      </c>
      <c r="M382">
        <v>0.173993636926947</v>
      </c>
      <c r="N382" s="1">
        <v>9.3028763990532504E-6</v>
      </c>
      <c r="O382">
        <v>0.174997548313402</v>
      </c>
      <c r="P382" s="1">
        <v>1.2476032958312399E-4</v>
      </c>
    </row>
    <row r="383" spans="1:16" x14ac:dyDescent="0.25">
      <c r="A383">
        <v>0.51200000000000001</v>
      </c>
      <c r="B383">
        <v>11.269230769230701</v>
      </c>
      <c r="C383">
        <v>19925</v>
      </c>
      <c r="D383">
        <v>5.4324472915606999E-2</v>
      </c>
      <c r="E383">
        <v>0.17273548976936501</v>
      </c>
      <c r="F383">
        <v>0.19000903874630201</v>
      </c>
      <c r="G383" s="1">
        <v>9.2123129535881498E-6</v>
      </c>
      <c r="H383">
        <v>0.17499663294554199</v>
      </c>
      <c r="I383" s="1">
        <v>1.2370936960029601E-4</v>
      </c>
      <c r="J383">
        <v>843518399</v>
      </c>
      <c r="K383">
        <v>67947</v>
      </c>
      <c r="L383">
        <v>1051474800</v>
      </c>
      <c r="M383">
        <v>0.173993636926947</v>
      </c>
      <c r="N383" s="1">
        <v>9.3028763990532504E-6</v>
      </c>
      <c r="O383">
        <v>0.174997548313402</v>
      </c>
      <c r="P383" s="1">
        <v>1.2476032958312399E-4</v>
      </c>
    </row>
    <row r="384" spans="1:16" x14ac:dyDescent="0.25">
      <c r="A384">
        <v>0.25600000000000001</v>
      </c>
      <c r="B384">
        <v>11.269230769230701</v>
      </c>
      <c r="C384">
        <v>19925</v>
      </c>
      <c r="D384">
        <v>5.4324472915606999E-2</v>
      </c>
      <c r="E384">
        <v>0.17273548976936501</v>
      </c>
      <c r="F384">
        <v>0.19000903874630201</v>
      </c>
      <c r="G384" s="1">
        <v>9.2123129535881498E-6</v>
      </c>
      <c r="H384">
        <v>0.17499663294554199</v>
      </c>
      <c r="I384" s="1">
        <v>1.2370936960029601E-4</v>
      </c>
      <c r="J384">
        <v>899558701</v>
      </c>
      <c r="K384">
        <v>67947</v>
      </c>
      <c r="L384">
        <v>1051474800</v>
      </c>
      <c r="M384">
        <v>0.173993636926947</v>
      </c>
      <c r="N384" s="1">
        <v>9.3028763990532504E-6</v>
      </c>
      <c r="O384">
        <v>0.174997548313402</v>
      </c>
      <c r="P384" s="1">
        <v>1.2476032958312399E-4</v>
      </c>
    </row>
    <row r="385" spans="1:16" x14ac:dyDescent="0.25">
      <c r="A385">
        <v>0.128</v>
      </c>
      <c r="B385">
        <v>11.269230769230701</v>
      </c>
      <c r="C385">
        <v>19925</v>
      </c>
      <c r="D385">
        <v>5.4324472915606999E-2</v>
      </c>
      <c r="E385">
        <v>0.17273548976936501</v>
      </c>
      <c r="F385">
        <v>0.19000903874630201</v>
      </c>
      <c r="G385" s="1">
        <v>9.2123129535881498E-6</v>
      </c>
      <c r="H385">
        <v>0.17499663294554199</v>
      </c>
      <c r="I385" s="1">
        <v>1.2370936960029601E-4</v>
      </c>
      <c r="J385">
        <v>928566601</v>
      </c>
      <c r="K385">
        <v>67947</v>
      </c>
      <c r="L385">
        <v>1051474800</v>
      </c>
      <c r="M385">
        <v>0.173993636926947</v>
      </c>
      <c r="N385" s="1">
        <v>9.3028763990532504E-6</v>
      </c>
      <c r="O385">
        <v>0.174997548313402</v>
      </c>
      <c r="P385" s="1">
        <v>1.2476032958312399E-4</v>
      </c>
    </row>
    <row r="386" spans="1:16" x14ac:dyDescent="0.25">
      <c r="A386">
        <v>6.4000000000000001E-2</v>
      </c>
      <c r="B386">
        <v>11.269230769230701</v>
      </c>
      <c r="C386">
        <v>11987</v>
      </c>
      <c r="D386">
        <v>5.9657171702354697E-2</v>
      </c>
      <c r="E386">
        <v>0.17294080099193501</v>
      </c>
      <c r="F386">
        <v>0.19023488109112799</v>
      </c>
      <c r="G386" s="1">
        <v>9.2550270139324308E-6</v>
      </c>
      <c r="H386">
        <v>0.17499600067878299</v>
      </c>
      <c r="I386" s="1">
        <v>1.2372741628675801E-4</v>
      </c>
      <c r="J386">
        <v>565199501</v>
      </c>
      <c r="K386">
        <v>67947</v>
      </c>
      <c r="L386">
        <v>1051474800</v>
      </c>
      <c r="M386">
        <v>0.173993636926947</v>
      </c>
      <c r="N386" s="1">
        <v>9.3028763990532504E-6</v>
      </c>
      <c r="O386">
        <v>0.174997548313402</v>
      </c>
      <c r="P386" s="1">
        <v>1.2476032958312399E-4</v>
      </c>
    </row>
    <row r="387" spans="1:16" x14ac:dyDescent="0.25">
      <c r="A387">
        <v>3.2000000000000001E-2</v>
      </c>
      <c r="B387">
        <v>11.269230769230701</v>
      </c>
      <c r="C387">
        <v>15271</v>
      </c>
      <c r="D387">
        <v>6.02489996982832E-2</v>
      </c>
      <c r="E387">
        <v>0.17276634145128</v>
      </c>
      <c r="F387">
        <v>0.19004297559640901</v>
      </c>
      <c r="G387" s="1">
        <v>9.3385669822643096E-6</v>
      </c>
      <c r="H387">
        <v>0.17499725984434</v>
      </c>
      <c r="I387" s="1">
        <v>1.2462322750240101E-4</v>
      </c>
      <c r="J387">
        <v>796988500</v>
      </c>
      <c r="K387">
        <v>67947</v>
      </c>
      <c r="L387">
        <v>1051474800</v>
      </c>
      <c r="M387">
        <v>0.173993636926947</v>
      </c>
      <c r="N387" s="1">
        <v>9.3028763990532504E-6</v>
      </c>
      <c r="O387">
        <v>0.174997548313402</v>
      </c>
      <c r="P387" s="1">
        <v>1.2476032958312399E-4</v>
      </c>
    </row>
    <row r="388" spans="1:16" x14ac:dyDescent="0.25">
      <c r="A388">
        <v>1.6E-2</v>
      </c>
      <c r="B388">
        <v>11.269230769230701</v>
      </c>
      <c r="C388">
        <v>18522</v>
      </c>
      <c r="D388">
        <v>5.7928219311681697E-2</v>
      </c>
      <c r="E388">
        <v>0.17311174712465899</v>
      </c>
      <c r="F388">
        <v>0.190422921837125</v>
      </c>
      <c r="G388" s="1">
        <v>9.2803184630341207E-6</v>
      </c>
      <c r="H388">
        <v>0.17499625007344499</v>
      </c>
      <c r="I388" s="1">
        <v>1.2434702635344999E-4</v>
      </c>
      <c r="J388">
        <v>778963199</v>
      </c>
      <c r="K388">
        <v>67947</v>
      </c>
      <c r="L388">
        <v>1051474800</v>
      </c>
      <c r="M388">
        <v>0.173993636926947</v>
      </c>
      <c r="N388" s="1">
        <v>9.3028763990532504E-6</v>
      </c>
      <c r="O388">
        <v>0.174997548313402</v>
      </c>
      <c r="P388" s="1">
        <v>1.2476032958312399E-4</v>
      </c>
    </row>
    <row r="389" spans="1:16" x14ac:dyDescent="0.25">
      <c r="A389">
        <v>8.0000000000000002E-3</v>
      </c>
      <c r="B389">
        <v>11.269230769230701</v>
      </c>
      <c r="C389">
        <v>11142</v>
      </c>
      <c r="D389">
        <v>4.3401043341076299E-2</v>
      </c>
      <c r="E389">
        <v>0.17285124240300201</v>
      </c>
      <c r="F389">
        <v>0.190136366643303</v>
      </c>
      <c r="G389" s="1">
        <v>9.2531789190886099E-6</v>
      </c>
      <c r="H389">
        <v>0.17499558532932399</v>
      </c>
      <c r="I389" s="1">
        <v>1.2393770026830901E-4</v>
      </c>
      <c r="J389">
        <v>504950999</v>
      </c>
      <c r="K389">
        <v>67947</v>
      </c>
      <c r="L389">
        <v>1051474800</v>
      </c>
      <c r="M389">
        <v>0.173993636926947</v>
      </c>
      <c r="N389" s="1">
        <v>9.3028763990532504E-6</v>
      </c>
      <c r="O389">
        <v>0.174997548313402</v>
      </c>
      <c r="P389" s="1">
        <v>1.2476032958312399E-4</v>
      </c>
    </row>
    <row r="390" spans="1:16" x14ac:dyDescent="0.25">
      <c r="A390">
        <v>4.0000000000000001E-3</v>
      </c>
      <c r="B390">
        <v>11.269230769230701</v>
      </c>
      <c r="C390">
        <v>4216</v>
      </c>
      <c r="D390">
        <v>6.9685219023803202E-2</v>
      </c>
      <c r="E390">
        <v>0.17263887028678701</v>
      </c>
      <c r="F390">
        <v>0.18990275731546599</v>
      </c>
      <c r="G390" s="1">
        <v>9.2555589648879393E-6</v>
      </c>
      <c r="H390">
        <v>0.174996177737029</v>
      </c>
      <c r="I390" s="1">
        <v>1.2334541526665401E-4</v>
      </c>
      <c r="J390">
        <v>182577600</v>
      </c>
      <c r="K390">
        <v>67947</v>
      </c>
      <c r="L390">
        <v>1051474800</v>
      </c>
      <c r="M390">
        <v>0.173993636926947</v>
      </c>
      <c r="N390" s="1">
        <v>9.3028763990532504E-6</v>
      </c>
      <c r="O390">
        <v>0.174997548313402</v>
      </c>
      <c r="P390" s="1">
        <v>1.2476032958312399E-4</v>
      </c>
    </row>
    <row r="391" spans="1:16" x14ac:dyDescent="0.25">
      <c r="A391">
        <v>2E-3</v>
      </c>
      <c r="B391">
        <v>11.269230769230701</v>
      </c>
      <c r="C391">
        <v>10948</v>
      </c>
      <c r="D391">
        <v>5.3790585866176598E-2</v>
      </c>
      <c r="E391">
        <v>0.17369768531764301</v>
      </c>
      <c r="F391">
        <v>0.19106745384940699</v>
      </c>
      <c r="G391" s="1">
        <v>9.2331014098778701E-6</v>
      </c>
      <c r="H391">
        <v>0.17499638007604601</v>
      </c>
      <c r="I391" s="1">
        <v>1.2320471534151901E-4</v>
      </c>
      <c r="J391">
        <v>506053500</v>
      </c>
      <c r="K391">
        <v>67947</v>
      </c>
      <c r="L391">
        <v>1051474800</v>
      </c>
      <c r="M391">
        <v>0.173993636926947</v>
      </c>
      <c r="N391" s="1">
        <v>9.3028763990532504E-6</v>
      </c>
      <c r="O391">
        <v>0.174997548313402</v>
      </c>
      <c r="P391" s="1">
        <v>1.2476032958312399E-4</v>
      </c>
    </row>
    <row r="392" spans="1:16" x14ac:dyDescent="0.25">
      <c r="A392">
        <v>1E-3</v>
      </c>
      <c r="B392">
        <v>11.269230769230701</v>
      </c>
      <c r="C392">
        <v>13521</v>
      </c>
      <c r="D392">
        <v>6.7138021226216801E-2</v>
      </c>
      <c r="E392">
        <v>0.17297796746503399</v>
      </c>
      <c r="F392">
        <v>0.190275764211537</v>
      </c>
      <c r="G392" s="1">
        <v>9.2560436036059901E-6</v>
      </c>
      <c r="H392">
        <v>0.17499652342531399</v>
      </c>
      <c r="I392" s="1">
        <v>1.23931519725445E-4</v>
      </c>
      <c r="J392">
        <v>601902100</v>
      </c>
      <c r="K392">
        <v>67947</v>
      </c>
      <c r="L392">
        <v>1051474800</v>
      </c>
      <c r="M392">
        <v>0.173993636926947</v>
      </c>
      <c r="N392" s="1">
        <v>9.3028763990532504E-6</v>
      </c>
      <c r="O392">
        <v>0.174997548313402</v>
      </c>
      <c r="P392" s="1">
        <v>1.2476032958312399E-4</v>
      </c>
    </row>
    <row r="393" spans="1:16" x14ac:dyDescent="0.25">
      <c r="A393" s="1">
        <v>5.0000000000000001E-4</v>
      </c>
      <c r="B393">
        <v>11.269230769230701</v>
      </c>
      <c r="C393">
        <v>11527</v>
      </c>
      <c r="D393">
        <v>6.6800894102254996E-2</v>
      </c>
      <c r="E393">
        <v>0.17338407411159101</v>
      </c>
      <c r="F393">
        <v>0.19072248152275001</v>
      </c>
      <c r="G393" s="1">
        <v>9.3181829897148704E-6</v>
      </c>
      <c r="H393">
        <v>0.174996518043566</v>
      </c>
      <c r="I393" s="1">
        <v>1.2419843976955701E-4</v>
      </c>
      <c r="J393">
        <v>533530200</v>
      </c>
      <c r="K393">
        <v>67947</v>
      </c>
      <c r="L393">
        <v>1051474800</v>
      </c>
      <c r="M393">
        <v>0.173993636926947</v>
      </c>
      <c r="N393" s="1">
        <v>9.3028763990532504E-6</v>
      </c>
      <c r="O393">
        <v>0.174997548313402</v>
      </c>
      <c r="P393" s="1">
        <v>1.2476032958312399E-4</v>
      </c>
    </row>
    <row r="394" spans="1:16" x14ac:dyDescent="0.25">
      <c r="A394" s="1">
        <v>2.5000000000000001E-4</v>
      </c>
      <c r="B394">
        <v>11.269230769230701</v>
      </c>
      <c r="C394">
        <v>12190</v>
      </c>
      <c r="D394">
        <v>6.6427949680720702E-2</v>
      </c>
      <c r="E394">
        <v>0.17367374898521501</v>
      </c>
      <c r="F394">
        <v>0.19104112388373601</v>
      </c>
      <c r="G394" s="1">
        <v>9.3177577970560093E-6</v>
      </c>
      <c r="H394">
        <v>0.174996958860341</v>
      </c>
      <c r="I394" s="1">
        <v>1.2359459082192099E-4</v>
      </c>
      <c r="J394">
        <v>542769101</v>
      </c>
      <c r="K394">
        <v>67947</v>
      </c>
      <c r="L394">
        <v>1051474800</v>
      </c>
      <c r="M394">
        <v>0.173993636926947</v>
      </c>
      <c r="N394" s="1">
        <v>9.3028763990532504E-6</v>
      </c>
      <c r="O394">
        <v>0.174997548313402</v>
      </c>
      <c r="P394" s="1">
        <v>1.2476032958312399E-4</v>
      </c>
    </row>
    <row r="395" spans="1:16" x14ac:dyDescent="0.25">
      <c r="A395" s="1">
        <v>1.25E-4</v>
      </c>
      <c r="B395">
        <v>11.269230769230701</v>
      </c>
      <c r="C395">
        <v>15539</v>
      </c>
      <c r="D395">
        <v>6.3915310504551306E-2</v>
      </c>
      <c r="E395">
        <v>0.17282343680315401</v>
      </c>
      <c r="F395">
        <v>0.19010578048346999</v>
      </c>
      <c r="G395" s="1">
        <v>9.2925046079050893E-6</v>
      </c>
      <c r="H395">
        <v>0.17499613471544501</v>
      </c>
      <c r="I395" s="1">
        <v>1.2374529112051E-4</v>
      </c>
      <c r="J395">
        <v>691522000</v>
      </c>
      <c r="K395">
        <v>67947</v>
      </c>
      <c r="L395">
        <v>1051474800</v>
      </c>
      <c r="M395">
        <v>0.173993636926947</v>
      </c>
      <c r="N395" s="1">
        <v>9.3028763990532504E-6</v>
      </c>
      <c r="O395">
        <v>0.174997548313402</v>
      </c>
      <c r="P395" s="1">
        <v>1.2476032958312399E-4</v>
      </c>
    </row>
    <row r="396" spans="1:16" x14ac:dyDescent="0.25">
      <c r="A396" s="1">
        <v>6.2500000000000001E-5</v>
      </c>
      <c r="B396">
        <v>11.269230769230701</v>
      </c>
      <c r="C396">
        <v>10628</v>
      </c>
      <c r="D396">
        <v>6.9367614186996399E-2</v>
      </c>
      <c r="E396">
        <v>0.173229863175831</v>
      </c>
      <c r="F396">
        <v>0.190552849493414</v>
      </c>
      <c r="G396" s="1">
        <v>9.2548609603171299E-6</v>
      </c>
      <c r="H396">
        <v>0.174995642453356</v>
      </c>
      <c r="I396" s="1">
        <v>1.2380733088710201E-4</v>
      </c>
      <c r="J396">
        <v>487570800</v>
      </c>
      <c r="K396">
        <v>67947</v>
      </c>
      <c r="L396">
        <v>1051474800</v>
      </c>
      <c r="M396">
        <v>0.173993636926947</v>
      </c>
      <c r="N396" s="1">
        <v>9.3028763990532504E-6</v>
      </c>
      <c r="O396">
        <v>0.174997548313402</v>
      </c>
      <c r="P396" s="1">
        <v>1.2476032958312399E-4</v>
      </c>
    </row>
    <row r="397" spans="1:16" x14ac:dyDescent="0.25">
      <c r="A397" s="1">
        <v>3.1250000000000001E-5</v>
      </c>
      <c r="B397">
        <v>11.269230769230701</v>
      </c>
      <c r="C397">
        <v>10482</v>
      </c>
      <c r="D397">
        <v>7.0206912569506993E-2</v>
      </c>
      <c r="E397">
        <v>0.172917390289656</v>
      </c>
      <c r="F397">
        <v>0.19020912931862199</v>
      </c>
      <c r="G397" s="1">
        <v>9.2487137827168502E-6</v>
      </c>
      <c r="H397">
        <v>0.17499619978651501</v>
      </c>
      <c r="I397" s="1">
        <v>1.2365809155421E-4</v>
      </c>
      <c r="J397">
        <v>469402600</v>
      </c>
      <c r="K397">
        <v>67947</v>
      </c>
      <c r="L397">
        <v>1051474800</v>
      </c>
      <c r="M397">
        <v>0.173993636926947</v>
      </c>
      <c r="N397" s="1">
        <v>9.3028763990532504E-6</v>
      </c>
      <c r="O397">
        <v>0.174997548313402</v>
      </c>
      <c r="P397" s="1">
        <v>1.2476032958312399E-4</v>
      </c>
    </row>
    <row r="398" spans="1:16" x14ac:dyDescent="0.25">
      <c r="A398" s="1">
        <v>1.5625E-5</v>
      </c>
      <c r="B398">
        <v>11.269230769230701</v>
      </c>
      <c r="C398">
        <v>13511</v>
      </c>
      <c r="D398">
        <v>6.7073740825689301E-2</v>
      </c>
      <c r="E398">
        <v>0.17333819350315599</v>
      </c>
      <c r="F398">
        <v>0.19067201285347099</v>
      </c>
      <c r="G398" s="1">
        <v>9.2805904755022194E-6</v>
      </c>
      <c r="H398">
        <v>0.17499616607281299</v>
      </c>
      <c r="I398" s="1">
        <v>1.2397055661860201E-4</v>
      </c>
      <c r="J398">
        <v>617671100</v>
      </c>
      <c r="K398">
        <v>67947</v>
      </c>
      <c r="L398">
        <v>1051474800</v>
      </c>
      <c r="M398">
        <v>0.173993636926947</v>
      </c>
      <c r="N398" s="1">
        <v>9.3028763990532504E-6</v>
      </c>
      <c r="O398">
        <v>0.174997548313402</v>
      </c>
      <c r="P398" s="1">
        <v>1.2476032958312399E-4</v>
      </c>
    </row>
    <row r="399" spans="1:16" x14ac:dyDescent="0.25">
      <c r="A399" t="s">
        <v>0</v>
      </c>
      <c r="B399">
        <v>11.782051282051199</v>
      </c>
      <c r="C399">
        <v>71382</v>
      </c>
      <c r="D399">
        <v>6.5197663925909199E-2</v>
      </c>
      <c r="E399">
        <v>0.17407711308127999</v>
      </c>
      <c r="F399">
        <v>0.191484824389408</v>
      </c>
      <c r="G399" s="1">
        <v>8.3823857582321292E-6</v>
      </c>
      <c r="H399">
        <v>0.174998506343396</v>
      </c>
      <c r="I399" s="1">
        <v>1.17393171907294E-4</v>
      </c>
      <c r="J399">
        <v>1192554900</v>
      </c>
    </row>
    <row r="400" spans="1:16" x14ac:dyDescent="0.25">
      <c r="A400">
        <v>1.024</v>
      </c>
      <c r="B400">
        <v>11.782051282051199</v>
      </c>
      <c r="C400">
        <v>22952</v>
      </c>
      <c r="D400">
        <v>5.2508794343882698E-2</v>
      </c>
      <c r="E400">
        <v>0.17339360630994299</v>
      </c>
      <c r="F400">
        <v>0.190732966940937</v>
      </c>
      <c r="G400" s="1">
        <v>8.3481020351217005E-6</v>
      </c>
      <c r="H400">
        <v>0.17499735191929</v>
      </c>
      <c r="I400" s="1">
        <v>1.16221923897734E-4</v>
      </c>
      <c r="J400">
        <v>994912101</v>
      </c>
      <c r="K400">
        <v>71382</v>
      </c>
      <c r="L400">
        <v>1192554900</v>
      </c>
      <c r="M400">
        <v>0.17407711308127999</v>
      </c>
      <c r="N400" s="1">
        <v>8.3823857582321292E-6</v>
      </c>
      <c r="O400">
        <v>0.174998506343396</v>
      </c>
      <c r="P400" s="1">
        <v>1.17393171907294E-4</v>
      </c>
    </row>
    <row r="401" spans="1:16" x14ac:dyDescent="0.25">
      <c r="A401">
        <v>0.51200000000000001</v>
      </c>
      <c r="B401">
        <v>11.782051282051199</v>
      </c>
      <c r="C401">
        <v>22952</v>
      </c>
      <c r="D401">
        <v>5.2508794343882698E-2</v>
      </c>
      <c r="E401">
        <v>0.17339360630994299</v>
      </c>
      <c r="F401">
        <v>0.190732966940937</v>
      </c>
      <c r="G401" s="1">
        <v>8.3481020351217005E-6</v>
      </c>
      <c r="H401">
        <v>0.17499735191929</v>
      </c>
      <c r="I401" s="1">
        <v>1.16221923897734E-4</v>
      </c>
      <c r="J401">
        <v>982608400</v>
      </c>
      <c r="K401">
        <v>71382</v>
      </c>
      <c r="L401">
        <v>1192554900</v>
      </c>
      <c r="M401">
        <v>0.17407711308127999</v>
      </c>
      <c r="N401" s="1">
        <v>8.3823857582321292E-6</v>
      </c>
      <c r="O401">
        <v>0.174998506343396</v>
      </c>
      <c r="P401" s="1">
        <v>1.17393171907294E-4</v>
      </c>
    </row>
    <row r="402" spans="1:16" x14ac:dyDescent="0.25">
      <c r="A402">
        <v>0.25600000000000001</v>
      </c>
      <c r="B402">
        <v>11.782051282051199</v>
      </c>
      <c r="C402">
        <v>22952</v>
      </c>
      <c r="D402">
        <v>5.2508794343882698E-2</v>
      </c>
      <c r="E402">
        <v>0.17339360630994299</v>
      </c>
      <c r="F402">
        <v>0.190732966940937</v>
      </c>
      <c r="G402" s="1">
        <v>8.3481020351217005E-6</v>
      </c>
      <c r="H402">
        <v>0.17499735191929</v>
      </c>
      <c r="I402" s="1">
        <v>1.16221923897734E-4</v>
      </c>
      <c r="J402">
        <v>1060531600</v>
      </c>
      <c r="K402">
        <v>71382</v>
      </c>
      <c r="L402">
        <v>1192554900</v>
      </c>
      <c r="M402">
        <v>0.17407711308127999</v>
      </c>
      <c r="N402" s="1">
        <v>8.3823857582321292E-6</v>
      </c>
      <c r="O402">
        <v>0.174998506343396</v>
      </c>
      <c r="P402" s="1">
        <v>1.17393171907294E-4</v>
      </c>
    </row>
    <row r="403" spans="1:16" x14ac:dyDescent="0.25">
      <c r="A403">
        <v>0.128</v>
      </c>
      <c r="B403">
        <v>11.782051282051199</v>
      </c>
      <c r="C403">
        <v>22952</v>
      </c>
      <c r="D403">
        <v>5.2508794343882698E-2</v>
      </c>
      <c r="E403">
        <v>0.17339360630994299</v>
      </c>
      <c r="F403">
        <v>0.190732966940937</v>
      </c>
      <c r="G403" s="1">
        <v>8.3481020351217005E-6</v>
      </c>
      <c r="H403">
        <v>0.17499735191929</v>
      </c>
      <c r="I403" s="1">
        <v>1.16221923897734E-4</v>
      </c>
      <c r="J403">
        <v>935715000</v>
      </c>
      <c r="K403">
        <v>71382</v>
      </c>
      <c r="L403">
        <v>1192554900</v>
      </c>
      <c r="M403">
        <v>0.17407711308127999</v>
      </c>
      <c r="N403" s="1">
        <v>8.3823857582321292E-6</v>
      </c>
      <c r="O403">
        <v>0.174998506343396</v>
      </c>
      <c r="P403" s="1">
        <v>1.17393171907294E-4</v>
      </c>
    </row>
    <row r="404" spans="1:16" x14ac:dyDescent="0.25">
      <c r="A404">
        <v>6.4000000000000001E-2</v>
      </c>
      <c r="B404">
        <v>11.782051282051199</v>
      </c>
      <c r="C404">
        <v>22394</v>
      </c>
      <c r="D404">
        <v>5.6498505068068E-2</v>
      </c>
      <c r="E404">
        <v>0.173001122424397</v>
      </c>
      <c r="F404">
        <v>0.19030123466683699</v>
      </c>
      <c r="G404" s="1">
        <v>8.3748175243591999E-6</v>
      </c>
      <c r="H404">
        <v>0.17499681701382799</v>
      </c>
      <c r="I404" s="1">
        <v>1.16339995685841E-4</v>
      </c>
      <c r="J404">
        <v>892315600</v>
      </c>
      <c r="K404">
        <v>71382</v>
      </c>
      <c r="L404">
        <v>1192554900</v>
      </c>
      <c r="M404">
        <v>0.17407711308127999</v>
      </c>
      <c r="N404" s="1">
        <v>8.3823857582321292E-6</v>
      </c>
      <c r="O404">
        <v>0.174998506343396</v>
      </c>
      <c r="P404" s="1">
        <v>1.17393171907294E-4</v>
      </c>
    </row>
    <row r="405" spans="1:16" x14ac:dyDescent="0.25">
      <c r="A405">
        <v>3.2000000000000001E-2</v>
      </c>
      <c r="B405">
        <v>11.782051282051199</v>
      </c>
      <c r="C405">
        <v>19558</v>
      </c>
      <c r="D405">
        <v>5.6665946167927299E-2</v>
      </c>
      <c r="E405">
        <v>0.173461741727515</v>
      </c>
      <c r="F405">
        <v>0.19080791590026699</v>
      </c>
      <c r="G405" s="1">
        <v>8.3469741194441804E-6</v>
      </c>
      <c r="H405">
        <v>0.17499733070090301</v>
      </c>
      <c r="I405" s="1">
        <v>1.16231469158822E-4</v>
      </c>
      <c r="J405">
        <v>794676499</v>
      </c>
      <c r="K405">
        <v>71382</v>
      </c>
      <c r="L405">
        <v>1192554900</v>
      </c>
      <c r="M405">
        <v>0.17407711308127999</v>
      </c>
      <c r="N405" s="1">
        <v>8.3823857582321292E-6</v>
      </c>
      <c r="O405">
        <v>0.174998506343396</v>
      </c>
      <c r="P405" s="1">
        <v>1.17393171907294E-4</v>
      </c>
    </row>
    <row r="406" spans="1:16" x14ac:dyDescent="0.25">
      <c r="A406">
        <v>1.6E-2</v>
      </c>
      <c r="B406">
        <v>11.782051282051199</v>
      </c>
      <c r="C406">
        <v>16988</v>
      </c>
      <c r="D406">
        <v>5.2236068985193201E-2</v>
      </c>
      <c r="E406">
        <v>0.173543986762622</v>
      </c>
      <c r="F406">
        <v>0.19089838543888399</v>
      </c>
      <c r="G406" s="1">
        <v>8.3145283276686492E-6</v>
      </c>
      <c r="H406">
        <v>0.17499698985524401</v>
      </c>
      <c r="I406" s="1">
        <v>1.1599469692974901E-4</v>
      </c>
      <c r="J406">
        <v>699012200</v>
      </c>
      <c r="K406">
        <v>71382</v>
      </c>
      <c r="L406">
        <v>1192554900</v>
      </c>
      <c r="M406">
        <v>0.17407711308127999</v>
      </c>
      <c r="N406" s="1">
        <v>8.3823857582321292E-6</v>
      </c>
      <c r="O406">
        <v>0.174998506343396</v>
      </c>
      <c r="P406" s="1">
        <v>1.17393171907294E-4</v>
      </c>
    </row>
    <row r="407" spans="1:16" x14ac:dyDescent="0.25">
      <c r="A407">
        <v>8.0000000000000002E-3</v>
      </c>
      <c r="B407">
        <v>11.782051282051199</v>
      </c>
      <c r="C407">
        <v>13363</v>
      </c>
      <c r="D407">
        <v>4.4021245695655901E-2</v>
      </c>
      <c r="E407">
        <v>0.17329210589670199</v>
      </c>
      <c r="F407">
        <v>0.19062131648637301</v>
      </c>
      <c r="G407" s="1">
        <v>8.3526318153115398E-6</v>
      </c>
      <c r="H407">
        <v>0.17499732616863201</v>
      </c>
      <c r="I407" s="1">
        <v>1.1655837735654899E-4</v>
      </c>
      <c r="J407">
        <v>618505901</v>
      </c>
      <c r="K407">
        <v>71382</v>
      </c>
      <c r="L407">
        <v>1192554900</v>
      </c>
      <c r="M407">
        <v>0.17407711308127999</v>
      </c>
      <c r="N407" s="1">
        <v>8.3823857582321292E-6</v>
      </c>
      <c r="O407">
        <v>0.174998506343396</v>
      </c>
      <c r="P407" s="1">
        <v>1.17393171907294E-4</v>
      </c>
    </row>
    <row r="408" spans="1:16" x14ac:dyDescent="0.25">
      <c r="A408">
        <v>4.0000000000000001E-3</v>
      </c>
      <c r="B408">
        <v>11.782051282051199</v>
      </c>
      <c r="C408">
        <v>15294</v>
      </c>
      <c r="D408">
        <v>5.6828878893546299E-2</v>
      </c>
      <c r="E408">
        <v>0.17302270396616901</v>
      </c>
      <c r="F408">
        <v>0.190324974362786</v>
      </c>
      <c r="G408" s="1">
        <v>8.3391657891840298E-6</v>
      </c>
      <c r="H408">
        <v>0.17499790345032501</v>
      </c>
      <c r="I408" s="1">
        <v>1.1663100461629501E-4</v>
      </c>
      <c r="J408">
        <v>624040800</v>
      </c>
      <c r="K408">
        <v>71382</v>
      </c>
      <c r="L408">
        <v>1192554900</v>
      </c>
      <c r="M408">
        <v>0.17407711308127999</v>
      </c>
      <c r="N408" s="1">
        <v>8.3823857582321292E-6</v>
      </c>
      <c r="O408">
        <v>0.174998506343396</v>
      </c>
      <c r="P408" s="1">
        <v>1.17393171907294E-4</v>
      </c>
    </row>
    <row r="409" spans="1:16" x14ac:dyDescent="0.25">
      <c r="A409">
        <v>2E-3</v>
      </c>
      <c r="B409">
        <v>11.782051282051199</v>
      </c>
      <c r="C409">
        <v>14774</v>
      </c>
      <c r="D409">
        <v>5.5298530457405397E-2</v>
      </c>
      <c r="E409">
        <v>0.17328844284181599</v>
      </c>
      <c r="F409">
        <v>0.19061728712599799</v>
      </c>
      <c r="G409" s="1">
        <v>8.3768232596037606E-6</v>
      </c>
      <c r="H409">
        <v>0.17499667859926701</v>
      </c>
      <c r="I409" s="1">
        <v>1.16348028398567E-4</v>
      </c>
      <c r="J409">
        <v>589611000</v>
      </c>
      <c r="K409">
        <v>71382</v>
      </c>
      <c r="L409">
        <v>1192554900</v>
      </c>
      <c r="M409">
        <v>0.17407711308127999</v>
      </c>
      <c r="N409" s="1">
        <v>8.3823857582321292E-6</v>
      </c>
      <c r="O409">
        <v>0.174998506343396</v>
      </c>
      <c r="P409" s="1">
        <v>1.17393171907294E-4</v>
      </c>
    </row>
    <row r="410" spans="1:16" x14ac:dyDescent="0.25">
      <c r="A410">
        <v>1E-3</v>
      </c>
      <c r="B410">
        <v>11.782051282051199</v>
      </c>
      <c r="C410">
        <v>14879</v>
      </c>
      <c r="D410">
        <v>6.5562635485722304E-2</v>
      </c>
      <c r="E410">
        <v>0.17314615812360101</v>
      </c>
      <c r="F410">
        <v>0.190460773935961</v>
      </c>
      <c r="G410" s="1">
        <v>8.3461417293984008E-6</v>
      </c>
      <c r="H410">
        <v>0.174997214388079</v>
      </c>
      <c r="I410" s="1">
        <v>1.16647083196194E-4</v>
      </c>
      <c r="J410">
        <v>609930599</v>
      </c>
      <c r="K410">
        <v>71382</v>
      </c>
      <c r="L410">
        <v>1192554900</v>
      </c>
      <c r="M410">
        <v>0.17407711308127999</v>
      </c>
      <c r="N410" s="1">
        <v>8.3823857582321292E-6</v>
      </c>
      <c r="O410">
        <v>0.174998506343396</v>
      </c>
      <c r="P410" s="1">
        <v>1.17393171907294E-4</v>
      </c>
    </row>
    <row r="411" spans="1:16" x14ac:dyDescent="0.25">
      <c r="A411" s="1">
        <v>5.0000000000000001E-4</v>
      </c>
      <c r="B411">
        <v>11.782051282051199</v>
      </c>
      <c r="C411">
        <v>10827</v>
      </c>
      <c r="D411">
        <v>6.5433876657822507E-2</v>
      </c>
      <c r="E411">
        <v>0.17309576956990999</v>
      </c>
      <c r="F411">
        <v>0.190405346526901</v>
      </c>
      <c r="G411" s="1">
        <v>8.3516069667721703E-6</v>
      </c>
      <c r="H411">
        <v>0.17499740430017199</v>
      </c>
      <c r="I411" s="1">
        <v>1.17093556247723E-4</v>
      </c>
      <c r="J411">
        <v>446270600</v>
      </c>
      <c r="K411">
        <v>71382</v>
      </c>
      <c r="L411">
        <v>1192554900</v>
      </c>
      <c r="M411">
        <v>0.17407711308127999</v>
      </c>
      <c r="N411" s="1">
        <v>8.3823857582321292E-6</v>
      </c>
      <c r="O411">
        <v>0.174998506343396</v>
      </c>
      <c r="P411" s="1">
        <v>1.17393171907294E-4</v>
      </c>
    </row>
    <row r="412" spans="1:16" x14ac:dyDescent="0.25">
      <c r="A412" s="1">
        <v>2.5000000000000001E-4</v>
      </c>
      <c r="B412">
        <v>11.782051282051199</v>
      </c>
      <c r="C412">
        <v>12251</v>
      </c>
      <c r="D412">
        <v>6.4726182733869306E-2</v>
      </c>
      <c r="E412">
        <v>0.17339796951815001</v>
      </c>
      <c r="F412">
        <v>0.19073776646996499</v>
      </c>
      <c r="G412" s="1">
        <v>8.3138393742188104E-6</v>
      </c>
      <c r="H412">
        <v>0.174997558967186</v>
      </c>
      <c r="I412" s="1">
        <v>1.16368502605301E-4</v>
      </c>
      <c r="J412">
        <v>528271199</v>
      </c>
      <c r="K412">
        <v>71382</v>
      </c>
      <c r="L412">
        <v>1192554900</v>
      </c>
      <c r="M412">
        <v>0.17407711308127999</v>
      </c>
      <c r="N412" s="1">
        <v>8.3823857582321292E-6</v>
      </c>
      <c r="O412">
        <v>0.174998506343396</v>
      </c>
      <c r="P412" s="1">
        <v>1.17393171907294E-4</v>
      </c>
    </row>
    <row r="413" spans="1:16" x14ac:dyDescent="0.25">
      <c r="A413" s="1">
        <v>1.25E-4</v>
      </c>
      <c r="B413">
        <v>11.782051282051199</v>
      </c>
      <c r="C413">
        <v>13884</v>
      </c>
      <c r="D413">
        <v>6.7209132609665601E-2</v>
      </c>
      <c r="E413">
        <v>0.17300477117864099</v>
      </c>
      <c r="F413">
        <v>0.190305248296505</v>
      </c>
      <c r="G413" s="1">
        <v>8.3819785315353194E-6</v>
      </c>
      <c r="H413">
        <v>0.17499688294127599</v>
      </c>
      <c r="I413" s="1">
        <v>1.16755720673626E-4</v>
      </c>
      <c r="J413">
        <v>569995000</v>
      </c>
      <c r="K413">
        <v>71382</v>
      </c>
      <c r="L413">
        <v>1192554900</v>
      </c>
      <c r="M413">
        <v>0.17407711308127999</v>
      </c>
      <c r="N413" s="1">
        <v>8.3823857582321292E-6</v>
      </c>
      <c r="O413">
        <v>0.174998506343396</v>
      </c>
      <c r="P413" s="1">
        <v>1.17393171907294E-4</v>
      </c>
    </row>
    <row r="414" spans="1:16" x14ac:dyDescent="0.25">
      <c r="A414" s="1">
        <v>6.2500000000000001E-5</v>
      </c>
      <c r="B414">
        <v>11.782051282051199</v>
      </c>
      <c r="C414">
        <v>12918</v>
      </c>
      <c r="D414">
        <v>7.03562049156429E-2</v>
      </c>
      <c r="E414">
        <v>0.17286705761254101</v>
      </c>
      <c r="F414">
        <v>0.190153763373795</v>
      </c>
      <c r="G414" s="1">
        <v>8.3648330663210706E-6</v>
      </c>
      <c r="H414">
        <v>0.17499743188483399</v>
      </c>
      <c r="I414" s="1">
        <v>1.16635914479986E-4</v>
      </c>
      <c r="J414">
        <v>528506699</v>
      </c>
      <c r="K414">
        <v>71382</v>
      </c>
      <c r="L414">
        <v>1192554900</v>
      </c>
      <c r="M414">
        <v>0.17407711308127999</v>
      </c>
      <c r="N414" s="1">
        <v>8.3823857582321292E-6</v>
      </c>
      <c r="O414">
        <v>0.174998506343396</v>
      </c>
      <c r="P414" s="1">
        <v>1.17393171907294E-4</v>
      </c>
    </row>
    <row r="415" spans="1:16" x14ac:dyDescent="0.25">
      <c r="A415" s="1">
        <v>3.1250000000000001E-5</v>
      </c>
      <c r="B415">
        <v>11.782051282051199</v>
      </c>
      <c r="C415">
        <v>13308</v>
      </c>
      <c r="D415">
        <v>6.86555854347424E-2</v>
      </c>
      <c r="E415">
        <v>0.17349073659321501</v>
      </c>
      <c r="F415">
        <v>0.19083981025253599</v>
      </c>
      <c r="G415" s="1">
        <v>8.3143945818209207E-6</v>
      </c>
      <c r="H415">
        <v>0.174997840696442</v>
      </c>
      <c r="I415" s="1">
        <v>1.16670386640035E-4</v>
      </c>
      <c r="J415">
        <v>566402600</v>
      </c>
      <c r="K415">
        <v>71382</v>
      </c>
      <c r="L415">
        <v>1192554900</v>
      </c>
      <c r="M415">
        <v>0.17407711308127999</v>
      </c>
      <c r="N415" s="1">
        <v>8.3823857582321292E-6</v>
      </c>
      <c r="O415">
        <v>0.174998506343396</v>
      </c>
      <c r="P415" s="1">
        <v>1.17393171907294E-4</v>
      </c>
    </row>
    <row r="416" spans="1:16" x14ac:dyDescent="0.25">
      <c r="A416" s="1">
        <v>1.5625E-5</v>
      </c>
      <c r="B416">
        <v>11.782051282051199</v>
      </c>
      <c r="C416">
        <v>12465</v>
      </c>
      <c r="D416">
        <v>6.9295859076297303E-2</v>
      </c>
      <c r="E416">
        <v>0.173109707484848</v>
      </c>
      <c r="F416">
        <v>0.190420678233333</v>
      </c>
      <c r="G416" s="1">
        <v>8.3669587093160303E-6</v>
      </c>
      <c r="H416">
        <v>0.17499732361031101</v>
      </c>
      <c r="I416" s="1">
        <v>1.1693726351429E-4</v>
      </c>
      <c r="J416">
        <v>522338501</v>
      </c>
      <c r="K416">
        <v>71382</v>
      </c>
      <c r="L416">
        <v>1192554900</v>
      </c>
      <c r="M416">
        <v>0.17407711308127999</v>
      </c>
      <c r="N416" s="1">
        <v>8.3823857582321292E-6</v>
      </c>
      <c r="O416">
        <v>0.174998506343396</v>
      </c>
      <c r="P416" s="1">
        <v>1.17393171907294E-4</v>
      </c>
    </row>
    <row r="417" spans="1:16" x14ac:dyDescent="0.25">
      <c r="A417" t="s">
        <v>0</v>
      </c>
      <c r="B417">
        <v>12.2948717948717</v>
      </c>
      <c r="C417">
        <v>80169</v>
      </c>
      <c r="D417">
        <v>6.2371826980406199E-2</v>
      </c>
      <c r="E417">
        <v>0.174103941612056</v>
      </c>
      <c r="F417">
        <v>0.19151433577326199</v>
      </c>
      <c r="G417" s="1">
        <v>7.5674428965943896E-6</v>
      </c>
      <c r="H417">
        <v>0.174999324174759</v>
      </c>
      <c r="I417" s="1">
        <v>1.1038604182163501E-4</v>
      </c>
      <c r="J417">
        <v>1148426900</v>
      </c>
    </row>
    <row r="418" spans="1:16" x14ac:dyDescent="0.25">
      <c r="A418">
        <v>1.024</v>
      </c>
      <c r="B418">
        <v>12.2948717948717</v>
      </c>
      <c r="C418">
        <v>14560</v>
      </c>
      <c r="D418">
        <v>6.2275874374449897E-2</v>
      </c>
      <c r="E418">
        <v>0.17298194817712301</v>
      </c>
      <c r="F418">
        <v>0.190280142994836</v>
      </c>
      <c r="G418" s="1">
        <v>7.4929234734621901E-6</v>
      </c>
      <c r="H418">
        <v>0.174997833344431</v>
      </c>
      <c r="I418" s="1">
        <v>1.09426187295369E-4</v>
      </c>
      <c r="J418">
        <v>635042701</v>
      </c>
      <c r="K418">
        <v>80169</v>
      </c>
      <c r="L418">
        <v>1148426900</v>
      </c>
      <c r="M418">
        <v>0.174103941612056</v>
      </c>
      <c r="N418" s="1">
        <v>7.5674428965943896E-6</v>
      </c>
      <c r="O418">
        <v>0.174999324174759</v>
      </c>
      <c r="P418" s="1">
        <v>1.1038604182163501E-4</v>
      </c>
    </row>
    <row r="419" spans="1:16" x14ac:dyDescent="0.25">
      <c r="A419">
        <v>0.51200000000000001</v>
      </c>
      <c r="B419">
        <v>12.2948717948717</v>
      </c>
      <c r="C419">
        <v>14560</v>
      </c>
      <c r="D419">
        <v>6.2275874374449897E-2</v>
      </c>
      <c r="E419">
        <v>0.17298194817712301</v>
      </c>
      <c r="F419">
        <v>0.190280142994836</v>
      </c>
      <c r="G419" s="1">
        <v>7.4929234734621901E-6</v>
      </c>
      <c r="H419">
        <v>0.174997833344431</v>
      </c>
      <c r="I419" s="1">
        <v>1.09426187295369E-4</v>
      </c>
      <c r="J419">
        <v>615194701</v>
      </c>
      <c r="K419">
        <v>80169</v>
      </c>
      <c r="L419">
        <v>1148426900</v>
      </c>
      <c r="M419">
        <v>0.174103941612056</v>
      </c>
      <c r="N419" s="1">
        <v>7.5674428965943896E-6</v>
      </c>
      <c r="O419">
        <v>0.174999324174759</v>
      </c>
      <c r="P419" s="1">
        <v>1.1038604182163501E-4</v>
      </c>
    </row>
    <row r="420" spans="1:16" x14ac:dyDescent="0.25">
      <c r="A420">
        <v>0.25600000000000001</v>
      </c>
      <c r="B420">
        <v>12.2948717948717</v>
      </c>
      <c r="C420">
        <v>14560</v>
      </c>
      <c r="D420">
        <v>6.2275874374449897E-2</v>
      </c>
      <c r="E420">
        <v>0.17298194817712301</v>
      </c>
      <c r="F420">
        <v>0.190280142994836</v>
      </c>
      <c r="G420" s="1">
        <v>7.4929234734621901E-6</v>
      </c>
      <c r="H420">
        <v>0.174997833344431</v>
      </c>
      <c r="I420" s="1">
        <v>1.09426187295369E-4</v>
      </c>
      <c r="J420">
        <v>590630600</v>
      </c>
      <c r="K420">
        <v>80169</v>
      </c>
      <c r="L420">
        <v>1148426900</v>
      </c>
      <c r="M420">
        <v>0.174103941612056</v>
      </c>
      <c r="N420" s="1">
        <v>7.5674428965943896E-6</v>
      </c>
      <c r="O420">
        <v>0.174999324174759</v>
      </c>
      <c r="P420" s="1">
        <v>1.1038604182163501E-4</v>
      </c>
    </row>
    <row r="421" spans="1:16" x14ac:dyDescent="0.25">
      <c r="A421">
        <v>0.128</v>
      </c>
      <c r="B421">
        <v>12.2948717948717</v>
      </c>
      <c r="C421">
        <v>14560</v>
      </c>
      <c r="D421">
        <v>6.2275874374449897E-2</v>
      </c>
      <c r="E421">
        <v>0.17298194817712301</v>
      </c>
      <c r="F421">
        <v>0.190280142994836</v>
      </c>
      <c r="G421" s="1">
        <v>7.4929234734621901E-6</v>
      </c>
      <c r="H421">
        <v>0.174997833344431</v>
      </c>
      <c r="I421" s="1">
        <v>1.09426187295369E-4</v>
      </c>
      <c r="J421">
        <v>592498200</v>
      </c>
      <c r="K421">
        <v>80169</v>
      </c>
      <c r="L421">
        <v>1148426900</v>
      </c>
      <c r="M421">
        <v>0.174103941612056</v>
      </c>
      <c r="N421" s="1">
        <v>7.5674428965943896E-6</v>
      </c>
      <c r="O421">
        <v>0.174999324174759</v>
      </c>
      <c r="P421" s="1">
        <v>1.1038604182163501E-4</v>
      </c>
    </row>
    <row r="422" spans="1:16" x14ac:dyDescent="0.25">
      <c r="A422">
        <v>6.4000000000000001E-2</v>
      </c>
      <c r="B422">
        <v>12.2948717948717</v>
      </c>
      <c r="C422">
        <v>28587</v>
      </c>
      <c r="D422">
        <v>5.44897177516733E-2</v>
      </c>
      <c r="E422">
        <v>0.17331594683874499</v>
      </c>
      <c r="F422">
        <v>0.19064754152262001</v>
      </c>
      <c r="G422" s="1">
        <v>7.5710743842605199E-6</v>
      </c>
      <c r="H422">
        <v>0.17499809974059299</v>
      </c>
      <c r="I422" s="1">
        <v>1.09542594510319E-4</v>
      </c>
      <c r="J422">
        <v>1088450700</v>
      </c>
      <c r="K422">
        <v>80169</v>
      </c>
      <c r="L422">
        <v>1148426900</v>
      </c>
      <c r="M422">
        <v>0.174103941612056</v>
      </c>
      <c r="N422" s="1">
        <v>7.5674428965943896E-6</v>
      </c>
      <c r="O422">
        <v>0.174999324174759</v>
      </c>
      <c r="P422" s="1">
        <v>1.1038604182163501E-4</v>
      </c>
    </row>
    <row r="423" spans="1:16" x14ac:dyDescent="0.25">
      <c r="A423">
        <v>3.2000000000000001E-2</v>
      </c>
      <c r="B423">
        <v>12.2948717948717</v>
      </c>
      <c r="C423">
        <v>27610</v>
      </c>
      <c r="D423">
        <v>5.3438887243613203E-2</v>
      </c>
      <c r="E423">
        <v>0.17312975137810799</v>
      </c>
      <c r="F423">
        <v>0.19044272651591801</v>
      </c>
      <c r="G423" s="1">
        <v>7.5365816764594298E-6</v>
      </c>
      <c r="H423">
        <v>0.17499794076662201</v>
      </c>
      <c r="I423" s="1">
        <v>1.09368707563384E-4</v>
      </c>
      <c r="J423">
        <v>1060192100</v>
      </c>
      <c r="K423">
        <v>80169</v>
      </c>
      <c r="L423">
        <v>1148426900</v>
      </c>
      <c r="M423">
        <v>0.174103941612056</v>
      </c>
      <c r="N423" s="1">
        <v>7.5674428965943896E-6</v>
      </c>
      <c r="O423">
        <v>0.174999324174759</v>
      </c>
      <c r="P423" s="1">
        <v>1.1038604182163501E-4</v>
      </c>
    </row>
    <row r="424" spans="1:16" x14ac:dyDescent="0.25">
      <c r="A424">
        <v>1.6E-2</v>
      </c>
      <c r="B424">
        <v>12.2948717948717</v>
      </c>
      <c r="C424">
        <v>11057</v>
      </c>
      <c r="D424">
        <v>5.6337666216175503E-2</v>
      </c>
      <c r="E424">
        <v>0.174029456176298</v>
      </c>
      <c r="F424">
        <v>0.19143240179392701</v>
      </c>
      <c r="G424" s="1">
        <v>7.5440290470130097E-6</v>
      </c>
      <c r="H424">
        <v>0.174997611755142</v>
      </c>
      <c r="I424" s="1">
        <v>1.09940137094034E-4</v>
      </c>
      <c r="J424">
        <v>462719600</v>
      </c>
      <c r="K424">
        <v>80169</v>
      </c>
      <c r="L424">
        <v>1148426900</v>
      </c>
      <c r="M424">
        <v>0.174103941612056</v>
      </c>
      <c r="N424" s="1">
        <v>7.5674428965943896E-6</v>
      </c>
      <c r="O424">
        <v>0.174999324174759</v>
      </c>
      <c r="P424" s="1">
        <v>1.1038604182163501E-4</v>
      </c>
    </row>
    <row r="425" spans="1:16" x14ac:dyDescent="0.25">
      <c r="A425">
        <v>8.0000000000000002E-3</v>
      </c>
      <c r="B425">
        <v>12.2948717948717</v>
      </c>
      <c r="C425">
        <v>6999</v>
      </c>
      <c r="D425">
        <v>4.6740204502487698E-2</v>
      </c>
      <c r="E425">
        <v>0.17364721532095001</v>
      </c>
      <c r="F425">
        <v>0.19101193685304599</v>
      </c>
      <c r="G425" s="1">
        <v>7.5499566657977098E-6</v>
      </c>
      <c r="H425">
        <v>0.17499815997262899</v>
      </c>
      <c r="I425" s="1">
        <v>1.09380156152489E-4</v>
      </c>
      <c r="J425">
        <v>303683399</v>
      </c>
      <c r="K425">
        <v>80169</v>
      </c>
      <c r="L425">
        <v>1148426900</v>
      </c>
      <c r="M425">
        <v>0.174103941612056</v>
      </c>
      <c r="N425" s="1">
        <v>7.5674428965943896E-6</v>
      </c>
      <c r="O425">
        <v>0.174999324174759</v>
      </c>
      <c r="P425" s="1">
        <v>1.1038604182163501E-4</v>
      </c>
    </row>
    <row r="426" spans="1:16" x14ac:dyDescent="0.25">
      <c r="A426">
        <v>4.0000000000000001E-3</v>
      </c>
      <c r="B426">
        <v>12.2948717948717</v>
      </c>
      <c r="C426">
        <v>15572</v>
      </c>
      <c r="D426">
        <v>5.2819271895598097E-2</v>
      </c>
      <c r="E426">
        <v>0.17359899559494599</v>
      </c>
      <c r="F426">
        <v>0.19095889515444101</v>
      </c>
      <c r="G426" s="1">
        <v>7.5507474698865899E-6</v>
      </c>
      <c r="H426">
        <v>0.17499881577798099</v>
      </c>
      <c r="I426" s="1">
        <v>1.09291268188623E-4</v>
      </c>
      <c r="J426">
        <v>618805601</v>
      </c>
      <c r="K426">
        <v>80169</v>
      </c>
      <c r="L426">
        <v>1148426900</v>
      </c>
      <c r="M426">
        <v>0.174103941612056</v>
      </c>
      <c r="N426" s="1">
        <v>7.5674428965943896E-6</v>
      </c>
      <c r="O426">
        <v>0.174999324174759</v>
      </c>
      <c r="P426" s="1">
        <v>1.1038604182163501E-4</v>
      </c>
    </row>
    <row r="427" spans="1:16" x14ac:dyDescent="0.25">
      <c r="A427">
        <v>2E-3</v>
      </c>
      <c r="B427">
        <v>12.2948717948717</v>
      </c>
      <c r="C427">
        <v>12402</v>
      </c>
      <c r="D427">
        <v>5.7267529006673597E-2</v>
      </c>
      <c r="E427">
        <v>0.173040300316192</v>
      </c>
      <c r="F427">
        <v>0.19034433034781101</v>
      </c>
      <c r="G427" s="1">
        <v>7.5505718116763902E-6</v>
      </c>
      <c r="H427">
        <v>0.17499947502017699</v>
      </c>
      <c r="I427" s="1">
        <v>1.09973813147303E-4</v>
      </c>
      <c r="J427">
        <v>502766100</v>
      </c>
      <c r="K427">
        <v>80169</v>
      </c>
      <c r="L427">
        <v>1148426900</v>
      </c>
      <c r="M427">
        <v>0.174103941612056</v>
      </c>
      <c r="N427" s="1">
        <v>7.5674428965943896E-6</v>
      </c>
      <c r="O427">
        <v>0.174999324174759</v>
      </c>
      <c r="P427" s="1">
        <v>1.1038604182163501E-4</v>
      </c>
    </row>
    <row r="428" spans="1:16" x14ac:dyDescent="0.25">
      <c r="A428">
        <v>1E-3</v>
      </c>
      <c r="B428">
        <v>12.2948717948717</v>
      </c>
      <c r="C428">
        <v>13488</v>
      </c>
      <c r="D428">
        <v>6.5616983908081905E-2</v>
      </c>
      <c r="E428">
        <v>0.17311973037168099</v>
      </c>
      <c r="F428">
        <v>0.19043170340884899</v>
      </c>
      <c r="G428" s="1">
        <v>7.5311334202798896E-6</v>
      </c>
      <c r="H428">
        <v>0.174997855200279</v>
      </c>
      <c r="I428" s="1">
        <v>1.09787422327698E-4</v>
      </c>
      <c r="J428">
        <v>536983900</v>
      </c>
      <c r="K428">
        <v>80169</v>
      </c>
      <c r="L428">
        <v>1148426900</v>
      </c>
      <c r="M428">
        <v>0.174103941612056</v>
      </c>
      <c r="N428" s="1">
        <v>7.5674428965943896E-6</v>
      </c>
      <c r="O428">
        <v>0.174999324174759</v>
      </c>
      <c r="P428" s="1">
        <v>1.1038604182163501E-4</v>
      </c>
    </row>
    <row r="429" spans="1:16" x14ac:dyDescent="0.25">
      <c r="A429" s="1">
        <v>5.0000000000000001E-4</v>
      </c>
      <c r="B429">
        <v>12.2948717948717</v>
      </c>
      <c r="C429">
        <v>12363</v>
      </c>
      <c r="D429">
        <v>6.71749136025937E-2</v>
      </c>
      <c r="E429">
        <v>0.173470764057746</v>
      </c>
      <c r="F429">
        <v>0.19081784046351999</v>
      </c>
      <c r="G429" s="1">
        <v>7.5612457342000199E-6</v>
      </c>
      <c r="H429">
        <v>0.17499806760104999</v>
      </c>
      <c r="I429" s="1">
        <v>1.09897558666517E-4</v>
      </c>
      <c r="J429">
        <v>564391500</v>
      </c>
      <c r="K429">
        <v>80169</v>
      </c>
      <c r="L429">
        <v>1148426900</v>
      </c>
      <c r="M429">
        <v>0.174103941612056</v>
      </c>
      <c r="N429" s="1">
        <v>7.5674428965943896E-6</v>
      </c>
      <c r="O429">
        <v>0.174999324174759</v>
      </c>
      <c r="P429" s="1">
        <v>1.1038604182163501E-4</v>
      </c>
    </row>
    <row r="430" spans="1:16" x14ac:dyDescent="0.25">
      <c r="A430" s="1">
        <v>2.5000000000000001E-4</v>
      </c>
      <c r="B430">
        <v>12.2948717948717</v>
      </c>
      <c r="C430">
        <v>10024</v>
      </c>
      <c r="D430">
        <v>6.6207601844446295E-2</v>
      </c>
      <c r="E430">
        <v>0.17316879989343201</v>
      </c>
      <c r="F430">
        <v>0.19048567988277501</v>
      </c>
      <c r="G430" s="1">
        <v>7.6125513607805302E-6</v>
      </c>
      <c r="H430">
        <v>0.17499799298767099</v>
      </c>
      <c r="I430" s="1">
        <v>1.09701064661771E-4</v>
      </c>
      <c r="J430">
        <v>426424800</v>
      </c>
      <c r="K430">
        <v>80169</v>
      </c>
      <c r="L430">
        <v>1148426900</v>
      </c>
      <c r="M430">
        <v>0.174103941612056</v>
      </c>
      <c r="N430" s="1">
        <v>7.5674428965943896E-6</v>
      </c>
      <c r="O430">
        <v>0.174999324174759</v>
      </c>
      <c r="P430" s="1">
        <v>1.1038604182163501E-4</v>
      </c>
    </row>
    <row r="431" spans="1:16" x14ac:dyDescent="0.25">
      <c r="A431" s="1">
        <v>1.25E-4</v>
      </c>
      <c r="B431">
        <v>12.2948717948717</v>
      </c>
      <c r="C431">
        <v>14113</v>
      </c>
      <c r="D431">
        <v>6.72945078671362E-2</v>
      </c>
      <c r="E431">
        <v>0.17330347316025199</v>
      </c>
      <c r="F431">
        <v>0.190633820476278</v>
      </c>
      <c r="G431" s="1">
        <v>7.5126337682474001E-6</v>
      </c>
      <c r="H431">
        <v>0.174997411818826</v>
      </c>
      <c r="I431" s="1">
        <v>1.09119764536962E-4</v>
      </c>
      <c r="J431">
        <v>592021300</v>
      </c>
      <c r="K431">
        <v>80169</v>
      </c>
      <c r="L431">
        <v>1148426900</v>
      </c>
      <c r="M431">
        <v>0.174103941612056</v>
      </c>
      <c r="N431" s="1">
        <v>7.5674428965943896E-6</v>
      </c>
      <c r="O431">
        <v>0.174999324174759</v>
      </c>
      <c r="P431" s="1">
        <v>1.1038604182163501E-4</v>
      </c>
    </row>
    <row r="432" spans="1:16" x14ac:dyDescent="0.25">
      <c r="A432" s="1">
        <v>6.2500000000000001E-5</v>
      </c>
      <c r="B432">
        <v>12.2948717948717</v>
      </c>
      <c r="C432">
        <v>11401</v>
      </c>
      <c r="D432">
        <v>6.8283446241631393E-2</v>
      </c>
      <c r="E432">
        <v>0.173213798877911</v>
      </c>
      <c r="F432">
        <v>0.190535178765702</v>
      </c>
      <c r="G432" s="1">
        <v>7.5373119071686603E-6</v>
      </c>
      <c r="H432">
        <v>0.17499788176440501</v>
      </c>
      <c r="I432" s="1">
        <v>1.09909155979877E-4</v>
      </c>
      <c r="J432">
        <v>453469201</v>
      </c>
      <c r="K432">
        <v>80169</v>
      </c>
      <c r="L432">
        <v>1148426900</v>
      </c>
      <c r="M432">
        <v>0.174103941612056</v>
      </c>
      <c r="N432" s="1">
        <v>7.5674428965943896E-6</v>
      </c>
      <c r="O432">
        <v>0.174999324174759</v>
      </c>
      <c r="P432" s="1">
        <v>1.1038604182163501E-4</v>
      </c>
    </row>
    <row r="433" spans="1:16" x14ac:dyDescent="0.25">
      <c r="A433" s="1">
        <v>3.1250000000000001E-5</v>
      </c>
      <c r="B433">
        <v>12.2948717948717</v>
      </c>
      <c r="C433">
        <v>15613</v>
      </c>
      <c r="D433">
        <v>6.9677644212025297E-2</v>
      </c>
      <c r="E433">
        <v>0.17328619245947299</v>
      </c>
      <c r="F433">
        <v>0.19061481170542</v>
      </c>
      <c r="G433" s="1">
        <v>7.5426585225968303E-6</v>
      </c>
      <c r="H433">
        <v>0.17499835073478601</v>
      </c>
      <c r="I433" s="1">
        <v>1.09776212230461E-4</v>
      </c>
      <c r="J433">
        <v>640440299</v>
      </c>
      <c r="K433">
        <v>80169</v>
      </c>
      <c r="L433">
        <v>1148426900</v>
      </c>
      <c r="M433">
        <v>0.174103941612056</v>
      </c>
      <c r="N433" s="1">
        <v>7.5674428965943896E-6</v>
      </c>
      <c r="O433">
        <v>0.174999324174759</v>
      </c>
      <c r="P433" s="1">
        <v>1.1038604182163501E-4</v>
      </c>
    </row>
    <row r="434" spans="1:16" x14ac:dyDescent="0.25">
      <c r="A434" s="1">
        <v>1.5625E-5</v>
      </c>
      <c r="B434">
        <v>12.2948717948717</v>
      </c>
      <c r="C434">
        <v>12896</v>
      </c>
      <c r="D434">
        <v>6.9381079061845097E-2</v>
      </c>
      <c r="E434">
        <v>0.17282921798123399</v>
      </c>
      <c r="F434">
        <v>0.19011213977935701</v>
      </c>
      <c r="G434" s="1">
        <v>7.5097932075718304E-6</v>
      </c>
      <c r="H434">
        <v>0.17499788390588</v>
      </c>
      <c r="I434" s="1">
        <v>1.10069063079509E-4</v>
      </c>
      <c r="J434">
        <v>520724101</v>
      </c>
      <c r="K434">
        <v>80169</v>
      </c>
      <c r="L434">
        <v>1148426900</v>
      </c>
      <c r="M434">
        <v>0.174103941612056</v>
      </c>
      <c r="N434" s="1">
        <v>7.5674428965943896E-6</v>
      </c>
      <c r="O434">
        <v>0.174999324174759</v>
      </c>
      <c r="P434" s="1">
        <v>1.1038604182163501E-4</v>
      </c>
    </row>
    <row r="435" spans="1:16" x14ac:dyDescent="0.25">
      <c r="A435" t="s">
        <v>0</v>
      </c>
      <c r="B435">
        <v>12.807692307692299</v>
      </c>
      <c r="C435">
        <v>69160</v>
      </c>
      <c r="D435">
        <v>6.9724579854131594E-2</v>
      </c>
      <c r="E435">
        <v>0.17414654341601901</v>
      </c>
      <c r="F435">
        <v>0.19156119775762101</v>
      </c>
      <c r="G435" s="1">
        <v>7.23973507871233E-6</v>
      </c>
      <c r="H435">
        <v>0.17500023415601701</v>
      </c>
      <c r="I435" s="1">
        <v>1.1028743868851901E-4</v>
      </c>
      <c r="J435">
        <v>1001362300</v>
      </c>
    </row>
    <row r="436" spans="1:16" x14ac:dyDescent="0.25">
      <c r="A436">
        <v>1.024</v>
      </c>
      <c r="B436">
        <v>12.807692307692299</v>
      </c>
      <c r="C436">
        <v>20427</v>
      </c>
      <c r="D436">
        <v>5.8082736872497299E-2</v>
      </c>
      <c r="E436">
        <v>0.173013454035262</v>
      </c>
      <c r="F436">
        <v>0.19031479943878801</v>
      </c>
      <c r="G436" s="1">
        <v>7.21749651572123E-6</v>
      </c>
      <c r="H436">
        <v>0.17499885543449201</v>
      </c>
      <c r="I436" s="1">
        <v>1.09569839485324E-4</v>
      </c>
      <c r="J436">
        <v>830790001</v>
      </c>
      <c r="K436">
        <v>69160</v>
      </c>
      <c r="L436">
        <v>1001362300</v>
      </c>
      <c r="M436">
        <v>0.17414654341601901</v>
      </c>
      <c r="N436" s="1">
        <v>7.23973507871233E-6</v>
      </c>
      <c r="O436">
        <v>0.17500023415601701</v>
      </c>
      <c r="P436" s="1">
        <v>1.1028743868851901E-4</v>
      </c>
    </row>
    <row r="437" spans="1:16" x14ac:dyDescent="0.25">
      <c r="A437">
        <v>0.51200000000000001</v>
      </c>
      <c r="B437">
        <v>12.807692307692299</v>
      </c>
      <c r="C437">
        <v>20427</v>
      </c>
      <c r="D437">
        <v>5.8082736872497299E-2</v>
      </c>
      <c r="E437">
        <v>0.173013454035262</v>
      </c>
      <c r="F437">
        <v>0.19031479943878801</v>
      </c>
      <c r="G437" s="1">
        <v>7.21749651572123E-6</v>
      </c>
      <c r="H437">
        <v>0.17499885543449201</v>
      </c>
      <c r="I437" s="1">
        <v>1.09569839485324E-4</v>
      </c>
      <c r="J437">
        <v>817809999</v>
      </c>
      <c r="K437">
        <v>69160</v>
      </c>
      <c r="L437">
        <v>1001362300</v>
      </c>
      <c r="M437">
        <v>0.17414654341601901</v>
      </c>
      <c r="N437" s="1">
        <v>7.23973507871233E-6</v>
      </c>
      <c r="O437">
        <v>0.17500023415601701</v>
      </c>
      <c r="P437" s="1">
        <v>1.1028743868851901E-4</v>
      </c>
    </row>
    <row r="438" spans="1:16" x14ac:dyDescent="0.25">
      <c r="A438">
        <v>0.25600000000000001</v>
      </c>
      <c r="B438">
        <v>12.807692307692299</v>
      </c>
      <c r="C438">
        <v>20427</v>
      </c>
      <c r="D438">
        <v>5.8082736872497299E-2</v>
      </c>
      <c r="E438">
        <v>0.173013454035262</v>
      </c>
      <c r="F438">
        <v>0.19031479943878801</v>
      </c>
      <c r="G438" s="1">
        <v>7.21749651572123E-6</v>
      </c>
      <c r="H438">
        <v>0.17499885543449201</v>
      </c>
      <c r="I438" s="1">
        <v>1.09569839485324E-4</v>
      </c>
      <c r="J438">
        <v>838338500</v>
      </c>
      <c r="K438">
        <v>69160</v>
      </c>
      <c r="L438">
        <v>1001362300</v>
      </c>
      <c r="M438">
        <v>0.17414654341601901</v>
      </c>
      <c r="N438" s="1">
        <v>7.23973507871233E-6</v>
      </c>
      <c r="O438">
        <v>0.17500023415601701</v>
      </c>
      <c r="P438" s="1">
        <v>1.1028743868851901E-4</v>
      </c>
    </row>
    <row r="439" spans="1:16" x14ac:dyDescent="0.25">
      <c r="A439">
        <v>0.128</v>
      </c>
      <c r="B439">
        <v>12.807692307692299</v>
      </c>
      <c r="C439">
        <v>20427</v>
      </c>
      <c r="D439">
        <v>5.8082736872497299E-2</v>
      </c>
      <c r="E439">
        <v>0.173013454035262</v>
      </c>
      <c r="F439">
        <v>0.19031479943878801</v>
      </c>
      <c r="G439" s="1">
        <v>7.21749651572123E-6</v>
      </c>
      <c r="H439">
        <v>0.17499885543449201</v>
      </c>
      <c r="I439" s="1">
        <v>1.09569839485324E-4</v>
      </c>
      <c r="J439">
        <v>844197199</v>
      </c>
      <c r="K439">
        <v>69160</v>
      </c>
      <c r="L439">
        <v>1001362300</v>
      </c>
      <c r="M439">
        <v>0.17414654341601901</v>
      </c>
      <c r="N439" s="1">
        <v>7.23973507871233E-6</v>
      </c>
      <c r="O439">
        <v>0.17500023415601701</v>
      </c>
      <c r="P439" s="1">
        <v>1.1028743868851901E-4</v>
      </c>
    </row>
    <row r="440" spans="1:16" x14ac:dyDescent="0.25">
      <c r="A440">
        <v>6.4000000000000001E-2</v>
      </c>
      <c r="B440">
        <v>12.807692307692299</v>
      </c>
      <c r="C440">
        <v>23841</v>
      </c>
      <c r="D440">
        <v>5.6265548345796397E-2</v>
      </c>
      <c r="E440">
        <v>0.172747874524665</v>
      </c>
      <c r="F440">
        <v>0.190022661977131</v>
      </c>
      <c r="G440" s="1">
        <v>7.1928083978933799E-6</v>
      </c>
      <c r="H440">
        <v>0.17499830087708901</v>
      </c>
      <c r="I440" s="1">
        <v>1.0972768947019401E-4</v>
      </c>
      <c r="J440">
        <v>978372300</v>
      </c>
      <c r="K440">
        <v>69160</v>
      </c>
      <c r="L440">
        <v>1001362300</v>
      </c>
      <c r="M440">
        <v>0.17414654341601901</v>
      </c>
      <c r="N440" s="1">
        <v>7.23973507871233E-6</v>
      </c>
      <c r="O440">
        <v>0.17500023415601701</v>
      </c>
      <c r="P440" s="1">
        <v>1.1028743868851901E-4</v>
      </c>
    </row>
    <row r="441" spans="1:16" x14ac:dyDescent="0.25">
      <c r="A441">
        <v>3.2000000000000001E-2</v>
      </c>
      <c r="B441">
        <v>12.807692307692299</v>
      </c>
      <c r="C441">
        <v>21907</v>
      </c>
      <c r="D441">
        <v>6.07140311401606E-2</v>
      </c>
      <c r="E441">
        <v>0.17399476763885099</v>
      </c>
      <c r="F441">
        <v>0.191394244402736</v>
      </c>
      <c r="G441" s="1">
        <v>7.2405577338785498E-6</v>
      </c>
      <c r="H441">
        <v>0.17499842419646799</v>
      </c>
      <c r="I441" s="1">
        <v>1.09228884855567E-4</v>
      </c>
      <c r="J441">
        <v>909206700</v>
      </c>
      <c r="K441">
        <v>69160</v>
      </c>
      <c r="L441">
        <v>1001362300</v>
      </c>
      <c r="M441">
        <v>0.17414654341601901</v>
      </c>
      <c r="N441" s="1">
        <v>7.23973507871233E-6</v>
      </c>
      <c r="O441">
        <v>0.17500023415601701</v>
      </c>
      <c r="P441" s="1">
        <v>1.1028743868851901E-4</v>
      </c>
    </row>
    <row r="442" spans="1:16" x14ac:dyDescent="0.25">
      <c r="A442">
        <v>1.6E-2</v>
      </c>
      <c r="B442">
        <v>12.807692307692299</v>
      </c>
      <c r="C442">
        <v>17000</v>
      </c>
      <c r="D442">
        <v>5.3069962297261297E-2</v>
      </c>
      <c r="E442">
        <v>0.172599822756171</v>
      </c>
      <c r="F442">
        <v>0.18985980503178801</v>
      </c>
      <c r="G442" s="1">
        <v>7.1669491824299902E-6</v>
      </c>
      <c r="H442">
        <v>0.174998790862883</v>
      </c>
      <c r="I442" s="1">
        <v>1.09597264851947E-4</v>
      </c>
      <c r="J442">
        <v>679865701</v>
      </c>
      <c r="K442">
        <v>69160</v>
      </c>
      <c r="L442">
        <v>1001362300</v>
      </c>
      <c r="M442">
        <v>0.17414654341601901</v>
      </c>
      <c r="N442" s="1">
        <v>7.23973507871233E-6</v>
      </c>
      <c r="O442">
        <v>0.17500023415601701</v>
      </c>
      <c r="P442" s="1">
        <v>1.1028743868851901E-4</v>
      </c>
    </row>
    <row r="443" spans="1:16" x14ac:dyDescent="0.25">
      <c r="A443">
        <v>8.0000000000000002E-3</v>
      </c>
      <c r="B443">
        <v>12.807692307692299</v>
      </c>
      <c r="C443">
        <v>16468</v>
      </c>
      <c r="D443">
        <v>4.9211017343438197E-2</v>
      </c>
      <c r="E443">
        <v>0.173002169767868</v>
      </c>
      <c r="F443">
        <v>0.19030238674465499</v>
      </c>
      <c r="G443" s="1">
        <v>7.2199254710358903E-6</v>
      </c>
      <c r="H443">
        <v>0.17499887826132199</v>
      </c>
      <c r="I443" s="1">
        <v>1.09875292885653E-4</v>
      </c>
      <c r="J443">
        <v>659487500</v>
      </c>
      <c r="K443">
        <v>69160</v>
      </c>
      <c r="L443">
        <v>1001362300</v>
      </c>
      <c r="M443">
        <v>0.17414654341601901</v>
      </c>
      <c r="N443" s="1">
        <v>7.23973507871233E-6</v>
      </c>
      <c r="O443">
        <v>0.17500023415601701</v>
      </c>
      <c r="P443" s="1">
        <v>1.1028743868851901E-4</v>
      </c>
    </row>
    <row r="444" spans="1:16" x14ac:dyDescent="0.25">
      <c r="A444">
        <v>4.0000000000000001E-3</v>
      </c>
      <c r="B444">
        <v>12.807692307692299</v>
      </c>
      <c r="C444">
        <v>13898</v>
      </c>
      <c r="D444">
        <v>5.3688084524281997E-2</v>
      </c>
      <c r="E444">
        <v>0.17359917591583701</v>
      </c>
      <c r="F444">
        <v>0.19095909350741999</v>
      </c>
      <c r="G444" s="1">
        <v>7.2248773828609196E-6</v>
      </c>
      <c r="H444">
        <v>0.17499914323103499</v>
      </c>
      <c r="I444" s="1">
        <v>1.09141821025694E-4</v>
      </c>
      <c r="J444">
        <v>590459600</v>
      </c>
      <c r="K444">
        <v>69160</v>
      </c>
      <c r="L444">
        <v>1001362300</v>
      </c>
      <c r="M444">
        <v>0.17414654341601901</v>
      </c>
      <c r="N444" s="1">
        <v>7.23973507871233E-6</v>
      </c>
      <c r="O444">
        <v>0.17500023415601701</v>
      </c>
      <c r="P444" s="1">
        <v>1.1028743868851901E-4</v>
      </c>
    </row>
    <row r="445" spans="1:16" x14ac:dyDescent="0.25">
      <c r="A445">
        <v>2E-3</v>
      </c>
      <c r="B445">
        <v>12.807692307692299</v>
      </c>
      <c r="C445">
        <v>17493</v>
      </c>
      <c r="D445">
        <v>5.1725147100123298E-2</v>
      </c>
      <c r="E445">
        <v>0.173160747065984</v>
      </c>
      <c r="F445">
        <v>0.19047682177258299</v>
      </c>
      <c r="G445" s="1">
        <v>7.1917984235669804E-6</v>
      </c>
      <c r="H445">
        <v>0.174998703751235</v>
      </c>
      <c r="I445" s="1">
        <v>1.09775841894595E-4</v>
      </c>
      <c r="J445">
        <v>719513700</v>
      </c>
      <c r="K445">
        <v>69160</v>
      </c>
      <c r="L445">
        <v>1001362300</v>
      </c>
      <c r="M445">
        <v>0.17414654341601901</v>
      </c>
      <c r="N445" s="1">
        <v>7.23973507871233E-6</v>
      </c>
      <c r="O445">
        <v>0.17500023415601701</v>
      </c>
      <c r="P445" s="1">
        <v>1.1028743868851901E-4</v>
      </c>
    </row>
    <row r="446" spans="1:16" x14ac:dyDescent="0.25">
      <c r="A446">
        <v>1E-3</v>
      </c>
      <c r="B446">
        <v>12.807692307692299</v>
      </c>
      <c r="C446">
        <v>18211</v>
      </c>
      <c r="D446">
        <v>6.4179937730496905E-2</v>
      </c>
      <c r="E446">
        <v>0.17321294741477899</v>
      </c>
      <c r="F446">
        <v>0.190534242156257</v>
      </c>
      <c r="G446" s="1">
        <v>7.1971819597393901E-6</v>
      </c>
      <c r="H446">
        <v>0.174998615089726</v>
      </c>
      <c r="I446" s="1">
        <v>1.0906178200849999E-4</v>
      </c>
      <c r="J446">
        <v>843803399</v>
      </c>
      <c r="K446">
        <v>69160</v>
      </c>
      <c r="L446">
        <v>1001362300</v>
      </c>
      <c r="M446">
        <v>0.17414654341601901</v>
      </c>
      <c r="N446" s="1">
        <v>7.23973507871233E-6</v>
      </c>
      <c r="O446">
        <v>0.17500023415601701</v>
      </c>
      <c r="P446" s="1">
        <v>1.1028743868851901E-4</v>
      </c>
    </row>
    <row r="447" spans="1:16" x14ac:dyDescent="0.25">
      <c r="A447" s="1">
        <v>5.0000000000000001E-4</v>
      </c>
      <c r="B447">
        <v>12.807692307692299</v>
      </c>
      <c r="C447">
        <v>16369</v>
      </c>
      <c r="D447">
        <v>6.8297030922166699E-2</v>
      </c>
      <c r="E447">
        <v>0.17404670296993499</v>
      </c>
      <c r="F447">
        <v>0.19145137326692899</v>
      </c>
      <c r="G447" s="1">
        <v>7.26094614811323E-6</v>
      </c>
      <c r="H447">
        <v>0.174998817725907</v>
      </c>
      <c r="I447" s="1">
        <v>1.09216030599325E-4</v>
      </c>
      <c r="J447">
        <v>733024501</v>
      </c>
      <c r="K447">
        <v>69160</v>
      </c>
      <c r="L447">
        <v>1001362300</v>
      </c>
      <c r="M447">
        <v>0.17414654341601901</v>
      </c>
      <c r="N447" s="1">
        <v>7.23973507871233E-6</v>
      </c>
      <c r="O447">
        <v>0.17500023415601701</v>
      </c>
      <c r="P447" s="1">
        <v>1.1028743868851901E-4</v>
      </c>
    </row>
    <row r="448" spans="1:16" x14ac:dyDescent="0.25">
      <c r="A448" s="1">
        <v>2.5000000000000001E-4</v>
      </c>
      <c r="B448">
        <v>12.807692307692299</v>
      </c>
      <c r="C448">
        <v>11613</v>
      </c>
      <c r="D448">
        <v>6.8155029978316101E-2</v>
      </c>
      <c r="E448">
        <v>0.17317585006272099</v>
      </c>
      <c r="F448">
        <v>0.19049343506899399</v>
      </c>
      <c r="G448" s="1">
        <v>7.2655860610115701E-6</v>
      </c>
      <c r="H448">
        <v>0.17499854758646399</v>
      </c>
      <c r="I448" s="1">
        <v>1.1024166408772E-4</v>
      </c>
      <c r="J448">
        <v>566941100</v>
      </c>
      <c r="K448">
        <v>69160</v>
      </c>
      <c r="L448">
        <v>1001362300</v>
      </c>
      <c r="M448">
        <v>0.17414654341601901</v>
      </c>
      <c r="N448" s="1">
        <v>7.23973507871233E-6</v>
      </c>
      <c r="O448">
        <v>0.17500023415601701</v>
      </c>
      <c r="P448" s="1">
        <v>1.1028743868851901E-4</v>
      </c>
    </row>
    <row r="449" spans="1:16" x14ac:dyDescent="0.25">
      <c r="A449" s="1">
        <v>1.25E-4</v>
      </c>
      <c r="B449">
        <v>12.807692307692299</v>
      </c>
      <c r="C449">
        <v>17796</v>
      </c>
      <c r="D449">
        <v>6.4742482867577E-2</v>
      </c>
      <c r="E449">
        <v>0.173028540359008</v>
      </c>
      <c r="F449">
        <v>0.19033139439490901</v>
      </c>
      <c r="G449" s="1">
        <v>7.2176321292971503E-6</v>
      </c>
      <c r="H449">
        <v>0.17499892452678001</v>
      </c>
      <c r="I449" s="1">
        <v>1.0979757580906299E-4</v>
      </c>
      <c r="J449">
        <v>837133399</v>
      </c>
      <c r="K449">
        <v>69160</v>
      </c>
      <c r="L449">
        <v>1001362300</v>
      </c>
      <c r="M449">
        <v>0.17414654341601901</v>
      </c>
      <c r="N449" s="1">
        <v>7.23973507871233E-6</v>
      </c>
      <c r="O449">
        <v>0.17500023415601701</v>
      </c>
      <c r="P449" s="1">
        <v>1.1028743868851901E-4</v>
      </c>
    </row>
    <row r="450" spans="1:16" x14ac:dyDescent="0.25">
      <c r="A450" s="1">
        <v>6.2500000000000001E-5</v>
      </c>
      <c r="B450">
        <v>12.807692307692299</v>
      </c>
      <c r="C450">
        <v>13352</v>
      </c>
      <c r="D450">
        <v>6.8225731691711297E-2</v>
      </c>
      <c r="E450">
        <v>0.172939836835518</v>
      </c>
      <c r="F450">
        <v>0.19023382051907001</v>
      </c>
      <c r="G450" s="1">
        <v>7.15776211690499E-6</v>
      </c>
      <c r="H450">
        <v>0.174998831169837</v>
      </c>
      <c r="I450" s="1">
        <v>1.09452633396288E-4</v>
      </c>
      <c r="J450">
        <v>591831501</v>
      </c>
      <c r="K450">
        <v>69160</v>
      </c>
      <c r="L450">
        <v>1001362300</v>
      </c>
      <c r="M450">
        <v>0.17414654341601901</v>
      </c>
      <c r="N450" s="1">
        <v>7.23973507871233E-6</v>
      </c>
      <c r="O450">
        <v>0.17500023415601701</v>
      </c>
      <c r="P450" s="1">
        <v>1.1028743868851901E-4</v>
      </c>
    </row>
    <row r="451" spans="1:16" x14ac:dyDescent="0.25">
      <c r="A451" s="1">
        <v>3.1250000000000001E-5</v>
      </c>
      <c r="B451">
        <v>12.807692307692299</v>
      </c>
      <c r="C451">
        <v>10222</v>
      </c>
      <c r="D451">
        <v>6.82290344169839E-2</v>
      </c>
      <c r="E451">
        <v>0.17319780337823101</v>
      </c>
      <c r="F451">
        <v>0.19051758371605401</v>
      </c>
      <c r="G451" s="1">
        <v>7.2454567799917701E-6</v>
      </c>
      <c r="H451">
        <v>0.174998984952624</v>
      </c>
      <c r="I451" s="1">
        <v>1.10400621975633E-4</v>
      </c>
      <c r="J451">
        <v>508058899</v>
      </c>
      <c r="K451">
        <v>69160</v>
      </c>
      <c r="L451">
        <v>1001362300</v>
      </c>
      <c r="M451">
        <v>0.17414654341601901</v>
      </c>
      <c r="N451" s="1">
        <v>7.23973507871233E-6</v>
      </c>
      <c r="O451">
        <v>0.17500023415601701</v>
      </c>
      <c r="P451" s="1">
        <v>1.1028743868851901E-4</v>
      </c>
    </row>
    <row r="452" spans="1:16" x14ac:dyDescent="0.25">
      <c r="A452" s="1">
        <v>1.5625E-5</v>
      </c>
      <c r="B452">
        <v>12.807692307692299</v>
      </c>
      <c r="C452">
        <v>18018</v>
      </c>
      <c r="D452">
        <v>6.7606562696447395E-2</v>
      </c>
      <c r="E452">
        <v>0.17310796965282699</v>
      </c>
      <c r="F452">
        <v>0.19041876661811</v>
      </c>
      <c r="G452" s="1">
        <v>7.2385649381168E-6</v>
      </c>
      <c r="H452">
        <v>0.17499870756591199</v>
      </c>
      <c r="I452" s="1">
        <v>1.0985104148819699E-4</v>
      </c>
      <c r="J452">
        <v>834237199</v>
      </c>
      <c r="K452">
        <v>69160</v>
      </c>
      <c r="L452">
        <v>1001362300</v>
      </c>
      <c r="M452">
        <v>0.17414654341601901</v>
      </c>
      <c r="N452" s="1">
        <v>7.23973507871233E-6</v>
      </c>
      <c r="O452">
        <v>0.17500023415601701</v>
      </c>
      <c r="P452" s="1">
        <v>1.1028743868851901E-4</v>
      </c>
    </row>
    <row r="453" spans="1:16" x14ac:dyDescent="0.25">
      <c r="A453" t="s">
        <v>0</v>
      </c>
      <c r="B453">
        <v>13.3205128205128</v>
      </c>
      <c r="C453">
        <v>92082</v>
      </c>
      <c r="D453">
        <v>6.2553515561342699E-2</v>
      </c>
      <c r="E453">
        <v>0.17419671856859101</v>
      </c>
      <c r="F453">
        <v>0.19161639042545001</v>
      </c>
      <c r="G453" s="1">
        <v>6.5699014478726102E-6</v>
      </c>
      <c r="H453">
        <v>0.17500091358327099</v>
      </c>
      <c r="I453" s="1">
        <v>1.0379668089009099E-4</v>
      </c>
      <c r="J453">
        <v>1500108701</v>
      </c>
    </row>
    <row r="454" spans="1:16" x14ac:dyDescent="0.25">
      <c r="A454">
        <v>1.024</v>
      </c>
      <c r="B454">
        <v>13.3205128205128</v>
      </c>
      <c r="C454">
        <v>19529</v>
      </c>
      <c r="D454">
        <v>5.7703985796349298E-2</v>
      </c>
      <c r="E454">
        <v>0.17319042686946401</v>
      </c>
      <c r="F454">
        <v>0.19050946955640999</v>
      </c>
      <c r="G454" s="1">
        <v>6.5521131443757596E-6</v>
      </c>
      <c r="H454">
        <v>0.17499964949390301</v>
      </c>
      <c r="I454" s="1">
        <v>1.03229487149964E-4</v>
      </c>
      <c r="J454">
        <v>879748400</v>
      </c>
      <c r="K454">
        <v>92082</v>
      </c>
      <c r="L454">
        <v>1500108701</v>
      </c>
      <c r="M454">
        <v>0.17419671856859101</v>
      </c>
      <c r="N454" s="1">
        <v>6.5699014478726102E-6</v>
      </c>
      <c r="O454">
        <v>0.17500091358327099</v>
      </c>
      <c r="P454" s="1">
        <v>1.0379668089009099E-4</v>
      </c>
    </row>
    <row r="455" spans="1:16" x14ac:dyDescent="0.25">
      <c r="A455">
        <v>0.51200000000000001</v>
      </c>
      <c r="B455">
        <v>13.3205128205128</v>
      </c>
      <c r="C455">
        <v>19529</v>
      </c>
      <c r="D455">
        <v>5.7703985796349298E-2</v>
      </c>
      <c r="E455">
        <v>0.17319042686946401</v>
      </c>
      <c r="F455">
        <v>0.19050946955640999</v>
      </c>
      <c r="G455" s="1">
        <v>6.5521131443757596E-6</v>
      </c>
      <c r="H455">
        <v>0.17499964949390301</v>
      </c>
      <c r="I455" s="1">
        <v>1.03229487149964E-4</v>
      </c>
      <c r="J455">
        <v>836126801</v>
      </c>
      <c r="K455">
        <v>92082</v>
      </c>
      <c r="L455">
        <v>1500108701</v>
      </c>
      <c r="M455">
        <v>0.17419671856859101</v>
      </c>
      <c r="N455" s="1">
        <v>6.5699014478726102E-6</v>
      </c>
      <c r="O455">
        <v>0.17500091358327099</v>
      </c>
      <c r="P455" s="1">
        <v>1.0379668089009099E-4</v>
      </c>
    </row>
    <row r="456" spans="1:16" x14ac:dyDescent="0.25">
      <c r="A456">
        <v>0.25600000000000001</v>
      </c>
      <c r="B456">
        <v>13.3205128205128</v>
      </c>
      <c r="C456">
        <v>19529</v>
      </c>
      <c r="D456">
        <v>5.7703985796349298E-2</v>
      </c>
      <c r="E456">
        <v>0.17319042686946401</v>
      </c>
      <c r="F456">
        <v>0.19050946955640999</v>
      </c>
      <c r="G456" s="1">
        <v>6.5521131443757596E-6</v>
      </c>
      <c r="H456">
        <v>0.17499964949390301</v>
      </c>
      <c r="I456" s="1">
        <v>1.03229487149964E-4</v>
      </c>
      <c r="J456">
        <v>859549101</v>
      </c>
      <c r="K456">
        <v>92082</v>
      </c>
      <c r="L456">
        <v>1500108701</v>
      </c>
      <c r="M456">
        <v>0.17419671856859101</v>
      </c>
      <c r="N456" s="1">
        <v>6.5699014478726102E-6</v>
      </c>
      <c r="O456">
        <v>0.17500091358327099</v>
      </c>
      <c r="P456" s="1">
        <v>1.0379668089009099E-4</v>
      </c>
    </row>
    <row r="457" spans="1:16" x14ac:dyDescent="0.25">
      <c r="A457">
        <v>0.128</v>
      </c>
      <c r="B457">
        <v>13.3205128205128</v>
      </c>
      <c r="C457">
        <v>19529</v>
      </c>
      <c r="D457">
        <v>5.7703985796349298E-2</v>
      </c>
      <c r="E457">
        <v>0.17319042686946401</v>
      </c>
      <c r="F457">
        <v>0.19050946955640999</v>
      </c>
      <c r="G457" s="1">
        <v>6.5521131443757596E-6</v>
      </c>
      <c r="H457">
        <v>0.17499964949390301</v>
      </c>
      <c r="I457" s="1">
        <v>1.03229487149964E-4</v>
      </c>
      <c r="J457">
        <v>1005610400</v>
      </c>
      <c r="K457">
        <v>92082</v>
      </c>
      <c r="L457">
        <v>1500108701</v>
      </c>
      <c r="M457">
        <v>0.17419671856859101</v>
      </c>
      <c r="N457" s="1">
        <v>6.5699014478726102E-6</v>
      </c>
      <c r="O457">
        <v>0.17500091358327099</v>
      </c>
      <c r="P457" s="1">
        <v>1.0379668089009099E-4</v>
      </c>
    </row>
    <row r="458" spans="1:16" x14ac:dyDescent="0.25">
      <c r="A458">
        <v>6.4000000000000001E-2</v>
      </c>
      <c r="B458">
        <v>13.3205128205128</v>
      </c>
      <c r="C458">
        <v>24568</v>
      </c>
      <c r="D458">
        <v>6.2506739775056497E-2</v>
      </c>
      <c r="E458">
        <v>0.17360123616644399</v>
      </c>
      <c r="F458">
        <v>0.19096135978308801</v>
      </c>
      <c r="G458" s="1">
        <v>6.5766571512027002E-6</v>
      </c>
      <c r="H458">
        <v>0.17500003721017601</v>
      </c>
      <c r="I458" s="1">
        <v>1.03167971553194E-4</v>
      </c>
      <c r="J458">
        <v>1099900100</v>
      </c>
      <c r="K458">
        <v>92082</v>
      </c>
      <c r="L458">
        <v>1500108701</v>
      </c>
      <c r="M458">
        <v>0.17419671856859101</v>
      </c>
      <c r="N458" s="1">
        <v>6.5699014478726102E-6</v>
      </c>
      <c r="O458">
        <v>0.17500091358327099</v>
      </c>
      <c r="P458" s="1">
        <v>1.0379668089009099E-4</v>
      </c>
    </row>
    <row r="459" spans="1:16" x14ac:dyDescent="0.25">
      <c r="A459">
        <v>3.2000000000000001E-2</v>
      </c>
      <c r="B459">
        <v>13.3205128205128</v>
      </c>
      <c r="C459">
        <v>22884</v>
      </c>
      <c r="D459">
        <v>5.95097315210011E-2</v>
      </c>
      <c r="E459">
        <v>0.17333541689340601</v>
      </c>
      <c r="F459">
        <v>0.19066895858274599</v>
      </c>
      <c r="G459" s="1">
        <v>6.5433802222680804E-6</v>
      </c>
      <c r="H459">
        <v>0.17499948381819</v>
      </c>
      <c r="I459" s="1">
        <v>1.03388751414499E-4</v>
      </c>
      <c r="J459">
        <v>961849399</v>
      </c>
      <c r="K459">
        <v>92082</v>
      </c>
      <c r="L459">
        <v>1500108701</v>
      </c>
      <c r="M459">
        <v>0.17419671856859101</v>
      </c>
      <c r="N459" s="1">
        <v>6.5699014478726102E-6</v>
      </c>
      <c r="O459">
        <v>0.17500091358327099</v>
      </c>
      <c r="P459" s="1">
        <v>1.0379668089009099E-4</v>
      </c>
    </row>
    <row r="460" spans="1:16" x14ac:dyDescent="0.25">
      <c r="A460">
        <v>1.6E-2</v>
      </c>
      <c r="B460">
        <v>13.3205128205128</v>
      </c>
      <c r="C460">
        <v>18751</v>
      </c>
      <c r="D460">
        <v>5.5470510818281402E-2</v>
      </c>
      <c r="E460">
        <v>0.17343395111172699</v>
      </c>
      <c r="F460">
        <v>0.19077734622289999</v>
      </c>
      <c r="G460" s="1">
        <v>6.5630849357956002E-6</v>
      </c>
      <c r="H460">
        <v>0.17499934719747801</v>
      </c>
      <c r="I460" s="1">
        <v>1.0284659094704799E-4</v>
      </c>
      <c r="J460">
        <v>757880201</v>
      </c>
      <c r="K460">
        <v>92082</v>
      </c>
      <c r="L460">
        <v>1500108701</v>
      </c>
      <c r="M460">
        <v>0.17419671856859101</v>
      </c>
      <c r="N460" s="1">
        <v>6.5699014478726102E-6</v>
      </c>
      <c r="O460">
        <v>0.17500091358327099</v>
      </c>
      <c r="P460" s="1">
        <v>1.0379668089009099E-4</v>
      </c>
    </row>
    <row r="461" spans="1:16" x14ac:dyDescent="0.25">
      <c r="A461">
        <v>8.0000000000000002E-3</v>
      </c>
      <c r="B461">
        <v>13.3205128205128</v>
      </c>
      <c r="C461">
        <v>16098</v>
      </c>
      <c r="D461">
        <v>6.4281132936698002E-2</v>
      </c>
      <c r="E461">
        <v>0.17345099120563301</v>
      </c>
      <c r="F461">
        <v>0.19079609032619599</v>
      </c>
      <c r="G461" s="1">
        <v>6.5570162289807499E-6</v>
      </c>
      <c r="H461">
        <v>0.17499944578849999</v>
      </c>
      <c r="I461" s="1">
        <v>1.02881180583744E-4</v>
      </c>
      <c r="J461">
        <v>690246601</v>
      </c>
      <c r="K461">
        <v>92082</v>
      </c>
      <c r="L461">
        <v>1500108701</v>
      </c>
      <c r="M461">
        <v>0.17419671856859101</v>
      </c>
      <c r="N461" s="1">
        <v>6.5699014478726102E-6</v>
      </c>
      <c r="O461">
        <v>0.17500091358327099</v>
      </c>
      <c r="P461" s="1">
        <v>1.0379668089009099E-4</v>
      </c>
    </row>
    <row r="462" spans="1:16" x14ac:dyDescent="0.25">
      <c r="A462">
        <v>4.0000000000000001E-3</v>
      </c>
      <c r="B462">
        <v>13.3205128205128</v>
      </c>
      <c r="C462">
        <v>18457</v>
      </c>
      <c r="D462">
        <v>5.35386333811603E-2</v>
      </c>
      <c r="E462">
        <v>0.17270146073213799</v>
      </c>
      <c r="F462">
        <v>0.18997160680535199</v>
      </c>
      <c r="G462" s="1">
        <v>6.4958128360437197E-6</v>
      </c>
      <c r="H462">
        <v>0.174999011924235</v>
      </c>
      <c r="I462" s="1">
        <v>1.03625854495457E-4</v>
      </c>
      <c r="J462">
        <v>777080001</v>
      </c>
      <c r="K462">
        <v>92082</v>
      </c>
      <c r="L462">
        <v>1500108701</v>
      </c>
      <c r="M462">
        <v>0.17419671856859101</v>
      </c>
      <c r="N462" s="1">
        <v>6.5699014478726102E-6</v>
      </c>
      <c r="O462">
        <v>0.17500091358327099</v>
      </c>
      <c r="P462" s="1">
        <v>1.0379668089009099E-4</v>
      </c>
    </row>
    <row r="463" spans="1:16" x14ac:dyDescent="0.25">
      <c r="A463">
        <v>2E-3</v>
      </c>
      <c r="B463">
        <v>13.3205128205128</v>
      </c>
      <c r="C463">
        <v>22074</v>
      </c>
      <c r="D463">
        <v>5.3118702671240602E-2</v>
      </c>
      <c r="E463">
        <v>0.17349806830947001</v>
      </c>
      <c r="F463">
        <v>0.19084787514041701</v>
      </c>
      <c r="G463" s="1">
        <v>6.6206305197602502E-6</v>
      </c>
      <c r="H463">
        <v>0.17500002596373901</v>
      </c>
      <c r="I463" s="1">
        <v>1.03303665163157E-4</v>
      </c>
      <c r="J463">
        <v>936500200</v>
      </c>
      <c r="K463">
        <v>92082</v>
      </c>
      <c r="L463">
        <v>1500108701</v>
      </c>
      <c r="M463">
        <v>0.17419671856859101</v>
      </c>
      <c r="N463" s="1">
        <v>6.5699014478726102E-6</v>
      </c>
      <c r="O463">
        <v>0.17500091358327099</v>
      </c>
      <c r="P463" s="1">
        <v>1.0379668089009099E-4</v>
      </c>
    </row>
    <row r="464" spans="1:16" x14ac:dyDescent="0.25">
      <c r="A464">
        <v>1E-3</v>
      </c>
      <c r="B464">
        <v>13.3205128205128</v>
      </c>
      <c r="C464">
        <v>18004</v>
      </c>
      <c r="D464">
        <v>6.6691673333049706E-2</v>
      </c>
      <c r="E464">
        <v>0.17319062182306499</v>
      </c>
      <c r="F464">
        <v>0.19050968400537199</v>
      </c>
      <c r="G464" s="1">
        <v>6.5675122391528601E-6</v>
      </c>
      <c r="H464">
        <v>0.174999503261245</v>
      </c>
      <c r="I464" s="1">
        <v>1.03291807012303E-4</v>
      </c>
      <c r="J464">
        <v>745217300</v>
      </c>
      <c r="K464">
        <v>92082</v>
      </c>
      <c r="L464">
        <v>1500108701</v>
      </c>
      <c r="M464">
        <v>0.17419671856859101</v>
      </c>
      <c r="N464" s="1">
        <v>6.5699014478726102E-6</v>
      </c>
      <c r="O464">
        <v>0.17500091358327099</v>
      </c>
      <c r="P464" s="1">
        <v>1.0379668089009099E-4</v>
      </c>
    </row>
    <row r="465" spans="1:16" x14ac:dyDescent="0.25">
      <c r="A465" s="1">
        <v>5.0000000000000001E-4</v>
      </c>
      <c r="B465">
        <v>13.3205128205128</v>
      </c>
      <c r="C465">
        <v>19931</v>
      </c>
      <c r="D465">
        <v>6.6040149410841895E-2</v>
      </c>
      <c r="E465">
        <v>0.17355747541119501</v>
      </c>
      <c r="F465">
        <v>0.190913222952314</v>
      </c>
      <c r="G465" s="1">
        <v>6.5271837435543203E-6</v>
      </c>
      <c r="H465">
        <v>0.17499877711359699</v>
      </c>
      <c r="I465" s="1">
        <v>1.03025962998334E-4</v>
      </c>
      <c r="J465">
        <v>997397001</v>
      </c>
      <c r="K465">
        <v>92082</v>
      </c>
      <c r="L465">
        <v>1500108701</v>
      </c>
      <c r="M465">
        <v>0.17419671856859101</v>
      </c>
      <c r="N465" s="1">
        <v>6.5699014478726102E-6</v>
      </c>
      <c r="O465">
        <v>0.17500091358327099</v>
      </c>
      <c r="P465" s="1">
        <v>1.0379668089009099E-4</v>
      </c>
    </row>
    <row r="466" spans="1:16" x14ac:dyDescent="0.25">
      <c r="A466" s="1">
        <v>2.5000000000000001E-4</v>
      </c>
      <c r="B466">
        <v>13.3205128205128</v>
      </c>
      <c r="C466">
        <v>16211</v>
      </c>
      <c r="D466">
        <v>6.5572908329881302E-2</v>
      </c>
      <c r="E466">
        <v>0.173120358329724</v>
      </c>
      <c r="F466">
        <v>0.190432394162696</v>
      </c>
      <c r="G466" s="1">
        <v>6.5404304636085196E-6</v>
      </c>
      <c r="H466">
        <v>0.17499922733499701</v>
      </c>
      <c r="I466" s="1">
        <v>1.03190925792006E-4</v>
      </c>
      <c r="J466">
        <v>712030500</v>
      </c>
      <c r="K466">
        <v>92082</v>
      </c>
      <c r="L466">
        <v>1500108701</v>
      </c>
      <c r="M466">
        <v>0.17419671856859101</v>
      </c>
      <c r="N466" s="1">
        <v>6.5699014478726102E-6</v>
      </c>
      <c r="O466">
        <v>0.17500091358327099</v>
      </c>
      <c r="P466" s="1">
        <v>1.0379668089009099E-4</v>
      </c>
    </row>
    <row r="467" spans="1:16" x14ac:dyDescent="0.25">
      <c r="A467" s="1">
        <v>1.25E-4</v>
      </c>
      <c r="B467">
        <v>13.3205128205128</v>
      </c>
      <c r="C467">
        <v>12866</v>
      </c>
      <c r="D467">
        <v>6.7216775563689199E-2</v>
      </c>
      <c r="E467">
        <v>0.17428909649579299</v>
      </c>
      <c r="F467">
        <v>0.19171800614537199</v>
      </c>
      <c r="G467" s="1">
        <v>6.5338348561039202E-6</v>
      </c>
      <c r="H467">
        <v>0.17499961687114499</v>
      </c>
      <c r="I467" s="1">
        <v>1.0272607847209399E-4</v>
      </c>
      <c r="J467">
        <v>580110600</v>
      </c>
      <c r="K467">
        <v>92082</v>
      </c>
      <c r="L467">
        <v>1500108701</v>
      </c>
      <c r="M467">
        <v>0.17419671856859101</v>
      </c>
      <c r="N467" s="1">
        <v>6.5699014478726102E-6</v>
      </c>
      <c r="O467">
        <v>0.17500091358327099</v>
      </c>
      <c r="P467" s="1">
        <v>1.0379668089009099E-4</v>
      </c>
    </row>
    <row r="468" spans="1:16" x14ac:dyDescent="0.25">
      <c r="A468" s="1">
        <v>6.2500000000000001E-5</v>
      </c>
      <c r="B468">
        <v>13.3205128205128</v>
      </c>
      <c r="C468">
        <v>15654</v>
      </c>
      <c r="D468">
        <v>6.7479056995680603E-2</v>
      </c>
      <c r="E468">
        <v>0.17298079470076</v>
      </c>
      <c r="F468">
        <v>0.190278874170836</v>
      </c>
      <c r="G468" s="1">
        <v>6.5495099135781597E-6</v>
      </c>
      <c r="H468">
        <v>0.174999417341624</v>
      </c>
      <c r="I468" s="1">
        <v>1.03366134387935E-4</v>
      </c>
      <c r="J468">
        <v>740174200</v>
      </c>
      <c r="K468">
        <v>92082</v>
      </c>
      <c r="L468">
        <v>1500108701</v>
      </c>
      <c r="M468">
        <v>0.17419671856859101</v>
      </c>
      <c r="N468" s="1">
        <v>6.5699014478726102E-6</v>
      </c>
      <c r="O468">
        <v>0.17500091358327099</v>
      </c>
      <c r="P468" s="1">
        <v>1.0379668089009099E-4</v>
      </c>
    </row>
    <row r="469" spans="1:16" x14ac:dyDescent="0.25">
      <c r="A469" s="1">
        <v>3.1250000000000001E-5</v>
      </c>
      <c r="B469">
        <v>13.3205128205128</v>
      </c>
      <c r="C469">
        <v>14833</v>
      </c>
      <c r="D469">
        <v>6.9274472307893006E-2</v>
      </c>
      <c r="E469">
        <v>0.173022070615486</v>
      </c>
      <c r="F469">
        <v>0.190324277677035</v>
      </c>
      <c r="G469" s="1">
        <v>6.54655414511484E-6</v>
      </c>
      <c r="H469">
        <v>0.17499990183856601</v>
      </c>
      <c r="I469" s="1">
        <v>1.03457608018936E-4</v>
      </c>
      <c r="J469">
        <v>732666200</v>
      </c>
      <c r="K469">
        <v>92082</v>
      </c>
      <c r="L469">
        <v>1500108701</v>
      </c>
      <c r="M469">
        <v>0.17419671856859101</v>
      </c>
      <c r="N469" s="1">
        <v>6.5699014478726102E-6</v>
      </c>
      <c r="O469">
        <v>0.17500091358327099</v>
      </c>
      <c r="P469" s="1">
        <v>1.0379668089009099E-4</v>
      </c>
    </row>
    <row r="470" spans="1:16" x14ac:dyDescent="0.25">
      <c r="A470" s="1">
        <v>1.5625E-5</v>
      </c>
      <c r="B470">
        <v>13.3205128205128</v>
      </c>
      <c r="C470">
        <v>11980</v>
      </c>
      <c r="D470">
        <v>7.0195390951305198E-2</v>
      </c>
      <c r="E470">
        <v>0.17315381045797501</v>
      </c>
      <c r="F470">
        <v>0.19046919150377301</v>
      </c>
      <c r="G470" s="1">
        <v>6.5583079844055904E-6</v>
      </c>
      <c r="H470">
        <v>0.17499971997165401</v>
      </c>
      <c r="I470" s="1">
        <v>1.0336500156069801E-4</v>
      </c>
      <c r="J470">
        <v>610002400</v>
      </c>
      <c r="K470">
        <v>92082</v>
      </c>
      <c r="L470">
        <v>1500108701</v>
      </c>
      <c r="M470">
        <v>0.17419671856859101</v>
      </c>
      <c r="N470" s="1">
        <v>6.5699014478726102E-6</v>
      </c>
      <c r="O470">
        <v>0.17500091358327099</v>
      </c>
      <c r="P470" s="1">
        <v>1.0379668089009099E-4</v>
      </c>
    </row>
    <row r="471" spans="1:16" x14ac:dyDescent="0.25">
      <c r="A471" t="s">
        <v>0</v>
      </c>
      <c r="B471">
        <v>13.8333333333333</v>
      </c>
      <c r="C471">
        <v>98869</v>
      </c>
      <c r="D471">
        <v>6.2550360645379999E-2</v>
      </c>
      <c r="E471">
        <v>0.174234512532044</v>
      </c>
      <c r="F471">
        <v>0.19165796378524799</v>
      </c>
      <c r="G471" s="1">
        <v>5.94450905627708E-6</v>
      </c>
      <c r="H471">
        <v>0.17500113904318901</v>
      </c>
      <c r="I471" s="1">
        <v>9.7595738656849299E-5</v>
      </c>
      <c r="J471">
        <v>1550982699</v>
      </c>
    </row>
    <row r="472" spans="1:16" x14ac:dyDescent="0.25">
      <c r="A472">
        <v>1.024</v>
      </c>
      <c r="B472">
        <v>13.8333333333333</v>
      </c>
      <c r="C472">
        <v>29128</v>
      </c>
      <c r="D472">
        <v>5.7264977268642298E-2</v>
      </c>
      <c r="E472">
        <v>0.17304751945195801</v>
      </c>
      <c r="F472">
        <v>0.19035227139715399</v>
      </c>
      <c r="G472" s="1">
        <v>5.8949473279445996E-6</v>
      </c>
      <c r="H472">
        <v>0.17499979747915301</v>
      </c>
      <c r="I472" s="1">
        <v>9.7000945033790006E-5</v>
      </c>
      <c r="J472">
        <v>1339560600</v>
      </c>
      <c r="K472">
        <v>98869</v>
      </c>
      <c r="L472">
        <v>1550982699</v>
      </c>
      <c r="M472">
        <v>0.174234512532044</v>
      </c>
      <c r="N472" s="1">
        <v>5.94450905627708E-6</v>
      </c>
      <c r="O472">
        <v>0.17500113904318901</v>
      </c>
      <c r="P472" s="1">
        <v>9.7595738656849299E-5</v>
      </c>
    </row>
    <row r="473" spans="1:16" x14ac:dyDescent="0.25">
      <c r="A473">
        <v>0.51200000000000001</v>
      </c>
      <c r="B473">
        <v>13.8333333333333</v>
      </c>
      <c r="C473">
        <v>29128</v>
      </c>
      <c r="D473">
        <v>5.7264977268642298E-2</v>
      </c>
      <c r="E473">
        <v>0.17304751945195801</v>
      </c>
      <c r="F473">
        <v>0.19035227139715399</v>
      </c>
      <c r="G473" s="1">
        <v>5.8949473279445996E-6</v>
      </c>
      <c r="H473">
        <v>0.17499979747915301</v>
      </c>
      <c r="I473" s="1">
        <v>9.7000945033790006E-5</v>
      </c>
      <c r="J473">
        <v>1402960900</v>
      </c>
      <c r="K473">
        <v>98869</v>
      </c>
      <c r="L473">
        <v>1550982699</v>
      </c>
      <c r="M473">
        <v>0.174234512532044</v>
      </c>
      <c r="N473" s="1">
        <v>5.94450905627708E-6</v>
      </c>
      <c r="O473">
        <v>0.17500113904318901</v>
      </c>
      <c r="P473" s="1">
        <v>9.7595738656849299E-5</v>
      </c>
    </row>
    <row r="474" spans="1:16" x14ac:dyDescent="0.25">
      <c r="A474">
        <v>0.25600000000000001</v>
      </c>
      <c r="B474">
        <v>13.8333333333333</v>
      </c>
      <c r="C474">
        <v>29128</v>
      </c>
      <c r="D474">
        <v>5.7264977268642298E-2</v>
      </c>
      <c r="E474">
        <v>0.17304751945195801</v>
      </c>
      <c r="F474">
        <v>0.19035227139715399</v>
      </c>
      <c r="G474" s="1">
        <v>5.8949473279445996E-6</v>
      </c>
      <c r="H474">
        <v>0.17499979747915301</v>
      </c>
      <c r="I474" s="1">
        <v>9.7000945033790006E-5</v>
      </c>
      <c r="J474">
        <v>1280812401</v>
      </c>
      <c r="K474">
        <v>98869</v>
      </c>
      <c r="L474">
        <v>1550982699</v>
      </c>
      <c r="M474">
        <v>0.174234512532044</v>
      </c>
      <c r="N474" s="1">
        <v>5.94450905627708E-6</v>
      </c>
      <c r="O474">
        <v>0.17500113904318901</v>
      </c>
      <c r="P474" s="1">
        <v>9.7595738656849299E-5</v>
      </c>
    </row>
    <row r="475" spans="1:16" x14ac:dyDescent="0.25">
      <c r="A475">
        <v>0.128</v>
      </c>
      <c r="B475">
        <v>13.8333333333333</v>
      </c>
      <c r="C475">
        <v>29128</v>
      </c>
      <c r="D475">
        <v>5.7264977268642298E-2</v>
      </c>
      <c r="E475">
        <v>0.17304751945195801</v>
      </c>
      <c r="F475">
        <v>0.19035227139715399</v>
      </c>
      <c r="G475" s="1">
        <v>5.8949473279445996E-6</v>
      </c>
      <c r="H475">
        <v>0.17499979747915301</v>
      </c>
      <c r="I475" s="1">
        <v>9.7000945033790006E-5</v>
      </c>
      <c r="J475">
        <v>1220951300</v>
      </c>
      <c r="K475">
        <v>98869</v>
      </c>
      <c r="L475">
        <v>1550982699</v>
      </c>
      <c r="M475">
        <v>0.174234512532044</v>
      </c>
      <c r="N475" s="1">
        <v>5.94450905627708E-6</v>
      </c>
      <c r="O475">
        <v>0.17500113904318901</v>
      </c>
      <c r="P475" s="1">
        <v>9.7595738656849299E-5</v>
      </c>
    </row>
    <row r="476" spans="1:16" x14ac:dyDescent="0.25">
      <c r="A476">
        <v>6.4000000000000001E-2</v>
      </c>
      <c r="B476">
        <v>13.8333333333333</v>
      </c>
      <c r="C476">
        <v>14962</v>
      </c>
      <c r="D476">
        <v>6.3531447012986506E-2</v>
      </c>
      <c r="E476">
        <v>0.172692487580409</v>
      </c>
      <c r="F476">
        <v>0.18996173633845001</v>
      </c>
      <c r="G476" s="1">
        <v>5.8947920844043502E-6</v>
      </c>
      <c r="H476">
        <v>0.175000154717079</v>
      </c>
      <c r="I476" s="1">
        <v>9.7149463363342502E-5</v>
      </c>
      <c r="J476">
        <v>630561901</v>
      </c>
      <c r="K476">
        <v>98869</v>
      </c>
      <c r="L476">
        <v>1550982699</v>
      </c>
      <c r="M476">
        <v>0.174234512532044</v>
      </c>
      <c r="N476" s="1">
        <v>5.94450905627708E-6</v>
      </c>
      <c r="O476">
        <v>0.17500113904318901</v>
      </c>
      <c r="P476" s="1">
        <v>9.7595738656849299E-5</v>
      </c>
    </row>
    <row r="477" spans="1:16" x14ac:dyDescent="0.25">
      <c r="A477">
        <v>3.2000000000000001E-2</v>
      </c>
      <c r="B477">
        <v>13.8333333333333</v>
      </c>
      <c r="C477">
        <v>30955</v>
      </c>
      <c r="D477">
        <v>5.4129264492216299E-2</v>
      </c>
      <c r="E477">
        <v>0.17289642599406399</v>
      </c>
      <c r="F477">
        <v>0.19018606859347101</v>
      </c>
      <c r="G477" s="1">
        <v>5.9157799069953204E-6</v>
      </c>
      <c r="H477">
        <v>0.174999803153703</v>
      </c>
      <c r="I477" s="1">
        <v>9.70991048905792E-5</v>
      </c>
      <c r="J477">
        <v>1351175900</v>
      </c>
      <c r="K477">
        <v>98869</v>
      </c>
      <c r="L477">
        <v>1550982699</v>
      </c>
      <c r="M477">
        <v>0.174234512532044</v>
      </c>
      <c r="N477" s="1">
        <v>5.94450905627708E-6</v>
      </c>
      <c r="O477">
        <v>0.17500113904318901</v>
      </c>
      <c r="P477" s="1">
        <v>9.7595738656849299E-5</v>
      </c>
    </row>
    <row r="478" spans="1:16" x14ac:dyDescent="0.25">
      <c r="A478">
        <v>1.6E-2</v>
      </c>
      <c r="B478">
        <v>13.8333333333333</v>
      </c>
      <c r="C478">
        <v>27068</v>
      </c>
      <c r="D478">
        <v>5.8800662023693301E-2</v>
      </c>
      <c r="E478">
        <v>0.17329106229361199</v>
      </c>
      <c r="F478">
        <v>0.190620168522973</v>
      </c>
      <c r="G478" s="1">
        <v>5.9484417301858196E-6</v>
      </c>
      <c r="H478">
        <v>0.174999975214884</v>
      </c>
      <c r="I478" s="1">
        <v>9.7563525646437402E-5</v>
      </c>
      <c r="J478">
        <v>1189148600</v>
      </c>
      <c r="K478">
        <v>98869</v>
      </c>
      <c r="L478">
        <v>1550982699</v>
      </c>
      <c r="M478">
        <v>0.174234512532044</v>
      </c>
      <c r="N478" s="1">
        <v>5.94450905627708E-6</v>
      </c>
      <c r="O478">
        <v>0.17500113904318901</v>
      </c>
      <c r="P478" s="1">
        <v>9.7595738656849299E-5</v>
      </c>
    </row>
    <row r="479" spans="1:16" x14ac:dyDescent="0.25">
      <c r="A479">
        <v>8.0000000000000002E-3</v>
      </c>
      <c r="B479">
        <v>13.8333333333333</v>
      </c>
      <c r="C479">
        <v>14506</v>
      </c>
      <c r="D479">
        <v>6.5323385894723002E-2</v>
      </c>
      <c r="E479">
        <v>0.17340331736303999</v>
      </c>
      <c r="F479">
        <v>0.19074364909934399</v>
      </c>
      <c r="G479" s="1">
        <v>5.9534965849428097E-6</v>
      </c>
      <c r="H479">
        <v>0.174999985452887</v>
      </c>
      <c r="I479" s="1">
        <v>9.7181996793852798E-5</v>
      </c>
      <c r="J479">
        <v>721427200</v>
      </c>
      <c r="K479">
        <v>98869</v>
      </c>
      <c r="L479">
        <v>1550982699</v>
      </c>
      <c r="M479">
        <v>0.174234512532044</v>
      </c>
      <c r="N479" s="1">
        <v>5.94450905627708E-6</v>
      </c>
      <c r="O479">
        <v>0.17500113904318901</v>
      </c>
      <c r="P479" s="1">
        <v>9.7595738656849299E-5</v>
      </c>
    </row>
    <row r="480" spans="1:16" x14ac:dyDescent="0.25">
      <c r="A480">
        <v>4.0000000000000001E-3</v>
      </c>
      <c r="B480">
        <v>13.8333333333333</v>
      </c>
      <c r="C480">
        <v>17389</v>
      </c>
      <c r="D480">
        <v>5.1610221874608897E-2</v>
      </c>
      <c r="E480">
        <v>0.172823989655987</v>
      </c>
      <c r="F480">
        <v>0.19010638862158499</v>
      </c>
      <c r="G480" s="1">
        <v>5.9328409096614999E-6</v>
      </c>
      <c r="H480">
        <v>0.17500018991126601</v>
      </c>
      <c r="I480" s="1">
        <v>9.7476070370598996E-5</v>
      </c>
      <c r="J480">
        <v>757992201</v>
      </c>
      <c r="K480">
        <v>98869</v>
      </c>
      <c r="L480">
        <v>1550982699</v>
      </c>
      <c r="M480">
        <v>0.174234512532044</v>
      </c>
      <c r="N480" s="1">
        <v>5.94450905627708E-6</v>
      </c>
      <c r="O480">
        <v>0.17500113904318901</v>
      </c>
      <c r="P480" s="1">
        <v>9.7595738656849299E-5</v>
      </c>
    </row>
    <row r="481" spans="1:16" x14ac:dyDescent="0.25">
      <c r="A481">
        <v>2E-3</v>
      </c>
      <c r="B481">
        <v>13.8333333333333</v>
      </c>
      <c r="C481">
        <v>17681</v>
      </c>
      <c r="D481">
        <v>5.5523413829246297E-2</v>
      </c>
      <c r="E481">
        <v>0.17392095417513001</v>
      </c>
      <c r="F481">
        <v>0.191313049592643</v>
      </c>
      <c r="G481" s="1">
        <v>5.9563949579288704E-6</v>
      </c>
      <c r="H481">
        <v>0.175000837347219</v>
      </c>
      <c r="I481" s="1">
        <v>9.7071440664086797E-5</v>
      </c>
      <c r="J481">
        <v>839541201</v>
      </c>
      <c r="K481">
        <v>98869</v>
      </c>
      <c r="L481">
        <v>1550982699</v>
      </c>
      <c r="M481">
        <v>0.174234512532044</v>
      </c>
      <c r="N481" s="1">
        <v>5.94450905627708E-6</v>
      </c>
      <c r="O481">
        <v>0.17500113904318901</v>
      </c>
      <c r="P481" s="1">
        <v>9.7595738656849299E-5</v>
      </c>
    </row>
    <row r="482" spans="1:16" x14ac:dyDescent="0.25">
      <c r="A482">
        <v>1E-3</v>
      </c>
      <c r="B482">
        <v>13.8333333333333</v>
      </c>
      <c r="C482">
        <v>12042</v>
      </c>
      <c r="D482">
        <v>5.6263895883611303E-2</v>
      </c>
      <c r="E482">
        <v>0.17295316035046099</v>
      </c>
      <c r="F482">
        <v>0.19024847638550699</v>
      </c>
      <c r="G482" s="1">
        <v>6.0104560971052597E-6</v>
      </c>
      <c r="H482">
        <v>0.17500044305302501</v>
      </c>
      <c r="I482" s="1">
        <v>9.7248108311107195E-5</v>
      </c>
      <c r="J482">
        <v>540708201</v>
      </c>
      <c r="K482">
        <v>98869</v>
      </c>
      <c r="L482">
        <v>1550982699</v>
      </c>
      <c r="M482">
        <v>0.174234512532044</v>
      </c>
      <c r="N482" s="1">
        <v>5.94450905627708E-6</v>
      </c>
      <c r="O482">
        <v>0.17500113904318901</v>
      </c>
      <c r="P482" s="1">
        <v>9.7595738656849299E-5</v>
      </c>
    </row>
    <row r="483" spans="1:16" x14ac:dyDescent="0.25">
      <c r="A483" s="1">
        <v>5.0000000000000001E-4</v>
      </c>
      <c r="B483">
        <v>13.8333333333333</v>
      </c>
      <c r="C483">
        <v>17947</v>
      </c>
      <c r="D483">
        <v>6.4976162557450201E-2</v>
      </c>
      <c r="E483">
        <v>0.17306970058205101</v>
      </c>
      <c r="F483">
        <v>0.19037667064025601</v>
      </c>
      <c r="G483" s="1">
        <v>5.9338992133284299E-6</v>
      </c>
      <c r="H483">
        <v>0.17499952340746</v>
      </c>
      <c r="I483" s="1">
        <v>9.6905605644084696E-5</v>
      </c>
      <c r="J483">
        <v>807121899</v>
      </c>
      <c r="K483">
        <v>98869</v>
      </c>
      <c r="L483">
        <v>1550982699</v>
      </c>
      <c r="M483">
        <v>0.174234512532044</v>
      </c>
      <c r="N483" s="1">
        <v>5.94450905627708E-6</v>
      </c>
      <c r="O483">
        <v>0.17500113904318901</v>
      </c>
      <c r="P483" s="1">
        <v>9.7595738656849299E-5</v>
      </c>
    </row>
    <row r="484" spans="1:16" x14ac:dyDescent="0.25">
      <c r="A484" s="1">
        <v>2.5000000000000001E-4</v>
      </c>
      <c r="B484">
        <v>13.8333333333333</v>
      </c>
      <c r="C484">
        <v>9240</v>
      </c>
      <c r="D484">
        <v>6.7828352678135306E-2</v>
      </c>
      <c r="E484">
        <v>0.173032219848126</v>
      </c>
      <c r="F484">
        <v>0.19033544183293899</v>
      </c>
      <c r="G484" s="1">
        <v>5.9374806237188998E-6</v>
      </c>
      <c r="H484">
        <v>0.17500039831043299</v>
      </c>
      <c r="I484" s="1">
        <v>9.7038061141162203E-5</v>
      </c>
      <c r="J484">
        <v>395382400</v>
      </c>
      <c r="K484">
        <v>98869</v>
      </c>
      <c r="L484">
        <v>1550982699</v>
      </c>
      <c r="M484">
        <v>0.174234512532044</v>
      </c>
      <c r="N484" s="1">
        <v>5.94450905627708E-6</v>
      </c>
      <c r="O484">
        <v>0.17500113904318901</v>
      </c>
      <c r="P484" s="1">
        <v>9.7595738656849299E-5</v>
      </c>
    </row>
    <row r="485" spans="1:16" x14ac:dyDescent="0.25">
      <c r="A485" s="1">
        <v>1.25E-4</v>
      </c>
      <c r="B485">
        <v>13.8333333333333</v>
      </c>
      <c r="C485">
        <v>17093</v>
      </c>
      <c r="D485">
        <v>6.5694715680959401E-2</v>
      </c>
      <c r="E485">
        <v>0.17323265277625499</v>
      </c>
      <c r="F485">
        <v>0.19055591805388</v>
      </c>
      <c r="G485" s="1">
        <v>5.9196190236310202E-6</v>
      </c>
      <c r="H485">
        <v>0.174999954672548</v>
      </c>
      <c r="I485" s="1">
        <v>9.7328639608298102E-5</v>
      </c>
      <c r="J485">
        <v>702913300</v>
      </c>
      <c r="K485">
        <v>98869</v>
      </c>
      <c r="L485">
        <v>1550982699</v>
      </c>
      <c r="M485">
        <v>0.174234512532044</v>
      </c>
      <c r="N485" s="1">
        <v>5.94450905627708E-6</v>
      </c>
      <c r="O485">
        <v>0.17500113904318901</v>
      </c>
      <c r="P485" s="1">
        <v>9.7595738656849299E-5</v>
      </c>
    </row>
    <row r="486" spans="1:16" x14ac:dyDescent="0.25">
      <c r="A486" s="1">
        <v>6.2500000000000001E-5</v>
      </c>
      <c r="B486">
        <v>13.8333333333333</v>
      </c>
      <c r="C486">
        <v>15777</v>
      </c>
      <c r="D486">
        <v>6.9655335884330899E-2</v>
      </c>
      <c r="E486">
        <v>0.17312341677992199</v>
      </c>
      <c r="F486">
        <v>0.190435758457914</v>
      </c>
      <c r="G486" s="1">
        <v>5.9395600134903799E-6</v>
      </c>
      <c r="H486">
        <v>0.17500026105165001</v>
      </c>
      <c r="I486" s="1">
        <v>9.7239175772708395E-5</v>
      </c>
      <c r="J486">
        <v>692262400</v>
      </c>
      <c r="K486">
        <v>98869</v>
      </c>
      <c r="L486">
        <v>1550982699</v>
      </c>
      <c r="M486">
        <v>0.174234512532044</v>
      </c>
      <c r="N486" s="1">
        <v>5.94450905627708E-6</v>
      </c>
      <c r="O486">
        <v>0.17500113904318901</v>
      </c>
      <c r="P486" s="1">
        <v>9.7595738656849299E-5</v>
      </c>
    </row>
    <row r="487" spans="1:16" x14ac:dyDescent="0.25">
      <c r="A487" s="1">
        <v>3.1250000000000001E-5</v>
      </c>
      <c r="B487">
        <v>13.8333333333333</v>
      </c>
      <c r="C487">
        <v>17588</v>
      </c>
      <c r="D487">
        <v>6.8039806149302801E-2</v>
      </c>
      <c r="E487">
        <v>0.173100325797265</v>
      </c>
      <c r="F487">
        <v>0.190410358376991</v>
      </c>
      <c r="G487" s="1">
        <v>5.9251091272527402E-6</v>
      </c>
      <c r="H487">
        <v>0.174999946687833</v>
      </c>
      <c r="I487" s="1">
        <v>9.6906390403217997E-5</v>
      </c>
      <c r="J487">
        <v>718812100</v>
      </c>
      <c r="K487">
        <v>98869</v>
      </c>
      <c r="L487">
        <v>1550982699</v>
      </c>
      <c r="M487">
        <v>0.174234512532044</v>
      </c>
      <c r="N487" s="1">
        <v>5.94450905627708E-6</v>
      </c>
      <c r="O487">
        <v>0.17500113904318901</v>
      </c>
      <c r="P487" s="1">
        <v>9.7595738656849299E-5</v>
      </c>
    </row>
    <row r="488" spans="1:16" x14ac:dyDescent="0.25">
      <c r="A488" s="1">
        <v>1.5625E-5</v>
      </c>
      <c r="B488">
        <v>13.8333333333333</v>
      </c>
      <c r="C488">
        <v>18380</v>
      </c>
      <c r="D488">
        <v>6.8510020691188694E-2</v>
      </c>
      <c r="E488">
        <v>0.17309184470606301</v>
      </c>
      <c r="F488">
        <v>0.19040102917667001</v>
      </c>
      <c r="G488" s="1">
        <v>5.9171508441924203E-6</v>
      </c>
      <c r="H488">
        <v>0.17500022361888601</v>
      </c>
      <c r="I488" s="1">
        <v>9.6952225231327407E-5</v>
      </c>
      <c r="J488">
        <v>757317500</v>
      </c>
      <c r="K488">
        <v>98869</v>
      </c>
      <c r="L488">
        <v>1550982699</v>
      </c>
      <c r="M488">
        <v>0.174234512532044</v>
      </c>
      <c r="N488" s="1">
        <v>5.94450905627708E-6</v>
      </c>
      <c r="O488">
        <v>0.17500113904318901</v>
      </c>
      <c r="P488" s="1">
        <v>9.7595738656849299E-5</v>
      </c>
    </row>
    <row r="489" spans="1:16" x14ac:dyDescent="0.25">
      <c r="A489" t="s">
        <v>0</v>
      </c>
      <c r="B489">
        <v>14.346153846153801</v>
      </c>
      <c r="C489">
        <v>108155</v>
      </c>
      <c r="D489">
        <v>6.25976630980601E-2</v>
      </c>
      <c r="E489">
        <v>0.17420911512727899</v>
      </c>
      <c r="F489">
        <v>0.191630026640007</v>
      </c>
      <c r="G489" s="1">
        <v>5.7168937768747798E-6</v>
      </c>
      <c r="H489">
        <v>0.17500132364580401</v>
      </c>
      <c r="I489" s="1">
        <v>9.7393670279369098E-5</v>
      </c>
      <c r="J489">
        <v>1657492400</v>
      </c>
    </row>
    <row r="490" spans="1:16" x14ac:dyDescent="0.25">
      <c r="A490">
        <v>1.024</v>
      </c>
      <c r="B490">
        <v>14.346153846153801</v>
      </c>
      <c r="C490">
        <v>28069</v>
      </c>
      <c r="D490">
        <v>6.2231164242543602E-2</v>
      </c>
      <c r="E490">
        <v>0.17273659071579101</v>
      </c>
      <c r="F490">
        <v>0.19001024978736999</v>
      </c>
      <c r="G490" s="1">
        <v>5.6801291469787903E-6</v>
      </c>
      <c r="H490">
        <v>0.17500017917336699</v>
      </c>
      <c r="I490" s="1">
        <v>9.67356576875077E-5</v>
      </c>
      <c r="J490">
        <v>1188357500</v>
      </c>
      <c r="K490">
        <v>108155</v>
      </c>
      <c r="L490">
        <v>1657492400</v>
      </c>
      <c r="M490">
        <v>0.17420911512727899</v>
      </c>
      <c r="N490" s="1">
        <v>5.7168937768747798E-6</v>
      </c>
      <c r="O490">
        <v>0.17500132364580401</v>
      </c>
      <c r="P490" s="1">
        <v>9.7393670279369098E-5</v>
      </c>
    </row>
    <row r="491" spans="1:16" x14ac:dyDescent="0.25">
      <c r="A491">
        <v>0.51200000000000001</v>
      </c>
      <c r="B491">
        <v>14.346153846153801</v>
      </c>
      <c r="C491">
        <v>28069</v>
      </c>
      <c r="D491">
        <v>6.2231164242543602E-2</v>
      </c>
      <c r="E491">
        <v>0.17273659071579101</v>
      </c>
      <c r="F491">
        <v>0.19001024978736999</v>
      </c>
      <c r="G491" s="1">
        <v>5.6801291469787903E-6</v>
      </c>
      <c r="H491">
        <v>0.17500017917336699</v>
      </c>
      <c r="I491" s="1">
        <v>9.67356576875077E-5</v>
      </c>
      <c r="J491">
        <v>1264353500</v>
      </c>
      <c r="K491">
        <v>108155</v>
      </c>
      <c r="L491">
        <v>1657492400</v>
      </c>
      <c r="M491">
        <v>0.17420911512727899</v>
      </c>
      <c r="N491" s="1">
        <v>5.7168937768747798E-6</v>
      </c>
      <c r="O491">
        <v>0.17500132364580401</v>
      </c>
      <c r="P491" s="1">
        <v>9.7393670279369098E-5</v>
      </c>
    </row>
    <row r="492" spans="1:16" x14ac:dyDescent="0.25">
      <c r="A492">
        <v>0.25600000000000001</v>
      </c>
      <c r="B492">
        <v>14.346153846153801</v>
      </c>
      <c r="C492">
        <v>28069</v>
      </c>
      <c r="D492">
        <v>6.2231164242543602E-2</v>
      </c>
      <c r="E492">
        <v>0.17273659071579101</v>
      </c>
      <c r="F492">
        <v>0.19001024978736999</v>
      </c>
      <c r="G492" s="1">
        <v>5.6801291469787903E-6</v>
      </c>
      <c r="H492">
        <v>0.17500017917336699</v>
      </c>
      <c r="I492" s="1">
        <v>9.67356576875077E-5</v>
      </c>
      <c r="J492">
        <v>1249211000</v>
      </c>
      <c r="K492">
        <v>108155</v>
      </c>
      <c r="L492">
        <v>1657492400</v>
      </c>
      <c r="M492">
        <v>0.17420911512727899</v>
      </c>
      <c r="N492" s="1">
        <v>5.7168937768747798E-6</v>
      </c>
      <c r="O492">
        <v>0.17500132364580401</v>
      </c>
      <c r="P492" s="1">
        <v>9.7393670279369098E-5</v>
      </c>
    </row>
    <row r="493" spans="1:16" x14ac:dyDescent="0.25">
      <c r="A493">
        <v>0.128</v>
      </c>
      <c r="B493">
        <v>14.346153846153801</v>
      </c>
      <c r="C493">
        <v>28069</v>
      </c>
      <c r="D493">
        <v>6.2231164242543602E-2</v>
      </c>
      <c r="E493">
        <v>0.17273659071579101</v>
      </c>
      <c r="F493">
        <v>0.19001024978736999</v>
      </c>
      <c r="G493" s="1">
        <v>5.6801291469787903E-6</v>
      </c>
      <c r="H493">
        <v>0.17500017917336699</v>
      </c>
      <c r="I493" s="1">
        <v>9.67356576875077E-5</v>
      </c>
      <c r="J493">
        <v>1263040400</v>
      </c>
      <c r="K493">
        <v>108155</v>
      </c>
      <c r="L493">
        <v>1657492400</v>
      </c>
      <c r="M493">
        <v>0.17420911512727899</v>
      </c>
      <c r="N493" s="1">
        <v>5.7168937768747798E-6</v>
      </c>
      <c r="O493">
        <v>0.17500132364580401</v>
      </c>
      <c r="P493" s="1">
        <v>9.7393670279369098E-5</v>
      </c>
    </row>
    <row r="494" spans="1:16" x14ac:dyDescent="0.25">
      <c r="A494">
        <v>6.4000000000000001E-2</v>
      </c>
      <c r="B494">
        <v>14.346153846153801</v>
      </c>
      <c r="C494">
        <v>25776</v>
      </c>
      <c r="D494">
        <v>6.1391394385588702E-2</v>
      </c>
      <c r="E494">
        <v>0.172961414605911</v>
      </c>
      <c r="F494">
        <v>0.19025755606650199</v>
      </c>
      <c r="G494" s="1">
        <v>5.7251497054267003E-6</v>
      </c>
      <c r="H494">
        <v>0.17500064556065201</v>
      </c>
      <c r="I494" s="1">
        <v>9.7104118674905905E-5</v>
      </c>
      <c r="J494">
        <v>1190568001</v>
      </c>
      <c r="K494">
        <v>108155</v>
      </c>
      <c r="L494">
        <v>1657492400</v>
      </c>
      <c r="M494">
        <v>0.17420911512727899</v>
      </c>
      <c r="N494" s="1">
        <v>5.7168937768747798E-6</v>
      </c>
      <c r="O494">
        <v>0.17500132364580401</v>
      </c>
      <c r="P494" s="1">
        <v>9.7393670279369098E-5</v>
      </c>
    </row>
    <row r="495" spans="1:16" x14ac:dyDescent="0.25">
      <c r="A495">
        <v>3.2000000000000001E-2</v>
      </c>
      <c r="B495">
        <v>14.346153846153801</v>
      </c>
      <c r="C495">
        <v>32922</v>
      </c>
      <c r="D495">
        <v>5.4663666177478899E-2</v>
      </c>
      <c r="E495">
        <v>0.17305593069092801</v>
      </c>
      <c r="F495">
        <v>0.19036152376002</v>
      </c>
      <c r="G495" s="1">
        <v>5.7367452225287599E-6</v>
      </c>
      <c r="H495">
        <v>0.17500024564099401</v>
      </c>
      <c r="I495" s="1">
        <v>9.6904994357288897E-5</v>
      </c>
      <c r="J495">
        <v>1414690000</v>
      </c>
      <c r="K495">
        <v>108155</v>
      </c>
      <c r="L495">
        <v>1657492400</v>
      </c>
      <c r="M495">
        <v>0.17420911512727899</v>
      </c>
      <c r="N495" s="1">
        <v>5.7168937768747798E-6</v>
      </c>
      <c r="O495">
        <v>0.17500132364580401</v>
      </c>
      <c r="P495" s="1">
        <v>9.7393670279369098E-5</v>
      </c>
    </row>
    <row r="496" spans="1:16" x14ac:dyDescent="0.25">
      <c r="A496">
        <v>1.6E-2</v>
      </c>
      <c r="B496">
        <v>14.346153846153801</v>
      </c>
      <c r="C496">
        <v>28483</v>
      </c>
      <c r="D496">
        <v>6.0686461423684897E-2</v>
      </c>
      <c r="E496">
        <v>0.172977736051662</v>
      </c>
      <c r="F496">
        <v>0.19027550965682799</v>
      </c>
      <c r="G496" s="1">
        <v>5.7223969050224004E-6</v>
      </c>
      <c r="H496">
        <v>0.174999548063068</v>
      </c>
      <c r="I496" s="1">
        <v>9.6917815971044903E-5</v>
      </c>
      <c r="J496">
        <v>1240495400</v>
      </c>
      <c r="K496">
        <v>108155</v>
      </c>
      <c r="L496">
        <v>1657492400</v>
      </c>
      <c r="M496">
        <v>0.17420911512727899</v>
      </c>
      <c r="N496" s="1">
        <v>5.7168937768747798E-6</v>
      </c>
      <c r="O496">
        <v>0.17500132364580401</v>
      </c>
      <c r="P496" s="1">
        <v>9.7393670279369098E-5</v>
      </c>
    </row>
    <row r="497" spans="1:16" x14ac:dyDescent="0.25">
      <c r="A497">
        <v>8.0000000000000002E-3</v>
      </c>
      <c r="B497">
        <v>14.346153846153801</v>
      </c>
      <c r="C497">
        <v>24760</v>
      </c>
      <c r="D497">
        <v>6.1761208919358601E-2</v>
      </c>
      <c r="E497">
        <v>0.173009148213285</v>
      </c>
      <c r="F497">
        <v>0.19031006303461301</v>
      </c>
      <c r="G497" s="1">
        <v>5.7199713477396002E-6</v>
      </c>
      <c r="H497">
        <v>0.175001026927353</v>
      </c>
      <c r="I497" s="1">
        <v>9.7001131557075497E-5</v>
      </c>
      <c r="J497">
        <v>1014118001</v>
      </c>
      <c r="K497">
        <v>108155</v>
      </c>
      <c r="L497">
        <v>1657492400</v>
      </c>
      <c r="M497">
        <v>0.17420911512727899</v>
      </c>
      <c r="N497" s="1">
        <v>5.7168937768747798E-6</v>
      </c>
      <c r="O497">
        <v>0.17500132364580401</v>
      </c>
      <c r="P497" s="1">
        <v>9.7393670279369098E-5</v>
      </c>
    </row>
    <row r="498" spans="1:16" x14ac:dyDescent="0.25">
      <c r="A498">
        <v>4.0000000000000001E-3</v>
      </c>
      <c r="B498">
        <v>14.346153846153801</v>
      </c>
      <c r="C498">
        <v>11829</v>
      </c>
      <c r="D498">
        <v>5.4799550521469599E-2</v>
      </c>
      <c r="E498">
        <v>0.17327081932334201</v>
      </c>
      <c r="F498">
        <v>0.19059790125567599</v>
      </c>
      <c r="G498" s="1">
        <v>5.7389729472556699E-6</v>
      </c>
      <c r="H498">
        <v>0.17500073102712299</v>
      </c>
      <c r="I498" s="1">
        <v>9.7528805586668396E-5</v>
      </c>
      <c r="J498">
        <v>564773199</v>
      </c>
      <c r="K498">
        <v>108155</v>
      </c>
      <c r="L498">
        <v>1657492400</v>
      </c>
      <c r="M498">
        <v>0.17420911512727899</v>
      </c>
      <c r="N498" s="1">
        <v>5.7168937768747798E-6</v>
      </c>
      <c r="O498">
        <v>0.17500132364580401</v>
      </c>
      <c r="P498" s="1">
        <v>9.7393670279369098E-5</v>
      </c>
    </row>
    <row r="499" spans="1:16" x14ac:dyDescent="0.25">
      <c r="A499">
        <v>2E-3</v>
      </c>
      <c r="B499">
        <v>14.346153846153801</v>
      </c>
      <c r="C499">
        <v>16389</v>
      </c>
      <c r="D499">
        <v>6.0049151265994201E-2</v>
      </c>
      <c r="E499">
        <v>0.17325787695636699</v>
      </c>
      <c r="F499">
        <v>0.19058366465200399</v>
      </c>
      <c r="G499" s="1">
        <v>5.7612609955237597E-6</v>
      </c>
      <c r="H499">
        <v>0.17500123256324801</v>
      </c>
      <c r="I499" s="1">
        <v>9.7258935364697503E-5</v>
      </c>
      <c r="J499">
        <v>694137100</v>
      </c>
      <c r="K499">
        <v>108155</v>
      </c>
      <c r="L499">
        <v>1657492400</v>
      </c>
      <c r="M499">
        <v>0.17420911512727899</v>
      </c>
      <c r="N499" s="1">
        <v>5.7168937768747798E-6</v>
      </c>
      <c r="O499">
        <v>0.17500132364580401</v>
      </c>
      <c r="P499" s="1">
        <v>9.7393670279369098E-5</v>
      </c>
    </row>
    <row r="500" spans="1:16" x14ac:dyDescent="0.25">
      <c r="A500">
        <v>1E-3</v>
      </c>
      <c r="B500">
        <v>14.346153846153801</v>
      </c>
      <c r="C500">
        <v>16893</v>
      </c>
      <c r="D500">
        <v>5.6311442657568801E-2</v>
      </c>
      <c r="E500">
        <v>0.17321473574652599</v>
      </c>
      <c r="F500">
        <v>0.19053620932117901</v>
      </c>
      <c r="G500" s="1">
        <v>5.6927156708574896E-6</v>
      </c>
      <c r="H500">
        <v>0.175000628907896</v>
      </c>
      <c r="I500" s="1">
        <v>9.6933329618466597E-5</v>
      </c>
      <c r="J500">
        <v>680368201</v>
      </c>
      <c r="K500">
        <v>108155</v>
      </c>
      <c r="L500">
        <v>1657492400</v>
      </c>
      <c r="M500">
        <v>0.17420911512727899</v>
      </c>
      <c r="N500" s="1">
        <v>5.7168937768747798E-6</v>
      </c>
      <c r="O500">
        <v>0.17500132364580401</v>
      </c>
      <c r="P500" s="1">
        <v>9.7393670279369098E-5</v>
      </c>
    </row>
    <row r="501" spans="1:16" x14ac:dyDescent="0.25">
      <c r="A501" s="1">
        <v>5.0000000000000001E-4</v>
      </c>
      <c r="B501">
        <v>14.346153846153801</v>
      </c>
      <c r="C501">
        <v>17223</v>
      </c>
      <c r="D501">
        <v>6.6027101791634998E-2</v>
      </c>
      <c r="E501">
        <v>0.173873686616484</v>
      </c>
      <c r="F501">
        <v>0.191261055278132</v>
      </c>
      <c r="G501" s="1">
        <v>5.6912420015597897E-6</v>
      </c>
      <c r="H501">
        <v>0.175000660233392</v>
      </c>
      <c r="I501" s="1">
        <v>9.6676320750509304E-5</v>
      </c>
      <c r="J501">
        <v>723495201</v>
      </c>
      <c r="K501">
        <v>108155</v>
      </c>
      <c r="L501">
        <v>1657492400</v>
      </c>
      <c r="M501">
        <v>0.17420911512727899</v>
      </c>
      <c r="N501" s="1">
        <v>5.7168937768747798E-6</v>
      </c>
      <c r="O501">
        <v>0.17500132364580401</v>
      </c>
      <c r="P501" s="1">
        <v>9.7393670279369098E-5</v>
      </c>
    </row>
    <row r="502" spans="1:16" x14ac:dyDescent="0.25">
      <c r="A502" s="1">
        <v>2.5000000000000001E-4</v>
      </c>
      <c r="B502">
        <v>14.346153846153801</v>
      </c>
      <c r="C502">
        <v>11891</v>
      </c>
      <c r="D502">
        <v>6.5802494934783698E-2</v>
      </c>
      <c r="E502">
        <v>0.17308154190212099</v>
      </c>
      <c r="F502">
        <v>0.190389696092333</v>
      </c>
      <c r="G502" s="1">
        <v>5.7078056394932396E-6</v>
      </c>
      <c r="H502">
        <v>0.17500042887512299</v>
      </c>
      <c r="I502" s="1">
        <v>9.7021613562064902E-5</v>
      </c>
      <c r="J502">
        <v>520241500</v>
      </c>
      <c r="K502">
        <v>108155</v>
      </c>
      <c r="L502">
        <v>1657492400</v>
      </c>
      <c r="M502">
        <v>0.17420911512727899</v>
      </c>
      <c r="N502" s="1">
        <v>5.7168937768747798E-6</v>
      </c>
      <c r="O502">
        <v>0.17500132364580401</v>
      </c>
      <c r="P502" s="1">
        <v>9.7393670279369098E-5</v>
      </c>
    </row>
    <row r="503" spans="1:16" x14ac:dyDescent="0.25">
      <c r="A503" s="1">
        <v>1.25E-4</v>
      </c>
      <c r="B503">
        <v>14.346153846153801</v>
      </c>
      <c r="C503">
        <v>18617</v>
      </c>
      <c r="D503">
        <v>6.6658501746643006E-2</v>
      </c>
      <c r="E503">
        <v>0.17275355604928799</v>
      </c>
      <c r="F503">
        <v>0.19002891165421701</v>
      </c>
      <c r="G503" s="1">
        <v>5.70472601080229E-6</v>
      </c>
      <c r="H503">
        <v>0.175000268638666</v>
      </c>
      <c r="I503" s="1">
        <v>9.7344798993580006E-5</v>
      </c>
      <c r="J503">
        <v>785772199</v>
      </c>
      <c r="K503">
        <v>108155</v>
      </c>
      <c r="L503">
        <v>1657492400</v>
      </c>
      <c r="M503">
        <v>0.17420911512727899</v>
      </c>
      <c r="N503" s="1">
        <v>5.7168937768747798E-6</v>
      </c>
      <c r="O503">
        <v>0.17500132364580401</v>
      </c>
      <c r="P503" s="1">
        <v>9.7393670279369098E-5</v>
      </c>
    </row>
    <row r="504" spans="1:16" x14ac:dyDescent="0.25">
      <c r="A504" s="1">
        <v>6.2500000000000001E-5</v>
      </c>
      <c r="B504">
        <v>14.346153846153801</v>
      </c>
      <c r="C504">
        <v>17290</v>
      </c>
      <c r="D504">
        <v>6.7954327588332294E-2</v>
      </c>
      <c r="E504">
        <v>0.17284262214909099</v>
      </c>
      <c r="F504">
        <v>0.19012688436399999</v>
      </c>
      <c r="G504" s="1">
        <v>5.7240877520681103E-6</v>
      </c>
      <c r="H504">
        <v>0.17500057007345901</v>
      </c>
      <c r="I504" s="1">
        <v>9.6842376243570105E-5</v>
      </c>
      <c r="J504">
        <v>742840201</v>
      </c>
      <c r="K504">
        <v>108155</v>
      </c>
      <c r="L504">
        <v>1657492400</v>
      </c>
      <c r="M504">
        <v>0.17420911512727899</v>
      </c>
      <c r="N504" s="1">
        <v>5.7168937768747798E-6</v>
      </c>
      <c r="O504">
        <v>0.17500132364580401</v>
      </c>
      <c r="P504" s="1">
        <v>9.7393670279369098E-5</v>
      </c>
    </row>
    <row r="505" spans="1:16" x14ac:dyDescent="0.25">
      <c r="A505" s="1">
        <v>3.1250000000000001E-5</v>
      </c>
      <c r="B505">
        <v>14.346153846153801</v>
      </c>
      <c r="C505">
        <v>20201</v>
      </c>
      <c r="D505">
        <v>6.98409615759433E-2</v>
      </c>
      <c r="E505">
        <v>0.173356067036328</v>
      </c>
      <c r="F505">
        <v>0.19069167373996099</v>
      </c>
      <c r="G505" s="1">
        <v>5.7250028117628001E-6</v>
      </c>
      <c r="H505">
        <v>0.175000897746377</v>
      </c>
      <c r="I505" s="1">
        <v>9.7510744431879997E-5</v>
      </c>
      <c r="J505">
        <v>837282300</v>
      </c>
      <c r="K505">
        <v>108155</v>
      </c>
      <c r="L505">
        <v>1657492400</v>
      </c>
      <c r="M505">
        <v>0.17420911512727899</v>
      </c>
      <c r="N505" s="1">
        <v>5.7168937768747798E-6</v>
      </c>
      <c r="O505">
        <v>0.17500132364580401</v>
      </c>
      <c r="P505" s="1">
        <v>9.7393670279369098E-5</v>
      </c>
    </row>
    <row r="506" spans="1:16" x14ac:dyDescent="0.25">
      <c r="A506" s="1">
        <v>1.5625E-5</v>
      </c>
      <c r="B506">
        <v>14.346153846153801</v>
      </c>
      <c r="C506">
        <v>14461</v>
      </c>
      <c r="D506">
        <v>7.0683794303311398E-2</v>
      </c>
      <c r="E506">
        <v>0.17370809185226799</v>
      </c>
      <c r="F506">
        <v>0.191078901037495</v>
      </c>
      <c r="G506" s="1">
        <v>5.7109734196702998E-6</v>
      </c>
      <c r="H506">
        <v>0.17500031516520201</v>
      </c>
      <c r="I506" s="1">
        <v>9.6569927197843395E-5</v>
      </c>
      <c r="J506">
        <v>619344300</v>
      </c>
      <c r="K506">
        <v>108155</v>
      </c>
      <c r="L506">
        <v>1657492400</v>
      </c>
      <c r="M506">
        <v>0.17420911512727899</v>
      </c>
      <c r="N506" s="1">
        <v>5.7168937768747798E-6</v>
      </c>
      <c r="O506">
        <v>0.17500132364580401</v>
      </c>
      <c r="P506" s="1">
        <v>9.7393670279369098E-5</v>
      </c>
    </row>
    <row r="507" spans="1:16" x14ac:dyDescent="0.25">
      <c r="A507" t="s">
        <v>0</v>
      </c>
      <c r="B507">
        <v>14.858974358974301</v>
      </c>
      <c r="C507">
        <v>113253</v>
      </c>
      <c r="D507">
        <v>6.2548848003078694E-2</v>
      </c>
      <c r="E507">
        <v>0.17404356718907599</v>
      </c>
      <c r="F507">
        <v>0.19144792390798299</v>
      </c>
      <c r="G507" s="1">
        <v>5.2091550455934901E-6</v>
      </c>
      <c r="H507">
        <v>0.17500193810133099</v>
      </c>
      <c r="I507" s="1">
        <v>9.1951199306841905E-5</v>
      </c>
      <c r="J507">
        <v>1619372800</v>
      </c>
    </row>
    <row r="508" spans="1:16" x14ac:dyDescent="0.25">
      <c r="A508">
        <v>1.024</v>
      </c>
      <c r="B508">
        <v>14.858974358974301</v>
      </c>
      <c r="C508">
        <v>36415</v>
      </c>
      <c r="D508">
        <v>5.3296615220163802E-2</v>
      </c>
      <c r="E508">
        <v>0.173568214920995</v>
      </c>
      <c r="F508">
        <v>0.190925036413094</v>
      </c>
      <c r="G508" s="1">
        <v>5.18327450516054E-6</v>
      </c>
      <c r="H508">
        <v>0.175000884295793</v>
      </c>
      <c r="I508" s="1">
        <v>9.1131347368593205E-5</v>
      </c>
      <c r="J508">
        <v>1407231000</v>
      </c>
      <c r="K508">
        <v>113253</v>
      </c>
      <c r="L508">
        <v>1619372800</v>
      </c>
      <c r="M508">
        <v>0.17404356718907599</v>
      </c>
      <c r="N508" s="1">
        <v>5.2091550455934901E-6</v>
      </c>
      <c r="O508">
        <v>0.17500193810133099</v>
      </c>
      <c r="P508" s="1">
        <v>9.1951199306841905E-5</v>
      </c>
    </row>
    <row r="509" spans="1:16" x14ac:dyDescent="0.25">
      <c r="A509">
        <v>0.51200000000000001</v>
      </c>
      <c r="B509">
        <v>14.858974358974301</v>
      </c>
      <c r="C509">
        <v>36415</v>
      </c>
      <c r="D509">
        <v>5.3296615220163802E-2</v>
      </c>
      <c r="E509">
        <v>0.173568214920995</v>
      </c>
      <c r="F509">
        <v>0.190925036413094</v>
      </c>
      <c r="G509" s="1">
        <v>5.18327450516054E-6</v>
      </c>
      <c r="H509">
        <v>0.175000884295793</v>
      </c>
      <c r="I509" s="1">
        <v>9.1131347368593205E-5</v>
      </c>
      <c r="J509">
        <v>1492334400</v>
      </c>
      <c r="K509">
        <v>113253</v>
      </c>
      <c r="L509">
        <v>1619372800</v>
      </c>
      <c r="M509">
        <v>0.17404356718907599</v>
      </c>
      <c r="N509" s="1">
        <v>5.2091550455934901E-6</v>
      </c>
      <c r="O509">
        <v>0.17500193810133099</v>
      </c>
      <c r="P509" s="1">
        <v>9.1951199306841905E-5</v>
      </c>
    </row>
    <row r="510" spans="1:16" x14ac:dyDescent="0.25">
      <c r="A510">
        <v>0.25600000000000001</v>
      </c>
      <c r="B510">
        <v>14.858974358974301</v>
      </c>
      <c r="C510">
        <v>36415</v>
      </c>
      <c r="D510">
        <v>5.3296615220163802E-2</v>
      </c>
      <c r="E510">
        <v>0.173568214920995</v>
      </c>
      <c r="F510">
        <v>0.190925036413094</v>
      </c>
      <c r="G510" s="1">
        <v>5.18327450516054E-6</v>
      </c>
      <c r="H510">
        <v>0.175000884295793</v>
      </c>
      <c r="I510" s="1">
        <v>9.1131347368593205E-5</v>
      </c>
      <c r="J510">
        <v>1595828099</v>
      </c>
      <c r="K510">
        <v>113253</v>
      </c>
      <c r="L510">
        <v>1619372800</v>
      </c>
      <c r="M510">
        <v>0.17404356718907599</v>
      </c>
      <c r="N510" s="1">
        <v>5.2091550455934901E-6</v>
      </c>
      <c r="O510">
        <v>0.17500193810133099</v>
      </c>
      <c r="P510" s="1">
        <v>9.1951199306841905E-5</v>
      </c>
    </row>
    <row r="511" spans="1:16" x14ac:dyDescent="0.25">
      <c r="A511">
        <v>0.128</v>
      </c>
      <c r="B511">
        <v>14.858974358974301</v>
      </c>
      <c r="C511">
        <v>36415</v>
      </c>
      <c r="D511">
        <v>5.3296615220163802E-2</v>
      </c>
      <c r="E511">
        <v>0.173568214920995</v>
      </c>
      <c r="F511">
        <v>0.190925036413094</v>
      </c>
      <c r="G511" s="1">
        <v>5.18327450516054E-6</v>
      </c>
      <c r="H511">
        <v>0.175000884295793</v>
      </c>
      <c r="I511" s="1">
        <v>9.1131347368593205E-5</v>
      </c>
      <c r="J511">
        <v>1557261201</v>
      </c>
      <c r="K511">
        <v>113253</v>
      </c>
      <c r="L511">
        <v>1619372800</v>
      </c>
      <c r="M511">
        <v>0.17404356718907599</v>
      </c>
      <c r="N511" s="1">
        <v>5.2091550455934901E-6</v>
      </c>
      <c r="O511">
        <v>0.17500193810133099</v>
      </c>
      <c r="P511" s="1">
        <v>9.1951199306841905E-5</v>
      </c>
    </row>
    <row r="512" spans="1:16" x14ac:dyDescent="0.25">
      <c r="A512">
        <v>6.4000000000000001E-2</v>
      </c>
      <c r="B512">
        <v>14.858974358974301</v>
      </c>
      <c r="C512">
        <v>11049</v>
      </c>
      <c r="D512">
        <v>6.3680863559832199E-2</v>
      </c>
      <c r="E512">
        <v>0.17310545694794999</v>
      </c>
      <c r="F512">
        <v>0.190416002642745</v>
      </c>
      <c r="G512" s="1">
        <v>5.2177773628425599E-6</v>
      </c>
      <c r="H512">
        <v>0.17500041948077799</v>
      </c>
      <c r="I512" s="1">
        <v>9.1591612489220296E-5</v>
      </c>
      <c r="J512">
        <v>477623400</v>
      </c>
      <c r="K512">
        <v>113253</v>
      </c>
      <c r="L512">
        <v>1619372800</v>
      </c>
      <c r="M512">
        <v>0.17404356718907599</v>
      </c>
      <c r="N512" s="1">
        <v>5.2091550455934901E-6</v>
      </c>
      <c r="O512">
        <v>0.17500193810133099</v>
      </c>
      <c r="P512" s="1">
        <v>9.1951199306841905E-5</v>
      </c>
    </row>
    <row r="513" spans="1:16" x14ac:dyDescent="0.25">
      <c r="A513">
        <v>3.2000000000000001E-2</v>
      </c>
      <c r="B513">
        <v>14.858974358974301</v>
      </c>
      <c r="C513">
        <v>31565</v>
      </c>
      <c r="D513">
        <v>5.2906235319037598E-2</v>
      </c>
      <c r="E513">
        <v>0.17304633488988999</v>
      </c>
      <c r="F513">
        <v>0.19035096837887999</v>
      </c>
      <c r="G513" s="1">
        <v>5.2008925182644901E-6</v>
      </c>
      <c r="H513">
        <v>0.175000700302645</v>
      </c>
      <c r="I513" s="1">
        <v>9.14511990017242E-5</v>
      </c>
      <c r="J513">
        <v>1406924100</v>
      </c>
      <c r="K513">
        <v>113253</v>
      </c>
      <c r="L513">
        <v>1619372800</v>
      </c>
      <c r="M513">
        <v>0.17404356718907599</v>
      </c>
      <c r="N513" s="1">
        <v>5.2091550455934901E-6</v>
      </c>
      <c r="O513">
        <v>0.17500193810133099</v>
      </c>
      <c r="P513" s="1">
        <v>9.1951199306841905E-5</v>
      </c>
    </row>
    <row r="514" spans="1:16" x14ac:dyDescent="0.25">
      <c r="A514">
        <v>1.6E-2</v>
      </c>
      <c r="B514">
        <v>14.858974358974301</v>
      </c>
      <c r="C514">
        <v>27358</v>
      </c>
      <c r="D514">
        <v>5.7818130796087497E-2</v>
      </c>
      <c r="E514">
        <v>0.172967375823429</v>
      </c>
      <c r="F514">
        <v>0.19026411340577201</v>
      </c>
      <c r="G514" s="1">
        <v>5.1746787441686499E-6</v>
      </c>
      <c r="H514">
        <v>0.17500080528168199</v>
      </c>
      <c r="I514" s="1">
        <v>9.1569011116599005E-5</v>
      </c>
      <c r="J514">
        <v>1251509401</v>
      </c>
      <c r="K514">
        <v>113253</v>
      </c>
      <c r="L514">
        <v>1619372800</v>
      </c>
      <c r="M514">
        <v>0.17404356718907599</v>
      </c>
      <c r="N514" s="1">
        <v>5.2091550455934901E-6</v>
      </c>
      <c r="O514">
        <v>0.17500193810133099</v>
      </c>
      <c r="P514" s="1">
        <v>9.1951199306841905E-5</v>
      </c>
    </row>
    <row r="515" spans="1:16" x14ac:dyDescent="0.25">
      <c r="A515">
        <v>8.0000000000000002E-3</v>
      </c>
      <c r="B515">
        <v>14.858974358974301</v>
      </c>
      <c r="C515">
        <v>16917</v>
      </c>
      <c r="D515">
        <v>6.5754797707301998E-2</v>
      </c>
      <c r="E515">
        <v>0.17296466308988201</v>
      </c>
      <c r="F515">
        <v>0.19026112939886999</v>
      </c>
      <c r="G515" s="1">
        <v>5.2035368618974501E-6</v>
      </c>
      <c r="H515">
        <v>0.17500024996404301</v>
      </c>
      <c r="I515" s="1">
        <v>9.1284975604434901E-5</v>
      </c>
      <c r="J515">
        <v>799186000</v>
      </c>
      <c r="K515">
        <v>113253</v>
      </c>
      <c r="L515">
        <v>1619372800</v>
      </c>
      <c r="M515">
        <v>0.17404356718907599</v>
      </c>
      <c r="N515" s="1">
        <v>5.2091550455934901E-6</v>
      </c>
      <c r="O515">
        <v>0.17500193810133099</v>
      </c>
      <c r="P515" s="1">
        <v>9.1951199306841905E-5</v>
      </c>
    </row>
    <row r="516" spans="1:16" x14ac:dyDescent="0.25">
      <c r="A516">
        <v>4.0000000000000001E-3</v>
      </c>
      <c r="B516">
        <v>14.858974358974301</v>
      </c>
      <c r="C516">
        <v>21531</v>
      </c>
      <c r="D516">
        <v>5.5182892200564201E-2</v>
      </c>
      <c r="E516">
        <v>0.17319808091901401</v>
      </c>
      <c r="F516">
        <v>0.19051788901091499</v>
      </c>
      <c r="G516" s="1">
        <v>5.2225246599535399E-6</v>
      </c>
      <c r="H516">
        <v>0.17500151027156399</v>
      </c>
      <c r="I516" s="1">
        <v>9.1473034826891096E-5</v>
      </c>
      <c r="J516">
        <v>980806499</v>
      </c>
      <c r="K516">
        <v>113253</v>
      </c>
      <c r="L516">
        <v>1619372800</v>
      </c>
      <c r="M516">
        <v>0.17404356718907599</v>
      </c>
      <c r="N516" s="1">
        <v>5.2091550455934901E-6</v>
      </c>
      <c r="O516">
        <v>0.17500193810133099</v>
      </c>
      <c r="P516" s="1">
        <v>9.1951199306841905E-5</v>
      </c>
    </row>
    <row r="517" spans="1:16" x14ac:dyDescent="0.25">
      <c r="A517">
        <v>2E-3</v>
      </c>
      <c r="B517">
        <v>14.858974358974301</v>
      </c>
      <c r="C517">
        <v>26134</v>
      </c>
      <c r="D517">
        <v>5.2659156077909997E-2</v>
      </c>
      <c r="E517">
        <v>0.17275800757188201</v>
      </c>
      <c r="F517">
        <v>0.19003380832906999</v>
      </c>
      <c r="G517" s="1">
        <v>5.1648408331828002E-6</v>
      </c>
      <c r="H517">
        <v>0.17500133208046101</v>
      </c>
      <c r="I517" s="1">
        <v>9.1470347843137096E-5</v>
      </c>
      <c r="J517">
        <v>1113848801</v>
      </c>
      <c r="K517">
        <v>113253</v>
      </c>
      <c r="L517">
        <v>1619372800</v>
      </c>
      <c r="M517">
        <v>0.17404356718907599</v>
      </c>
      <c r="N517" s="1">
        <v>5.2091550455934901E-6</v>
      </c>
      <c r="O517">
        <v>0.17500193810133099</v>
      </c>
      <c r="P517" s="1">
        <v>9.1951199306841905E-5</v>
      </c>
    </row>
    <row r="518" spans="1:16" x14ac:dyDescent="0.25">
      <c r="A518">
        <v>1E-3</v>
      </c>
      <c r="B518">
        <v>14.858974358974301</v>
      </c>
      <c r="C518">
        <v>20435</v>
      </c>
      <c r="D518">
        <v>5.5783084520570299E-2</v>
      </c>
      <c r="E518">
        <v>0.17403026803163599</v>
      </c>
      <c r="F518">
        <v>0.19143329483480001</v>
      </c>
      <c r="G518" s="1">
        <v>5.1896519507876797E-6</v>
      </c>
      <c r="H518">
        <v>0.175001117842989</v>
      </c>
      <c r="I518" s="1">
        <v>9.1107839254626902E-5</v>
      </c>
      <c r="J518">
        <v>891526200</v>
      </c>
      <c r="K518">
        <v>113253</v>
      </c>
      <c r="L518">
        <v>1619372800</v>
      </c>
      <c r="M518">
        <v>0.17404356718907599</v>
      </c>
      <c r="N518" s="1">
        <v>5.2091550455934901E-6</v>
      </c>
      <c r="O518">
        <v>0.17500193810133099</v>
      </c>
      <c r="P518" s="1">
        <v>9.1951199306841905E-5</v>
      </c>
    </row>
    <row r="519" spans="1:16" x14ac:dyDescent="0.25">
      <c r="A519" s="1">
        <v>5.0000000000000001E-4</v>
      </c>
      <c r="B519">
        <v>14.858974358974301</v>
      </c>
      <c r="C519">
        <v>18148</v>
      </c>
      <c r="D519">
        <v>6.3231528836652395E-2</v>
      </c>
      <c r="E519">
        <v>0.173739056665346</v>
      </c>
      <c r="F519">
        <v>0.19111296233188099</v>
      </c>
      <c r="G519" s="1">
        <v>5.1753407943888599E-6</v>
      </c>
      <c r="H519">
        <v>0.17500145240412801</v>
      </c>
      <c r="I519" s="1">
        <v>9.0968117139953201E-5</v>
      </c>
      <c r="J519">
        <v>817946199</v>
      </c>
      <c r="K519">
        <v>113253</v>
      </c>
      <c r="L519">
        <v>1619372800</v>
      </c>
      <c r="M519">
        <v>0.17404356718907599</v>
      </c>
      <c r="N519" s="1">
        <v>5.2091550455934901E-6</v>
      </c>
      <c r="O519">
        <v>0.17500193810133099</v>
      </c>
      <c r="P519" s="1">
        <v>9.1951199306841905E-5</v>
      </c>
    </row>
    <row r="520" spans="1:16" x14ac:dyDescent="0.25">
      <c r="A520" s="1">
        <v>2.5000000000000001E-4</v>
      </c>
      <c r="B520">
        <v>14.858974358974301</v>
      </c>
      <c r="C520">
        <v>17414</v>
      </c>
      <c r="D520">
        <v>6.5583456101899806E-2</v>
      </c>
      <c r="E520">
        <v>0.173267663658284</v>
      </c>
      <c r="F520">
        <v>0.190594430024113</v>
      </c>
      <c r="G520" s="1">
        <v>5.18289397904991E-6</v>
      </c>
      <c r="H520">
        <v>0.17500132406826199</v>
      </c>
      <c r="I520" s="1">
        <v>9.1710514678745506E-5</v>
      </c>
      <c r="J520">
        <v>778435101</v>
      </c>
      <c r="K520">
        <v>113253</v>
      </c>
      <c r="L520">
        <v>1619372800</v>
      </c>
      <c r="M520">
        <v>0.17404356718907599</v>
      </c>
      <c r="N520" s="1">
        <v>5.2091550455934901E-6</v>
      </c>
      <c r="O520">
        <v>0.17500193810133099</v>
      </c>
      <c r="P520" s="1">
        <v>9.1951199306841905E-5</v>
      </c>
    </row>
    <row r="521" spans="1:16" x14ac:dyDescent="0.25">
      <c r="A521" s="1">
        <v>1.25E-4</v>
      </c>
      <c r="B521">
        <v>14.858974358974301</v>
      </c>
      <c r="C521">
        <v>25130</v>
      </c>
      <c r="D521">
        <v>6.6199879883758E-2</v>
      </c>
      <c r="E521">
        <v>0.17287636933216499</v>
      </c>
      <c r="F521">
        <v>0.19016400626538099</v>
      </c>
      <c r="G521" s="1">
        <v>5.2418958874644796E-6</v>
      </c>
      <c r="H521">
        <v>0.175001113673322</v>
      </c>
      <c r="I521" s="1">
        <v>9.1758109527210704E-5</v>
      </c>
      <c r="J521">
        <v>1140988200</v>
      </c>
      <c r="K521">
        <v>113253</v>
      </c>
      <c r="L521">
        <v>1619372800</v>
      </c>
      <c r="M521">
        <v>0.17404356718907599</v>
      </c>
      <c r="N521" s="1">
        <v>5.2091550455934901E-6</v>
      </c>
      <c r="O521">
        <v>0.17500193810133099</v>
      </c>
      <c r="P521" s="1">
        <v>9.1951199306841905E-5</v>
      </c>
    </row>
    <row r="522" spans="1:16" x14ac:dyDescent="0.25">
      <c r="A522" s="1">
        <v>6.2500000000000001E-5</v>
      </c>
      <c r="B522">
        <v>14.858974358974301</v>
      </c>
      <c r="C522">
        <v>21110</v>
      </c>
      <c r="D522">
        <v>6.8849103201759604E-2</v>
      </c>
      <c r="E522">
        <v>0.17296392028954999</v>
      </c>
      <c r="F522">
        <v>0.19026031231850499</v>
      </c>
      <c r="G522" s="1">
        <v>5.2216652213221599E-6</v>
      </c>
      <c r="H522">
        <v>0.17500110528320301</v>
      </c>
      <c r="I522" s="1">
        <v>9.1576374032532301E-5</v>
      </c>
      <c r="J522">
        <v>1035217600</v>
      </c>
      <c r="K522">
        <v>113253</v>
      </c>
      <c r="L522">
        <v>1619372800</v>
      </c>
      <c r="M522">
        <v>0.17404356718907599</v>
      </c>
      <c r="N522" s="1">
        <v>5.2091550455934901E-6</v>
      </c>
      <c r="O522">
        <v>0.17500193810133099</v>
      </c>
      <c r="P522" s="1">
        <v>9.1951199306841905E-5</v>
      </c>
    </row>
    <row r="523" spans="1:16" x14ac:dyDescent="0.25">
      <c r="A523" s="1">
        <v>3.1250000000000001E-5</v>
      </c>
      <c r="B523">
        <v>14.858974358974301</v>
      </c>
      <c r="C523">
        <v>16281</v>
      </c>
      <c r="D523">
        <v>6.4747834595342599E-2</v>
      </c>
      <c r="E523">
        <v>0.17339444666846801</v>
      </c>
      <c r="F523">
        <v>0.19073389133531499</v>
      </c>
      <c r="G523" s="1">
        <v>5.1894420112219496E-6</v>
      </c>
      <c r="H523">
        <v>0.175001502288438</v>
      </c>
      <c r="I523" s="1">
        <v>9.1294374783710601E-5</v>
      </c>
      <c r="J523">
        <v>738442800</v>
      </c>
      <c r="K523">
        <v>113253</v>
      </c>
      <c r="L523">
        <v>1619372800</v>
      </c>
      <c r="M523">
        <v>0.17404356718907599</v>
      </c>
      <c r="N523" s="1">
        <v>5.2091550455934901E-6</v>
      </c>
      <c r="O523">
        <v>0.17500193810133099</v>
      </c>
      <c r="P523" s="1">
        <v>9.1951199306841905E-5</v>
      </c>
    </row>
    <row r="524" spans="1:16" x14ac:dyDescent="0.25">
      <c r="A524" s="1">
        <v>1.5625E-5</v>
      </c>
      <c r="B524">
        <v>14.858974358974301</v>
      </c>
      <c r="C524">
        <v>16250</v>
      </c>
      <c r="D524">
        <v>6.9416308104640098E-2</v>
      </c>
      <c r="E524">
        <v>0.17313126155137001</v>
      </c>
      <c r="F524">
        <v>0.19044438770650701</v>
      </c>
      <c r="G524" s="1">
        <v>5.1597605809083902E-6</v>
      </c>
      <c r="H524">
        <v>0.17500081124321901</v>
      </c>
      <c r="I524" s="1">
        <v>9.1582402481381494E-5</v>
      </c>
      <c r="J524">
        <v>723151500</v>
      </c>
      <c r="K524">
        <v>113253</v>
      </c>
      <c r="L524">
        <v>1619372800</v>
      </c>
      <c r="M524">
        <v>0.17404356718907599</v>
      </c>
      <c r="N524" s="1">
        <v>5.2091550455934901E-6</v>
      </c>
      <c r="O524">
        <v>0.17500193810133099</v>
      </c>
      <c r="P524" s="1">
        <v>9.1951199306841905E-5</v>
      </c>
    </row>
    <row r="525" spans="1:16" x14ac:dyDescent="0.25">
      <c r="A525" t="s">
        <v>0</v>
      </c>
      <c r="B525">
        <v>15.371794871794799</v>
      </c>
      <c r="C525">
        <v>126534</v>
      </c>
      <c r="D525">
        <v>6.2287420441851302E-2</v>
      </c>
      <c r="E525">
        <v>0.174219687373665</v>
      </c>
      <c r="F525">
        <v>0.19164165611103201</v>
      </c>
      <c r="G525" s="1">
        <v>5.03382392907925E-6</v>
      </c>
      <c r="H525">
        <v>0.17500269480134301</v>
      </c>
      <c r="I525" s="1">
        <v>9.1713385244910999E-5</v>
      </c>
      <c r="J525">
        <v>1964223400</v>
      </c>
    </row>
    <row r="526" spans="1:16" x14ac:dyDescent="0.25">
      <c r="A526">
        <v>1.024</v>
      </c>
      <c r="B526">
        <v>15.371794871794799</v>
      </c>
      <c r="C526">
        <v>15805</v>
      </c>
      <c r="D526">
        <v>6.2432034108993499E-2</v>
      </c>
      <c r="E526">
        <v>0.173024534912183</v>
      </c>
      <c r="F526">
        <v>0.19032698840340201</v>
      </c>
      <c r="G526" s="1">
        <v>5.0146169892628597E-6</v>
      </c>
      <c r="H526">
        <v>0.175002126334698</v>
      </c>
      <c r="I526" s="1">
        <v>9.1745792396715501E-5</v>
      </c>
      <c r="J526">
        <v>707565600</v>
      </c>
      <c r="K526">
        <v>126534</v>
      </c>
      <c r="L526">
        <v>1964223400</v>
      </c>
      <c r="M526">
        <v>0.174219687373665</v>
      </c>
      <c r="N526" s="1">
        <v>5.03382392907925E-6</v>
      </c>
      <c r="O526">
        <v>0.17500269480134301</v>
      </c>
      <c r="P526" s="1">
        <v>9.1713385244910999E-5</v>
      </c>
    </row>
    <row r="527" spans="1:16" x14ac:dyDescent="0.25">
      <c r="A527">
        <v>0.51200000000000001</v>
      </c>
      <c r="B527">
        <v>15.371794871794799</v>
      </c>
      <c r="C527">
        <v>15805</v>
      </c>
      <c r="D527">
        <v>6.2432034108993499E-2</v>
      </c>
      <c r="E527">
        <v>0.173024534912183</v>
      </c>
      <c r="F527">
        <v>0.19032698840340201</v>
      </c>
      <c r="G527" s="1">
        <v>5.0146169892628597E-6</v>
      </c>
      <c r="H527">
        <v>0.175002126334698</v>
      </c>
      <c r="I527" s="1">
        <v>9.1745792396715501E-5</v>
      </c>
      <c r="J527">
        <v>690960800</v>
      </c>
      <c r="K527">
        <v>126534</v>
      </c>
      <c r="L527">
        <v>1964223400</v>
      </c>
      <c r="M527">
        <v>0.174219687373665</v>
      </c>
      <c r="N527" s="1">
        <v>5.03382392907925E-6</v>
      </c>
      <c r="O527">
        <v>0.17500269480134301</v>
      </c>
      <c r="P527" s="1">
        <v>9.1713385244910999E-5</v>
      </c>
    </row>
    <row r="528" spans="1:16" x14ac:dyDescent="0.25">
      <c r="A528">
        <v>0.25600000000000001</v>
      </c>
      <c r="B528">
        <v>15.371794871794799</v>
      </c>
      <c r="C528">
        <v>15805</v>
      </c>
      <c r="D528">
        <v>6.2432034108993499E-2</v>
      </c>
      <c r="E528">
        <v>0.173024534912183</v>
      </c>
      <c r="F528">
        <v>0.19032698840340201</v>
      </c>
      <c r="G528" s="1">
        <v>5.0146169892628597E-6</v>
      </c>
      <c r="H528">
        <v>0.175002126334698</v>
      </c>
      <c r="I528" s="1">
        <v>9.1745792396715501E-5</v>
      </c>
      <c r="J528">
        <v>678895201</v>
      </c>
      <c r="K528">
        <v>126534</v>
      </c>
      <c r="L528">
        <v>1964223400</v>
      </c>
      <c r="M528">
        <v>0.174219687373665</v>
      </c>
      <c r="N528" s="1">
        <v>5.03382392907925E-6</v>
      </c>
      <c r="O528">
        <v>0.17500269480134301</v>
      </c>
      <c r="P528" s="1">
        <v>9.1713385244910999E-5</v>
      </c>
    </row>
    <row r="529" spans="1:16" x14ac:dyDescent="0.25">
      <c r="A529">
        <v>0.128</v>
      </c>
      <c r="B529">
        <v>15.371794871794799</v>
      </c>
      <c r="C529">
        <v>15805</v>
      </c>
      <c r="D529">
        <v>6.2432034108993499E-2</v>
      </c>
      <c r="E529">
        <v>0.173024534912183</v>
      </c>
      <c r="F529">
        <v>0.19032698840340201</v>
      </c>
      <c r="G529" s="1">
        <v>5.0146169892628597E-6</v>
      </c>
      <c r="H529">
        <v>0.175002126334698</v>
      </c>
      <c r="I529" s="1">
        <v>9.1745792396715501E-5</v>
      </c>
      <c r="J529">
        <v>702812601</v>
      </c>
      <c r="K529">
        <v>126534</v>
      </c>
      <c r="L529">
        <v>1964223400</v>
      </c>
      <c r="M529">
        <v>0.174219687373665</v>
      </c>
      <c r="N529" s="1">
        <v>5.03382392907925E-6</v>
      </c>
      <c r="O529">
        <v>0.17500269480134301</v>
      </c>
      <c r="P529" s="1">
        <v>9.1713385244910999E-5</v>
      </c>
    </row>
    <row r="530" spans="1:16" x14ac:dyDescent="0.25">
      <c r="A530">
        <v>6.4000000000000001E-2</v>
      </c>
      <c r="B530">
        <v>15.371794871794799</v>
      </c>
      <c r="C530">
        <v>36761</v>
      </c>
      <c r="D530">
        <v>5.63576164592045E-2</v>
      </c>
      <c r="E530">
        <v>0.172681658480415</v>
      </c>
      <c r="F530">
        <v>0.189949824328456</v>
      </c>
      <c r="G530" s="1">
        <v>4.9908941188725396E-6</v>
      </c>
      <c r="H530">
        <v>0.175001783256308</v>
      </c>
      <c r="I530" s="1">
        <v>9.1798058518686103E-5</v>
      </c>
      <c r="J530">
        <v>1668592501</v>
      </c>
      <c r="K530">
        <v>126534</v>
      </c>
      <c r="L530">
        <v>1964223400</v>
      </c>
      <c r="M530">
        <v>0.174219687373665</v>
      </c>
      <c r="N530" s="1">
        <v>5.03382392907925E-6</v>
      </c>
      <c r="O530">
        <v>0.17500269480134301</v>
      </c>
      <c r="P530" s="1">
        <v>9.1713385244910999E-5</v>
      </c>
    </row>
    <row r="531" spans="1:16" x14ac:dyDescent="0.25">
      <c r="A531">
        <v>3.2000000000000001E-2</v>
      </c>
      <c r="B531">
        <v>15.371794871794799</v>
      </c>
      <c r="C531">
        <v>17303</v>
      </c>
      <c r="D531">
        <v>6.2058973563561902E-2</v>
      </c>
      <c r="E531">
        <v>0.17292941287366101</v>
      </c>
      <c r="F531">
        <v>0.19022235416102701</v>
      </c>
      <c r="G531" s="1">
        <v>5.0148537899530298E-6</v>
      </c>
      <c r="H531">
        <v>0.17500195910149099</v>
      </c>
      <c r="I531" s="1">
        <v>9.1440173862730696E-5</v>
      </c>
      <c r="J531">
        <v>778525900</v>
      </c>
      <c r="K531">
        <v>126534</v>
      </c>
      <c r="L531">
        <v>1964223400</v>
      </c>
      <c r="M531">
        <v>0.174219687373665</v>
      </c>
      <c r="N531" s="1">
        <v>5.03382392907925E-6</v>
      </c>
      <c r="O531">
        <v>0.17500269480134301</v>
      </c>
      <c r="P531" s="1">
        <v>9.1713385244910999E-5</v>
      </c>
    </row>
    <row r="532" spans="1:16" x14ac:dyDescent="0.25">
      <c r="A532">
        <v>1.6E-2</v>
      </c>
      <c r="B532">
        <v>15.371794871794799</v>
      </c>
      <c r="C532">
        <v>30079</v>
      </c>
      <c r="D532">
        <v>5.7116330311317597E-2</v>
      </c>
      <c r="E532">
        <v>0.17307902768500999</v>
      </c>
      <c r="F532">
        <v>0.19038693045351099</v>
      </c>
      <c r="G532" s="1">
        <v>5.02362912246923E-6</v>
      </c>
      <c r="H532">
        <v>0.17500147784926301</v>
      </c>
      <c r="I532" s="1">
        <v>9.1708984960055002E-5</v>
      </c>
      <c r="J532">
        <v>1334550300</v>
      </c>
      <c r="K532">
        <v>126534</v>
      </c>
      <c r="L532">
        <v>1964223400</v>
      </c>
      <c r="M532">
        <v>0.174219687373665</v>
      </c>
      <c r="N532" s="1">
        <v>5.03382392907925E-6</v>
      </c>
      <c r="O532">
        <v>0.17500269480134301</v>
      </c>
      <c r="P532" s="1">
        <v>9.1713385244910999E-5</v>
      </c>
    </row>
    <row r="533" spans="1:16" x14ac:dyDescent="0.25">
      <c r="A533">
        <v>8.0000000000000002E-3</v>
      </c>
      <c r="B533">
        <v>15.371794871794799</v>
      </c>
      <c r="C533">
        <v>17144</v>
      </c>
      <c r="D533">
        <v>6.6483039757069096E-2</v>
      </c>
      <c r="E533">
        <v>0.17407603483841599</v>
      </c>
      <c r="F533">
        <v>0.19148363832225801</v>
      </c>
      <c r="G533" s="1">
        <v>5.0627391328106299E-6</v>
      </c>
      <c r="H533">
        <v>0.17500241815455</v>
      </c>
      <c r="I533" s="1">
        <v>9.11640441179035E-5</v>
      </c>
      <c r="J533">
        <v>760898300</v>
      </c>
      <c r="K533">
        <v>126534</v>
      </c>
      <c r="L533">
        <v>1964223400</v>
      </c>
      <c r="M533">
        <v>0.174219687373665</v>
      </c>
      <c r="N533" s="1">
        <v>5.03382392907925E-6</v>
      </c>
      <c r="O533">
        <v>0.17500269480134301</v>
      </c>
      <c r="P533" s="1">
        <v>9.1713385244910999E-5</v>
      </c>
    </row>
    <row r="534" spans="1:16" x14ac:dyDescent="0.25">
      <c r="A534">
        <v>4.0000000000000001E-3</v>
      </c>
      <c r="B534">
        <v>15.371794871794799</v>
      </c>
      <c r="C534">
        <v>19746</v>
      </c>
      <c r="D534">
        <v>5.5173423381197302E-2</v>
      </c>
      <c r="E534">
        <v>0.17310224399403601</v>
      </c>
      <c r="F534">
        <v>0.19041246839344</v>
      </c>
      <c r="G534" s="1">
        <v>5.0394127809050197E-6</v>
      </c>
      <c r="H534">
        <v>0.17500130262848801</v>
      </c>
      <c r="I534" s="1">
        <v>9.1214786154907406E-5</v>
      </c>
      <c r="J534">
        <v>835892600</v>
      </c>
      <c r="K534">
        <v>126534</v>
      </c>
      <c r="L534">
        <v>1964223400</v>
      </c>
      <c r="M534">
        <v>0.174219687373665</v>
      </c>
      <c r="N534" s="1">
        <v>5.03382392907925E-6</v>
      </c>
      <c r="O534">
        <v>0.17500269480134301</v>
      </c>
      <c r="P534" s="1">
        <v>9.1713385244910999E-5</v>
      </c>
    </row>
    <row r="535" spans="1:16" x14ac:dyDescent="0.25">
      <c r="A535">
        <v>2E-3</v>
      </c>
      <c r="B535">
        <v>15.371794871794799</v>
      </c>
      <c r="C535">
        <v>25124</v>
      </c>
      <c r="D535">
        <v>6.7387647415321494E-2</v>
      </c>
      <c r="E535">
        <v>0.17391899530799201</v>
      </c>
      <c r="F535">
        <v>0.19131089483879099</v>
      </c>
      <c r="G535" s="1">
        <v>5.0305057153199303E-6</v>
      </c>
      <c r="H535">
        <v>0.17500164803106399</v>
      </c>
      <c r="I535" s="1">
        <v>9.1033990592708197E-5</v>
      </c>
      <c r="J535">
        <v>1079001101</v>
      </c>
      <c r="K535">
        <v>126534</v>
      </c>
      <c r="L535">
        <v>1964223400</v>
      </c>
      <c r="M535">
        <v>0.174219687373665</v>
      </c>
      <c r="N535" s="1">
        <v>5.03382392907925E-6</v>
      </c>
      <c r="O535">
        <v>0.17500269480134301</v>
      </c>
      <c r="P535" s="1">
        <v>9.1713385244910999E-5</v>
      </c>
    </row>
    <row r="536" spans="1:16" x14ac:dyDescent="0.25">
      <c r="A536">
        <v>1E-3</v>
      </c>
      <c r="B536">
        <v>15.371794871794799</v>
      </c>
      <c r="C536">
        <v>21177</v>
      </c>
      <c r="D536">
        <v>5.22534887517258E-2</v>
      </c>
      <c r="E536">
        <v>0.172928042498427</v>
      </c>
      <c r="F536">
        <v>0.190220846748269</v>
      </c>
      <c r="G536" s="1">
        <v>4.9970756884065698E-6</v>
      </c>
      <c r="H536">
        <v>0.17500174272241301</v>
      </c>
      <c r="I536" s="1">
        <v>9.1323290003288005E-5</v>
      </c>
      <c r="J536">
        <v>894752500</v>
      </c>
      <c r="K536">
        <v>126534</v>
      </c>
      <c r="L536">
        <v>1964223400</v>
      </c>
      <c r="M536">
        <v>0.174219687373665</v>
      </c>
      <c r="N536" s="1">
        <v>5.03382392907925E-6</v>
      </c>
      <c r="O536">
        <v>0.17500269480134301</v>
      </c>
      <c r="P536" s="1">
        <v>9.1713385244910999E-5</v>
      </c>
    </row>
    <row r="537" spans="1:16" x14ac:dyDescent="0.25">
      <c r="A537" s="1">
        <v>5.0000000000000001E-4</v>
      </c>
      <c r="B537">
        <v>15.371794871794799</v>
      </c>
      <c r="C537">
        <v>20006</v>
      </c>
      <c r="D537">
        <v>6.6881719750235796E-2</v>
      </c>
      <c r="E537">
        <v>0.173426129420578</v>
      </c>
      <c r="F537">
        <v>0.190768742362636</v>
      </c>
      <c r="G537" s="1">
        <v>5.0100292403043496E-6</v>
      </c>
      <c r="H537">
        <v>0.17500137270937</v>
      </c>
      <c r="I537" s="1">
        <v>9.0977172336900399E-5</v>
      </c>
      <c r="J537">
        <v>842972600</v>
      </c>
      <c r="K537">
        <v>126534</v>
      </c>
      <c r="L537">
        <v>1964223400</v>
      </c>
      <c r="M537">
        <v>0.174219687373665</v>
      </c>
      <c r="N537" s="1">
        <v>5.03382392907925E-6</v>
      </c>
      <c r="O537">
        <v>0.17500269480134301</v>
      </c>
      <c r="P537" s="1">
        <v>9.1713385244910999E-5</v>
      </c>
    </row>
    <row r="538" spans="1:16" x14ac:dyDescent="0.25">
      <c r="A538" s="1">
        <v>2.5000000000000001E-4</v>
      </c>
      <c r="B538">
        <v>15.371794871794799</v>
      </c>
      <c r="C538">
        <v>23533</v>
      </c>
      <c r="D538">
        <v>6.8886531957026501E-2</v>
      </c>
      <c r="E538">
        <v>0.17311925401787601</v>
      </c>
      <c r="F538">
        <v>0.190431179419663</v>
      </c>
      <c r="G538" s="1">
        <v>5.0297036706670099E-6</v>
      </c>
      <c r="H538">
        <v>0.17500168111467199</v>
      </c>
      <c r="I538" s="1">
        <v>9.1336360830549895E-5</v>
      </c>
      <c r="J538">
        <v>1041550301</v>
      </c>
      <c r="K538">
        <v>126534</v>
      </c>
      <c r="L538">
        <v>1964223400</v>
      </c>
      <c r="M538">
        <v>0.174219687373665</v>
      </c>
      <c r="N538" s="1">
        <v>5.03382392907925E-6</v>
      </c>
      <c r="O538">
        <v>0.17500269480134301</v>
      </c>
      <c r="P538" s="1">
        <v>9.1713385244910999E-5</v>
      </c>
    </row>
    <row r="539" spans="1:16" x14ac:dyDescent="0.25">
      <c r="A539" s="1">
        <v>1.25E-4</v>
      </c>
      <c r="B539">
        <v>15.371794871794799</v>
      </c>
      <c r="C539">
        <v>18781</v>
      </c>
      <c r="D539">
        <v>6.6714154056998001E-2</v>
      </c>
      <c r="E539">
        <v>0.17277973696884399</v>
      </c>
      <c r="F539">
        <v>0.19005771066572799</v>
      </c>
      <c r="G539" s="1">
        <v>4.9843099098611997E-6</v>
      </c>
      <c r="H539">
        <v>0.17500131167358501</v>
      </c>
      <c r="I539" s="1">
        <v>9.1442848636611704E-5</v>
      </c>
      <c r="J539">
        <v>854476800</v>
      </c>
      <c r="K539">
        <v>126534</v>
      </c>
      <c r="L539">
        <v>1964223400</v>
      </c>
      <c r="M539">
        <v>0.174219687373665</v>
      </c>
      <c r="N539" s="1">
        <v>5.03382392907925E-6</v>
      </c>
      <c r="O539">
        <v>0.17500269480134301</v>
      </c>
      <c r="P539" s="1">
        <v>9.1713385244910999E-5</v>
      </c>
    </row>
    <row r="540" spans="1:16" x14ac:dyDescent="0.25">
      <c r="A540" s="1">
        <v>6.2500000000000001E-5</v>
      </c>
      <c r="B540">
        <v>15.371794871794799</v>
      </c>
      <c r="C540">
        <v>20219</v>
      </c>
      <c r="D540">
        <v>6.8017007697682999E-2</v>
      </c>
      <c r="E540">
        <v>0.17375144628257599</v>
      </c>
      <c r="F540">
        <v>0.191126590910834</v>
      </c>
      <c r="G540" s="1">
        <v>4.99140093840333E-6</v>
      </c>
      <c r="H540">
        <v>0.17500144117375599</v>
      </c>
      <c r="I540" s="1">
        <v>9.1236956079662494E-5</v>
      </c>
      <c r="J540">
        <v>903564200</v>
      </c>
      <c r="K540">
        <v>126534</v>
      </c>
      <c r="L540">
        <v>1964223400</v>
      </c>
      <c r="M540">
        <v>0.174219687373665</v>
      </c>
      <c r="N540" s="1">
        <v>5.03382392907925E-6</v>
      </c>
      <c r="O540">
        <v>0.17500269480134301</v>
      </c>
      <c r="P540" s="1">
        <v>9.1713385244910999E-5</v>
      </c>
    </row>
    <row r="541" spans="1:16" x14ac:dyDescent="0.25">
      <c r="A541" s="1">
        <v>3.1250000000000001E-5</v>
      </c>
      <c r="B541">
        <v>15.371794871794799</v>
      </c>
      <c r="C541">
        <v>24181</v>
      </c>
      <c r="D541">
        <v>6.8998371090505606E-2</v>
      </c>
      <c r="E541">
        <v>0.17275288037269099</v>
      </c>
      <c r="F541">
        <v>0.19002816840996001</v>
      </c>
      <c r="G541" s="1">
        <v>5.02569141391795E-6</v>
      </c>
      <c r="H541">
        <v>0.175001105972968</v>
      </c>
      <c r="I541" s="1">
        <v>9.1396874451822602E-5</v>
      </c>
      <c r="J541">
        <v>1063029499</v>
      </c>
      <c r="K541">
        <v>126534</v>
      </c>
      <c r="L541">
        <v>1964223400</v>
      </c>
      <c r="M541">
        <v>0.174219687373665</v>
      </c>
      <c r="N541" s="1">
        <v>5.03382392907925E-6</v>
      </c>
      <c r="O541">
        <v>0.17500269480134301</v>
      </c>
      <c r="P541" s="1">
        <v>9.1713385244910999E-5</v>
      </c>
    </row>
    <row r="542" spans="1:16" x14ac:dyDescent="0.25">
      <c r="A542" s="1">
        <v>1.5625E-5</v>
      </c>
      <c r="B542">
        <v>15.371794871794799</v>
      </c>
      <c r="C542">
        <v>20995</v>
      </c>
      <c r="D542">
        <v>6.5525462417110894E-2</v>
      </c>
      <c r="E542">
        <v>0.17302680670481499</v>
      </c>
      <c r="F542">
        <v>0.19032948737529701</v>
      </c>
      <c r="G542" s="1">
        <v>5.0292686865072097E-6</v>
      </c>
      <c r="H542">
        <v>0.17500111954213701</v>
      </c>
      <c r="I542" s="1">
        <v>9.1570195780217294E-5</v>
      </c>
      <c r="J542">
        <v>875007199</v>
      </c>
      <c r="K542">
        <v>126534</v>
      </c>
      <c r="L542">
        <v>1964223400</v>
      </c>
      <c r="M542">
        <v>0.174219687373665</v>
      </c>
      <c r="N542" s="1">
        <v>5.03382392907925E-6</v>
      </c>
      <c r="O542">
        <v>0.17500269480134301</v>
      </c>
      <c r="P542" s="1">
        <v>9.1713385244910999E-5</v>
      </c>
    </row>
    <row r="543" spans="1:16" x14ac:dyDescent="0.25">
      <c r="A543" t="s">
        <v>0</v>
      </c>
      <c r="B543">
        <v>15.8846153846153</v>
      </c>
      <c r="C543">
        <v>106232</v>
      </c>
      <c r="D543">
        <v>6.9186647811284696E-2</v>
      </c>
      <c r="E543">
        <v>0.17419272028801999</v>
      </c>
      <c r="F543">
        <v>0.19161199231682199</v>
      </c>
      <c r="G543" s="1">
        <v>4.5839241971656897E-6</v>
      </c>
      <c r="H543">
        <v>0.17500299105695299</v>
      </c>
      <c r="I543" s="1">
        <v>8.6468513186719505E-5</v>
      </c>
      <c r="J543">
        <v>1657798700</v>
      </c>
    </row>
    <row r="544" spans="1:16" x14ac:dyDescent="0.25">
      <c r="A544">
        <v>1.024</v>
      </c>
      <c r="B544">
        <v>15.8846153846153</v>
      </c>
      <c r="C544">
        <v>26645</v>
      </c>
      <c r="D544">
        <v>5.9943011634398101E-2</v>
      </c>
      <c r="E544">
        <v>0.17399291366916</v>
      </c>
      <c r="F544">
        <v>0.19139220503607601</v>
      </c>
      <c r="G544" s="1">
        <v>4.5716258763595001E-6</v>
      </c>
      <c r="H544">
        <v>0.17500281617912999</v>
      </c>
      <c r="I544" s="1">
        <v>8.5851991628178498E-5</v>
      </c>
      <c r="J544">
        <v>1108476800</v>
      </c>
      <c r="K544">
        <v>106232</v>
      </c>
      <c r="L544">
        <v>1657798700</v>
      </c>
      <c r="M544">
        <v>0.17419272028801999</v>
      </c>
      <c r="N544" s="1">
        <v>4.5839241971656897E-6</v>
      </c>
      <c r="O544">
        <v>0.17500299105695299</v>
      </c>
      <c r="P544" s="1">
        <v>8.6468513186719505E-5</v>
      </c>
    </row>
    <row r="545" spans="1:16" x14ac:dyDescent="0.25">
      <c r="A545">
        <v>0.51200000000000001</v>
      </c>
      <c r="B545">
        <v>15.8846153846153</v>
      </c>
      <c r="C545">
        <v>26645</v>
      </c>
      <c r="D545">
        <v>5.9943011634398101E-2</v>
      </c>
      <c r="E545">
        <v>0.17399291366916</v>
      </c>
      <c r="F545">
        <v>0.19139220503607601</v>
      </c>
      <c r="G545" s="1">
        <v>4.5716258763595001E-6</v>
      </c>
      <c r="H545">
        <v>0.17500281617912999</v>
      </c>
      <c r="I545" s="1">
        <v>8.5851991628178498E-5</v>
      </c>
      <c r="J545">
        <v>1106409600</v>
      </c>
      <c r="K545">
        <v>106232</v>
      </c>
      <c r="L545">
        <v>1657798700</v>
      </c>
      <c r="M545">
        <v>0.17419272028801999</v>
      </c>
      <c r="N545" s="1">
        <v>4.5839241971656897E-6</v>
      </c>
      <c r="O545">
        <v>0.17500299105695299</v>
      </c>
      <c r="P545" s="1">
        <v>8.6468513186719505E-5</v>
      </c>
    </row>
    <row r="546" spans="1:16" x14ac:dyDescent="0.25">
      <c r="A546">
        <v>0.25600000000000001</v>
      </c>
      <c r="B546">
        <v>15.8846153846153</v>
      </c>
      <c r="C546">
        <v>26645</v>
      </c>
      <c r="D546">
        <v>5.9943011634398101E-2</v>
      </c>
      <c r="E546">
        <v>0.17399291366916</v>
      </c>
      <c r="F546">
        <v>0.19139220503607601</v>
      </c>
      <c r="G546" s="1">
        <v>4.5716258763595001E-6</v>
      </c>
      <c r="H546">
        <v>0.17500281617912999</v>
      </c>
      <c r="I546" s="1">
        <v>8.5851991628178498E-5</v>
      </c>
      <c r="J546">
        <v>1093186900</v>
      </c>
      <c r="K546">
        <v>106232</v>
      </c>
      <c r="L546">
        <v>1657798700</v>
      </c>
      <c r="M546">
        <v>0.17419272028801999</v>
      </c>
      <c r="N546" s="1">
        <v>4.5839241971656897E-6</v>
      </c>
      <c r="O546">
        <v>0.17500299105695299</v>
      </c>
      <c r="P546" s="1">
        <v>8.6468513186719505E-5</v>
      </c>
    </row>
    <row r="547" spans="1:16" x14ac:dyDescent="0.25">
      <c r="A547">
        <v>0.128</v>
      </c>
      <c r="B547">
        <v>15.8846153846153</v>
      </c>
      <c r="C547">
        <v>26645</v>
      </c>
      <c r="D547">
        <v>5.9943011634398101E-2</v>
      </c>
      <c r="E547">
        <v>0.17399291366916</v>
      </c>
      <c r="F547">
        <v>0.19139220503607601</v>
      </c>
      <c r="G547" s="1">
        <v>4.5716258763595001E-6</v>
      </c>
      <c r="H547">
        <v>0.17500281617912999</v>
      </c>
      <c r="I547" s="1">
        <v>8.5851991628178498E-5</v>
      </c>
      <c r="J547">
        <v>1114786300</v>
      </c>
      <c r="K547">
        <v>106232</v>
      </c>
      <c r="L547">
        <v>1657798700</v>
      </c>
      <c r="M547">
        <v>0.17419272028801999</v>
      </c>
      <c r="N547" s="1">
        <v>4.5839241971656897E-6</v>
      </c>
      <c r="O547">
        <v>0.17500299105695299</v>
      </c>
      <c r="P547" s="1">
        <v>8.6468513186719505E-5</v>
      </c>
    </row>
    <row r="548" spans="1:16" x14ac:dyDescent="0.25">
      <c r="A548">
        <v>6.4000000000000001E-2</v>
      </c>
      <c r="B548">
        <v>15.8846153846153</v>
      </c>
      <c r="C548">
        <v>24874</v>
      </c>
      <c r="D548">
        <v>6.2710518613609698E-2</v>
      </c>
      <c r="E548">
        <v>0.17358907744708699</v>
      </c>
      <c r="F548">
        <v>0.19094798519179601</v>
      </c>
      <c r="G548" s="1">
        <v>4.5931552571376599E-6</v>
      </c>
      <c r="H548">
        <v>0.17500237748589001</v>
      </c>
      <c r="I548" s="1">
        <v>8.5804016256096099E-5</v>
      </c>
      <c r="J548">
        <v>997313300</v>
      </c>
      <c r="K548">
        <v>106232</v>
      </c>
      <c r="L548">
        <v>1657798700</v>
      </c>
      <c r="M548">
        <v>0.17419272028801999</v>
      </c>
      <c r="N548" s="1">
        <v>4.5839241971656897E-6</v>
      </c>
      <c r="O548">
        <v>0.17500299105695299</v>
      </c>
      <c r="P548" s="1">
        <v>8.6468513186719505E-5</v>
      </c>
    </row>
    <row r="549" spans="1:16" x14ac:dyDescent="0.25">
      <c r="A549">
        <v>3.2000000000000001E-2</v>
      </c>
      <c r="B549">
        <v>15.8846153846153</v>
      </c>
      <c r="C549">
        <v>24874</v>
      </c>
      <c r="D549">
        <v>6.2710518613609698E-2</v>
      </c>
      <c r="E549">
        <v>0.17358907744708699</v>
      </c>
      <c r="F549">
        <v>0.19094798519179601</v>
      </c>
      <c r="G549" s="1">
        <v>4.5931552571376599E-6</v>
      </c>
      <c r="H549">
        <v>0.17500237748589001</v>
      </c>
      <c r="I549" s="1">
        <v>8.5804016256096099E-5</v>
      </c>
      <c r="J549">
        <v>986761000</v>
      </c>
      <c r="K549">
        <v>106232</v>
      </c>
      <c r="L549">
        <v>1657798700</v>
      </c>
      <c r="M549">
        <v>0.17419272028801999</v>
      </c>
      <c r="N549" s="1">
        <v>4.5839241971656897E-6</v>
      </c>
      <c r="O549">
        <v>0.17500299105695299</v>
      </c>
      <c r="P549" s="1">
        <v>8.6468513186719505E-5</v>
      </c>
    </row>
    <row r="550" spans="1:16" x14ac:dyDescent="0.25">
      <c r="A550">
        <v>1.6E-2</v>
      </c>
      <c r="B550">
        <v>15.8846153846153</v>
      </c>
      <c r="C550">
        <v>28389</v>
      </c>
      <c r="D550">
        <v>5.5628166429119698E-2</v>
      </c>
      <c r="E550">
        <v>0.172890302827963</v>
      </c>
      <c r="F550">
        <v>0.19017933311075899</v>
      </c>
      <c r="G550" s="1">
        <v>4.5731201333554197E-6</v>
      </c>
      <c r="H550">
        <v>0.17500197996356001</v>
      </c>
      <c r="I550" s="1">
        <v>8.6119512638965206E-5</v>
      </c>
      <c r="J550">
        <v>1206777900</v>
      </c>
      <c r="K550">
        <v>106232</v>
      </c>
      <c r="L550">
        <v>1657798700</v>
      </c>
      <c r="M550">
        <v>0.17419272028801999</v>
      </c>
      <c r="N550" s="1">
        <v>4.5839241971656897E-6</v>
      </c>
      <c r="O550">
        <v>0.17500299105695299</v>
      </c>
      <c r="P550" s="1">
        <v>8.6468513186719505E-5</v>
      </c>
    </row>
    <row r="551" spans="1:16" x14ac:dyDescent="0.25">
      <c r="A551">
        <v>8.0000000000000002E-3</v>
      </c>
      <c r="B551">
        <v>15.8846153846153</v>
      </c>
      <c r="C551">
        <v>18601</v>
      </c>
      <c r="D551">
        <v>6.5760046338306996E-2</v>
      </c>
      <c r="E551">
        <v>0.17312749586597301</v>
      </c>
      <c r="F551">
        <v>0.19044024545257099</v>
      </c>
      <c r="G551" s="1">
        <v>4.5645021559126403E-6</v>
      </c>
      <c r="H551">
        <v>0.17500192830858899</v>
      </c>
      <c r="I551" s="1">
        <v>8.5935691810095805E-5</v>
      </c>
      <c r="J551">
        <v>782274700</v>
      </c>
      <c r="K551">
        <v>106232</v>
      </c>
      <c r="L551">
        <v>1657798700</v>
      </c>
      <c r="M551">
        <v>0.17419272028801999</v>
      </c>
      <c r="N551" s="1">
        <v>4.5839241971656897E-6</v>
      </c>
      <c r="O551">
        <v>0.17500299105695299</v>
      </c>
      <c r="P551" s="1">
        <v>8.6468513186719505E-5</v>
      </c>
    </row>
    <row r="552" spans="1:16" x14ac:dyDescent="0.25">
      <c r="A552">
        <v>4.0000000000000001E-3</v>
      </c>
      <c r="B552">
        <v>15.8846153846153</v>
      </c>
      <c r="C552">
        <v>25087</v>
      </c>
      <c r="D552">
        <v>5.88464125402514E-2</v>
      </c>
      <c r="E552">
        <v>0.17278128998377301</v>
      </c>
      <c r="F552">
        <v>0.19005941898215001</v>
      </c>
      <c r="G552" s="1">
        <v>4.5735025911153304E-6</v>
      </c>
      <c r="H552">
        <v>0.17500164681880001</v>
      </c>
      <c r="I552" s="1">
        <v>8.5986613647896995E-5</v>
      </c>
      <c r="J552">
        <v>1012942300</v>
      </c>
      <c r="K552">
        <v>106232</v>
      </c>
      <c r="L552">
        <v>1657798700</v>
      </c>
      <c r="M552">
        <v>0.17419272028801999</v>
      </c>
      <c r="N552" s="1">
        <v>4.5839241971656897E-6</v>
      </c>
      <c r="O552">
        <v>0.17500299105695299</v>
      </c>
      <c r="P552" s="1">
        <v>8.6468513186719505E-5</v>
      </c>
    </row>
    <row r="553" spans="1:16" x14ac:dyDescent="0.25">
      <c r="A553">
        <v>2E-3</v>
      </c>
      <c r="B553">
        <v>15.8846153846153</v>
      </c>
      <c r="C553">
        <v>24533</v>
      </c>
      <c r="D553">
        <v>6.6334905662713106E-2</v>
      </c>
      <c r="E553">
        <v>0.17324295222646799</v>
      </c>
      <c r="F553">
        <v>0.19056724744911499</v>
      </c>
      <c r="G553" s="1">
        <v>4.5928950515028399E-6</v>
      </c>
      <c r="H553">
        <v>0.17500169877695501</v>
      </c>
      <c r="I553" s="1">
        <v>8.5729366234494803E-5</v>
      </c>
      <c r="J553">
        <v>987614200</v>
      </c>
      <c r="K553">
        <v>106232</v>
      </c>
      <c r="L553">
        <v>1657798700</v>
      </c>
      <c r="M553">
        <v>0.17419272028801999</v>
      </c>
      <c r="N553" s="1">
        <v>4.5839241971656897E-6</v>
      </c>
      <c r="O553">
        <v>0.17500299105695299</v>
      </c>
      <c r="P553" s="1">
        <v>8.6468513186719505E-5</v>
      </c>
    </row>
    <row r="554" spans="1:16" x14ac:dyDescent="0.25">
      <c r="A554">
        <v>1E-3</v>
      </c>
      <c r="B554">
        <v>15.8846153846153</v>
      </c>
      <c r="C554">
        <v>29713</v>
      </c>
      <c r="D554">
        <v>4.90877109770348E-2</v>
      </c>
      <c r="E554">
        <v>0.17334631982719301</v>
      </c>
      <c r="F554">
        <v>0.19068095180991201</v>
      </c>
      <c r="G554" s="1">
        <v>4.5961803283867103E-6</v>
      </c>
      <c r="H554">
        <v>0.175001980694376</v>
      </c>
      <c r="I554" s="1">
        <v>8.6002988433934102E-5</v>
      </c>
      <c r="J554">
        <v>1194159799</v>
      </c>
      <c r="K554">
        <v>106232</v>
      </c>
      <c r="L554">
        <v>1657798700</v>
      </c>
      <c r="M554">
        <v>0.17419272028801999</v>
      </c>
      <c r="N554" s="1">
        <v>4.5839241971656897E-6</v>
      </c>
      <c r="O554">
        <v>0.17500299105695299</v>
      </c>
      <c r="P554" s="1">
        <v>8.6468513186719505E-5</v>
      </c>
    </row>
    <row r="555" spans="1:16" x14ac:dyDescent="0.25">
      <c r="A555" s="1">
        <v>5.0000000000000001E-4</v>
      </c>
      <c r="B555">
        <v>15.8846153846153</v>
      </c>
      <c r="C555">
        <v>28380</v>
      </c>
      <c r="D555">
        <v>6.5873011886863495E-2</v>
      </c>
      <c r="E555">
        <v>0.173366263764483</v>
      </c>
      <c r="F555">
        <v>0.190702890140931</v>
      </c>
      <c r="G555" s="1">
        <v>4.5879048425345703E-6</v>
      </c>
      <c r="H555">
        <v>0.175001529536911</v>
      </c>
      <c r="I555" s="1">
        <v>8.5893677239899305E-5</v>
      </c>
      <c r="J555">
        <v>1157360301</v>
      </c>
      <c r="K555">
        <v>106232</v>
      </c>
      <c r="L555">
        <v>1657798700</v>
      </c>
      <c r="M555">
        <v>0.17419272028801999</v>
      </c>
      <c r="N555" s="1">
        <v>4.5839241971656897E-6</v>
      </c>
      <c r="O555">
        <v>0.17500299105695299</v>
      </c>
      <c r="P555" s="1">
        <v>8.6468513186719505E-5</v>
      </c>
    </row>
    <row r="556" spans="1:16" x14ac:dyDescent="0.25">
      <c r="A556" s="1">
        <v>2.5000000000000001E-4</v>
      </c>
      <c r="B556">
        <v>15.8846153846153</v>
      </c>
      <c r="C556">
        <v>26184</v>
      </c>
      <c r="D556">
        <v>6.7468454115375498E-2</v>
      </c>
      <c r="E556">
        <v>0.173238999926245</v>
      </c>
      <c r="F556">
        <v>0.19056289991886999</v>
      </c>
      <c r="G556" s="1">
        <v>4.5872756688769497E-6</v>
      </c>
      <c r="H556">
        <v>0.17500198543493101</v>
      </c>
      <c r="I556" s="1">
        <v>8.5921261343690402E-5</v>
      </c>
      <c r="J556">
        <v>1077788799</v>
      </c>
      <c r="K556">
        <v>106232</v>
      </c>
      <c r="L556">
        <v>1657798700</v>
      </c>
      <c r="M556">
        <v>0.17419272028801999</v>
      </c>
      <c r="N556" s="1">
        <v>4.5839241971656897E-6</v>
      </c>
      <c r="O556">
        <v>0.17500299105695299</v>
      </c>
      <c r="P556" s="1">
        <v>8.6468513186719505E-5</v>
      </c>
    </row>
    <row r="557" spans="1:16" x14ac:dyDescent="0.25">
      <c r="A557" s="1">
        <v>1.25E-4</v>
      </c>
      <c r="B557">
        <v>15.8846153846153</v>
      </c>
      <c r="C557">
        <v>22173</v>
      </c>
      <c r="D557">
        <v>6.7793715139574606E-2</v>
      </c>
      <c r="E557">
        <v>0.17322774777606501</v>
      </c>
      <c r="F557">
        <v>0.190550522553671</v>
      </c>
      <c r="G557" s="1">
        <v>4.58028074268312E-6</v>
      </c>
      <c r="H557">
        <v>0.17500123063310799</v>
      </c>
      <c r="I557" s="1">
        <v>8.6081815173328095E-5</v>
      </c>
      <c r="J557">
        <v>981004300</v>
      </c>
      <c r="K557">
        <v>106232</v>
      </c>
      <c r="L557">
        <v>1657798700</v>
      </c>
      <c r="M557">
        <v>0.17419272028801999</v>
      </c>
      <c r="N557" s="1">
        <v>4.5839241971656897E-6</v>
      </c>
      <c r="O557">
        <v>0.17500299105695299</v>
      </c>
      <c r="P557" s="1">
        <v>8.6468513186719505E-5</v>
      </c>
    </row>
    <row r="558" spans="1:16" x14ac:dyDescent="0.25">
      <c r="A558" s="1">
        <v>6.2500000000000001E-5</v>
      </c>
      <c r="B558">
        <v>15.8846153846153</v>
      </c>
      <c r="C558">
        <v>26149</v>
      </c>
      <c r="D558">
        <v>5.7512227174604899E-2</v>
      </c>
      <c r="E558">
        <v>0.17333243596373499</v>
      </c>
      <c r="F558">
        <v>0.19066567956010899</v>
      </c>
      <c r="G558" s="1">
        <v>4.5912940390135903E-6</v>
      </c>
      <c r="H558">
        <v>0.17500156070325101</v>
      </c>
      <c r="I558" s="1">
        <v>8.6459749858628905E-5</v>
      </c>
      <c r="J558">
        <v>1084337601</v>
      </c>
      <c r="K558">
        <v>106232</v>
      </c>
      <c r="L558">
        <v>1657798700</v>
      </c>
      <c r="M558">
        <v>0.17419272028801999</v>
      </c>
      <c r="N558" s="1">
        <v>4.5839241971656897E-6</v>
      </c>
      <c r="O558">
        <v>0.17500299105695299</v>
      </c>
      <c r="P558" s="1">
        <v>8.6468513186719505E-5</v>
      </c>
    </row>
    <row r="559" spans="1:16" x14ac:dyDescent="0.25">
      <c r="A559" s="1">
        <v>3.1250000000000001E-5</v>
      </c>
      <c r="B559">
        <v>15.8846153846153</v>
      </c>
      <c r="C559">
        <v>24047</v>
      </c>
      <c r="D559">
        <v>6.8105820607699999E-2</v>
      </c>
      <c r="E559">
        <v>0.17322807647230301</v>
      </c>
      <c r="F559">
        <v>0.190550884119534</v>
      </c>
      <c r="G559" s="1">
        <v>4.5972977356090099E-6</v>
      </c>
      <c r="H559">
        <v>0.17500256612915099</v>
      </c>
      <c r="I559" s="1">
        <v>8.6429504395576205E-5</v>
      </c>
      <c r="J559">
        <v>976534900</v>
      </c>
      <c r="K559">
        <v>106232</v>
      </c>
      <c r="L559">
        <v>1657798700</v>
      </c>
      <c r="M559">
        <v>0.17419272028801999</v>
      </c>
      <c r="N559" s="1">
        <v>4.5839241971656897E-6</v>
      </c>
      <c r="O559">
        <v>0.17500299105695299</v>
      </c>
      <c r="P559" s="1">
        <v>8.6468513186719505E-5</v>
      </c>
    </row>
    <row r="560" spans="1:16" x14ac:dyDescent="0.25">
      <c r="A560" s="1">
        <v>1.5625E-5</v>
      </c>
      <c r="B560">
        <v>15.8846153846153</v>
      </c>
      <c r="C560">
        <v>18597</v>
      </c>
      <c r="D560">
        <v>6.8823209023545898E-2</v>
      </c>
      <c r="E560">
        <v>0.17328823759506401</v>
      </c>
      <c r="F560">
        <v>0.19061706135457099</v>
      </c>
      <c r="G560" s="1">
        <v>4.5985373552381799E-6</v>
      </c>
      <c r="H560">
        <v>0.17500211057739501</v>
      </c>
      <c r="I560" s="1">
        <v>8.6277728836586801E-5</v>
      </c>
      <c r="J560">
        <v>796281300</v>
      </c>
      <c r="K560">
        <v>106232</v>
      </c>
      <c r="L560">
        <v>1657798700</v>
      </c>
      <c r="M560">
        <v>0.17419272028801999</v>
      </c>
      <c r="N560" s="1">
        <v>4.5839241971656897E-6</v>
      </c>
      <c r="O560">
        <v>0.17500299105695299</v>
      </c>
      <c r="P560" s="1">
        <v>8.6468513186719505E-5</v>
      </c>
    </row>
    <row r="561" spans="1:16" x14ac:dyDescent="0.25">
      <c r="A561" t="s">
        <v>0</v>
      </c>
      <c r="B561">
        <v>16.397435897435798</v>
      </c>
      <c r="C561">
        <v>136076</v>
      </c>
      <c r="D561">
        <v>6.2666913218396694E-2</v>
      </c>
      <c r="E561">
        <v>0.174119616771784</v>
      </c>
      <c r="F561">
        <v>0.19153157844896301</v>
      </c>
      <c r="G561" s="1">
        <v>4.43719332154923E-6</v>
      </c>
      <c r="H561">
        <v>0.17500351883007301</v>
      </c>
      <c r="I561" s="1">
        <v>8.6396054540775803E-5</v>
      </c>
      <c r="J561">
        <v>1965303799</v>
      </c>
    </row>
    <row r="562" spans="1:16" x14ac:dyDescent="0.25">
      <c r="A562">
        <v>1.024</v>
      </c>
      <c r="B562">
        <v>16.397435897435798</v>
      </c>
      <c r="C562">
        <v>45968</v>
      </c>
      <c r="D562">
        <v>5.5690124445614997E-2</v>
      </c>
      <c r="E562">
        <v>0.17338339730258701</v>
      </c>
      <c r="F562">
        <v>0.19072173703284601</v>
      </c>
      <c r="G562" s="1">
        <v>4.4127043928865402E-6</v>
      </c>
      <c r="H562">
        <v>0.17500211971076499</v>
      </c>
      <c r="I562" s="1">
        <v>8.5841397624384299E-5</v>
      </c>
      <c r="J562">
        <v>1828630800</v>
      </c>
      <c r="K562">
        <v>136076</v>
      </c>
      <c r="L562">
        <v>1965303799</v>
      </c>
      <c r="M562">
        <v>0.174119616771784</v>
      </c>
      <c r="N562" s="1">
        <v>4.43719332154923E-6</v>
      </c>
      <c r="O562">
        <v>0.17500351883007301</v>
      </c>
      <c r="P562" s="1">
        <v>8.6396054540775803E-5</v>
      </c>
    </row>
    <row r="563" spans="1:16" x14ac:dyDescent="0.25">
      <c r="A563">
        <v>0.51200000000000001</v>
      </c>
      <c r="B563">
        <v>16.397435897435798</v>
      </c>
      <c r="C563">
        <v>45968</v>
      </c>
      <c r="D563">
        <v>5.5690124445614997E-2</v>
      </c>
      <c r="E563">
        <v>0.17338339730258701</v>
      </c>
      <c r="F563">
        <v>0.19072173703284601</v>
      </c>
      <c r="G563" s="1">
        <v>4.4127043928865402E-6</v>
      </c>
      <c r="H563">
        <v>0.17500211971076499</v>
      </c>
      <c r="I563" s="1">
        <v>8.5841397624384299E-5</v>
      </c>
      <c r="J563">
        <v>1859431700</v>
      </c>
      <c r="K563">
        <v>136076</v>
      </c>
      <c r="L563">
        <v>1965303799</v>
      </c>
      <c r="M563">
        <v>0.174119616771784</v>
      </c>
      <c r="N563" s="1">
        <v>4.43719332154923E-6</v>
      </c>
      <c r="O563">
        <v>0.17500351883007301</v>
      </c>
      <c r="P563" s="1">
        <v>8.6396054540775803E-5</v>
      </c>
    </row>
    <row r="564" spans="1:16" x14ac:dyDescent="0.25">
      <c r="A564">
        <v>0.25600000000000001</v>
      </c>
      <c r="B564">
        <v>16.397435897435798</v>
      </c>
      <c r="C564">
        <v>45968</v>
      </c>
      <c r="D564">
        <v>5.5690124445614997E-2</v>
      </c>
      <c r="E564">
        <v>0.17338339730258701</v>
      </c>
      <c r="F564">
        <v>0.19072173703284601</v>
      </c>
      <c r="G564" s="1">
        <v>4.4127043928865402E-6</v>
      </c>
      <c r="H564">
        <v>0.17500211971076499</v>
      </c>
      <c r="I564" s="1">
        <v>8.5841397624384299E-5</v>
      </c>
      <c r="J564">
        <v>2492124500</v>
      </c>
      <c r="K564">
        <v>136076</v>
      </c>
      <c r="L564">
        <v>1965303799</v>
      </c>
      <c r="M564">
        <v>0.174119616771784</v>
      </c>
      <c r="N564" s="1">
        <v>4.43719332154923E-6</v>
      </c>
      <c r="O564">
        <v>0.17500351883007301</v>
      </c>
      <c r="P564" s="1">
        <v>8.6396054540775803E-5</v>
      </c>
    </row>
    <row r="565" spans="1:16" x14ac:dyDescent="0.25">
      <c r="A565">
        <v>0.128</v>
      </c>
      <c r="B565">
        <v>16.397435897435798</v>
      </c>
      <c r="C565">
        <v>45968</v>
      </c>
      <c r="D565">
        <v>5.5690124445614997E-2</v>
      </c>
      <c r="E565">
        <v>0.17338339730258701</v>
      </c>
      <c r="F565">
        <v>0.19072173703284601</v>
      </c>
      <c r="G565" s="1">
        <v>4.4127043928865402E-6</v>
      </c>
      <c r="H565">
        <v>0.17500211971076499</v>
      </c>
      <c r="I565" s="1">
        <v>8.5841397624384299E-5</v>
      </c>
      <c r="J565">
        <v>2139916399</v>
      </c>
      <c r="K565">
        <v>136076</v>
      </c>
      <c r="L565">
        <v>1965303799</v>
      </c>
      <c r="M565">
        <v>0.174119616771784</v>
      </c>
      <c r="N565" s="1">
        <v>4.43719332154923E-6</v>
      </c>
      <c r="O565">
        <v>0.17500351883007301</v>
      </c>
      <c r="P565" s="1">
        <v>8.6396054540775803E-5</v>
      </c>
    </row>
    <row r="566" spans="1:16" x14ac:dyDescent="0.25">
      <c r="A566">
        <v>6.4000000000000001E-2</v>
      </c>
      <c r="B566">
        <v>16.397435897435798</v>
      </c>
      <c r="C566">
        <v>36988</v>
      </c>
      <c r="D566">
        <v>5.5825111129801597E-2</v>
      </c>
      <c r="E566">
        <v>0.173364527423816</v>
      </c>
      <c r="F566">
        <v>0.19070098016619799</v>
      </c>
      <c r="G566" s="1">
        <v>4.4150449045043898E-6</v>
      </c>
      <c r="H566">
        <v>0.175001701968623</v>
      </c>
      <c r="I566" s="1">
        <v>8.5875794468374999E-5</v>
      </c>
      <c r="J566">
        <v>1591418201</v>
      </c>
      <c r="K566">
        <v>136076</v>
      </c>
      <c r="L566">
        <v>1965303799</v>
      </c>
      <c r="M566">
        <v>0.174119616771784</v>
      </c>
      <c r="N566" s="1">
        <v>4.43719332154923E-6</v>
      </c>
      <c r="O566">
        <v>0.17500351883007301</v>
      </c>
      <c r="P566" s="1">
        <v>8.6396054540775803E-5</v>
      </c>
    </row>
    <row r="567" spans="1:16" x14ac:dyDescent="0.25">
      <c r="A567">
        <v>3.2000000000000001E-2</v>
      </c>
      <c r="B567">
        <v>16.397435897435798</v>
      </c>
      <c r="C567">
        <v>38871</v>
      </c>
      <c r="D567">
        <v>5.5618039024087303E-2</v>
      </c>
      <c r="E567">
        <v>0.173177789802723</v>
      </c>
      <c r="F567">
        <v>0.19049556878299601</v>
      </c>
      <c r="G567" s="1">
        <v>4.4092336954348803E-6</v>
      </c>
      <c r="H567">
        <v>0.175002275598346</v>
      </c>
      <c r="I567" s="1">
        <v>8.6213410639621505E-5</v>
      </c>
      <c r="J567">
        <v>1742218100</v>
      </c>
      <c r="K567">
        <v>136076</v>
      </c>
      <c r="L567">
        <v>1965303799</v>
      </c>
      <c r="M567">
        <v>0.174119616771784</v>
      </c>
      <c r="N567" s="1">
        <v>4.43719332154923E-6</v>
      </c>
      <c r="O567">
        <v>0.17500351883007301</v>
      </c>
      <c r="P567" s="1">
        <v>8.6396054540775803E-5</v>
      </c>
    </row>
    <row r="568" spans="1:16" x14ac:dyDescent="0.25">
      <c r="A568">
        <v>1.6E-2</v>
      </c>
      <c r="B568">
        <v>16.397435897435798</v>
      </c>
      <c r="C568">
        <v>24513</v>
      </c>
      <c r="D568">
        <v>4.7880229311419699E-2</v>
      </c>
      <c r="E568">
        <v>0.173053785234736</v>
      </c>
      <c r="F568">
        <v>0.19035916375820999</v>
      </c>
      <c r="G568" s="1">
        <v>4.43071854927534E-6</v>
      </c>
      <c r="H568">
        <v>0.17500127829774001</v>
      </c>
      <c r="I568" s="1">
        <v>8.5750491417926504E-5</v>
      </c>
      <c r="J568">
        <v>1033544700</v>
      </c>
      <c r="K568">
        <v>136076</v>
      </c>
      <c r="L568">
        <v>1965303799</v>
      </c>
      <c r="M568">
        <v>0.174119616771784</v>
      </c>
      <c r="N568" s="1">
        <v>4.43719332154923E-6</v>
      </c>
      <c r="O568">
        <v>0.17500351883007301</v>
      </c>
      <c r="P568" s="1">
        <v>8.6396054540775803E-5</v>
      </c>
    </row>
    <row r="569" spans="1:16" x14ac:dyDescent="0.25">
      <c r="A569">
        <v>8.0000000000000002E-3</v>
      </c>
      <c r="B569">
        <v>16.397435897435798</v>
      </c>
      <c r="C569">
        <v>22424</v>
      </c>
      <c r="D569">
        <v>6.3381133733131104E-2</v>
      </c>
      <c r="E569">
        <v>0.17314185571564999</v>
      </c>
      <c r="F569">
        <v>0.19045604128721599</v>
      </c>
      <c r="G569" s="1">
        <v>4.4189532083516102E-6</v>
      </c>
      <c r="H569">
        <v>0.17500247139016201</v>
      </c>
      <c r="I569" s="1">
        <v>8.5926161573817995E-5</v>
      </c>
      <c r="J569">
        <v>895960400</v>
      </c>
      <c r="K569">
        <v>136076</v>
      </c>
      <c r="L569">
        <v>1965303799</v>
      </c>
      <c r="M569">
        <v>0.174119616771784</v>
      </c>
      <c r="N569" s="1">
        <v>4.43719332154923E-6</v>
      </c>
      <c r="O569">
        <v>0.17500351883007301</v>
      </c>
      <c r="P569" s="1">
        <v>8.6396054540775803E-5</v>
      </c>
    </row>
    <row r="570" spans="1:16" x14ac:dyDescent="0.25">
      <c r="A570">
        <v>4.0000000000000001E-3</v>
      </c>
      <c r="B570">
        <v>16.397435897435798</v>
      </c>
      <c r="C570">
        <v>25619</v>
      </c>
      <c r="D570">
        <v>5.3373634672930402E-2</v>
      </c>
      <c r="E570">
        <v>0.173444596758351</v>
      </c>
      <c r="F570">
        <v>0.190789056434187</v>
      </c>
      <c r="G570" s="1">
        <v>4.4112154019004804E-6</v>
      </c>
      <c r="H570">
        <v>0.17500200623023399</v>
      </c>
      <c r="I570" s="1">
        <v>8.5611788600176402E-5</v>
      </c>
      <c r="J570">
        <v>1046652400</v>
      </c>
      <c r="K570">
        <v>136076</v>
      </c>
      <c r="L570">
        <v>1965303799</v>
      </c>
      <c r="M570">
        <v>0.174119616771784</v>
      </c>
      <c r="N570" s="1">
        <v>4.43719332154923E-6</v>
      </c>
      <c r="O570">
        <v>0.17500351883007301</v>
      </c>
      <c r="P570" s="1">
        <v>8.6396054540775803E-5</v>
      </c>
    </row>
    <row r="571" spans="1:16" x14ac:dyDescent="0.25">
      <c r="A571">
        <v>2E-3</v>
      </c>
      <c r="B571">
        <v>16.397435897435798</v>
      </c>
      <c r="C571">
        <v>24257</v>
      </c>
      <c r="D571">
        <v>6.5725740588073497E-2</v>
      </c>
      <c r="E571">
        <v>0.17349084085825101</v>
      </c>
      <c r="F571">
        <v>0.19083992494407601</v>
      </c>
      <c r="G571" s="1">
        <v>4.4242295789420602E-6</v>
      </c>
      <c r="H571">
        <v>0.17500230732317901</v>
      </c>
      <c r="I571" s="1">
        <v>8.5562618375827301E-5</v>
      </c>
      <c r="J571">
        <v>1028565600</v>
      </c>
      <c r="K571">
        <v>136076</v>
      </c>
      <c r="L571">
        <v>1965303799</v>
      </c>
      <c r="M571">
        <v>0.174119616771784</v>
      </c>
      <c r="N571" s="1">
        <v>4.43719332154923E-6</v>
      </c>
      <c r="O571">
        <v>0.17500351883007301</v>
      </c>
      <c r="P571" s="1">
        <v>8.6396054540775803E-5</v>
      </c>
    </row>
    <row r="572" spans="1:16" x14ac:dyDescent="0.25">
      <c r="A572">
        <v>1E-3</v>
      </c>
      <c r="B572">
        <v>16.397435897435798</v>
      </c>
      <c r="C572">
        <v>27700</v>
      </c>
      <c r="D572">
        <v>5.2814318703159599E-2</v>
      </c>
      <c r="E572">
        <v>0.17308966031953199</v>
      </c>
      <c r="F572">
        <v>0.19039862635148599</v>
      </c>
      <c r="G572" s="1">
        <v>4.4389292032653798E-6</v>
      </c>
      <c r="H572">
        <v>0.17500119069978701</v>
      </c>
      <c r="I572" s="1">
        <v>8.6084352328262903E-5</v>
      </c>
      <c r="J572">
        <v>1109928901</v>
      </c>
      <c r="K572">
        <v>136076</v>
      </c>
      <c r="L572">
        <v>1965303799</v>
      </c>
      <c r="M572">
        <v>0.174119616771784</v>
      </c>
      <c r="N572" s="1">
        <v>4.43719332154923E-6</v>
      </c>
      <c r="O572">
        <v>0.17500351883007301</v>
      </c>
      <c r="P572" s="1">
        <v>8.6396054540775803E-5</v>
      </c>
    </row>
    <row r="573" spans="1:16" x14ac:dyDescent="0.25">
      <c r="A573" s="1">
        <v>5.0000000000000001E-4</v>
      </c>
      <c r="B573">
        <v>16.397435897435798</v>
      </c>
      <c r="C573">
        <v>24496</v>
      </c>
      <c r="D573">
        <v>6.4574358697670697E-2</v>
      </c>
      <c r="E573">
        <v>0.17283768888259801</v>
      </c>
      <c r="F573">
        <v>0.19012145777085701</v>
      </c>
      <c r="G573" s="1">
        <v>4.4273227383651001E-6</v>
      </c>
      <c r="H573">
        <v>0.17500170418111599</v>
      </c>
      <c r="I573" s="1">
        <v>8.60762688990533E-5</v>
      </c>
      <c r="J573">
        <v>996818600</v>
      </c>
      <c r="K573">
        <v>136076</v>
      </c>
      <c r="L573">
        <v>1965303799</v>
      </c>
      <c r="M573">
        <v>0.174119616771784</v>
      </c>
      <c r="N573" s="1">
        <v>4.43719332154923E-6</v>
      </c>
      <c r="O573">
        <v>0.17500351883007301</v>
      </c>
      <c r="P573" s="1">
        <v>8.6396054540775803E-5</v>
      </c>
    </row>
    <row r="574" spans="1:16" x14ac:dyDescent="0.25">
      <c r="A574" s="1">
        <v>2.5000000000000001E-4</v>
      </c>
      <c r="B574">
        <v>16.397435897435798</v>
      </c>
      <c r="C574">
        <v>27331</v>
      </c>
      <c r="D574">
        <v>6.7012305026341507E-2</v>
      </c>
      <c r="E574">
        <v>0.17323664616276199</v>
      </c>
      <c r="F574">
        <v>0.19056031077903801</v>
      </c>
      <c r="G574" s="1">
        <v>4.42313848802999E-6</v>
      </c>
      <c r="H574">
        <v>0.17500212621918099</v>
      </c>
      <c r="I574" s="1">
        <v>8.6359094826467904E-5</v>
      </c>
      <c r="J574">
        <v>1118691000</v>
      </c>
      <c r="K574">
        <v>136076</v>
      </c>
      <c r="L574">
        <v>1965303799</v>
      </c>
      <c r="M574">
        <v>0.174119616771784</v>
      </c>
      <c r="N574" s="1">
        <v>4.43719332154923E-6</v>
      </c>
      <c r="O574">
        <v>0.17500351883007301</v>
      </c>
      <c r="P574" s="1">
        <v>8.6396054540775803E-5</v>
      </c>
    </row>
    <row r="575" spans="1:16" x14ac:dyDescent="0.25">
      <c r="A575" s="1">
        <v>1.25E-4</v>
      </c>
      <c r="B575">
        <v>16.397435897435798</v>
      </c>
      <c r="C575">
        <v>30746</v>
      </c>
      <c r="D575">
        <v>6.4767660626977697E-2</v>
      </c>
      <c r="E575">
        <v>0.173487107035729</v>
      </c>
      <c r="F575">
        <v>0.190835817739302</v>
      </c>
      <c r="G575" s="1">
        <v>4.4245495828543202E-6</v>
      </c>
      <c r="H575">
        <v>0.17500087481846899</v>
      </c>
      <c r="I575" s="1">
        <v>8.5383774764983701E-5</v>
      </c>
      <c r="J575">
        <v>1229664700</v>
      </c>
      <c r="K575">
        <v>136076</v>
      </c>
      <c r="L575">
        <v>1965303799</v>
      </c>
      <c r="M575">
        <v>0.174119616771784</v>
      </c>
      <c r="N575" s="1">
        <v>4.43719332154923E-6</v>
      </c>
      <c r="O575">
        <v>0.17500351883007301</v>
      </c>
      <c r="P575" s="1">
        <v>8.6396054540775803E-5</v>
      </c>
    </row>
    <row r="576" spans="1:16" x14ac:dyDescent="0.25">
      <c r="A576" s="1">
        <v>6.2500000000000001E-5</v>
      </c>
      <c r="B576">
        <v>16.397435897435798</v>
      </c>
      <c r="C576">
        <v>34136</v>
      </c>
      <c r="D576">
        <v>6.4142183089881594E-2</v>
      </c>
      <c r="E576">
        <v>0.172921072919795</v>
      </c>
      <c r="F576">
        <v>0.190213180211775</v>
      </c>
      <c r="G576" s="1">
        <v>4.4168566766811203E-6</v>
      </c>
      <c r="H576">
        <v>0.175001140890616</v>
      </c>
      <c r="I576" s="1">
        <v>8.6260521367568602E-5</v>
      </c>
      <c r="J576">
        <v>1351845500</v>
      </c>
      <c r="K576">
        <v>136076</v>
      </c>
      <c r="L576">
        <v>1965303799</v>
      </c>
      <c r="M576">
        <v>0.174119616771784</v>
      </c>
      <c r="N576" s="1">
        <v>4.43719332154923E-6</v>
      </c>
      <c r="O576">
        <v>0.17500351883007301</v>
      </c>
      <c r="P576" s="1">
        <v>8.6396054540775803E-5</v>
      </c>
    </row>
    <row r="577" spans="1:16" x14ac:dyDescent="0.25">
      <c r="A577" s="1">
        <v>3.1250000000000001E-5</v>
      </c>
      <c r="B577">
        <v>16.397435897435798</v>
      </c>
      <c r="C577">
        <v>24641</v>
      </c>
      <c r="D577">
        <v>6.7765956443641695E-2</v>
      </c>
      <c r="E577">
        <v>0.17293686936496599</v>
      </c>
      <c r="F577">
        <v>0.19023055630146299</v>
      </c>
      <c r="G577" s="1">
        <v>4.4284518895820704E-6</v>
      </c>
      <c r="H577">
        <v>0.175002191463656</v>
      </c>
      <c r="I577" s="1">
        <v>8.5998778001628696E-5</v>
      </c>
      <c r="J577">
        <v>1137943901</v>
      </c>
      <c r="K577">
        <v>136076</v>
      </c>
      <c r="L577">
        <v>1965303799</v>
      </c>
      <c r="M577">
        <v>0.174119616771784</v>
      </c>
      <c r="N577" s="1">
        <v>4.43719332154923E-6</v>
      </c>
      <c r="O577">
        <v>0.17500351883007301</v>
      </c>
      <c r="P577" s="1">
        <v>8.6396054540775803E-5</v>
      </c>
    </row>
    <row r="578" spans="1:16" x14ac:dyDescent="0.25">
      <c r="A578" s="1">
        <v>1.5625E-5</v>
      </c>
      <c r="B578">
        <v>16.397435897435798</v>
      </c>
      <c r="C578">
        <v>18842</v>
      </c>
      <c r="D578">
        <v>7.0600174890282294E-2</v>
      </c>
      <c r="E578">
        <v>0.17277243750069801</v>
      </c>
      <c r="F578">
        <v>0.19004968125076799</v>
      </c>
      <c r="G578" s="1">
        <v>4.4074892522893898E-6</v>
      </c>
      <c r="H578">
        <v>0.17500226730823601</v>
      </c>
      <c r="I578" s="1">
        <v>8.60655767955682E-5</v>
      </c>
      <c r="J578">
        <v>828528799</v>
      </c>
      <c r="K578">
        <v>136076</v>
      </c>
      <c r="L578">
        <v>1965303799</v>
      </c>
      <c r="M578">
        <v>0.174119616771784</v>
      </c>
      <c r="N578" s="1">
        <v>4.43719332154923E-6</v>
      </c>
      <c r="O578">
        <v>0.17500351883007301</v>
      </c>
      <c r="P578" s="1">
        <v>8.6396054540775803E-5</v>
      </c>
    </row>
    <row r="579" spans="1:16" x14ac:dyDescent="0.25">
      <c r="A579" t="s">
        <v>0</v>
      </c>
      <c r="B579">
        <v>16.910256410256402</v>
      </c>
      <c r="C579">
        <v>146155</v>
      </c>
      <c r="D579">
        <v>6.2520320805641294E-2</v>
      </c>
      <c r="E579">
        <v>0.17430213653139301</v>
      </c>
      <c r="F579">
        <v>0.191732350184533</v>
      </c>
      <c r="G579" s="1">
        <v>4.0609317308870604E-6</v>
      </c>
      <c r="H579">
        <v>0.17500383744522899</v>
      </c>
      <c r="I579" s="1">
        <v>8.1344184237762903E-5</v>
      </c>
      <c r="J579">
        <v>2087612799</v>
      </c>
    </row>
    <row r="580" spans="1:16" x14ac:dyDescent="0.25">
      <c r="A580">
        <v>1.024</v>
      </c>
      <c r="B580">
        <v>16.910256410256402</v>
      </c>
      <c r="C580">
        <v>29102</v>
      </c>
      <c r="D580">
        <v>6.1753149777762702E-2</v>
      </c>
      <c r="E580">
        <v>0.17264681275597599</v>
      </c>
      <c r="F580">
        <v>0.18991149403157401</v>
      </c>
      <c r="G580" s="1">
        <v>4.0176650835666E-6</v>
      </c>
      <c r="H580">
        <v>0.17500240745283799</v>
      </c>
      <c r="I580" s="1">
        <v>8.0885787712577805E-5</v>
      </c>
      <c r="J580">
        <v>1206410100</v>
      </c>
      <c r="K580">
        <v>146155</v>
      </c>
      <c r="L580">
        <v>2087612799</v>
      </c>
      <c r="M580">
        <v>0.17430213653139301</v>
      </c>
      <c r="N580" s="1">
        <v>4.0609317308870604E-6</v>
      </c>
      <c r="O580">
        <v>0.17500383744522899</v>
      </c>
      <c r="P580" s="1">
        <v>8.1344184237762903E-5</v>
      </c>
    </row>
    <row r="581" spans="1:16" x14ac:dyDescent="0.25">
      <c r="A581">
        <v>0.51200000000000001</v>
      </c>
      <c r="B581">
        <v>16.910256410256402</v>
      </c>
      <c r="C581">
        <v>29102</v>
      </c>
      <c r="D581">
        <v>6.1753149777762702E-2</v>
      </c>
      <c r="E581">
        <v>0.17264681275597599</v>
      </c>
      <c r="F581">
        <v>0.18991149403157401</v>
      </c>
      <c r="G581" s="1">
        <v>4.0176650835666E-6</v>
      </c>
      <c r="H581">
        <v>0.17500240745283799</v>
      </c>
      <c r="I581" s="1">
        <v>8.0885787712577805E-5</v>
      </c>
      <c r="J581">
        <v>1192115000</v>
      </c>
      <c r="K581">
        <v>146155</v>
      </c>
      <c r="L581">
        <v>2087612799</v>
      </c>
      <c r="M581">
        <v>0.17430213653139301</v>
      </c>
      <c r="N581" s="1">
        <v>4.0609317308870604E-6</v>
      </c>
      <c r="O581">
        <v>0.17500383744522899</v>
      </c>
      <c r="P581" s="1">
        <v>8.1344184237762903E-5</v>
      </c>
    </row>
    <row r="582" spans="1:16" x14ac:dyDescent="0.25">
      <c r="A582">
        <v>0.25600000000000001</v>
      </c>
      <c r="B582">
        <v>16.910256410256402</v>
      </c>
      <c r="C582">
        <v>29102</v>
      </c>
      <c r="D582">
        <v>6.1753149777762702E-2</v>
      </c>
      <c r="E582">
        <v>0.17264681275597599</v>
      </c>
      <c r="F582">
        <v>0.18991149403157401</v>
      </c>
      <c r="G582" s="1">
        <v>4.0176650835666E-6</v>
      </c>
      <c r="H582">
        <v>0.17500240745283799</v>
      </c>
      <c r="I582" s="1">
        <v>8.0885787712577805E-5</v>
      </c>
      <c r="J582">
        <v>1248547000</v>
      </c>
      <c r="K582">
        <v>146155</v>
      </c>
      <c r="L582">
        <v>2087612799</v>
      </c>
      <c r="M582">
        <v>0.17430213653139301</v>
      </c>
      <c r="N582" s="1">
        <v>4.0609317308870604E-6</v>
      </c>
      <c r="O582">
        <v>0.17500383744522899</v>
      </c>
      <c r="P582" s="1">
        <v>8.1344184237762903E-5</v>
      </c>
    </row>
    <row r="583" spans="1:16" x14ac:dyDescent="0.25">
      <c r="A583">
        <v>0.128</v>
      </c>
      <c r="B583">
        <v>16.910256410256402</v>
      </c>
      <c r="C583">
        <v>29102</v>
      </c>
      <c r="D583">
        <v>6.1753149777762702E-2</v>
      </c>
      <c r="E583">
        <v>0.17264681275597599</v>
      </c>
      <c r="F583">
        <v>0.18991149403157401</v>
      </c>
      <c r="G583" s="1">
        <v>4.0176650835666E-6</v>
      </c>
      <c r="H583">
        <v>0.17500240745283799</v>
      </c>
      <c r="I583" s="1">
        <v>8.0885787712577805E-5</v>
      </c>
      <c r="J583">
        <v>1218863900</v>
      </c>
      <c r="K583">
        <v>146155</v>
      </c>
      <c r="L583">
        <v>2087612799</v>
      </c>
      <c r="M583">
        <v>0.17430213653139301</v>
      </c>
      <c r="N583" s="1">
        <v>4.0609317308870604E-6</v>
      </c>
      <c r="O583">
        <v>0.17500383744522899</v>
      </c>
      <c r="P583" s="1">
        <v>8.1344184237762903E-5</v>
      </c>
    </row>
    <row r="584" spans="1:16" x14ac:dyDescent="0.25">
      <c r="A584">
        <v>6.4000000000000001E-2</v>
      </c>
      <c r="B584">
        <v>16.910256410256402</v>
      </c>
      <c r="C584">
        <v>26403</v>
      </c>
      <c r="D584">
        <v>6.5858454237963396E-2</v>
      </c>
      <c r="E584">
        <v>0.172695720995972</v>
      </c>
      <c r="F584">
        <v>0.189965293095569</v>
      </c>
      <c r="G584" s="1">
        <v>4.0592675613626502E-6</v>
      </c>
      <c r="H584">
        <v>0.17500205579708999</v>
      </c>
      <c r="I584" s="1">
        <v>8.0917388940112496E-5</v>
      </c>
      <c r="J584">
        <v>1076067001</v>
      </c>
      <c r="K584">
        <v>146155</v>
      </c>
      <c r="L584">
        <v>2087612799</v>
      </c>
      <c r="M584">
        <v>0.17430213653139301</v>
      </c>
      <c r="N584" s="1">
        <v>4.0609317308870604E-6</v>
      </c>
      <c r="O584">
        <v>0.17500383744522899</v>
      </c>
      <c r="P584" s="1">
        <v>8.1344184237762903E-5</v>
      </c>
    </row>
    <row r="585" spans="1:16" x14ac:dyDescent="0.25">
      <c r="A585">
        <v>3.2000000000000001E-2</v>
      </c>
      <c r="B585">
        <v>16.910256410256402</v>
      </c>
      <c r="C585">
        <v>48147</v>
      </c>
      <c r="D585">
        <v>5.81225332515777E-2</v>
      </c>
      <c r="E585">
        <v>0.173240447879596</v>
      </c>
      <c r="F585">
        <v>0.19056449266755601</v>
      </c>
      <c r="G585" s="1">
        <v>4.0440623282345101E-6</v>
      </c>
      <c r="H585">
        <v>0.175002118991164</v>
      </c>
      <c r="I585" s="1">
        <v>8.0840610299533097E-5</v>
      </c>
      <c r="J585">
        <v>1882271500</v>
      </c>
      <c r="K585">
        <v>146155</v>
      </c>
      <c r="L585">
        <v>2087612799</v>
      </c>
      <c r="M585">
        <v>0.17430213653139301</v>
      </c>
      <c r="N585" s="1">
        <v>4.0609317308870604E-6</v>
      </c>
      <c r="O585">
        <v>0.17500383744522899</v>
      </c>
      <c r="P585" s="1">
        <v>8.1344184237762903E-5</v>
      </c>
    </row>
    <row r="586" spans="1:16" x14ac:dyDescent="0.25">
      <c r="A586">
        <v>1.6E-2</v>
      </c>
      <c r="B586">
        <v>16.910256410256402</v>
      </c>
      <c r="C586">
        <v>34803</v>
      </c>
      <c r="D586">
        <v>5.2920749466889197E-2</v>
      </c>
      <c r="E586">
        <v>0.17316583924196199</v>
      </c>
      <c r="F586">
        <v>0.19048242316615799</v>
      </c>
      <c r="G586" s="1">
        <v>4.0605902287271696E-6</v>
      </c>
      <c r="H586">
        <v>0.175002434819196</v>
      </c>
      <c r="I586" s="1">
        <v>8.1052034171217799E-5</v>
      </c>
      <c r="J586">
        <v>1380967501</v>
      </c>
      <c r="K586">
        <v>146155</v>
      </c>
      <c r="L586">
        <v>2087612799</v>
      </c>
      <c r="M586">
        <v>0.17430213653139301</v>
      </c>
      <c r="N586" s="1">
        <v>4.0609317308870604E-6</v>
      </c>
      <c r="O586">
        <v>0.17500383744522899</v>
      </c>
      <c r="P586" s="1">
        <v>8.1344184237762903E-5</v>
      </c>
    </row>
    <row r="587" spans="1:16" x14ac:dyDescent="0.25">
      <c r="A587">
        <v>8.0000000000000002E-3</v>
      </c>
      <c r="B587">
        <v>16.910256410256402</v>
      </c>
      <c r="C587">
        <v>20603</v>
      </c>
      <c r="D587">
        <v>6.6024650530746298E-2</v>
      </c>
      <c r="E587">
        <v>0.17347447835221</v>
      </c>
      <c r="F587">
        <v>0.19082192618743099</v>
      </c>
      <c r="G587" s="1">
        <v>4.0324931428470302E-6</v>
      </c>
      <c r="H587">
        <v>0.17500214403269401</v>
      </c>
      <c r="I587" s="1">
        <v>8.0647184859267002E-5</v>
      </c>
      <c r="J587">
        <v>863692099</v>
      </c>
      <c r="K587">
        <v>146155</v>
      </c>
      <c r="L587">
        <v>2087612799</v>
      </c>
      <c r="M587">
        <v>0.17430213653139301</v>
      </c>
      <c r="N587" s="1">
        <v>4.0609317308870604E-6</v>
      </c>
      <c r="O587">
        <v>0.17500383744522899</v>
      </c>
      <c r="P587" s="1">
        <v>8.1344184237762903E-5</v>
      </c>
    </row>
    <row r="588" spans="1:16" x14ac:dyDescent="0.25">
      <c r="A588">
        <v>4.0000000000000001E-3</v>
      </c>
      <c r="B588">
        <v>16.910256410256402</v>
      </c>
      <c r="C588">
        <v>28782</v>
      </c>
      <c r="D588">
        <v>5.2947166129167597E-2</v>
      </c>
      <c r="E588">
        <v>0.17306531666491801</v>
      </c>
      <c r="F588">
        <v>0.19037184833140999</v>
      </c>
      <c r="G588" s="1">
        <v>4.0348181995219997E-6</v>
      </c>
      <c r="H588">
        <v>0.17500236185162699</v>
      </c>
      <c r="I588" s="1">
        <v>8.0648567924881105E-5</v>
      </c>
      <c r="J588">
        <v>1258317600</v>
      </c>
      <c r="K588">
        <v>146155</v>
      </c>
      <c r="L588">
        <v>2087612799</v>
      </c>
      <c r="M588">
        <v>0.17430213653139301</v>
      </c>
      <c r="N588" s="1">
        <v>4.0609317308870604E-6</v>
      </c>
      <c r="O588">
        <v>0.17500383744522899</v>
      </c>
      <c r="P588" s="1">
        <v>8.1344184237762903E-5</v>
      </c>
    </row>
    <row r="589" spans="1:16" x14ac:dyDescent="0.25">
      <c r="A589">
        <v>2E-3</v>
      </c>
      <c r="B589">
        <v>16.910256410256402</v>
      </c>
      <c r="C589">
        <v>25259</v>
      </c>
      <c r="D589">
        <v>6.6068660275820895E-2</v>
      </c>
      <c r="E589">
        <v>0.17357312043088199</v>
      </c>
      <c r="F589">
        <v>0.19093043247397001</v>
      </c>
      <c r="G589" s="1">
        <v>4.00513991560824E-6</v>
      </c>
      <c r="H589">
        <v>0.17500251400144401</v>
      </c>
      <c r="I589" s="1">
        <v>8.0529838048012402E-5</v>
      </c>
      <c r="J589">
        <v>1038204100</v>
      </c>
      <c r="K589">
        <v>146155</v>
      </c>
      <c r="L589">
        <v>2087612799</v>
      </c>
      <c r="M589">
        <v>0.17430213653139301</v>
      </c>
      <c r="N589" s="1">
        <v>4.0609317308870604E-6</v>
      </c>
      <c r="O589">
        <v>0.17500383744522899</v>
      </c>
      <c r="P589" s="1">
        <v>8.1344184237762903E-5</v>
      </c>
    </row>
    <row r="590" spans="1:16" x14ac:dyDescent="0.25">
      <c r="A590">
        <v>1E-3</v>
      </c>
      <c r="B590">
        <v>16.910256410256402</v>
      </c>
      <c r="C590">
        <v>29051</v>
      </c>
      <c r="D590">
        <v>5.23197115616372E-2</v>
      </c>
      <c r="E590">
        <v>0.17349723510309201</v>
      </c>
      <c r="F590">
        <v>0.19084695861340101</v>
      </c>
      <c r="G590" s="1">
        <v>4.0325058082713002E-6</v>
      </c>
      <c r="H590">
        <v>0.17500216325475301</v>
      </c>
      <c r="I590" s="1">
        <v>8.0616520552790897E-5</v>
      </c>
      <c r="J590">
        <v>1177533100</v>
      </c>
      <c r="K590">
        <v>146155</v>
      </c>
      <c r="L590">
        <v>2087612799</v>
      </c>
      <c r="M590">
        <v>0.17430213653139301</v>
      </c>
      <c r="N590" s="1">
        <v>4.0609317308870604E-6</v>
      </c>
      <c r="O590">
        <v>0.17500383744522899</v>
      </c>
      <c r="P590" s="1">
        <v>8.1344184237762903E-5</v>
      </c>
    </row>
    <row r="591" spans="1:16" x14ac:dyDescent="0.25">
      <c r="A591" s="1">
        <v>5.0000000000000001E-4</v>
      </c>
      <c r="B591">
        <v>16.910256410256402</v>
      </c>
      <c r="C591">
        <v>29896</v>
      </c>
      <c r="D591">
        <v>6.3542813042791094E-2</v>
      </c>
      <c r="E591">
        <v>0.172931966269914</v>
      </c>
      <c r="F591">
        <v>0.190225162896906</v>
      </c>
      <c r="G591" s="1">
        <v>4.0359544203893898E-6</v>
      </c>
      <c r="H591">
        <v>0.17500317442939001</v>
      </c>
      <c r="I591" s="1">
        <v>8.0972380746211696E-5</v>
      </c>
      <c r="J591">
        <v>1201992800</v>
      </c>
      <c r="K591">
        <v>146155</v>
      </c>
      <c r="L591">
        <v>2087612799</v>
      </c>
      <c r="M591">
        <v>0.17430213653139301</v>
      </c>
      <c r="N591" s="1">
        <v>4.0609317308870604E-6</v>
      </c>
      <c r="O591">
        <v>0.17500383744522899</v>
      </c>
      <c r="P591" s="1">
        <v>8.1344184237762903E-5</v>
      </c>
    </row>
    <row r="592" spans="1:16" x14ac:dyDescent="0.25">
      <c r="A592" s="1">
        <v>2.5000000000000001E-4</v>
      </c>
      <c r="B592">
        <v>16.910256410256402</v>
      </c>
      <c r="C592">
        <v>21847</v>
      </c>
      <c r="D592">
        <v>6.9160497222918005E-2</v>
      </c>
      <c r="E592">
        <v>0.173898401251535</v>
      </c>
      <c r="F592">
        <v>0.19128824137668801</v>
      </c>
      <c r="G592" s="1">
        <v>4.0445939810673699E-6</v>
      </c>
      <c r="H592">
        <v>0.17500311922704301</v>
      </c>
      <c r="I592" s="1">
        <v>8.0590007680479204E-5</v>
      </c>
      <c r="J592">
        <v>960178700</v>
      </c>
      <c r="K592">
        <v>146155</v>
      </c>
      <c r="L592">
        <v>2087612799</v>
      </c>
      <c r="M592">
        <v>0.17430213653139301</v>
      </c>
      <c r="N592" s="1">
        <v>4.0609317308870604E-6</v>
      </c>
      <c r="O592">
        <v>0.17500383744522899</v>
      </c>
      <c r="P592" s="1">
        <v>8.1344184237762903E-5</v>
      </c>
    </row>
    <row r="593" spans="1:16" x14ac:dyDescent="0.25">
      <c r="A593" s="1">
        <v>1.25E-4</v>
      </c>
      <c r="B593">
        <v>16.910256410256402</v>
      </c>
      <c r="C593">
        <v>28414</v>
      </c>
      <c r="D593">
        <v>6.6794430627380302E-2</v>
      </c>
      <c r="E593">
        <v>0.17291978566951999</v>
      </c>
      <c r="F593">
        <v>0.19021176423647199</v>
      </c>
      <c r="G593" s="1">
        <v>4.0314960768061899E-6</v>
      </c>
      <c r="H593">
        <v>0.17500227577420799</v>
      </c>
      <c r="I593" s="1">
        <v>8.0890175670746606E-5</v>
      </c>
      <c r="J593">
        <v>1224798400</v>
      </c>
      <c r="K593">
        <v>146155</v>
      </c>
      <c r="L593">
        <v>2087612799</v>
      </c>
      <c r="M593">
        <v>0.17430213653139301</v>
      </c>
      <c r="N593" s="1">
        <v>4.0609317308870604E-6</v>
      </c>
      <c r="O593">
        <v>0.17500383744522899</v>
      </c>
      <c r="P593" s="1">
        <v>8.1344184237762903E-5</v>
      </c>
    </row>
    <row r="594" spans="1:16" x14ac:dyDescent="0.25">
      <c r="A594" s="1">
        <v>6.2500000000000001E-5</v>
      </c>
      <c r="B594">
        <v>16.910256410256402</v>
      </c>
      <c r="C594">
        <v>26940</v>
      </c>
      <c r="D594">
        <v>6.7052838190821903E-2</v>
      </c>
      <c r="E594">
        <v>0.173285272286377</v>
      </c>
      <c r="F594">
        <v>0.190613799515014</v>
      </c>
      <c r="G594" s="1">
        <v>4.05941816111754E-6</v>
      </c>
      <c r="H594">
        <v>0.17500230294389599</v>
      </c>
      <c r="I594" s="1">
        <v>8.1297327350323393E-5</v>
      </c>
      <c r="J594">
        <v>1192231600</v>
      </c>
      <c r="K594">
        <v>146155</v>
      </c>
      <c r="L594">
        <v>2087612799</v>
      </c>
      <c r="M594">
        <v>0.17430213653139301</v>
      </c>
      <c r="N594" s="1">
        <v>4.0609317308870604E-6</v>
      </c>
      <c r="O594">
        <v>0.17500383744522899</v>
      </c>
      <c r="P594" s="1">
        <v>8.1344184237762903E-5</v>
      </c>
    </row>
    <row r="595" spans="1:16" x14ac:dyDescent="0.25">
      <c r="A595" s="1">
        <v>3.1250000000000001E-5</v>
      </c>
      <c r="B595">
        <v>16.910256410256402</v>
      </c>
      <c r="C595">
        <v>28896</v>
      </c>
      <c r="D595">
        <v>6.5414776993072604E-2</v>
      </c>
      <c r="E595">
        <v>0.173653490210157</v>
      </c>
      <c r="F595">
        <v>0.19101883923117199</v>
      </c>
      <c r="G595" s="1">
        <v>4.0297283995793798E-6</v>
      </c>
      <c r="H595">
        <v>0.17500208182086899</v>
      </c>
      <c r="I595" s="1">
        <v>8.0591207154002896E-5</v>
      </c>
      <c r="J595">
        <v>1315167301</v>
      </c>
      <c r="K595">
        <v>146155</v>
      </c>
      <c r="L595">
        <v>2087612799</v>
      </c>
      <c r="M595">
        <v>0.17430213653139301</v>
      </c>
      <c r="N595" s="1">
        <v>4.0609317308870604E-6</v>
      </c>
      <c r="O595">
        <v>0.17500383744522899</v>
      </c>
      <c r="P595" s="1">
        <v>8.1344184237762903E-5</v>
      </c>
    </row>
    <row r="596" spans="1:16" x14ac:dyDescent="0.25">
      <c r="A596" s="1">
        <v>1.5625E-5</v>
      </c>
      <c r="B596">
        <v>16.910256410256402</v>
      </c>
      <c r="C596">
        <v>27497</v>
      </c>
      <c r="D596">
        <v>6.4718551063629004E-2</v>
      </c>
      <c r="E596">
        <v>0.17293897337028599</v>
      </c>
      <c r="F596">
        <v>0.19023287070731501</v>
      </c>
      <c r="G596" s="1">
        <v>4.0427769330553203E-6</v>
      </c>
      <c r="H596">
        <v>0.175002244398093</v>
      </c>
      <c r="I596" s="1">
        <v>8.1174377506081996E-5</v>
      </c>
      <c r="J596">
        <v>1236122200</v>
      </c>
      <c r="K596">
        <v>146155</v>
      </c>
      <c r="L596">
        <v>2087612799</v>
      </c>
      <c r="M596">
        <v>0.17430213653139301</v>
      </c>
      <c r="N596" s="1">
        <v>4.0609317308870604E-6</v>
      </c>
      <c r="O596">
        <v>0.17500383744522899</v>
      </c>
      <c r="P596" s="1">
        <v>8.1344184237762903E-5</v>
      </c>
    </row>
    <row r="597" spans="1:16" x14ac:dyDescent="0.25">
      <c r="A597" t="s">
        <v>0</v>
      </c>
      <c r="B597">
        <v>17.423076923076898</v>
      </c>
      <c r="C597">
        <v>153227</v>
      </c>
      <c r="D597">
        <v>6.2031561163441398E-2</v>
      </c>
      <c r="E597">
        <v>0.174083963582576</v>
      </c>
      <c r="F597">
        <v>0.19149235994083399</v>
      </c>
      <c r="G597" s="1">
        <v>3.9235065208420504E-6</v>
      </c>
      <c r="H597">
        <v>0.175003412454071</v>
      </c>
      <c r="I597" s="1">
        <v>8.1206834334961005E-5</v>
      </c>
      <c r="J597">
        <v>2337867201</v>
      </c>
    </row>
    <row r="598" spans="1:16" x14ac:dyDescent="0.25">
      <c r="A598">
        <v>1.024</v>
      </c>
      <c r="B598">
        <v>17.423076923076898</v>
      </c>
      <c r="C598">
        <v>41913</v>
      </c>
      <c r="D598">
        <v>5.33268714604219E-2</v>
      </c>
      <c r="E598">
        <v>0.17329511110083901</v>
      </c>
      <c r="F598">
        <v>0.19062462221092299</v>
      </c>
      <c r="G598" s="1">
        <v>3.9425147960181399E-6</v>
      </c>
      <c r="H598">
        <v>0.17500266935844699</v>
      </c>
      <c r="I598" s="1">
        <v>8.0869422198064799E-5</v>
      </c>
      <c r="J598">
        <v>1824797899</v>
      </c>
      <c r="K598">
        <v>153227</v>
      </c>
      <c r="L598">
        <v>2337867201</v>
      </c>
      <c r="M598">
        <v>0.174083963582576</v>
      </c>
      <c r="N598" s="1">
        <v>3.9235065208420504E-6</v>
      </c>
      <c r="O598">
        <v>0.175003412454071</v>
      </c>
      <c r="P598" s="1">
        <v>8.1206834334961005E-5</v>
      </c>
    </row>
    <row r="599" spans="1:16" x14ac:dyDescent="0.25">
      <c r="A599">
        <v>0.51200000000000001</v>
      </c>
      <c r="B599">
        <v>17.423076923076898</v>
      </c>
      <c r="C599">
        <v>41913</v>
      </c>
      <c r="D599">
        <v>5.33268714604219E-2</v>
      </c>
      <c r="E599">
        <v>0.17329511110083901</v>
      </c>
      <c r="F599">
        <v>0.19062462221092299</v>
      </c>
      <c r="G599" s="1">
        <v>3.9425147960181399E-6</v>
      </c>
      <c r="H599">
        <v>0.17500266935844699</v>
      </c>
      <c r="I599" s="1">
        <v>8.0869422198064799E-5</v>
      </c>
      <c r="J599">
        <v>1750436301</v>
      </c>
      <c r="K599">
        <v>153227</v>
      </c>
      <c r="L599">
        <v>2337867201</v>
      </c>
      <c r="M599">
        <v>0.174083963582576</v>
      </c>
      <c r="N599" s="1">
        <v>3.9235065208420504E-6</v>
      </c>
      <c r="O599">
        <v>0.175003412454071</v>
      </c>
      <c r="P599" s="1">
        <v>8.1206834334961005E-5</v>
      </c>
    </row>
    <row r="600" spans="1:16" x14ac:dyDescent="0.25">
      <c r="A600">
        <v>0.25600000000000001</v>
      </c>
      <c r="B600">
        <v>17.423076923076898</v>
      </c>
      <c r="C600">
        <v>41913</v>
      </c>
      <c r="D600">
        <v>5.33268714604219E-2</v>
      </c>
      <c r="E600">
        <v>0.17329511110083901</v>
      </c>
      <c r="F600">
        <v>0.19062462221092299</v>
      </c>
      <c r="G600" s="1">
        <v>3.9425147960181399E-6</v>
      </c>
      <c r="H600">
        <v>0.17500266935844699</v>
      </c>
      <c r="I600" s="1">
        <v>8.0869422198064799E-5</v>
      </c>
      <c r="J600">
        <v>1808292000</v>
      </c>
      <c r="K600">
        <v>153227</v>
      </c>
      <c r="L600">
        <v>2337867201</v>
      </c>
      <c r="M600">
        <v>0.174083963582576</v>
      </c>
      <c r="N600" s="1">
        <v>3.9235065208420504E-6</v>
      </c>
      <c r="O600">
        <v>0.175003412454071</v>
      </c>
      <c r="P600" s="1">
        <v>8.1206834334961005E-5</v>
      </c>
    </row>
    <row r="601" spans="1:16" x14ac:dyDescent="0.25">
      <c r="A601">
        <v>0.128</v>
      </c>
      <c r="B601">
        <v>17.423076923076898</v>
      </c>
      <c r="C601">
        <v>43623</v>
      </c>
      <c r="D601">
        <v>5.3684455567498901E-2</v>
      </c>
      <c r="E601">
        <v>0.173130708234078</v>
      </c>
      <c r="F601">
        <v>0.190443779057486</v>
      </c>
      <c r="G601" s="1">
        <v>3.9258456533408597E-6</v>
      </c>
      <c r="H601">
        <v>0.175003217800584</v>
      </c>
      <c r="I601" s="1">
        <v>8.1246547639195495E-5</v>
      </c>
      <c r="J601">
        <v>1755920799</v>
      </c>
      <c r="K601">
        <v>153227</v>
      </c>
      <c r="L601">
        <v>2337867201</v>
      </c>
      <c r="M601">
        <v>0.174083963582576</v>
      </c>
      <c r="N601" s="1">
        <v>3.9235065208420504E-6</v>
      </c>
      <c r="O601">
        <v>0.175003412454071</v>
      </c>
      <c r="P601" s="1">
        <v>8.1206834334961005E-5</v>
      </c>
    </row>
    <row r="602" spans="1:16" x14ac:dyDescent="0.25">
      <c r="A602">
        <v>6.4000000000000001E-2</v>
      </c>
      <c r="B602">
        <v>17.423076923076898</v>
      </c>
      <c r="C602">
        <v>8013</v>
      </c>
      <c r="D602">
        <v>6.7002229546072406E-2</v>
      </c>
      <c r="E602">
        <v>0.17287318580951799</v>
      </c>
      <c r="F602">
        <v>0.19016050439047</v>
      </c>
      <c r="G602" s="1">
        <v>3.9270979383942896E-6</v>
      </c>
      <c r="H602">
        <v>0.17500271752723301</v>
      </c>
      <c r="I602" s="1">
        <v>8.1115752596518998E-5</v>
      </c>
      <c r="J602">
        <v>340297300</v>
      </c>
      <c r="K602">
        <v>153227</v>
      </c>
      <c r="L602">
        <v>2337867201</v>
      </c>
      <c r="M602">
        <v>0.174083963582576</v>
      </c>
      <c r="N602" s="1">
        <v>3.9235065208420504E-6</v>
      </c>
      <c r="O602">
        <v>0.175003412454071</v>
      </c>
      <c r="P602" s="1">
        <v>8.1206834334961005E-5</v>
      </c>
    </row>
    <row r="603" spans="1:16" x14ac:dyDescent="0.25">
      <c r="A603">
        <v>3.2000000000000001E-2</v>
      </c>
      <c r="B603">
        <v>17.423076923076898</v>
      </c>
      <c r="C603">
        <v>7907</v>
      </c>
      <c r="D603">
        <v>6.7014657381695E-2</v>
      </c>
      <c r="E603">
        <v>0.172751804663026</v>
      </c>
      <c r="F603">
        <v>0.190026985129328</v>
      </c>
      <c r="G603" s="1">
        <v>3.9249797681994898E-6</v>
      </c>
      <c r="H603">
        <v>0.17500313794828601</v>
      </c>
      <c r="I603" s="1">
        <v>8.0961363465615596E-5</v>
      </c>
      <c r="J603">
        <v>328405800</v>
      </c>
      <c r="K603">
        <v>153227</v>
      </c>
      <c r="L603">
        <v>2337867201</v>
      </c>
      <c r="M603">
        <v>0.174083963582576</v>
      </c>
      <c r="N603" s="1">
        <v>3.9235065208420504E-6</v>
      </c>
      <c r="O603">
        <v>0.175003412454071</v>
      </c>
      <c r="P603" s="1">
        <v>8.1206834334961005E-5</v>
      </c>
    </row>
    <row r="604" spans="1:16" x14ac:dyDescent="0.25">
      <c r="A604">
        <v>1.6E-2</v>
      </c>
      <c r="B604">
        <v>17.423076923076898</v>
      </c>
      <c r="C604">
        <v>35016</v>
      </c>
      <c r="D604">
        <v>5.2961348930902402E-2</v>
      </c>
      <c r="E604">
        <v>0.173000049701829</v>
      </c>
      <c r="F604">
        <v>0.190300054672012</v>
      </c>
      <c r="G604" s="1">
        <v>3.9055207997351601E-6</v>
      </c>
      <c r="H604">
        <v>0.175003299570927</v>
      </c>
      <c r="I604" s="1">
        <v>8.0746145999556495E-5</v>
      </c>
      <c r="J604">
        <v>1671873400</v>
      </c>
      <c r="K604">
        <v>153227</v>
      </c>
      <c r="L604">
        <v>2337867201</v>
      </c>
      <c r="M604">
        <v>0.174083963582576</v>
      </c>
      <c r="N604" s="1">
        <v>3.9235065208420504E-6</v>
      </c>
      <c r="O604">
        <v>0.175003412454071</v>
      </c>
      <c r="P604" s="1">
        <v>8.1206834334961005E-5</v>
      </c>
    </row>
    <row r="605" spans="1:16" x14ac:dyDescent="0.25">
      <c r="A605">
        <v>8.0000000000000002E-3</v>
      </c>
      <c r="B605">
        <v>17.423076923076898</v>
      </c>
      <c r="C605">
        <v>26515</v>
      </c>
      <c r="D605">
        <v>6.6355867145394404E-2</v>
      </c>
      <c r="E605">
        <v>0.173396082816271</v>
      </c>
      <c r="F605">
        <v>0.19073569109789801</v>
      </c>
      <c r="G605" s="1">
        <v>3.9139511694430401E-6</v>
      </c>
      <c r="H605">
        <v>0.175003593431349</v>
      </c>
      <c r="I605" s="1">
        <v>8.0659265258577298E-5</v>
      </c>
      <c r="J605">
        <v>1283686100</v>
      </c>
      <c r="K605">
        <v>153227</v>
      </c>
      <c r="L605">
        <v>2337867201</v>
      </c>
      <c r="M605">
        <v>0.174083963582576</v>
      </c>
      <c r="N605" s="1">
        <v>3.9235065208420504E-6</v>
      </c>
      <c r="O605">
        <v>0.175003412454071</v>
      </c>
      <c r="P605" s="1">
        <v>8.1206834334961005E-5</v>
      </c>
    </row>
    <row r="606" spans="1:16" x14ac:dyDescent="0.25">
      <c r="A606">
        <v>4.0000000000000001E-3</v>
      </c>
      <c r="B606">
        <v>17.423076923076898</v>
      </c>
      <c r="C606">
        <v>28425</v>
      </c>
      <c r="D606">
        <v>5.2466954215922602E-2</v>
      </c>
      <c r="E606">
        <v>0.17336172738198699</v>
      </c>
      <c r="F606">
        <v>0.190697900120186</v>
      </c>
      <c r="G606" s="1">
        <v>3.88773513798623E-6</v>
      </c>
      <c r="H606">
        <v>0.17500258863770901</v>
      </c>
      <c r="I606" s="1">
        <v>8.0682435425966805E-5</v>
      </c>
      <c r="J606">
        <v>1358675700</v>
      </c>
      <c r="K606">
        <v>153227</v>
      </c>
      <c r="L606">
        <v>2337867201</v>
      </c>
      <c r="M606">
        <v>0.174083963582576</v>
      </c>
      <c r="N606" s="1">
        <v>3.9235065208420504E-6</v>
      </c>
      <c r="O606">
        <v>0.175003412454071</v>
      </c>
      <c r="P606" s="1">
        <v>8.1206834334961005E-5</v>
      </c>
    </row>
    <row r="607" spans="1:16" x14ac:dyDescent="0.25">
      <c r="A607">
        <v>2E-3</v>
      </c>
      <c r="B607">
        <v>17.423076923076898</v>
      </c>
      <c r="C607">
        <v>33247</v>
      </c>
      <c r="D607">
        <v>6.01935824940363E-2</v>
      </c>
      <c r="E607">
        <v>0.173407053466165</v>
      </c>
      <c r="F607">
        <v>0.190747758812782</v>
      </c>
      <c r="G607" s="1">
        <v>3.9265938405197398E-6</v>
      </c>
      <c r="H607">
        <v>0.17500325454478699</v>
      </c>
      <c r="I607" s="1">
        <v>8.1089536442759702E-5</v>
      </c>
      <c r="J607">
        <v>1395802100</v>
      </c>
      <c r="K607">
        <v>153227</v>
      </c>
      <c r="L607">
        <v>2337867201</v>
      </c>
      <c r="M607">
        <v>0.174083963582576</v>
      </c>
      <c r="N607" s="1">
        <v>3.9235065208420504E-6</v>
      </c>
      <c r="O607">
        <v>0.175003412454071</v>
      </c>
      <c r="P607" s="1">
        <v>8.1206834334961005E-5</v>
      </c>
    </row>
    <row r="608" spans="1:16" x14ac:dyDescent="0.25">
      <c r="A608">
        <v>1E-3</v>
      </c>
      <c r="B608">
        <v>17.423076923076898</v>
      </c>
      <c r="C608">
        <v>29820</v>
      </c>
      <c r="D608">
        <v>5.2980814602680601E-2</v>
      </c>
      <c r="E608">
        <v>0.172657585891103</v>
      </c>
      <c r="F608">
        <v>0.189923344480214</v>
      </c>
      <c r="G608" s="1">
        <v>3.8954046203687399E-6</v>
      </c>
      <c r="H608">
        <v>0.17500196971024401</v>
      </c>
      <c r="I608" s="1">
        <v>8.0643682660609404E-5</v>
      </c>
      <c r="J608">
        <v>1213478500</v>
      </c>
      <c r="K608">
        <v>153227</v>
      </c>
      <c r="L608">
        <v>2337867201</v>
      </c>
      <c r="M608">
        <v>0.174083963582576</v>
      </c>
      <c r="N608" s="1">
        <v>3.9235065208420504E-6</v>
      </c>
      <c r="O608">
        <v>0.175003412454071</v>
      </c>
      <c r="P608" s="1">
        <v>8.1206834334961005E-5</v>
      </c>
    </row>
    <row r="609" spans="1:16" x14ac:dyDescent="0.25">
      <c r="A609" s="1">
        <v>5.0000000000000001E-4</v>
      </c>
      <c r="B609">
        <v>17.423076923076898</v>
      </c>
      <c r="C609">
        <v>25880</v>
      </c>
      <c r="D609">
        <v>6.4877640917722607E-2</v>
      </c>
      <c r="E609">
        <v>0.17325038584697</v>
      </c>
      <c r="F609">
        <v>0.190575424431667</v>
      </c>
      <c r="G609" s="1">
        <v>3.9157162182723497E-6</v>
      </c>
      <c r="H609">
        <v>0.17500318554871999</v>
      </c>
      <c r="I609" s="1">
        <v>8.0917818129898895E-5</v>
      </c>
      <c r="J609">
        <v>1118188100</v>
      </c>
      <c r="K609">
        <v>153227</v>
      </c>
      <c r="L609">
        <v>2337867201</v>
      </c>
      <c r="M609">
        <v>0.174083963582576</v>
      </c>
      <c r="N609" s="1">
        <v>3.9235065208420504E-6</v>
      </c>
      <c r="O609">
        <v>0.175003412454071</v>
      </c>
      <c r="P609" s="1">
        <v>8.1206834334961005E-5</v>
      </c>
    </row>
    <row r="610" spans="1:16" x14ac:dyDescent="0.25">
      <c r="A610" s="1">
        <v>2.5000000000000001E-4</v>
      </c>
      <c r="B610">
        <v>17.423076923076898</v>
      </c>
      <c r="C610">
        <v>17680</v>
      </c>
      <c r="D610">
        <v>6.7297244480146207E-2</v>
      </c>
      <c r="E610">
        <v>0.17302340027839699</v>
      </c>
      <c r="F610">
        <v>0.190325740306237</v>
      </c>
      <c r="G610" s="1">
        <v>3.9178277625451196E-6</v>
      </c>
      <c r="H610">
        <v>0.17500306219105599</v>
      </c>
      <c r="I610" s="1">
        <v>8.0900145130990601E-5</v>
      </c>
      <c r="J610">
        <v>766702500</v>
      </c>
      <c r="K610">
        <v>153227</v>
      </c>
      <c r="L610">
        <v>2337867201</v>
      </c>
      <c r="M610">
        <v>0.174083963582576</v>
      </c>
      <c r="N610" s="1">
        <v>3.9235065208420504E-6</v>
      </c>
      <c r="O610">
        <v>0.175003412454071</v>
      </c>
      <c r="P610" s="1">
        <v>8.1206834334961005E-5</v>
      </c>
    </row>
    <row r="611" spans="1:16" x14ac:dyDescent="0.25">
      <c r="A611" s="1">
        <v>1.25E-4</v>
      </c>
      <c r="B611">
        <v>17.423076923076898</v>
      </c>
      <c r="C611">
        <v>25695</v>
      </c>
      <c r="D611">
        <v>6.4515571539883396E-2</v>
      </c>
      <c r="E611">
        <v>0.17300081707071799</v>
      </c>
      <c r="F611">
        <v>0.19030089877779</v>
      </c>
      <c r="G611" s="1">
        <v>3.9146801673051103E-6</v>
      </c>
      <c r="H611">
        <v>0.17500296538147</v>
      </c>
      <c r="I611" s="1">
        <v>8.1144389928684997E-5</v>
      </c>
      <c r="J611">
        <v>1098250199</v>
      </c>
      <c r="K611">
        <v>153227</v>
      </c>
      <c r="L611">
        <v>2337867201</v>
      </c>
      <c r="M611">
        <v>0.174083963582576</v>
      </c>
      <c r="N611" s="1">
        <v>3.9235065208420504E-6</v>
      </c>
      <c r="O611">
        <v>0.175003412454071</v>
      </c>
      <c r="P611" s="1">
        <v>8.1206834334961005E-5</v>
      </c>
    </row>
    <row r="612" spans="1:16" x14ac:dyDescent="0.25">
      <c r="A612" s="1">
        <v>6.2500000000000001E-5</v>
      </c>
      <c r="B612">
        <v>17.423076923076898</v>
      </c>
      <c r="C612">
        <v>30309</v>
      </c>
      <c r="D612">
        <v>6.7577003746705902E-2</v>
      </c>
      <c r="E612">
        <v>0.17348594241860299</v>
      </c>
      <c r="F612">
        <v>0.19083453666046299</v>
      </c>
      <c r="G612" s="1">
        <v>3.9089829756422296E-6</v>
      </c>
      <c r="H612">
        <v>0.17500363649228801</v>
      </c>
      <c r="I612" s="1">
        <v>8.0797177702216798E-5</v>
      </c>
      <c r="J612">
        <v>1266742800</v>
      </c>
      <c r="K612">
        <v>153227</v>
      </c>
      <c r="L612">
        <v>2337867201</v>
      </c>
      <c r="M612">
        <v>0.174083963582576</v>
      </c>
      <c r="N612" s="1">
        <v>3.9235065208420504E-6</v>
      </c>
      <c r="O612">
        <v>0.175003412454071</v>
      </c>
      <c r="P612" s="1">
        <v>8.1206834334961005E-5</v>
      </c>
    </row>
    <row r="613" spans="1:16" x14ac:dyDescent="0.25">
      <c r="A613" s="1">
        <v>3.1250000000000001E-5</v>
      </c>
      <c r="B613">
        <v>17.423076923076898</v>
      </c>
      <c r="C613">
        <v>32385</v>
      </c>
      <c r="D613">
        <v>6.7381164202681504E-2</v>
      </c>
      <c r="E613">
        <v>0.173097938981117</v>
      </c>
      <c r="F613">
        <v>0.19040773287922899</v>
      </c>
      <c r="G613" s="1">
        <v>3.9166245056621004E-6</v>
      </c>
      <c r="H613">
        <v>0.17500315051458001</v>
      </c>
      <c r="I613" s="1">
        <v>8.0865083436670095E-5</v>
      </c>
      <c r="J613">
        <v>1353083899</v>
      </c>
      <c r="K613">
        <v>153227</v>
      </c>
      <c r="L613">
        <v>2337867201</v>
      </c>
      <c r="M613">
        <v>0.174083963582576</v>
      </c>
      <c r="N613" s="1">
        <v>3.9235065208420504E-6</v>
      </c>
      <c r="O613">
        <v>0.175003412454071</v>
      </c>
      <c r="P613" s="1">
        <v>8.1206834334961005E-5</v>
      </c>
    </row>
    <row r="614" spans="1:16" x14ac:dyDescent="0.25">
      <c r="A614" s="1">
        <v>1.5625E-5</v>
      </c>
      <c r="B614">
        <v>17.423076923076898</v>
      </c>
      <c r="C614">
        <v>30681</v>
      </c>
      <c r="D614">
        <v>6.90214086692401E-2</v>
      </c>
      <c r="E614">
        <v>0.172949274454713</v>
      </c>
      <c r="F614">
        <v>0.19024420190018401</v>
      </c>
      <c r="G614" s="1">
        <v>3.91550329670309E-6</v>
      </c>
      <c r="H614">
        <v>0.175003832986593</v>
      </c>
      <c r="I614" s="1">
        <v>8.1092435184373606E-5</v>
      </c>
      <c r="J614">
        <v>1286922600</v>
      </c>
      <c r="K614">
        <v>153227</v>
      </c>
      <c r="L614">
        <v>2337867201</v>
      </c>
      <c r="M614">
        <v>0.174083963582576</v>
      </c>
      <c r="N614" s="1">
        <v>3.9235065208420504E-6</v>
      </c>
      <c r="O614">
        <v>0.175003412454071</v>
      </c>
      <c r="P614" s="1">
        <v>8.1206834334961005E-5</v>
      </c>
    </row>
    <row r="615" spans="1:16" x14ac:dyDescent="0.25">
      <c r="A615" t="s">
        <v>0</v>
      </c>
      <c r="B615">
        <v>17.935897435897399</v>
      </c>
      <c r="C615">
        <v>161834</v>
      </c>
      <c r="D615">
        <v>6.2351989692929599E-2</v>
      </c>
      <c r="E615">
        <v>0.17422567383118401</v>
      </c>
      <c r="F615">
        <v>0.19164824121430199</v>
      </c>
      <c r="G615" s="1">
        <v>3.59853610593097E-6</v>
      </c>
      <c r="H615">
        <v>0.17500408237745599</v>
      </c>
      <c r="I615" s="1">
        <v>7.6471713568447704E-5</v>
      </c>
      <c r="J615">
        <v>2457275599</v>
      </c>
    </row>
    <row r="616" spans="1:16" x14ac:dyDescent="0.25">
      <c r="A616">
        <v>1.024</v>
      </c>
      <c r="B616">
        <v>17.935897435897399</v>
      </c>
      <c r="C616">
        <v>44130</v>
      </c>
      <c r="D616">
        <v>5.4104918889727703E-2</v>
      </c>
      <c r="E616">
        <v>0.17286103397664501</v>
      </c>
      <c r="F616">
        <v>0.19014713737430999</v>
      </c>
      <c r="G616" s="1">
        <v>3.5912665032888899E-6</v>
      </c>
      <c r="H616">
        <v>0.17500306904135701</v>
      </c>
      <c r="I616" s="1">
        <v>7.6410841517403499E-5</v>
      </c>
      <c r="J616">
        <v>1740414200</v>
      </c>
      <c r="K616">
        <v>161834</v>
      </c>
      <c r="L616">
        <v>2457275599</v>
      </c>
      <c r="M616">
        <v>0.17422567383118401</v>
      </c>
      <c r="N616" s="1">
        <v>3.59853610593097E-6</v>
      </c>
      <c r="O616">
        <v>0.17500408237745599</v>
      </c>
      <c r="P616" s="1">
        <v>7.6471713568447704E-5</v>
      </c>
    </row>
    <row r="617" spans="1:16" x14ac:dyDescent="0.25">
      <c r="A617">
        <v>0.51200000000000001</v>
      </c>
      <c r="B617">
        <v>17.935897435897399</v>
      </c>
      <c r="C617">
        <v>44130</v>
      </c>
      <c r="D617">
        <v>5.4104918889727703E-2</v>
      </c>
      <c r="E617">
        <v>0.17286103397664501</v>
      </c>
      <c r="F617">
        <v>0.19014713737430999</v>
      </c>
      <c r="G617" s="1">
        <v>3.5912665032888899E-6</v>
      </c>
      <c r="H617">
        <v>0.17500306904135701</v>
      </c>
      <c r="I617" s="1">
        <v>7.6410841517403499E-5</v>
      </c>
      <c r="J617">
        <v>1722144400</v>
      </c>
      <c r="K617">
        <v>161834</v>
      </c>
      <c r="L617">
        <v>2457275599</v>
      </c>
      <c r="M617">
        <v>0.17422567383118401</v>
      </c>
      <c r="N617" s="1">
        <v>3.59853610593097E-6</v>
      </c>
      <c r="O617">
        <v>0.17500408237745599</v>
      </c>
      <c r="P617" s="1">
        <v>7.6471713568447704E-5</v>
      </c>
    </row>
    <row r="618" spans="1:16" x14ac:dyDescent="0.25">
      <c r="A618">
        <v>0.25600000000000001</v>
      </c>
      <c r="B618">
        <v>17.935897435897399</v>
      </c>
      <c r="C618">
        <v>44130</v>
      </c>
      <c r="D618">
        <v>5.4104918889727703E-2</v>
      </c>
      <c r="E618">
        <v>0.17286103397664501</v>
      </c>
      <c r="F618">
        <v>0.19014713737430999</v>
      </c>
      <c r="G618" s="1">
        <v>3.5912665032888899E-6</v>
      </c>
      <c r="H618">
        <v>0.17500306904135701</v>
      </c>
      <c r="I618" s="1">
        <v>7.6410841517403499E-5</v>
      </c>
      <c r="J618">
        <v>1817114000</v>
      </c>
      <c r="K618">
        <v>161834</v>
      </c>
      <c r="L618">
        <v>2457275599</v>
      </c>
      <c r="M618">
        <v>0.17422567383118401</v>
      </c>
      <c r="N618" s="1">
        <v>3.59853610593097E-6</v>
      </c>
      <c r="O618">
        <v>0.17500408237745599</v>
      </c>
      <c r="P618" s="1">
        <v>7.6471713568447704E-5</v>
      </c>
    </row>
    <row r="619" spans="1:16" x14ac:dyDescent="0.25">
      <c r="A619">
        <v>0.128</v>
      </c>
      <c r="B619">
        <v>17.935897435897399</v>
      </c>
      <c r="C619">
        <v>44130</v>
      </c>
      <c r="D619">
        <v>5.4104918889727703E-2</v>
      </c>
      <c r="E619">
        <v>0.17286103397664501</v>
      </c>
      <c r="F619">
        <v>0.19014713737430999</v>
      </c>
      <c r="G619" s="1">
        <v>3.5912665032888899E-6</v>
      </c>
      <c r="H619">
        <v>0.17500306904135701</v>
      </c>
      <c r="I619" s="1">
        <v>7.6410841517403499E-5</v>
      </c>
      <c r="J619">
        <v>1826881599</v>
      </c>
      <c r="K619">
        <v>161834</v>
      </c>
      <c r="L619">
        <v>2457275599</v>
      </c>
      <c r="M619">
        <v>0.17422567383118401</v>
      </c>
      <c r="N619" s="1">
        <v>3.59853610593097E-6</v>
      </c>
      <c r="O619">
        <v>0.17500408237745599</v>
      </c>
      <c r="P619" s="1">
        <v>7.6471713568447704E-5</v>
      </c>
    </row>
    <row r="620" spans="1:16" x14ac:dyDescent="0.25">
      <c r="A620">
        <v>6.4000000000000001E-2</v>
      </c>
      <c r="B620">
        <v>17.935897435897399</v>
      </c>
      <c r="C620">
        <v>22365</v>
      </c>
      <c r="D620">
        <v>6.1465021160272901E-2</v>
      </c>
      <c r="E620">
        <v>0.17279819485207201</v>
      </c>
      <c r="F620">
        <v>0.190078014337279</v>
      </c>
      <c r="G620" s="1">
        <v>3.5707375748428301E-6</v>
      </c>
      <c r="H620">
        <v>0.17500309074707401</v>
      </c>
      <c r="I620" s="1">
        <v>7.6414328211302297E-5</v>
      </c>
      <c r="J620">
        <v>910200600</v>
      </c>
      <c r="K620">
        <v>161834</v>
      </c>
      <c r="L620">
        <v>2457275599</v>
      </c>
      <c r="M620">
        <v>0.17422567383118401</v>
      </c>
      <c r="N620" s="1">
        <v>3.59853610593097E-6</v>
      </c>
      <c r="O620">
        <v>0.17500408237745599</v>
      </c>
      <c r="P620" s="1">
        <v>7.6471713568447704E-5</v>
      </c>
    </row>
    <row r="621" spans="1:16" x14ac:dyDescent="0.25">
      <c r="A621">
        <v>3.2000000000000001E-2</v>
      </c>
      <c r="B621">
        <v>17.935897435897399</v>
      </c>
      <c r="C621">
        <v>42396</v>
      </c>
      <c r="D621">
        <v>5.9340253743146998E-2</v>
      </c>
      <c r="E621">
        <v>0.17276211100649999</v>
      </c>
      <c r="F621">
        <v>0.19003832210714999</v>
      </c>
      <c r="G621" s="1">
        <v>3.5605794525550499E-6</v>
      </c>
      <c r="H621">
        <v>0.175002848192713</v>
      </c>
      <c r="I621" s="1">
        <v>7.6166199222153601E-5</v>
      </c>
      <c r="J621">
        <v>1742790699</v>
      </c>
      <c r="K621">
        <v>161834</v>
      </c>
      <c r="L621">
        <v>2457275599</v>
      </c>
      <c r="M621">
        <v>0.17422567383118401</v>
      </c>
      <c r="N621" s="1">
        <v>3.59853610593097E-6</v>
      </c>
      <c r="O621">
        <v>0.17500408237745599</v>
      </c>
      <c r="P621" s="1">
        <v>7.6471713568447704E-5</v>
      </c>
    </row>
    <row r="622" spans="1:16" x14ac:dyDescent="0.25">
      <c r="A622">
        <v>1.6E-2</v>
      </c>
      <c r="B622">
        <v>17.935897435897399</v>
      </c>
      <c r="C622">
        <v>35145</v>
      </c>
      <c r="D622">
        <v>5.6396828453227299E-2</v>
      </c>
      <c r="E622">
        <v>0.173345176529974</v>
      </c>
      <c r="F622">
        <v>0.19067969418297101</v>
      </c>
      <c r="G622" s="1">
        <v>3.58889144025376E-6</v>
      </c>
      <c r="H622">
        <v>0.17500297483684599</v>
      </c>
      <c r="I622" s="1">
        <v>7.6070777491304501E-5</v>
      </c>
      <c r="J622">
        <v>1453016200</v>
      </c>
      <c r="K622">
        <v>161834</v>
      </c>
      <c r="L622">
        <v>2457275599</v>
      </c>
      <c r="M622">
        <v>0.17422567383118401</v>
      </c>
      <c r="N622" s="1">
        <v>3.59853610593097E-6</v>
      </c>
      <c r="O622">
        <v>0.17500408237745599</v>
      </c>
      <c r="P622" s="1">
        <v>7.6471713568447704E-5</v>
      </c>
    </row>
    <row r="623" spans="1:16" x14ac:dyDescent="0.25">
      <c r="A623">
        <v>8.0000000000000002E-3</v>
      </c>
      <c r="B623">
        <v>17.935897435897399</v>
      </c>
      <c r="C623">
        <v>24006</v>
      </c>
      <c r="D623">
        <v>6.5002437503610094E-2</v>
      </c>
      <c r="E623">
        <v>0.17282406699832301</v>
      </c>
      <c r="F623">
        <v>0.190106473698155</v>
      </c>
      <c r="G623" s="1">
        <v>3.5787085275740201E-6</v>
      </c>
      <c r="H623">
        <v>0.17500309905408001</v>
      </c>
      <c r="I623" s="1">
        <v>7.6271718934710405E-5</v>
      </c>
      <c r="J623">
        <v>1024880500</v>
      </c>
      <c r="K623">
        <v>161834</v>
      </c>
      <c r="L623">
        <v>2457275599</v>
      </c>
      <c r="M623">
        <v>0.17422567383118401</v>
      </c>
      <c r="N623" s="1">
        <v>3.59853610593097E-6</v>
      </c>
      <c r="O623">
        <v>0.17500408237745599</v>
      </c>
      <c r="P623" s="1">
        <v>7.6471713568447704E-5</v>
      </c>
    </row>
    <row r="624" spans="1:16" x14ac:dyDescent="0.25">
      <c r="A624">
        <v>4.0000000000000001E-3</v>
      </c>
      <c r="B624">
        <v>17.935897435897399</v>
      </c>
      <c r="C624">
        <v>28048</v>
      </c>
      <c r="D624">
        <v>4.9724584582344397E-2</v>
      </c>
      <c r="E624">
        <v>0.17328112217997199</v>
      </c>
      <c r="F624">
        <v>0.19060923439796901</v>
      </c>
      <c r="G624" s="1">
        <v>3.5930235452175099E-6</v>
      </c>
      <c r="H624">
        <v>0.175002827569607</v>
      </c>
      <c r="I624" s="1">
        <v>7.6010839577798098E-5</v>
      </c>
      <c r="J624">
        <v>1293660300</v>
      </c>
      <c r="K624">
        <v>161834</v>
      </c>
      <c r="L624">
        <v>2457275599</v>
      </c>
      <c r="M624">
        <v>0.17422567383118401</v>
      </c>
      <c r="N624" s="1">
        <v>3.59853610593097E-6</v>
      </c>
      <c r="O624">
        <v>0.17500408237745599</v>
      </c>
      <c r="P624" s="1">
        <v>7.6471713568447704E-5</v>
      </c>
    </row>
    <row r="625" spans="1:16" x14ac:dyDescent="0.25">
      <c r="A625">
        <v>2E-3</v>
      </c>
      <c r="B625">
        <v>17.935897435897399</v>
      </c>
      <c r="C625">
        <v>25386</v>
      </c>
      <c r="D625">
        <v>6.6063223649560299E-2</v>
      </c>
      <c r="E625">
        <v>0.17325815965182001</v>
      </c>
      <c r="F625">
        <v>0.19058397561700299</v>
      </c>
      <c r="G625" s="1">
        <v>3.5775469862664402E-6</v>
      </c>
      <c r="H625">
        <v>0.17500215672911801</v>
      </c>
      <c r="I625" s="1">
        <v>7.6213430806711699E-5</v>
      </c>
      <c r="J625">
        <v>1095330600</v>
      </c>
      <c r="K625">
        <v>161834</v>
      </c>
      <c r="L625">
        <v>2457275599</v>
      </c>
      <c r="M625">
        <v>0.17422567383118401</v>
      </c>
      <c r="N625" s="1">
        <v>3.59853610593097E-6</v>
      </c>
      <c r="O625">
        <v>0.17500408237745599</v>
      </c>
      <c r="P625" s="1">
        <v>7.6471713568447704E-5</v>
      </c>
    </row>
    <row r="626" spans="1:16" x14ac:dyDescent="0.25">
      <c r="A626">
        <v>1E-3</v>
      </c>
      <c r="B626">
        <v>17.935897435897399</v>
      </c>
      <c r="C626">
        <v>35901</v>
      </c>
      <c r="D626">
        <v>6.4895943243008403E-2</v>
      </c>
      <c r="E626">
        <v>0.172807759939415</v>
      </c>
      <c r="F626">
        <v>0.19008853593335601</v>
      </c>
      <c r="G626" s="1">
        <v>3.5745488622396199E-6</v>
      </c>
      <c r="H626">
        <v>0.175002545898265</v>
      </c>
      <c r="I626" s="1">
        <v>7.6096675685625802E-5</v>
      </c>
      <c r="J626">
        <v>1568937600</v>
      </c>
      <c r="K626">
        <v>161834</v>
      </c>
      <c r="L626">
        <v>2457275599</v>
      </c>
      <c r="M626">
        <v>0.17422567383118401</v>
      </c>
      <c r="N626" s="1">
        <v>3.59853610593097E-6</v>
      </c>
      <c r="O626">
        <v>0.17500408237745599</v>
      </c>
      <c r="P626" s="1">
        <v>7.6471713568447704E-5</v>
      </c>
    </row>
    <row r="627" spans="1:16" x14ac:dyDescent="0.25">
      <c r="A627" s="1">
        <v>5.0000000000000001E-4</v>
      </c>
      <c r="B627">
        <v>17.935897435897399</v>
      </c>
      <c r="C627">
        <v>26662</v>
      </c>
      <c r="D627">
        <v>6.4470109922992194E-2</v>
      </c>
      <c r="E627">
        <v>0.17348783450153801</v>
      </c>
      <c r="F627">
        <v>0.19083661795169199</v>
      </c>
      <c r="G627" s="1">
        <v>3.6109819437635198E-6</v>
      </c>
      <c r="H627">
        <v>0.17500292578086801</v>
      </c>
      <c r="I627" s="1">
        <v>7.6109431168159498E-5</v>
      </c>
      <c r="J627">
        <v>1107553500</v>
      </c>
      <c r="K627">
        <v>161834</v>
      </c>
      <c r="L627">
        <v>2457275599</v>
      </c>
      <c r="M627">
        <v>0.17422567383118401</v>
      </c>
      <c r="N627" s="1">
        <v>3.59853610593097E-6</v>
      </c>
      <c r="O627">
        <v>0.17500408237745599</v>
      </c>
      <c r="P627" s="1">
        <v>7.6471713568447704E-5</v>
      </c>
    </row>
    <row r="628" spans="1:16" x14ac:dyDescent="0.25">
      <c r="A628" s="1">
        <v>2.5000000000000001E-4</v>
      </c>
      <c r="B628">
        <v>17.935897435897399</v>
      </c>
      <c r="C628">
        <v>26507</v>
      </c>
      <c r="D628">
        <v>6.3677501995830693E-2</v>
      </c>
      <c r="E628">
        <v>0.17361117384398</v>
      </c>
      <c r="F628">
        <v>0.190972291228378</v>
      </c>
      <c r="G628" s="1">
        <v>3.5764889770861701E-6</v>
      </c>
      <c r="H628">
        <v>0.17500352086592499</v>
      </c>
      <c r="I628" s="1">
        <v>7.6017082614664703E-5</v>
      </c>
      <c r="J628">
        <v>1161088100</v>
      </c>
      <c r="K628">
        <v>161834</v>
      </c>
      <c r="L628">
        <v>2457275599</v>
      </c>
      <c r="M628">
        <v>0.17422567383118401</v>
      </c>
      <c r="N628" s="1">
        <v>3.59853610593097E-6</v>
      </c>
      <c r="O628">
        <v>0.17500408237745599</v>
      </c>
      <c r="P628" s="1">
        <v>7.6471713568447704E-5</v>
      </c>
    </row>
    <row r="629" spans="1:16" x14ac:dyDescent="0.25">
      <c r="A629" s="1">
        <v>1.25E-4</v>
      </c>
      <c r="B629">
        <v>17.935897435897399</v>
      </c>
      <c r="C629">
        <v>32671</v>
      </c>
      <c r="D629">
        <v>6.7177275813192994E-2</v>
      </c>
      <c r="E629">
        <v>0.172914653084139</v>
      </c>
      <c r="F629">
        <v>0.190206118392553</v>
      </c>
      <c r="G629" s="1">
        <v>3.5990380565786799E-6</v>
      </c>
      <c r="H629">
        <v>0.175003128017754</v>
      </c>
      <c r="I629" s="1">
        <v>7.6066597414175895E-5</v>
      </c>
      <c r="J629">
        <v>1479883099</v>
      </c>
      <c r="K629">
        <v>161834</v>
      </c>
      <c r="L629">
        <v>2457275599</v>
      </c>
      <c r="M629">
        <v>0.17422567383118401</v>
      </c>
      <c r="N629" s="1">
        <v>3.59853610593097E-6</v>
      </c>
      <c r="O629">
        <v>0.17500408237745599</v>
      </c>
      <c r="P629" s="1">
        <v>7.6471713568447704E-5</v>
      </c>
    </row>
    <row r="630" spans="1:16" x14ac:dyDescent="0.25">
      <c r="A630" s="1">
        <v>6.2500000000000001E-5</v>
      </c>
      <c r="B630">
        <v>17.935897435897399</v>
      </c>
      <c r="C630">
        <v>24828</v>
      </c>
      <c r="D630">
        <v>6.9629067728483304E-2</v>
      </c>
      <c r="E630">
        <v>0.173051108486314</v>
      </c>
      <c r="F630">
        <v>0.19035621933494501</v>
      </c>
      <c r="G630" s="1">
        <v>3.57159580827159E-6</v>
      </c>
      <c r="H630">
        <v>0.17500299079303</v>
      </c>
      <c r="I630" s="1">
        <v>7.6385558984730405E-5</v>
      </c>
      <c r="J630">
        <v>1090442001</v>
      </c>
      <c r="K630">
        <v>161834</v>
      </c>
      <c r="L630">
        <v>2457275599</v>
      </c>
      <c r="M630">
        <v>0.17422567383118401</v>
      </c>
      <c r="N630" s="1">
        <v>3.59853610593097E-6</v>
      </c>
      <c r="O630">
        <v>0.17500408237745599</v>
      </c>
      <c r="P630" s="1">
        <v>7.6471713568447704E-5</v>
      </c>
    </row>
    <row r="631" spans="1:16" x14ac:dyDescent="0.25">
      <c r="A631" s="1">
        <v>3.1250000000000001E-5</v>
      </c>
      <c r="B631">
        <v>17.935897435897399</v>
      </c>
      <c r="C631">
        <v>29622</v>
      </c>
      <c r="D631">
        <v>7.0956670463523899E-2</v>
      </c>
      <c r="E631">
        <v>0.17314907179248901</v>
      </c>
      <c r="F631">
        <v>0.190463978971738</v>
      </c>
      <c r="G631" s="1">
        <v>3.5986022502987299E-6</v>
      </c>
      <c r="H631">
        <v>0.17500249037597301</v>
      </c>
      <c r="I631" s="1">
        <v>7.63053790598802E-5</v>
      </c>
      <c r="J631">
        <v>1323826501</v>
      </c>
      <c r="K631">
        <v>161834</v>
      </c>
      <c r="L631">
        <v>2457275599</v>
      </c>
      <c r="M631">
        <v>0.17422567383118401</v>
      </c>
      <c r="N631" s="1">
        <v>3.59853610593097E-6</v>
      </c>
      <c r="O631">
        <v>0.17500408237745599</v>
      </c>
      <c r="P631" s="1">
        <v>7.6471713568447704E-5</v>
      </c>
    </row>
    <row r="632" spans="1:16" x14ac:dyDescent="0.25">
      <c r="A632" s="1">
        <v>1.5625E-5</v>
      </c>
      <c r="B632">
        <v>17.935897435897399</v>
      </c>
      <c r="C632">
        <v>27839</v>
      </c>
      <c r="D632">
        <v>6.7122496812801594E-2</v>
      </c>
      <c r="E632">
        <v>0.172895858868616</v>
      </c>
      <c r="F632">
        <v>0.19018544475547799</v>
      </c>
      <c r="G632" s="1">
        <v>3.5870295628237501E-6</v>
      </c>
      <c r="H632">
        <v>0.17500294862908899</v>
      </c>
      <c r="I632" s="1">
        <v>7.6194045339948697E-5</v>
      </c>
      <c r="J632">
        <v>1215796501</v>
      </c>
      <c r="K632">
        <v>161834</v>
      </c>
      <c r="L632">
        <v>2457275599</v>
      </c>
      <c r="M632">
        <v>0.17422567383118401</v>
      </c>
      <c r="N632" s="1">
        <v>3.59853610593097E-6</v>
      </c>
      <c r="O632">
        <v>0.17500408237745599</v>
      </c>
      <c r="P632" s="1">
        <v>7.6471713568447704E-5</v>
      </c>
    </row>
    <row r="633" spans="1:16" x14ac:dyDescent="0.25">
      <c r="A633" t="s">
        <v>0</v>
      </c>
      <c r="B633">
        <v>18.448717948717899</v>
      </c>
      <c r="C633">
        <v>169788</v>
      </c>
      <c r="D633">
        <v>6.2658717820070403E-2</v>
      </c>
      <c r="E633">
        <v>0.174080266078214</v>
      </c>
      <c r="F633">
        <v>0.19148829268603501</v>
      </c>
      <c r="G633" s="1">
        <v>3.49744370825577E-6</v>
      </c>
      <c r="H633">
        <v>0.175004353830196</v>
      </c>
      <c r="I633" s="1">
        <v>7.6559993254254205E-5</v>
      </c>
      <c r="J633">
        <v>2579211500</v>
      </c>
    </row>
    <row r="634" spans="1:16" x14ac:dyDescent="0.25">
      <c r="A634">
        <v>1.024</v>
      </c>
      <c r="B634">
        <v>18.448717948717899</v>
      </c>
      <c r="C634">
        <v>12112</v>
      </c>
      <c r="D634">
        <v>6.32071946735622E-2</v>
      </c>
      <c r="E634">
        <v>0.17323610565816699</v>
      </c>
      <c r="F634">
        <v>0.19055971622398399</v>
      </c>
      <c r="G634" s="1">
        <v>3.4906244926191599E-6</v>
      </c>
      <c r="H634">
        <v>0.17500314806796799</v>
      </c>
      <c r="I634" s="1">
        <v>7.6257291906895206E-5</v>
      </c>
      <c r="J634">
        <v>604850400</v>
      </c>
      <c r="K634">
        <v>169788</v>
      </c>
      <c r="L634">
        <v>2579211500</v>
      </c>
      <c r="M634">
        <v>0.174080266078214</v>
      </c>
      <c r="N634" s="1">
        <v>3.49744370825577E-6</v>
      </c>
      <c r="O634">
        <v>0.175004353830196</v>
      </c>
      <c r="P634" s="1">
        <v>7.6559993254254205E-5</v>
      </c>
    </row>
    <row r="635" spans="1:16" x14ac:dyDescent="0.25">
      <c r="A635">
        <v>0.51200000000000001</v>
      </c>
      <c r="B635">
        <v>18.448717948717899</v>
      </c>
      <c r="C635">
        <v>12112</v>
      </c>
      <c r="D635">
        <v>6.32071946735622E-2</v>
      </c>
      <c r="E635">
        <v>0.17323610565816699</v>
      </c>
      <c r="F635">
        <v>0.19055971622398399</v>
      </c>
      <c r="G635" s="1">
        <v>3.4906244926191599E-6</v>
      </c>
      <c r="H635">
        <v>0.17500314806796799</v>
      </c>
      <c r="I635" s="1">
        <v>7.6257291906895206E-5</v>
      </c>
      <c r="J635">
        <v>566902099</v>
      </c>
      <c r="K635">
        <v>169788</v>
      </c>
      <c r="L635">
        <v>2579211500</v>
      </c>
      <c r="M635">
        <v>0.174080266078214</v>
      </c>
      <c r="N635" s="1">
        <v>3.49744370825577E-6</v>
      </c>
      <c r="O635">
        <v>0.175004353830196</v>
      </c>
      <c r="P635" s="1">
        <v>7.6559993254254205E-5</v>
      </c>
    </row>
    <row r="636" spans="1:16" x14ac:dyDescent="0.25">
      <c r="A636">
        <v>0.25600000000000001</v>
      </c>
      <c r="B636">
        <v>18.448717948717899</v>
      </c>
      <c r="C636">
        <v>12112</v>
      </c>
      <c r="D636">
        <v>6.32071946735622E-2</v>
      </c>
      <c r="E636">
        <v>0.17323610565816699</v>
      </c>
      <c r="F636">
        <v>0.19055971622398399</v>
      </c>
      <c r="G636" s="1">
        <v>3.4906244926191599E-6</v>
      </c>
      <c r="H636">
        <v>0.17500314806796799</v>
      </c>
      <c r="I636" s="1">
        <v>7.6257291906895206E-5</v>
      </c>
      <c r="J636">
        <v>531960801</v>
      </c>
      <c r="K636">
        <v>169788</v>
      </c>
      <c r="L636">
        <v>2579211500</v>
      </c>
      <c r="M636">
        <v>0.174080266078214</v>
      </c>
      <c r="N636" s="1">
        <v>3.49744370825577E-6</v>
      </c>
      <c r="O636">
        <v>0.175004353830196</v>
      </c>
      <c r="P636" s="1">
        <v>7.6559993254254205E-5</v>
      </c>
    </row>
    <row r="637" spans="1:16" x14ac:dyDescent="0.25">
      <c r="A637">
        <v>0.128</v>
      </c>
      <c r="B637">
        <v>18.448717948717899</v>
      </c>
      <c r="C637">
        <v>12112</v>
      </c>
      <c r="D637">
        <v>6.32071946735622E-2</v>
      </c>
      <c r="E637">
        <v>0.17323610565816699</v>
      </c>
      <c r="F637">
        <v>0.19055971622398399</v>
      </c>
      <c r="G637" s="1">
        <v>3.4906244926191599E-6</v>
      </c>
      <c r="H637">
        <v>0.17500314806796799</v>
      </c>
      <c r="I637" s="1">
        <v>7.6257291906895206E-5</v>
      </c>
      <c r="J637">
        <v>526796501</v>
      </c>
      <c r="K637">
        <v>169788</v>
      </c>
      <c r="L637">
        <v>2579211500</v>
      </c>
      <c r="M637">
        <v>0.174080266078214</v>
      </c>
      <c r="N637" s="1">
        <v>3.49744370825577E-6</v>
      </c>
      <c r="O637">
        <v>0.175004353830196</v>
      </c>
      <c r="P637" s="1">
        <v>7.6559993254254205E-5</v>
      </c>
    </row>
    <row r="638" spans="1:16" x14ac:dyDescent="0.25">
      <c r="A638">
        <v>6.4000000000000001E-2</v>
      </c>
      <c r="B638">
        <v>18.448717948717899</v>
      </c>
      <c r="C638">
        <v>46659</v>
      </c>
      <c r="D638">
        <v>5.6094533466471697E-2</v>
      </c>
      <c r="E638">
        <v>0.172886729900536</v>
      </c>
      <c r="F638">
        <v>0.19017540289059001</v>
      </c>
      <c r="G638" s="1">
        <v>3.4857446178926299E-6</v>
      </c>
      <c r="H638">
        <v>0.17500268010771999</v>
      </c>
      <c r="I638" s="1">
        <v>7.6244734373380897E-5</v>
      </c>
      <c r="J638">
        <v>1987684001</v>
      </c>
      <c r="K638">
        <v>169788</v>
      </c>
      <c r="L638">
        <v>2579211500</v>
      </c>
      <c r="M638">
        <v>0.174080266078214</v>
      </c>
      <c r="N638" s="1">
        <v>3.49744370825577E-6</v>
      </c>
      <c r="O638">
        <v>0.175004353830196</v>
      </c>
      <c r="P638" s="1">
        <v>7.6559993254254205E-5</v>
      </c>
    </row>
    <row r="639" spans="1:16" x14ac:dyDescent="0.25">
      <c r="A639">
        <v>3.2000000000000001E-2</v>
      </c>
      <c r="B639">
        <v>18.448717948717899</v>
      </c>
      <c r="C639">
        <v>37579</v>
      </c>
      <c r="D639">
        <v>6.1023793977991403E-2</v>
      </c>
      <c r="E639">
        <v>0.17310670691615099</v>
      </c>
      <c r="F639">
        <v>0.190417377607767</v>
      </c>
      <c r="G639" s="1">
        <v>3.5009037983035798E-6</v>
      </c>
      <c r="H639">
        <v>0.17500331138587799</v>
      </c>
      <c r="I639" s="1">
        <v>7.63144733473142E-5</v>
      </c>
      <c r="J639">
        <v>1557620001</v>
      </c>
      <c r="K639">
        <v>169788</v>
      </c>
      <c r="L639">
        <v>2579211500</v>
      </c>
      <c r="M639">
        <v>0.174080266078214</v>
      </c>
      <c r="N639" s="1">
        <v>3.49744370825577E-6</v>
      </c>
      <c r="O639">
        <v>0.175004353830196</v>
      </c>
      <c r="P639" s="1">
        <v>7.6559993254254205E-5</v>
      </c>
    </row>
    <row r="640" spans="1:16" x14ac:dyDescent="0.25">
      <c r="A640">
        <v>1.6E-2</v>
      </c>
      <c r="B640">
        <v>18.448717948717899</v>
      </c>
      <c r="C640">
        <v>50986</v>
      </c>
      <c r="D640">
        <v>5.7032152409276199E-2</v>
      </c>
      <c r="E640">
        <v>0.17298414575441101</v>
      </c>
      <c r="F640">
        <v>0.190282560329852</v>
      </c>
      <c r="G640" s="1">
        <v>3.5051880933889501E-6</v>
      </c>
      <c r="H640">
        <v>0.17500337753035999</v>
      </c>
      <c r="I640" s="1">
        <v>7.6347389374619196E-5</v>
      </c>
      <c r="J640">
        <v>2127136001</v>
      </c>
      <c r="K640">
        <v>169788</v>
      </c>
      <c r="L640">
        <v>2579211500</v>
      </c>
      <c r="M640">
        <v>0.174080266078214</v>
      </c>
      <c r="N640" s="1">
        <v>3.49744370825577E-6</v>
      </c>
      <c r="O640">
        <v>0.175004353830196</v>
      </c>
      <c r="P640" s="1">
        <v>7.6559993254254205E-5</v>
      </c>
    </row>
    <row r="641" spans="1:16" x14ac:dyDescent="0.25">
      <c r="A641">
        <v>8.0000000000000002E-3</v>
      </c>
      <c r="B641">
        <v>18.448717948717899</v>
      </c>
      <c r="C641">
        <v>35243</v>
      </c>
      <c r="D641">
        <v>6.8527193904813002E-2</v>
      </c>
      <c r="E641">
        <v>0.17374030812831601</v>
      </c>
      <c r="F641">
        <v>0.19111433894114799</v>
      </c>
      <c r="G641" s="1">
        <v>3.48689186530082E-6</v>
      </c>
      <c r="H641">
        <v>0.175003578911029</v>
      </c>
      <c r="I641" s="1">
        <v>7.6126087511116906E-5</v>
      </c>
      <c r="J641">
        <v>1558115199</v>
      </c>
      <c r="K641">
        <v>169788</v>
      </c>
      <c r="L641">
        <v>2579211500</v>
      </c>
      <c r="M641">
        <v>0.174080266078214</v>
      </c>
      <c r="N641" s="1">
        <v>3.49744370825577E-6</v>
      </c>
      <c r="O641">
        <v>0.175004353830196</v>
      </c>
      <c r="P641" s="1">
        <v>7.6559993254254205E-5</v>
      </c>
    </row>
    <row r="642" spans="1:16" x14ac:dyDescent="0.25">
      <c r="A642">
        <v>4.0000000000000001E-3</v>
      </c>
      <c r="B642">
        <v>18.448717948717899</v>
      </c>
      <c r="C642">
        <v>12571</v>
      </c>
      <c r="D642">
        <v>6.8088601950092698E-2</v>
      </c>
      <c r="E642">
        <v>0.17330460316596399</v>
      </c>
      <c r="F642">
        <v>0.19063506348256001</v>
      </c>
      <c r="G642" s="1">
        <v>3.47418207469196E-6</v>
      </c>
      <c r="H642">
        <v>0.175003442158845</v>
      </c>
      <c r="I642" s="1">
        <v>7.6186322670965094E-5</v>
      </c>
      <c r="J642">
        <v>571776100</v>
      </c>
      <c r="K642">
        <v>169788</v>
      </c>
      <c r="L642">
        <v>2579211500</v>
      </c>
      <c r="M642">
        <v>0.174080266078214</v>
      </c>
      <c r="N642" s="1">
        <v>3.49744370825577E-6</v>
      </c>
      <c r="O642">
        <v>0.175004353830196</v>
      </c>
      <c r="P642" s="1">
        <v>7.6559993254254205E-5</v>
      </c>
    </row>
    <row r="643" spans="1:16" x14ac:dyDescent="0.25">
      <c r="A643">
        <v>2E-3</v>
      </c>
      <c r="B643">
        <v>18.448717948717899</v>
      </c>
      <c r="C643">
        <v>29069</v>
      </c>
      <c r="D643">
        <v>6.5218622231364098E-2</v>
      </c>
      <c r="E643">
        <v>0.17321244409529901</v>
      </c>
      <c r="F643">
        <v>0.19053368850482899</v>
      </c>
      <c r="G643" s="1">
        <v>3.5091597311853701E-6</v>
      </c>
      <c r="H643">
        <v>0.17500375336476001</v>
      </c>
      <c r="I643" s="1">
        <v>7.6459291295576806E-5</v>
      </c>
      <c r="J643">
        <v>1328392501</v>
      </c>
      <c r="K643">
        <v>169788</v>
      </c>
      <c r="L643">
        <v>2579211500</v>
      </c>
      <c r="M643">
        <v>0.174080266078214</v>
      </c>
      <c r="N643" s="1">
        <v>3.49744370825577E-6</v>
      </c>
      <c r="O643">
        <v>0.175004353830196</v>
      </c>
      <c r="P643" s="1">
        <v>7.6559993254254205E-5</v>
      </c>
    </row>
    <row r="644" spans="1:16" x14ac:dyDescent="0.25">
      <c r="A644">
        <v>1E-3</v>
      </c>
      <c r="B644">
        <v>18.448717948717899</v>
      </c>
      <c r="C644">
        <v>33035</v>
      </c>
      <c r="D644">
        <v>6.2758801253204002E-2</v>
      </c>
      <c r="E644">
        <v>0.17315396792913801</v>
      </c>
      <c r="F644">
        <v>0.190469364722052</v>
      </c>
      <c r="G644" s="1">
        <v>3.4686361575220199E-6</v>
      </c>
      <c r="H644">
        <v>0.175003693752812</v>
      </c>
      <c r="I644" s="1">
        <v>7.5979837576906499E-5</v>
      </c>
      <c r="J644">
        <v>1483331799</v>
      </c>
      <c r="K644">
        <v>169788</v>
      </c>
      <c r="L644">
        <v>2579211500</v>
      </c>
      <c r="M644">
        <v>0.174080266078214</v>
      </c>
      <c r="N644" s="1">
        <v>3.49744370825577E-6</v>
      </c>
      <c r="O644">
        <v>0.175004353830196</v>
      </c>
      <c r="P644" s="1">
        <v>7.6559993254254205E-5</v>
      </c>
    </row>
    <row r="645" spans="1:16" x14ac:dyDescent="0.25">
      <c r="A645" s="1">
        <v>5.0000000000000001E-4</v>
      </c>
      <c r="B645">
        <v>18.448717948717899</v>
      </c>
      <c r="C645">
        <v>37948</v>
      </c>
      <c r="D645">
        <v>6.1553312473593198E-2</v>
      </c>
      <c r="E645">
        <v>0.17299489632256401</v>
      </c>
      <c r="F645">
        <v>0.19029438595482101</v>
      </c>
      <c r="G645" s="1">
        <v>3.5008821835935601E-6</v>
      </c>
      <c r="H645">
        <v>0.175003003251581</v>
      </c>
      <c r="I645" s="1">
        <v>7.63372755672694E-5</v>
      </c>
      <c r="J645">
        <v>1668847900</v>
      </c>
      <c r="K645">
        <v>169788</v>
      </c>
      <c r="L645">
        <v>2579211500</v>
      </c>
      <c r="M645">
        <v>0.174080266078214</v>
      </c>
      <c r="N645" s="1">
        <v>3.49744370825577E-6</v>
      </c>
      <c r="O645">
        <v>0.175004353830196</v>
      </c>
      <c r="P645" s="1">
        <v>7.6559993254254205E-5</v>
      </c>
    </row>
    <row r="646" spans="1:16" x14ac:dyDescent="0.25">
      <c r="A646" s="1">
        <v>2.5000000000000001E-4</v>
      </c>
      <c r="B646">
        <v>18.448717948717899</v>
      </c>
      <c r="C646">
        <v>20509</v>
      </c>
      <c r="D646">
        <v>7.0357052435678399E-2</v>
      </c>
      <c r="E646">
        <v>0.17370387308465399</v>
      </c>
      <c r="F646">
        <v>0.19107426039311901</v>
      </c>
      <c r="G646" s="1">
        <v>3.49236813093622E-6</v>
      </c>
      <c r="H646">
        <v>0.17500411801511401</v>
      </c>
      <c r="I646" s="1">
        <v>7.6001500947749299E-5</v>
      </c>
      <c r="J646">
        <v>937971400</v>
      </c>
      <c r="K646">
        <v>169788</v>
      </c>
      <c r="L646">
        <v>2579211500</v>
      </c>
      <c r="M646">
        <v>0.174080266078214</v>
      </c>
      <c r="N646" s="1">
        <v>3.49744370825577E-6</v>
      </c>
      <c r="O646">
        <v>0.175004353830196</v>
      </c>
      <c r="P646" s="1">
        <v>7.6559993254254205E-5</v>
      </c>
    </row>
    <row r="647" spans="1:16" x14ac:dyDescent="0.25">
      <c r="A647" s="1">
        <v>1.25E-4</v>
      </c>
      <c r="B647">
        <v>18.448717948717899</v>
      </c>
      <c r="C647">
        <v>39272</v>
      </c>
      <c r="D647">
        <v>6.13612260113197E-2</v>
      </c>
      <c r="E647">
        <v>0.17354849070025499</v>
      </c>
      <c r="F647">
        <v>0.19090333977028101</v>
      </c>
      <c r="G647" s="1">
        <v>3.5205621601863601E-6</v>
      </c>
      <c r="H647">
        <v>0.17500378155437299</v>
      </c>
      <c r="I647" s="1">
        <v>7.6176079264533099E-5</v>
      </c>
      <c r="J647">
        <v>1793308700</v>
      </c>
      <c r="K647">
        <v>169788</v>
      </c>
      <c r="L647">
        <v>2579211500</v>
      </c>
      <c r="M647">
        <v>0.174080266078214</v>
      </c>
      <c r="N647" s="1">
        <v>3.49744370825577E-6</v>
      </c>
      <c r="O647">
        <v>0.175004353830196</v>
      </c>
      <c r="P647" s="1">
        <v>7.6559993254254205E-5</v>
      </c>
    </row>
    <row r="648" spans="1:16" x14ac:dyDescent="0.25">
      <c r="A648" s="1">
        <v>6.2500000000000001E-5</v>
      </c>
      <c r="B648">
        <v>18.448717948717899</v>
      </c>
      <c r="C648">
        <v>31124</v>
      </c>
      <c r="D648">
        <v>6.6173003928381199E-2</v>
      </c>
      <c r="E648">
        <v>0.17379893142851299</v>
      </c>
      <c r="F648">
        <v>0.19117882457136501</v>
      </c>
      <c r="G648" s="1">
        <v>3.4728061932831601E-6</v>
      </c>
      <c r="H648">
        <v>0.175003865119538</v>
      </c>
      <c r="I648" s="1">
        <v>7.6012495781586402E-5</v>
      </c>
      <c r="J648">
        <v>1347675499</v>
      </c>
      <c r="K648">
        <v>169788</v>
      </c>
      <c r="L648">
        <v>2579211500</v>
      </c>
      <c r="M648">
        <v>0.174080266078214</v>
      </c>
      <c r="N648" s="1">
        <v>3.49744370825577E-6</v>
      </c>
      <c r="O648">
        <v>0.175004353830196</v>
      </c>
      <c r="P648" s="1">
        <v>7.6559993254254205E-5</v>
      </c>
    </row>
    <row r="649" spans="1:16" x14ac:dyDescent="0.25">
      <c r="A649" s="1">
        <v>3.1250000000000001E-5</v>
      </c>
      <c r="B649">
        <v>18.448717948717899</v>
      </c>
      <c r="C649">
        <v>40003</v>
      </c>
      <c r="D649">
        <v>6.7618516295838704E-2</v>
      </c>
      <c r="E649">
        <v>0.17323392829044301</v>
      </c>
      <c r="F649">
        <v>0.19055732111948701</v>
      </c>
      <c r="G649" s="1">
        <v>3.47884901763517E-6</v>
      </c>
      <c r="H649">
        <v>0.17500314561442001</v>
      </c>
      <c r="I649" s="1">
        <v>7.6078210640681396E-5</v>
      </c>
      <c r="J649">
        <v>1796015800</v>
      </c>
      <c r="K649">
        <v>169788</v>
      </c>
      <c r="L649">
        <v>2579211500</v>
      </c>
      <c r="M649">
        <v>0.174080266078214</v>
      </c>
      <c r="N649" s="1">
        <v>3.49744370825577E-6</v>
      </c>
      <c r="O649">
        <v>0.175004353830196</v>
      </c>
      <c r="P649" s="1">
        <v>7.6559993254254205E-5</v>
      </c>
    </row>
    <row r="650" spans="1:16" x14ac:dyDescent="0.25">
      <c r="A650" s="1">
        <v>1.5625E-5</v>
      </c>
      <c r="B650">
        <v>18.448717948717899</v>
      </c>
      <c r="C650">
        <v>25875</v>
      </c>
      <c r="D650">
        <v>6.8902264108955003E-2</v>
      </c>
      <c r="E650">
        <v>0.172959420500372</v>
      </c>
      <c r="F650">
        <v>0.19025536255041001</v>
      </c>
      <c r="G650" s="1">
        <v>3.4757367088355999E-6</v>
      </c>
      <c r="H650">
        <v>0.175003169553095</v>
      </c>
      <c r="I650" s="1">
        <v>7.6215124176831105E-5</v>
      </c>
      <c r="J650">
        <v>1224265900</v>
      </c>
      <c r="K650">
        <v>169788</v>
      </c>
      <c r="L650">
        <v>2579211500</v>
      </c>
      <c r="M650">
        <v>0.174080266078214</v>
      </c>
      <c r="N650" s="1">
        <v>3.49744370825577E-6</v>
      </c>
      <c r="O650">
        <v>0.175004353830196</v>
      </c>
      <c r="P650" s="1">
        <v>7.6559993254254205E-5</v>
      </c>
    </row>
    <row r="651" spans="1:16" x14ac:dyDescent="0.25">
      <c r="A651" t="s">
        <v>0</v>
      </c>
      <c r="B651">
        <v>18.9615384615384</v>
      </c>
      <c r="C651">
        <v>178065</v>
      </c>
      <c r="D651">
        <v>6.2739766734865199E-2</v>
      </c>
      <c r="E651">
        <v>0.17392525196172801</v>
      </c>
      <c r="F651">
        <v>0.19131777715790099</v>
      </c>
      <c r="G651" s="1">
        <v>3.1986383926541001E-6</v>
      </c>
      <c r="H651">
        <v>0.17500451327538599</v>
      </c>
      <c r="I651" s="1">
        <v>7.2112414748943702E-5</v>
      </c>
      <c r="J651">
        <v>2683369200</v>
      </c>
    </row>
    <row r="652" spans="1:16" x14ac:dyDescent="0.25">
      <c r="A652">
        <v>1.024</v>
      </c>
      <c r="B652">
        <v>18.9615384615384</v>
      </c>
      <c r="C652">
        <v>35058</v>
      </c>
      <c r="D652">
        <v>5.79638664130167E-2</v>
      </c>
      <c r="E652">
        <v>0.173369862716272</v>
      </c>
      <c r="F652">
        <v>0.190706848987899</v>
      </c>
      <c r="G652" s="1">
        <v>3.1950799839197601E-6</v>
      </c>
      <c r="H652">
        <v>0.17500361790298299</v>
      </c>
      <c r="I652" s="1">
        <v>7.1808838307315005E-5</v>
      </c>
      <c r="J652">
        <v>1544287201</v>
      </c>
      <c r="K652">
        <v>178065</v>
      </c>
      <c r="L652">
        <v>2683369200</v>
      </c>
      <c r="M652">
        <v>0.17392525196172801</v>
      </c>
      <c r="N652" s="1">
        <v>3.1986383926541001E-6</v>
      </c>
      <c r="O652">
        <v>0.17500451327538599</v>
      </c>
      <c r="P652" s="1">
        <v>7.2112414748943702E-5</v>
      </c>
    </row>
    <row r="653" spans="1:16" x14ac:dyDescent="0.25">
      <c r="A653">
        <v>0.51200000000000001</v>
      </c>
      <c r="B653">
        <v>18.9615384615384</v>
      </c>
      <c r="C653">
        <v>35058</v>
      </c>
      <c r="D653">
        <v>5.79638664130167E-2</v>
      </c>
      <c r="E653">
        <v>0.173369862716272</v>
      </c>
      <c r="F653">
        <v>0.190706848987899</v>
      </c>
      <c r="G653" s="1">
        <v>3.1950799839197601E-6</v>
      </c>
      <c r="H653">
        <v>0.17500361790298299</v>
      </c>
      <c r="I653" s="1">
        <v>7.1808838307315005E-5</v>
      </c>
      <c r="J653">
        <v>1537121400</v>
      </c>
      <c r="K653">
        <v>178065</v>
      </c>
      <c r="L653">
        <v>2683369200</v>
      </c>
      <c r="M653">
        <v>0.17392525196172801</v>
      </c>
      <c r="N653" s="1">
        <v>3.1986383926541001E-6</v>
      </c>
      <c r="O653">
        <v>0.17500451327538599</v>
      </c>
      <c r="P653" s="1">
        <v>7.2112414748943702E-5</v>
      </c>
    </row>
    <row r="654" spans="1:16" x14ac:dyDescent="0.25">
      <c r="A654">
        <v>0.25600000000000001</v>
      </c>
      <c r="B654">
        <v>18.9615384615384</v>
      </c>
      <c r="C654">
        <v>35058</v>
      </c>
      <c r="D654">
        <v>5.79638664130167E-2</v>
      </c>
      <c r="E654">
        <v>0.173369862716272</v>
      </c>
      <c r="F654">
        <v>0.190706848987899</v>
      </c>
      <c r="G654" s="1">
        <v>3.1950799839197601E-6</v>
      </c>
      <c r="H654">
        <v>0.17500361790298299</v>
      </c>
      <c r="I654" s="1">
        <v>7.1808838307315005E-5</v>
      </c>
      <c r="J654">
        <v>1592714800</v>
      </c>
      <c r="K654">
        <v>178065</v>
      </c>
      <c r="L654">
        <v>2683369200</v>
      </c>
      <c r="M654">
        <v>0.17392525196172801</v>
      </c>
      <c r="N654" s="1">
        <v>3.1986383926541001E-6</v>
      </c>
      <c r="O654">
        <v>0.17500451327538599</v>
      </c>
      <c r="P654" s="1">
        <v>7.2112414748943702E-5</v>
      </c>
    </row>
    <row r="655" spans="1:16" x14ac:dyDescent="0.25">
      <c r="A655">
        <v>0.128</v>
      </c>
      <c r="B655">
        <v>18.9615384615384</v>
      </c>
      <c r="C655">
        <v>35058</v>
      </c>
      <c r="D655">
        <v>5.79638664130167E-2</v>
      </c>
      <c r="E655">
        <v>0.173369862716272</v>
      </c>
      <c r="F655">
        <v>0.190706848987899</v>
      </c>
      <c r="G655" s="1">
        <v>3.1950799839197601E-6</v>
      </c>
      <c r="H655">
        <v>0.17500361790298299</v>
      </c>
      <c r="I655" s="1">
        <v>7.1808838307315005E-5</v>
      </c>
      <c r="J655">
        <v>1575550699</v>
      </c>
      <c r="K655">
        <v>178065</v>
      </c>
      <c r="L655">
        <v>2683369200</v>
      </c>
      <c r="M655">
        <v>0.17392525196172801</v>
      </c>
      <c r="N655" s="1">
        <v>3.1986383926541001E-6</v>
      </c>
      <c r="O655">
        <v>0.17500451327538599</v>
      </c>
      <c r="P655" s="1">
        <v>7.2112414748943702E-5</v>
      </c>
    </row>
    <row r="656" spans="1:16" x14ac:dyDescent="0.25">
      <c r="A656">
        <v>6.4000000000000001E-2</v>
      </c>
      <c r="B656">
        <v>18.9615384615384</v>
      </c>
      <c r="C656">
        <v>57864</v>
      </c>
      <c r="D656">
        <v>5.6090711984360699E-2</v>
      </c>
      <c r="E656">
        <v>0.173506060313078</v>
      </c>
      <c r="F656">
        <v>0.190856666344386</v>
      </c>
      <c r="G656" s="1">
        <v>3.1811738486209299E-6</v>
      </c>
      <c r="H656">
        <v>0.17500299051797899</v>
      </c>
      <c r="I656" s="1">
        <v>7.1456595269581594E-5</v>
      </c>
      <c r="J656">
        <v>2463984799</v>
      </c>
      <c r="K656">
        <v>178065</v>
      </c>
      <c r="L656">
        <v>2683369200</v>
      </c>
      <c r="M656">
        <v>0.17392525196172801</v>
      </c>
      <c r="N656" s="1">
        <v>3.1986383926541001E-6</v>
      </c>
      <c r="O656">
        <v>0.17500451327538599</v>
      </c>
      <c r="P656" s="1">
        <v>7.2112414748943702E-5</v>
      </c>
    </row>
    <row r="657" spans="1:16" x14ac:dyDescent="0.25">
      <c r="A657">
        <v>3.2000000000000001E-2</v>
      </c>
      <c r="B657">
        <v>18.9615384615384</v>
      </c>
      <c r="C657">
        <v>36839</v>
      </c>
      <c r="D657">
        <v>6.1373541338156902E-2</v>
      </c>
      <c r="E657">
        <v>0.17299996042412999</v>
      </c>
      <c r="F657">
        <v>0.19029995646654399</v>
      </c>
      <c r="G657" s="1">
        <v>3.18858813574962E-6</v>
      </c>
      <c r="H657">
        <v>0.175003228999978</v>
      </c>
      <c r="I657" s="1">
        <v>7.1676589508150204E-5</v>
      </c>
      <c r="J657">
        <v>1563828900</v>
      </c>
      <c r="K657">
        <v>178065</v>
      </c>
      <c r="L657">
        <v>2683369200</v>
      </c>
      <c r="M657">
        <v>0.17392525196172801</v>
      </c>
      <c r="N657" s="1">
        <v>3.1986383926541001E-6</v>
      </c>
      <c r="O657">
        <v>0.17500451327538599</v>
      </c>
      <c r="P657" s="1">
        <v>7.2112414748943702E-5</v>
      </c>
    </row>
    <row r="658" spans="1:16" x14ac:dyDescent="0.25">
      <c r="A658">
        <v>1.6E-2</v>
      </c>
      <c r="B658">
        <v>18.9615384615384</v>
      </c>
      <c r="C658">
        <v>45045</v>
      </c>
      <c r="D658">
        <v>5.86137630359959E-2</v>
      </c>
      <c r="E658">
        <v>0.17278559484398701</v>
      </c>
      <c r="F658">
        <v>0.190064154328386</v>
      </c>
      <c r="G658" s="1">
        <v>3.2021843262008901E-6</v>
      </c>
      <c r="H658">
        <v>0.17500242869563701</v>
      </c>
      <c r="I658" s="1">
        <v>7.1732162152404998E-5</v>
      </c>
      <c r="J658">
        <v>2069853100</v>
      </c>
      <c r="K658">
        <v>178065</v>
      </c>
      <c r="L658">
        <v>2683369200</v>
      </c>
      <c r="M658">
        <v>0.17392525196172801</v>
      </c>
      <c r="N658" s="1">
        <v>3.1986383926541001E-6</v>
      </c>
      <c r="O658">
        <v>0.17500451327538599</v>
      </c>
      <c r="P658" s="1">
        <v>7.2112414748943702E-5</v>
      </c>
    </row>
    <row r="659" spans="1:16" x14ac:dyDescent="0.25">
      <c r="A659">
        <v>8.0000000000000002E-3</v>
      </c>
      <c r="B659">
        <v>18.9615384615384</v>
      </c>
      <c r="C659">
        <v>26299</v>
      </c>
      <c r="D659">
        <v>6.7368012328137494E-2</v>
      </c>
      <c r="E659">
        <v>0.173002865129011</v>
      </c>
      <c r="F659">
        <v>0.190303151641912</v>
      </c>
      <c r="G659" s="1">
        <v>3.1865264053521E-6</v>
      </c>
      <c r="H659">
        <v>0.17500357871160899</v>
      </c>
      <c r="I659" s="1">
        <v>7.1768287041854107E-5</v>
      </c>
      <c r="J659">
        <v>1148793699</v>
      </c>
      <c r="K659">
        <v>178065</v>
      </c>
      <c r="L659">
        <v>2683369200</v>
      </c>
      <c r="M659">
        <v>0.17392525196172801</v>
      </c>
      <c r="N659" s="1">
        <v>3.1986383926541001E-6</v>
      </c>
      <c r="O659">
        <v>0.17500451327538599</v>
      </c>
      <c r="P659" s="1">
        <v>7.2112414748943702E-5</v>
      </c>
    </row>
    <row r="660" spans="1:16" x14ac:dyDescent="0.25">
      <c r="A660">
        <v>4.0000000000000001E-3</v>
      </c>
      <c r="B660">
        <v>18.9615384615384</v>
      </c>
      <c r="C660">
        <v>52595</v>
      </c>
      <c r="D660">
        <v>5.7733306004014197E-2</v>
      </c>
      <c r="E660">
        <v>0.172984786346254</v>
      </c>
      <c r="F660">
        <v>0.190283264980879</v>
      </c>
      <c r="G660" s="1">
        <v>3.19485537436658E-6</v>
      </c>
      <c r="H660">
        <v>0.17500389390607099</v>
      </c>
      <c r="I660" s="1">
        <v>7.1775768094042603E-5</v>
      </c>
      <c r="J660">
        <v>2184133601</v>
      </c>
      <c r="K660">
        <v>178065</v>
      </c>
      <c r="L660">
        <v>2683369200</v>
      </c>
      <c r="M660">
        <v>0.17392525196172801</v>
      </c>
      <c r="N660" s="1">
        <v>3.1986383926541001E-6</v>
      </c>
      <c r="O660">
        <v>0.17500451327538599</v>
      </c>
      <c r="P660" s="1">
        <v>7.2112414748943702E-5</v>
      </c>
    </row>
    <row r="661" spans="1:16" x14ac:dyDescent="0.25">
      <c r="A661">
        <v>2E-3</v>
      </c>
      <c r="B661">
        <v>18.9615384615384</v>
      </c>
      <c r="C661">
        <v>27229</v>
      </c>
      <c r="D661">
        <v>6.4369869416398398E-2</v>
      </c>
      <c r="E661">
        <v>0.173001296493351</v>
      </c>
      <c r="F661">
        <v>0.190301426142686</v>
      </c>
      <c r="G661" s="1">
        <v>3.18159455470201E-6</v>
      </c>
      <c r="H661">
        <v>0.17500313771977299</v>
      </c>
      <c r="I661" s="1">
        <v>7.1816171803034003E-5</v>
      </c>
      <c r="J661">
        <v>1242971900</v>
      </c>
      <c r="K661">
        <v>178065</v>
      </c>
      <c r="L661">
        <v>2683369200</v>
      </c>
      <c r="M661">
        <v>0.17392525196172801</v>
      </c>
      <c r="N661" s="1">
        <v>3.1986383926541001E-6</v>
      </c>
      <c r="O661">
        <v>0.17500451327538599</v>
      </c>
      <c r="P661" s="1">
        <v>7.2112414748943702E-5</v>
      </c>
    </row>
    <row r="662" spans="1:16" x14ac:dyDescent="0.25">
      <c r="A662">
        <v>1E-3</v>
      </c>
      <c r="B662">
        <v>18.9615384615384</v>
      </c>
      <c r="C662">
        <v>36742</v>
      </c>
      <c r="D662">
        <v>6.5855463577573103E-2</v>
      </c>
      <c r="E662">
        <v>0.17347258813477301</v>
      </c>
      <c r="F662">
        <v>0.19081984694824999</v>
      </c>
      <c r="G662" s="1">
        <v>3.2102964587776801E-6</v>
      </c>
      <c r="H662">
        <v>0.17500274080602499</v>
      </c>
      <c r="I662" s="1">
        <v>7.16640750816545E-5</v>
      </c>
      <c r="J662">
        <v>1526937800</v>
      </c>
      <c r="K662">
        <v>178065</v>
      </c>
      <c r="L662">
        <v>2683369200</v>
      </c>
      <c r="M662">
        <v>0.17392525196172801</v>
      </c>
      <c r="N662" s="1">
        <v>3.1986383926541001E-6</v>
      </c>
      <c r="O662">
        <v>0.17500451327538599</v>
      </c>
      <c r="P662" s="1">
        <v>7.2112414748943702E-5</v>
      </c>
    </row>
    <row r="663" spans="1:16" x14ac:dyDescent="0.25">
      <c r="A663" s="1">
        <v>5.0000000000000001E-4</v>
      </c>
      <c r="B663">
        <v>18.9615384615384</v>
      </c>
      <c r="C663">
        <v>32834</v>
      </c>
      <c r="D663">
        <v>6.3418884053719093E-2</v>
      </c>
      <c r="E663">
        <v>0.172927816536805</v>
      </c>
      <c r="F663">
        <v>0.19022059819048601</v>
      </c>
      <c r="G663" s="1">
        <v>3.2159815092636101E-6</v>
      </c>
      <c r="H663">
        <v>0.17500314541035</v>
      </c>
      <c r="I663" s="1">
        <v>7.1782719912015904E-5</v>
      </c>
      <c r="J663">
        <v>1305673501</v>
      </c>
      <c r="K663">
        <v>178065</v>
      </c>
      <c r="L663">
        <v>2683369200</v>
      </c>
      <c r="M663">
        <v>0.17392525196172801</v>
      </c>
      <c r="N663" s="1">
        <v>3.1986383926541001E-6</v>
      </c>
      <c r="O663">
        <v>0.17500451327538599</v>
      </c>
      <c r="P663" s="1">
        <v>7.2112414748943702E-5</v>
      </c>
    </row>
    <row r="664" spans="1:16" x14ac:dyDescent="0.25">
      <c r="A664" s="1">
        <v>2.5000000000000001E-4</v>
      </c>
      <c r="B664">
        <v>18.9615384615384</v>
      </c>
      <c r="C664">
        <v>29148</v>
      </c>
      <c r="D664">
        <v>6.5721288505755093E-2</v>
      </c>
      <c r="E664">
        <v>0.17396654868171199</v>
      </c>
      <c r="F664">
        <v>0.19136320354988301</v>
      </c>
      <c r="G664" s="1">
        <v>3.2018927591803599E-6</v>
      </c>
      <c r="H664">
        <v>0.17500374759700801</v>
      </c>
      <c r="I664" s="1">
        <v>7.1593742650262295E-5</v>
      </c>
      <c r="J664">
        <v>1175045899</v>
      </c>
      <c r="K664">
        <v>178065</v>
      </c>
      <c r="L664">
        <v>2683369200</v>
      </c>
      <c r="M664">
        <v>0.17392525196172801</v>
      </c>
      <c r="N664" s="1">
        <v>3.1986383926541001E-6</v>
      </c>
      <c r="O664">
        <v>0.17500451327538599</v>
      </c>
      <c r="P664" s="1">
        <v>7.2112414748943702E-5</v>
      </c>
    </row>
    <row r="665" spans="1:16" x14ac:dyDescent="0.25">
      <c r="A665" s="1">
        <v>1.25E-4</v>
      </c>
      <c r="B665">
        <v>18.9615384615384</v>
      </c>
      <c r="C665">
        <v>35622</v>
      </c>
      <c r="D665">
        <v>6.4208863707367003E-2</v>
      </c>
      <c r="E665">
        <v>0.17312008863301001</v>
      </c>
      <c r="F665">
        <v>0.19043209749631099</v>
      </c>
      <c r="G665" s="1">
        <v>3.1927652623386901E-6</v>
      </c>
      <c r="H665">
        <v>0.17500325358084901</v>
      </c>
      <c r="I665" s="1">
        <v>7.18034854129171E-5</v>
      </c>
      <c r="J665">
        <v>1526769700</v>
      </c>
      <c r="K665">
        <v>178065</v>
      </c>
      <c r="L665">
        <v>2683369200</v>
      </c>
      <c r="M665">
        <v>0.17392525196172801</v>
      </c>
      <c r="N665" s="1">
        <v>3.1986383926541001E-6</v>
      </c>
      <c r="O665">
        <v>0.17500451327538599</v>
      </c>
      <c r="P665" s="1">
        <v>7.2112414748943702E-5</v>
      </c>
    </row>
    <row r="666" spans="1:16" x14ac:dyDescent="0.25">
      <c r="A666" s="1">
        <v>6.2500000000000001E-5</v>
      </c>
      <c r="B666">
        <v>18.9615384615384</v>
      </c>
      <c r="C666">
        <v>27849</v>
      </c>
      <c r="D666">
        <v>6.4865576255658502E-2</v>
      </c>
      <c r="E666">
        <v>0.172962783115197</v>
      </c>
      <c r="F666">
        <v>0.190259061426717</v>
      </c>
      <c r="G666" s="1">
        <v>3.1860437360586798E-6</v>
      </c>
      <c r="H666">
        <v>0.175003661752094</v>
      </c>
      <c r="I666" s="1">
        <v>7.1607885171743596E-5</v>
      </c>
      <c r="J666">
        <v>1237857799</v>
      </c>
      <c r="K666">
        <v>178065</v>
      </c>
      <c r="L666">
        <v>2683369200</v>
      </c>
      <c r="M666">
        <v>0.17392525196172801</v>
      </c>
      <c r="N666" s="1">
        <v>3.1986383926541001E-6</v>
      </c>
      <c r="O666">
        <v>0.17500451327538599</v>
      </c>
      <c r="P666" s="1">
        <v>7.2112414748943702E-5</v>
      </c>
    </row>
    <row r="667" spans="1:16" x14ac:dyDescent="0.25">
      <c r="A667" s="1">
        <v>3.1250000000000001E-5</v>
      </c>
      <c r="B667">
        <v>18.9615384615384</v>
      </c>
      <c r="C667">
        <v>35392</v>
      </c>
      <c r="D667">
        <v>6.5006188989824298E-2</v>
      </c>
      <c r="E667">
        <v>0.17311643508798399</v>
      </c>
      <c r="F667">
        <v>0.19042807859678201</v>
      </c>
      <c r="G667" s="1">
        <v>3.2050238423231199E-6</v>
      </c>
      <c r="H667">
        <v>0.175003122744573</v>
      </c>
      <c r="I667" s="1">
        <v>7.1771893336048894E-5</v>
      </c>
      <c r="J667">
        <v>1461267599</v>
      </c>
      <c r="K667">
        <v>178065</v>
      </c>
      <c r="L667">
        <v>2683369200</v>
      </c>
      <c r="M667">
        <v>0.17392525196172801</v>
      </c>
      <c r="N667" s="1">
        <v>3.1986383926541001E-6</v>
      </c>
      <c r="O667">
        <v>0.17500451327538599</v>
      </c>
      <c r="P667" s="1">
        <v>7.2112414748943702E-5</v>
      </c>
    </row>
    <row r="668" spans="1:16" x14ac:dyDescent="0.25">
      <c r="A668" s="1">
        <v>1.5625E-5</v>
      </c>
      <c r="B668">
        <v>18.9615384615384</v>
      </c>
      <c r="C668">
        <v>18649</v>
      </c>
      <c r="D668">
        <v>6.9089124787508505E-2</v>
      </c>
      <c r="E668">
        <v>0.17398357609489901</v>
      </c>
      <c r="F668">
        <v>0.191381933704389</v>
      </c>
      <c r="G668" s="1">
        <v>3.18072145039094E-6</v>
      </c>
      <c r="H668">
        <v>0.175003702131698</v>
      </c>
      <c r="I668" s="1">
        <v>7.1375014455379805E-5</v>
      </c>
      <c r="J668">
        <v>823489299</v>
      </c>
      <c r="K668">
        <v>178065</v>
      </c>
      <c r="L668">
        <v>2683369200</v>
      </c>
      <c r="M668">
        <v>0.17392525196172801</v>
      </c>
      <c r="N668" s="1">
        <v>3.1986383926541001E-6</v>
      </c>
      <c r="O668">
        <v>0.17500451327538599</v>
      </c>
      <c r="P668" s="1">
        <v>7.2112414748943702E-5</v>
      </c>
    </row>
    <row r="669" spans="1:16" x14ac:dyDescent="0.25">
      <c r="A669" t="s">
        <v>0</v>
      </c>
      <c r="B669">
        <v>19.4743589743589</v>
      </c>
      <c r="C669">
        <v>193982</v>
      </c>
      <c r="D669">
        <v>6.2521652028523902E-2</v>
      </c>
      <c r="E669">
        <v>0.17403426334906999</v>
      </c>
      <c r="F669">
        <v>0.19143768968397701</v>
      </c>
      <c r="G669" s="1">
        <v>3.1196996155835599E-6</v>
      </c>
      <c r="H669">
        <v>0.175004912428077</v>
      </c>
      <c r="I669" s="1">
        <v>7.2142652559082198E-5</v>
      </c>
      <c r="J669">
        <v>2898945900</v>
      </c>
    </row>
    <row r="670" spans="1:16" x14ac:dyDescent="0.25">
      <c r="A670">
        <v>1.024</v>
      </c>
      <c r="B670">
        <v>19.4743589743589</v>
      </c>
      <c r="C670">
        <v>58024</v>
      </c>
      <c r="D670">
        <v>5.6219475029950602E-2</v>
      </c>
      <c r="E670">
        <v>0.173421684540744</v>
      </c>
      <c r="F670">
        <v>0.19076385299481899</v>
      </c>
      <c r="G670" s="1">
        <v>3.1203212937924701E-6</v>
      </c>
      <c r="H670">
        <v>0.175003827150297</v>
      </c>
      <c r="I670" s="1">
        <v>7.1646071167289602E-5</v>
      </c>
      <c r="J670">
        <v>2316588700</v>
      </c>
      <c r="K670">
        <v>193982</v>
      </c>
      <c r="L670">
        <v>2898945900</v>
      </c>
      <c r="M670">
        <v>0.17403426334906999</v>
      </c>
      <c r="N670" s="1">
        <v>3.1196996155835599E-6</v>
      </c>
      <c r="O670">
        <v>0.175004912428077</v>
      </c>
      <c r="P670" s="1">
        <v>7.2142652559082198E-5</v>
      </c>
    </row>
    <row r="671" spans="1:16" x14ac:dyDescent="0.25">
      <c r="A671">
        <v>0.51200000000000001</v>
      </c>
      <c r="B671">
        <v>19.4743589743589</v>
      </c>
      <c r="C671">
        <v>58024</v>
      </c>
      <c r="D671">
        <v>5.6219475029950602E-2</v>
      </c>
      <c r="E671">
        <v>0.173421684540744</v>
      </c>
      <c r="F671">
        <v>0.19076385299481899</v>
      </c>
      <c r="G671" s="1">
        <v>3.1203212937924701E-6</v>
      </c>
      <c r="H671">
        <v>0.175003827150297</v>
      </c>
      <c r="I671" s="1">
        <v>7.1646071167289602E-5</v>
      </c>
      <c r="J671">
        <v>2386774401</v>
      </c>
      <c r="K671">
        <v>193982</v>
      </c>
      <c r="L671">
        <v>2898945900</v>
      </c>
      <c r="M671">
        <v>0.17403426334906999</v>
      </c>
      <c r="N671" s="1">
        <v>3.1196996155835599E-6</v>
      </c>
      <c r="O671">
        <v>0.175004912428077</v>
      </c>
      <c r="P671" s="1">
        <v>7.2142652559082198E-5</v>
      </c>
    </row>
    <row r="672" spans="1:16" x14ac:dyDescent="0.25">
      <c r="A672">
        <v>0.25600000000000001</v>
      </c>
      <c r="B672">
        <v>19.4743589743589</v>
      </c>
      <c r="C672">
        <v>58024</v>
      </c>
      <c r="D672">
        <v>5.6219475029950602E-2</v>
      </c>
      <c r="E672">
        <v>0.173421684540744</v>
      </c>
      <c r="F672">
        <v>0.19076385299481899</v>
      </c>
      <c r="G672" s="1">
        <v>3.1203212937924701E-6</v>
      </c>
      <c r="H672">
        <v>0.175003827150297</v>
      </c>
      <c r="I672" s="1">
        <v>7.1646071167289602E-5</v>
      </c>
      <c r="J672">
        <v>2286557800</v>
      </c>
      <c r="K672">
        <v>193982</v>
      </c>
      <c r="L672">
        <v>2898945900</v>
      </c>
      <c r="M672">
        <v>0.17403426334906999</v>
      </c>
      <c r="N672" s="1">
        <v>3.1196996155835599E-6</v>
      </c>
      <c r="O672">
        <v>0.175004912428077</v>
      </c>
      <c r="P672" s="1">
        <v>7.2142652559082198E-5</v>
      </c>
    </row>
    <row r="673" spans="1:16" x14ac:dyDescent="0.25">
      <c r="A673">
        <v>0.128</v>
      </c>
      <c r="B673">
        <v>19.4743589743589</v>
      </c>
      <c r="C673">
        <v>58024</v>
      </c>
      <c r="D673">
        <v>5.6219475029950602E-2</v>
      </c>
      <c r="E673">
        <v>0.173421684540744</v>
      </c>
      <c r="F673">
        <v>0.19076385299481899</v>
      </c>
      <c r="G673" s="1">
        <v>3.1203212937924701E-6</v>
      </c>
      <c r="H673">
        <v>0.175003827150297</v>
      </c>
      <c r="I673" s="1">
        <v>7.1646071167289602E-5</v>
      </c>
      <c r="J673">
        <v>2351204500</v>
      </c>
      <c r="K673">
        <v>193982</v>
      </c>
      <c r="L673">
        <v>2898945900</v>
      </c>
      <c r="M673">
        <v>0.17403426334906999</v>
      </c>
      <c r="N673" s="1">
        <v>3.1196996155835599E-6</v>
      </c>
      <c r="O673">
        <v>0.175004912428077</v>
      </c>
      <c r="P673" s="1">
        <v>7.2142652559082198E-5</v>
      </c>
    </row>
    <row r="674" spans="1:16" x14ac:dyDescent="0.25">
      <c r="A674">
        <v>6.4000000000000001E-2</v>
      </c>
      <c r="B674">
        <v>19.4743589743589</v>
      </c>
      <c r="C674">
        <v>43811</v>
      </c>
      <c r="D674">
        <v>5.7107032255025503E-2</v>
      </c>
      <c r="E674">
        <v>0.17278384349597001</v>
      </c>
      <c r="F674">
        <v>0.19006222784556701</v>
      </c>
      <c r="G674" s="1">
        <v>3.11944742290015E-6</v>
      </c>
      <c r="H674">
        <v>0.175002971814675</v>
      </c>
      <c r="I674" s="1">
        <v>7.1763012837805496E-5</v>
      </c>
      <c r="J674">
        <v>1823373799</v>
      </c>
      <c r="K674">
        <v>193982</v>
      </c>
      <c r="L674">
        <v>2898945900</v>
      </c>
      <c r="M674">
        <v>0.17403426334906999</v>
      </c>
      <c r="N674" s="1">
        <v>3.1196996155835599E-6</v>
      </c>
      <c r="O674">
        <v>0.175004912428077</v>
      </c>
      <c r="P674" s="1">
        <v>7.2142652559082198E-5</v>
      </c>
    </row>
    <row r="675" spans="1:16" x14ac:dyDescent="0.25">
      <c r="A675">
        <v>3.2000000000000001E-2</v>
      </c>
      <c r="B675">
        <v>19.4743589743589</v>
      </c>
      <c r="C675">
        <v>34389</v>
      </c>
      <c r="D675">
        <v>5.9468942979449997E-2</v>
      </c>
      <c r="E675">
        <v>0.17338055756547499</v>
      </c>
      <c r="F675">
        <v>0.190718613322023</v>
      </c>
      <c r="G675" s="1">
        <v>3.1047762696911798E-6</v>
      </c>
      <c r="H675">
        <v>0.175004212271794</v>
      </c>
      <c r="I675" s="1">
        <v>7.1572898907365805E-5</v>
      </c>
      <c r="J675">
        <v>1391158100</v>
      </c>
      <c r="K675">
        <v>193982</v>
      </c>
      <c r="L675">
        <v>2898945900</v>
      </c>
      <c r="M675">
        <v>0.17403426334906999</v>
      </c>
      <c r="N675" s="1">
        <v>3.1196996155835599E-6</v>
      </c>
      <c r="O675">
        <v>0.175004912428077</v>
      </c>
      <c r="P675" s="1">
        <v>7.2142652559082198E-5</v>
      </c>
    </row>
    <row r="676" spans="1:16" x14ac:dyDescent="0.25">
      <c r="A676">
        <v>1.6E-2</v>
      </c>
      <c r="B676">
        <v>19.4743589743589</v>
      </c>
      <c r="C676">
        <v>45866</v>
      </c>
      <c r="D676">
        <v>5.8570153016776302E-2</v>
      </c>
      <c r="E676">
        <v>0.17364786069718999</v>
      </c>
      <c r="F676">
        <v>0.19101264676690899</v>
      </c>
      <c r="G676" s="1">
        <v>3.0957951331345102E-6</v>
      </c>
      <c r="H676">
        <v>0.17500380991459299</v>
      </c>
      <c r="I676" s="1">
        <v>7.1423405509669406E-5</v>
      </c>
      <c r="J676">
        <v>1882686399</v>
      </c>
      <c r="K676">
        <v>193982</v>
      </c>
      <c r="L676">
        <v>2898945900</v>
      </c>
      <c r="M676">
        <v>0.17403426334906999</v>
      </c>
      <c r="N676" s="1">
        <v>3.1196996155835599E-6</v>
      </c>
      <c r="O676">
        <v>0.175004912428077</v>
      </c>
      <c r="P676" s="1">
        <v>7.2142652559082198E-5</v>
      </c>
    </row>
    <row r="677" spans="1:16" x14ac:dyDescent="0.25">
      <c r="A677">
        <v>8.0000000000000002E-3</v>
      </c>
      <c r="B677">
        <v>19.4743589743589</v>
      </c>
      <c r="C677">
        <v>39097</v>
      </c>
      <c r="D677">
        <v>6.1710292743598003E-2</v>
      </c>
      <c r="E677">
        <v>0.17318363834640199</v>
      </c>
      <c r="F677">
        <v>0.19050200218104199</v>
      </c>
      <c r="G677" s="1">
        <v>3.1209892008554601E-6</v>
      </c>
      <c r="H677">
        <v>0.17500439830515699</v>
      </c>
      <c r="I677" s="1">
        <v>7.1626265288319302E-5</v>
      </c>
      <c r="J677">
        <v>1585879300</v>
      </c>
      <c r="K677">
        <v>193982</v>
      </c>
      <c r="L677">
        <v>2898945900</v>
      </c>
      <c r="M677">
        <v>0.17403426334906999</v>
      </c>
      <c r="N677" s="1">
        <v>3.1196996155835599E-6</v>
      </c>
      <c r="O677">
        <v>0.175004912428077</v>
      </c>
      <c r="P677" s="1">
        <v>7.2142652559082198E-5</v>
      </c>
    </row>
    <row r="678" spans="1:16" x14ac:dyDescent="0.25">
      <c r="A678">
        <v>4.0000000000000001E-3</v>
      </c>
      <c r="B678">
        <v>19.4743589743589</v>
      </c>
      <c r="C678">
        <v>54516</v>
      </c>
      <c r="D678">
        <v>5.3584970211870399E-2</v>
      </c>
      <c r="E678">
        <v>0.17307407593694099</v>
      </c>
      <c r="F678">
        <v>0.190381483530635</v>
      </c>
      <c r="G678" s="1">
        <v>3.10490448102163E-6</v>
      </c>
      <c r="H678">
        <v>0.17500357146381901</v>
      </c>
      <c r="I678" s="1">
        <v>7.1828250692229404E-5</v>
      </c>
      <c r="J678">
        <v>2235716200</v>
      </c>
      <c r="K678">
        <v>193982</v>
      </c>
      <c r="L678">
        <v>2898945900</v>
      </c>
      <c r="M678">
        <v>0.17403426334906999</v>
      </c>
      <c r="N678" s="1">
        <v>3.1196996155835599E-6</v>
      </c>
      <c r="O678">
        <v>0.175004912428077</v>
      </c>
      <c r="P678" s="1">
        <v>7.2142652559082198E-5</v>
      </c>
    </row>
    <row r="679" spans="1:16" x14ac:dyDescent="0.25">
      <c r="A679">
        <v>2E-3</v>
      </c>
      <c r="B679">
        <v>19.4743589743589</v>
      </c>
      <c r="C679">
        <v>34612</v>
      </c>
      <c r="D679">
        <v>6.4259117550392306E-2</v>
      </c>
      <c r="E679">
        <v>0.172940940496569</v>
      </c>
      <c r="F679">
        <v>0.19023503454622601</v>
      </c>
      <c r="G679" s="1">
        <v>3.1197710627650601E-6</v>
      </c>
      <c r="H679">
        <v>0.17500390899868301</v>
      </c>
      <c r="I679" s="1">
        <v>7.1950687356049899E-5</v>
      </c>
      <c r="J679">
        <v>1430220899</v>
      </c>
      <c r="K679">
        <v>193982</v>
      </c>
      <c r="L679">
        <v>2898945900</v>
      </c>
      <c r="M679">
        <v>0.17403426334906999</v>
      </c>
      <c r="N679" s="1">
        <v>3.1196996155835599E-6</v>
      </c>
      <c r="O679">
        <v>0.175004912428077</v>
      </c>
      <c r="P679" s="1">
        <v>7.2142652559082198E-5</v>
      </c>
    </row>
    <row r="680" spans="1:16" x14ac:dyDescent="0.25">
      <c r="A680">
        <v>1E-3</v>
      </c>
      <c r="B680">
        <v>19.4743589743589</v>
      </c>
      <c r="C680">
        <v>30270</v>
      </c>
      <c r="D680">
        <v>6.9194173378883506E-2</v>
      </c>
      <c r="E680">
        <v>0.17404473833265399</v>
      </c>
      <c r="F680">
        <v>0.19144921216592001</v>
      </c>
      <c r="G680" s="1">
        <v>3.1049418385275999E-6</v>
      </c>
      <c r="H680">
        <v>0.175003882343686</v>
      </c>
      <c r="I680" s="1">
        <v>7.1341953609303305E-5</v>
      </c>
      <c r="J680">
        <v>1291281399</v>
      </c>
      <c r="K680">
        <v>193982</v>
      </c>
      <c r="L680">
        <v>2898945900</v>
      </c>
      <c r="M680">
        <v>0.17403426334906999</v>
      </c>
      <c r="N680" s="1">
        <v>3.1196996155835599E-6</v>
      </c>
      <c r="O680">
        <v>0.175004912428077</v>
      </c>
      <c r="P680" s="1">
        <v>7.2142652559082198E-5</v>
      </c>
    </row>
    <row r="681" spans="1:16" x14ac:dyDescent="0.25">
      <c r="A681" s="1">
        <v>5.0000000000000001E-4</v>
      </c>
      <c r="B681">
        <v>19.4743589743589</v>
      </c>
      <c r="C681">
        <v>30581</v>
      </c>
      <c r="D681">
        <v>6.5741496524627102E-2</v>
      </c>
      <c r="E681">
        <v>0.17293084089800401</v>
      </c>
      <c r="F681">
        <v>0.19022392498780399</v>
      </c>
      <c r="G681" s="1">
        <v>3.1154953543666102E-6</v>
      </c>
      <c r="H681">
        <v>0.17500318429360501</v>
      </c>
      <c r="I681" s="1">
        <v>7.1708141758007295E-5</v>
      </c>
      <c r="J681">
        <v>1236685200</v>
      </c>
      <c r="K681">
        <v>193982</v>
      </c>
      <c r="L681">
        <v>2898945900</v>
      </c>
      <c r="M681">
        <v>0.17403426334906999</v>
      </c>
      <c r="N681" s="1">
        <v>3.1196996155835599E-6</v>
      </c>
      <c r="O681">
        <v>0.175004912428077</v>
      </c>
      <c r="P681" s="1">
        <v>7.2142652559082198E-5</v>
      </c>
    </row>
    <row r="682" spans="1:16" x14ac:dyDescent="0.25">
      <c r="A682" s="1">
        <v>2.5000000000000001E-4</v>
      </c>
      <c r="B682">
        <v>19.4743589743589</v>
      </c>
      <c r="C682">
        <v>35067</v>
      </c>
      <c r="D682">
        <v>6.5134335921737202E-2</v>
      </c>
      <c r="E682">
        <v>0.17315874185298799</v>
      </c>
      <c r="F682">
        <v>0.190474616038286</v>
      </c>
      <c r="G682" s="1">
        <v>3.10764468275381E-6</v>
      </c>
      <c r="H682">
        <v>0.175003920857665</v>
      </c>
      <c r="I682" s="1">
        <v>7.1728946912747203E-5</v>
      </c>
      <c r="J682">
        <v>1447248301</v>
      </c>
      <c r="K682">
        <v>193982</v>
      </c>
      <c r="L682">
        <v>2898945900</v>
      </c>
      <c r="M682">
        <v>0.17403426334906999</v>
      </c>
      <c r="N682" s="1">
        <v>3.1196996155835599E-6</v>
      </c>
      <c r="O682">
        <v>0.175004912428077</v>
      </c>
      <c r="P682" s="1">
        <v>7.2142652559082198E-5</v>
      </c>
    </row>
    <row r="683" spans="1:16" x14ac:dyDescent="0.25">
      <c r="A683" s="1">
        <v>1.25E-4</v>
      </c>
      <c r="B683">
        <v>19.4743589743589</v>
      </c>
      <c r="C683">
        <v>32948</v>
      </c>
      <c r="D683">
        <v>6.7216712544557397E-2</v>
      </c>
      <c r="E683">
        <v>0.173112347947457</v>
      </c>
      <c r="F683">
        <v>0.190423582742202</v>
      </c>
      <c r="G683" s="1">
        <v>3.1188937133497199E-6</v>
      </c>
      <c r="H683">
        <v>0.17500394231543101</v>
      </c>
      <c r="I683" s="1">
        <v>7.1806763824805201E-5</v>
      </c>
      <c r="J683">
        <v>1495907700</v>
      </c>
      <c r="K683">
        <v>193982</v>
      </c>
      <c r="L683">
        <v>2898945900</v>
      </c>
      <c r="M683">
        <v>0.17403426334906999</v>
      </c>
      <c r="N683" s="1">
        <v>3.1196996155835599E-6</v>
      </c>
      <c r="O683">
        <v>0.175004912428077</v>
      </c>
      <c r="P683" s="1">
        <v>7.2142652559082198E-5</v>
      </c>
    </row>
    <row r="684" spans="1:16" x14ac:dyDescent="0.25">
      <c r="A684" s="1">
        <v>6.2500000000000001E-5</v>
      </c>
      <c r="B684">
        <v>19.4743589743589</v>
      </c>
      <c r="C684">
        <v>25285</v>
      </c>
      <c r="D684">
        <v>5.7132178206979203E-2</v>
      </c>
      <c r="E684">
        <v>0.17303295635503399</v>
      </c>
      <c r="F684">
        <v>0.190336251990538</v>
      </c>
      <c r="G684" s="1">
        <v>3.1073491288391401E-6</v>
      </c>
      <c r="H684">
        <v>0.175003842503347</v>
      </c>
      <c r="I684" s="1">
        <v>7.1843584103375798E-5</v>
      </c>
      <c r="J684">
        <v>1042184199</v>
      </c>
      <c r="K684">
        <v>193982</v>
      </c>
      <c r="L684">
        <v>2898945900</v>
      </c>
      <c r="M684">
        <v>0.17403426334906999</v>
      </c>
      <c r="N684" s="1">
        <v>3.1196996155835599E-6</v>
      </c>
      <c r="O684">
        <v>0.175004912428077</v>
      </c>
      <c r="P684" s="1">
        <v>7.2142652559082198E-5</v>
      </c>
    </row>
    <row r="685" spans="1:16" x14ac:dyDescent="0.25">
      <c r="A685" s="1">
        <v>3.1250000000000001E-5</v>
      </c>
      <c r="B685">
        <v>19.4743589743589</v>
      </c>
      <c r="C685">
        <v>26530</v>
      </c>
      <c r="D685">
        <v>6.70323261536169E-2</v>
      </c>
      <c r="E685">
        <v>0.17291012427854</v>
      </c>
      <c r="F685">
        <v>0.19020113670639499</v>
      </c>
      <c r="G685" s="1">
        <v>3.08964495782104E-6</v>
      </c>
      <c r="H685">
        <v>0.17500354156928</v>
      </c>
      <c r="I685" s="1">
        <v>7.1763810997585897E-5</v>
      </c>
      <c r="J685">
        <v>1142710900</v>
      </c>
      <c r="K685">
        <v>193982</v>
      </c>
      <c r="L685">
        <v>2898945900</v>
      </c>
      <c r="M685">
        <v>0.17403426334906999</v>
      </c>
      <c r="N685" s="1">
        <v>3.1196996155835599E-6</v>
      </c>
      <c r="O685">
        <v>0.175004912428077</v>
      </c>
      <c r="P685" s="1">
        <v>7.2142652559082198E-5</v>
      </c>
    </row>
    <row r="686" spans="1:16" x14ac:dyDescent="0.25">
      <c r="A686" s="1">
        <v>1.5625E-5</v>
      </c>
      <c r="B686">
        <v>19.4743589743589</v>
      </c>
      <c r="C686">
        <v>34425</v>
      </c>
      <c r="D686">
        <v>6.6989383457548707E-2</v>
      </c>
      <c r="E686">
        <v>0.172752662882281</v>
      </c>
      <c r="F686">
        <v>0.19002792917050901</v>
      </c>
      <c r="G686" s="1">
        <v>3.1276819106307299E-6</v>
      </c>
      <c r="H686">
        <v>0.17500385714188299</v>
      </c>
      <c r="I686" s="1">
        <v>7.1669447717106899E-5</v>
      </c>
      <c r="J686">
        <v>1479297599</v>
      </c>
      <c r="K686">
        <v>193982</v>
      </c>
      <c r="L686">
        <v>2898945900</v>
      </c>
      <c r="M686">
        <v>0.17403426334906999</v>
      </c>
      <c r="N686" s="1">
        <v>3.1196996155835599E-6</v>
      </c>
      <c r="O686">
        <v>0.175004912428077</v>
      </c>
      <c r="P686" s="1">
        <v>7.2142652559082198E-5</v>
      </c>
    </row>
    <row r="687" spans="1:16" x14ac:dyDescent="0.25">
      <c r="A687" t="s">
        <v>0</v>
      </c>
      <c r="B687">
        <v>19.9871794871794</v>
      </c>
      <c r="C687">
        <v>204333</v>
      </c>
      <c r="D687">
        <v>6.24447911158501E-2</v>
      </c>
      <c r="E687">
        <v>0.17411013711008799</v>
      </c>
      <c r="F687">
        <v>0.191521150821097</v>
      </c>
      <c r="G687" s="1">
        <v>2.8571279657996201E-6</v>
      </c>
      <c r="H687">
        <v>0.17500530364417</v>
      </c>
      <c r="I687" s="1">
        <v>6.7788455848803104E-5</v>
      </c>
      <c r="J687">
        <v>2947629500</v>
      </c>
    </row>
    <row r="688" spans="1:16" x14ac:dyDescent="0.25">
      <c r="A688">
        <v>1.024</v>
      </c>
      <c r="B688">
        <v>19.9871794871794</v>
      </c>
      <c r="C688">
        <v>51681</v>
      </c>
      <c r="D688">
        <v>5.8859078485971501E-2</v>
      </c>
      <c r="E688">
        <v>0.17316626424821499</v>
      </c>
      <c r="F688">
        <v>0.190482890673037</v>
      </c>
      <c r="G688" s="1">
        <v>2.8529362229301401E-6</v>
      </c>
      <c r="H688">
        <v>0.17500356363752601</v>
      </c>
      <c r="I688" s="1">
        <v>6.7321444715545396E-5</v>
      </c>
      <c r="J688">
        <v>2092999400</v>
      </c>
      <c r="K688">
        <v>204333</v>
      </c>
      <c r="L688">
        <v>2947629500</v>
      </c>
      <c r="M688">
        <v>0.17411013711008799</v>
      </c>
      <c r="N688" s="1">
        <v>2.8571279657996201E-6</v>
      </c>
      <c r="O688">
        <v>0.17500530364417</v>
      </c>
      <c r="P688" s="1">
        <v>6.7788455848803104E-5</v>
      </c>
    </row>
    <row r="689" spans="1:16" x14ac:dyDescent="0.25">
      <c r="A689">
        <v>0.51200000000000001</v>
      </c>
      <c r="B689">
        <v>19.9871794871794</v>
      </c>
      <c r="C689">
        <v>51681</v>
      </c>
      <c r="D689">
        <v>5.8859078485971501E-2</v>
      </c>
      <c r="E689">
        <v>0.17316626424821499</v>
      </c>
      <c r="F689">
        <v>0.190482890673037</v>
      </c>
      <c r="G689" s="1">
        <v>2.8529362229301401E-6</v>
      </c>
      <c r="H689">
        <v>0.17500356363752601</v>
      </c>
      <c r="I689" s="1">
        <v>6.7321444715545396E-5</v>
      </c>
      <c r="J689">
        <v>2082376700</v>
      </c>
      <c r="K689">
        <v>204333</v>
      </c>
      <c r="L689">
        <v>2947629500</v>
      </c>
      <c r="M689">
        <v>0.17411013711008799</v>
      </c>
      <c r="N689" s="1">
        <v>2.8571279657996201E-6</v>
      </c>
      <c r="O689">
        <v>0.17500530364417</v>
      </c>
      <c r="P689" s="1">
        <v>6.7788455848803104E-5</v>
      </c>
    </row>
    <row r="690" spans="1:16" x14ac:dyDescent="0.25">
      <c r="A690">
        <v>0.25600000000000001</v>
      </c>
      <c r="B690">
        <v>19.9871794871794</v>
      </c>
      <c r="C690">
        <v>51681</v>
      </c>
      <c r="D690">
        <v>5.8859078485971501E-2</v>
      </c>
      <c r="E690">
        <v>0.17316626424821499</v>
      </c>
      <c r="F690">
        <v>0.190482890673037</v>
      </c>
      <c r="G690" s="1">
        <v>2.8529362229301401E-6</v>
      </c>
      <c r="H690">
        <v>0.17500356363752601</v>
      </c>
      <c r="I690" s="1">
        <v>6.7321444715545396E-5</v>
      </c>
      <c r="J690">
        <v>2145131701</v>
      </c>
      <c r="K690">
        <v>204333</v>
      </c>
      <c r="L690">
        <v>2947629500</v>
      </c>
      <c r="M690">
        <v>0.17411013711008799</v>
      </c>
      <c r="N690" s="1">
        <v>2.8571279657996201E-6</v>
      </c>
      <c r="O690">
        <v>0.17500530364417</v>
      </c>
      <c r="P690" s="1">
        <v>6.7788455848803104E-5</v>
      </c>
    </row>
    <row r="691" spans="1:16" x14ac:dyDescent="0.25">
      <c r="A691">
        <v>0.128</v>
      </c>
      <c r="B691">
        <v>19.9871794871794</v>
      </c>
      <c r="C691">
        <v>51681</v>
      </c>
      <c r="D691">
        <v>5.8859078485971501E-2</v>
      </c>
      <c r="E691">
        <v>0.17316626424821499</v>
      </c>
      <c r="F691">
        <v>0.190482890673037</v>
      </c>
      <c r="G691" s="1">
        <v>2.8529362229301401E-6</v>
      </c>
      <c r="H691">
        <v>0.17500356363752601</v>
      </c>
      <c r="I691" s="1">
        <v>6.7321444715545396E-5</v>
      </c>
      <c r="J691">
        <v>2178826399</v>
      </c>
      <c r="K691">
        <v>204333</v>
      </c>
      <c r="L691">
        <v>2947629500</v>
      </c>
      <c r="M691">
        <v>0.17411013711008799</v>
      </c>
      <c r="N691" s="1">
        <v>2.8571279657996201E-6</v>
      </c>
      <c r="O691">
        <v>0.17500530364417</v>
      </c>
      <c r="P691" s="1">
        <v>6.7788455848803104E-5</v>
      </c>
    </row>
    <row r="692" spans="1:16" x14ac:dyDescent="0.25">
      <c r="A692">
        <v>6.4000000000000001E-2</v>
      </c>
      <c r="B692">
        <v>19.9871794871794</v>
      </c>
      <c r="C692">
        <v>76229</v>
      </c>
      <c r="D692">
        <v>5.4263664939032799E-2</v>
      </c>
      <c r="E692">
        <v>0.173058963814649</v>
      </c>
      <c r="F692">
        <v>0.19036486019611401</v>
      </c>
      <c r="G692" s="1">
        <v>2.8595343376513999E-6</v>
      </c>
      <c r="H692">
        <v>0.17500345116525201</v>
      </c>
      <c r="I692" s="1">
        <v>6.7376942779295997E-5</v>
      </c>
      <c r="J692">
        <v>2959348600</v>
      </c>
      <c r="K692">
        <v>204333</v>
      </c>
      <c r="L692">
        <v>2947629500</v>
      </c>
      <c r="M692">
        <v>0.17411013711008799</v>
      </c>
      <c r="N692" s="1">
        <v>2.8571279657996201E-6</v>
      </c>
      <c r="O692">
        <v>0.17500530364417</v>
      </c>
      <c r="P692" s="1">
        <v>6.7788455848803104E-5</v>
      </c>
    </row>
    <row r="693" spans="1:16" x14ac:dyDescent="0.25">
      <c r="A693">
        <v>3.2000000000000001E-2</v>
      </c>
      <c r="B693">
        <v>19.9871794871794</v>
      </c>
      <c r="C693">
        <v>69386</v>
      </c>
      <c r="D693">
        <v>5.4328196584202099E-2</v>
      </c>
      <c r="E693">
        <v>0.17346092936311799</v>
      </c>
      <c r="F693">
        <v>0.19080702229943</v>
      </c>
      <c r="G693" s="1">
        <v>2.8504419673502902E-6</v>
      </c>
      <c r="H693">
        <v>0.17500380168486901</v>
      </c>
      <c r="I693" s="1">
        <v>6.7361503877640493E-5</v>
      </c>
      <c r="J693">
        <v>2840772200</v>
      </c>
      <c r="K693">
        <v>204333</v>
      </c>
      <c r="L693">
        <v>2947629500</v>
      </c>
      <c r="M693">
        <v>0.17411013711008799</v>
      </c>
      <c r="N693" s="1">
        <v>2.8571279657996201E-6</v>
      </c>
      <c r="O693">
        <v>0.17500530364417</v>
      </c>
      <c r="P693" s="1">
        <v>6.7788455848803104E-5</v>
      </c>
    </row>
    <row r="694" spans="1:16" x14ac:dyDescent="0.25">
      <c r="A694">
        <v>1.6E-2</v>
      </c>
      <c r="B694">
        <v>19.9871794871794</v>
      </c>
      <c r="C694">
        <v>61309</v>
      </c>
      <c r="D694">
        <v>5.9182781040419297E-2</v>
      </c>
      <c r="E694">
        <v>0.17276883117524999</v>
      </c>
      <c r="F694">
        <v>0.190045714292775</v>
      </c>
      <c r="G694" s="1">
        <v>2.8424705070251299E-6</v>
      </c>
      <c r="H694">
        <v>0.17500414807286099</v>
      </c>
      <c r="I694" s="1">
        <v>6.7505908438232094E-5</v>
      </c>
      <c r="J694">
        <v>2419163800</v>
      </c>
      <c r="K694">
        <v>204333</v>
      </c>
      <c r="L694">
        <v>2947629500</v>
      </c>
      <c r="M694">
        <v>0.17411013711008799</v>
      </c>
      <c r="N694" s="1">
        <v>2.8571279657996201E-6</v>
      </c>
      <c r="O694">
        <v>0.17500530364417</v>
      </c>
      <c r="P694" s="1">
        <v>6.7788455848803104E-5</v>
      </c>
    </row>
    <row r="695" spans="1:16" x14ac:dyDescent="0.25">
      <c r="A695">
        <v>8.0000000000000002E-3</v>
      </c>
      <c r="B695">
        <v>19.9871794871794</v>
      </c>
      <c r="C695">
        <v>25572</v>
      </c>
      <c r="D695">
        <v>6.6631864361800103E-2</v>
      </c>
      <c r="E695">
        <v>0.173831101754302</v>
      </c>
      <c r="F695">
        <v>0.19121421192973201</v>
      </c>
      <c r="G695" s="1">
        <v>2.8379761377594899E-6</v>
      </c>
      <c r="H695">
        <v>0.175004153661076</v>
      </c>
      <c r="I695" s="1">
        <v>6.7243297439539205E-5</v>
      </c>
      <c r="J695">
        <v>1041804401</v>
      </c>
      <c r="K695">
        <v>204333</v>
      </c>
      <c r="L695">
        <v>2947629500</v>
      </c>
      <c r="M695">
        <v>0.17411013711008799</v>
      </c>
      <c r="N695" s="1">
        <v>2.8571279657996201E-6</v>
      </c>
      <c r="O695">
        <v>0.17500530364417</v>
      </c>
      <c r="P695" s="1">
        <v>6.7788455848803104E-5</v>
      </c>
    </row>
    <row r="696" spans="1:16" x14ac:dyDescent="0.25">
      <c r="A696">
        <v>4.0000000000000001E-3</v>
      </c>
      <c r="B696">
        <v>19.9871794871794</v>
      </c>
      <c r="C696">
        <v>56980</v>
      </c>
      <c r="D696">
        <v>5.2088953503622699E-2</v>
      </c>
      <c r="E696">
        <v>0.17344100870120399</v>
      </c>
      <c r="F696">
        <v>0.190785109571324</v>
      </c>
      <c r="G696" s="1">
        <v>2.87013772470867E-6</v>
      </c>
      <c r="H696">
        <v>0.17500401604340199</v>
      </c>
      <c r="I696" s="1">
        <v>6.7213456439316703E-5</v>
      </c>
      <c r="J696">
        <v>2285397700</v>
      </c>
      <c r="K696">
        <v>204333</v>
      </c>
      <c r="L696">
        <v>2947629500</v>
      </c>
      <c r="M696">
        <v>0.17411013711008799</v>
      </c>
      <c r="N696" s="1">
        <v>2.8571279657996201E-6</v>
      </c>
      <c r="O696">
        <v>0.17500530364417</v>
      </c>
      <c r="P696" s="1">
        <v>6.7788455848803104E-5</v>
      </c>
    </row>
    <row r="697" spans="1:16" x14ac:dyDescent="0.25">
      <c r="A697">
        <v>2E-3</v>
      </c>
      <c r="B697">
        <v>19.9871794871794</v>
      </c>
      <c r="C697">
        <v>35140</v>
      </c>
      <c r="D697">
        <v>6.5831400408912402E-2</v>
      </c>
      <c r="E697">
        <v>0.173759804492091</v>
      </c>
      <c r="F697">
        <v>0.19113578494130001</v>
      </c>
      <c r="G697" s="1">
        <v>2.8520153670941099E-6</v>
      </c>
      <c r="H697">
        <v>0.17500391061710399</v>
      </c>
      <c r="I697" s="1">
        <v>6.7175022390933298E-5</v>
      </c>
      <c r="J697">
        <v>1514406700</v>
      </c>
      <c r="K697">
        <v>204333</v>
      </c>
      <c r="L697">
        <v>2947629500</v>
      </c>
      <c r="M697">
        <v>0.17411013711008799</v>
      </c>
      <c r="N697" s="1">
        <v>2.8571279657996201E-6</v>
      </c>
      <c r="O697">
        <v>0.17500530364417</v>
      </c>
      <c r="P697" s="1">
        <v>6.7788455848803104E-5</v>
      </c>
    </row>
    <row r="698" spans="1:16" x14ac:dyDescent="0.25">
      <c r="A698">
        <v>1E-3</v>
      </c>
      <c r="B698">
        <v>19.9871794871794</v>
      </c>
      <c r="C698">
        <v>48371</v>
      </c>
      <c r="D698">
        <v>6.1188876161628297E-2</v>
      </c>
      <c r="E698">
        <v>0.174159438855679</v>
      </c>
      <c r="F698">
        <v>0.191575382741247</v>
      </c>
      <c r="G698" s="1">
        <v>2.8396159031940299E-6</v>
      </c>
      <c r="H698">
        <v>0.17500389601673699</v>
      </c>
      <c r="I698" s="1">
        <v>6.7400907946376501E-5</v>
      </c>
      <c r="J698">
        <v>1909370900</v>
      </c>
      <c r="K698">
        <v>204333</v>
      </c>
      <c r="L698">
        <v>2947629500</v>
      </c>
      <c r="M698">
        <v>0.17411013711008799</v>
      </c>
      <c r="N698" s="1">
        <v>2.8571279657996201E-6</v>
      </c>
      <c r="O698">
        <v>0.17500530364417</v>
      </c>
      <c r="P698" s="1">
        <v>6.7788455848803104E-5</v>
      </c>
    </row>
    <row r="699" spans="1:16" x14ac:dyDescent="0.25">
      <c r="A699" s="1">
        <v>5.0000000000000001E-4</v>
      </c>
      <c r="B699">
        <v>19.9871794871794</v>
      </c>
      <c r="C699">
        <v>40708</v>
      </c>
      <c r="D699">
        <v>6.3593460556350803E-2</v>
      </c>
      <c r="E699">
        <v>0.17335581285092799</v>
      </c>
      <c r="F699">
        <v>0.19069139413602099</v>
      </c>
      <c r="G699" s="1">
        <v>2.8602564630109099E-6</v>
      </c>
      <c r="H699">
        <v>0.175004248700524</v>
      </c>
      <c r="I699" s="1">
        <v>6.7429883476262994E-5</v>
      </c>
      <c r="J699">
        <v>1662360100</v>
      </c>
      <c r="K699">
        <v>204333</v>
      </c>
      <c r="L699">
        <v>2947629500</v>
      </c>
      <c r="M699">
        <v>0.17411013711008799</v>
      </c>
      <c r="N699" s="1">
        <v>2.8571279657996201E-6</v>
      </c>
      <c r="O699">
        <v>0.17500530364417</v>
      </c>
      <c r="P699" s="1">
        <v>6.7788455848803104E-5</v>
      </c>
    </row>
    <row r="700" spans="1:16" x14ac:dyDescent="0.25">
      <c r="A700" s="1">
        <v>2.5000000000000001E-4</v>
      </c>
      <c r="B700">
        <v>19.9871794871794</v>
      </c>
      <c r="C700">
        <v>50897</v>
      </c>
      <c r="D700">
        <v>6.2240869835416497E-2</v>
      </c>
      <c r="E700">
        <v>0.17353743233722599</v>
      </c>
      <c r="F700">
        <v>0.19089117557094901</v>
      </c>
      <c r="G700" s="1">
        <v>2.8394492384009498E-6</v>
      </c>
      <c r="H700">
        <v>0.175004214695408</v>
      </c>
      <c r="I700" s="1">
        <v>6.7214948488119504E-5</v>
      </c>
      <c r="J700">
        <v>1979650300</v>
      </c>
      <c r="K700">
        <v>204333</v>
      </c>
      <c r="L700">
        <v>2947629500</v>
      </c>
      <c r="M700">
        <v>0.17411013711008799</v>
      </c>
      <c r="N700" s="1">
        <v>2.8571279657996201E-6</v>
      </c>
      <c r="O700">
        <v>0.17500530364417</v>
      </c>
      <c r="P700" s="1">
        <v>6.7788455848803104E-5</v>
      </c>
    </row>
    <row r="701" spans="1:16" x14ac:dyDescent="0.25">
      <c r="A701" s="1">
        <v>1.25E-4</v>
      </c>
      <c r="B701">
        <v>19.9871794871794</v>
      </c>
      <c r="C701">
        <v>45036</v>
      </c>
      <c r="D701">
        <v>6.7234299042841006E-2</v>
      </c>
      <c r="E701">
        <v>0.173449208863904</v>
      </c>
      <c r="F701">
        <v>0.190794129750294</v>
      </c>
      <c r="G701" s="1">
        <v>2.84332092442829E-6</v>
      </c>
      <c r="H701">
        <v>0.17500373240277001</v>
      </c>
      <c r="I701" s="1">
        <v>6.7241037506638504E-5</v>
      </c>
      <c r="J701">
        <v>1876311100</v>
      </c>
      <c r="K701">
        <v>204333</v>
      </c>
      <c r="L701">
        <v>2947629500</v>
      </c>
      <c r="M701">
        <v>0.17411013711008799</v>
      </c>
      <c r="N701" s="1">
        <v>2.8571279657996201E-6</v>
      </c>
      <c r="O701">
        <v>0.17500530364417</v>
      </c>
      <c r="P701" s="1">
        <v>6.7788455848803104E-5</v>
      </c>
    </row>
    <row r="702" spans="1:16" x14ac:dyDescent="0.25">
      <c r="A702" s="1">
        <v>6.2500000000000001E-5</v>
      </c>
      <c r="B702">
        <v>19.9871794871794</v>
      </c>
      <c r="C702">
        <v>36010</v>
      </c>
      <c r="D702">
        <v>6.5076155140230199E-2</v>
      </c>
      <c r="E702">
        <v>0.173494766340831</v>
      </c>
      <c r="F702">
        <v>0.19084424297491401</v>
      </c>
      <c r="G702" s="1">
        <v>2.8640449351580098E-6</v>
      </c>
      <c r="H702">
        <v>0.175003931908639</v>
      </c>
      <c r="I702" s="1">
        <v>6.7525555254023493E-5</v>
      </c>
      <c r="J702">
        <v>1434090600</v>
      </c>
      <c r="K702">
        <v>204333</v>
      </c>
      <c r="L702">
        <v>2947629500</v>
      </c>
      <c r="M702">
        <v>0.17411013711008799</v>
      </c>
      <c r="N702" s="1">
        <v>2.8571279657996201E-6</v>
      </c>
      <c r="O702">
        <v>0.17500530364417</v>
      </c>
      <c r="P702" s="1">
        <v>6.7788455848803104E-5</v>
      </c>
    </row>
    <row r="703" spans="1:16" x14ac:dyDescent="0.25">
      <c r="A703" s="1">
        <v>3.1250000000000001E-5</v>
      </c>
      <c r="B703">
        <v>19.9871794871794</v>
      </c>
      <c r="C703">
        <v>36411</v>
      </c>
      <c r="D703">
        <v>6.6111287813757996E-2</v>
      </c>
      <c r="E703">
        <v>0.17365355625286699</v>
      </c>
      <c r="F703">
        <v>0.19101891187815401</v>
      </c>
      <c r="G703" s="1">
        <v>2.8348503430253298E-6</v>
      </c>
      <c r="H703">
        <v>0.17500423375344201</v>
      </c>
      <c r="I703" s="1">
        <v>6.7198006494486795E-5</v>
      </c>
      <c r="J703">
        <v>1452523101</v>
      </c>
      <c r="K703">
        <v>204333</v>
      </c>
      <c r="L703">
        <v>2947629500</v>
      </c>
      <c r="M703">
        <v>0.17411013711008799</v>
      </c>
      <c r="N703" s="1">
        <v>2.8571279657996201E-6</v>
      </c>
      <c r="O703">
        <v>0.17500530364417</v>
      </c>
      <c r="P703" s="1">
        <v>6.7788455848803104E-5</v>
      </c>
    </row>
    <row r="704" spans="1:16" x14ac:dyDescent="0.25">
      <c r="A704" s="1">
        <v>1.5625E-5</v>
      </c>
      <c r="B704">
        <v>19.9871794871794</v>
      </c>
      <c r="C704">
        <v>29354</v>
      </c>
      <c r="D704">
        <v>5.9899297057086603E-2</v>
      </c>
      <c r="E704">
        <v>0.17318169259131</v>
      </c>
      <c r="F704">
        <v>0.19049986185044099</v>
      </c>
      <c r="G704" s="1">
        <v>2.85765638030621E-6</v>
      </c>
      <c r="H704">
        <v>0.17500390571858701</v>
      </c>
      <c r="I704" s="1">
        <v>6.7781399754489595E-5</v>
      </c>
      <c r="J704">
        <v>1180600600</v>
      </c>
      <c r="K704">
        <v>204333</v>
      </c>
      <c r="L704">
        <v>2947629500</v>
      </c>
      <c r="M704">
        <v>0.17411013711008799</v>
      </c>
      <c r="N704" s="1">
        <v>2.8571279657996201E-6</v>
      </c>
      <c r="O704">
        <v>0.17500530364417</v>
      </c>
      <c r="P704" s="1">
        <v>6.7788455848803104E-5</v>
      </c>
    </row>
    <row r="705" spans="1:16" x14ac:dyDescent="0.25">
      <c r="A705" t="s">
        <v>0</v>
      </c>
      <c r="B705">
        <v>20.499999999999901</v>
      </c>
      <c r="C705">
        <v>219852</v>
      </c>
      <c r="D705">
        <v>6.2254145941414901E-2</v>
      </c>
      <c r="E705">
        <v>0.174110279411507</v>
      </c>
      <c r="F705">
        <v>0.19152130735265799</v>
      </c>
      <c r="G705" s="1">
        <v>2.7961664984532599E-6</v>
      </c>
      <c r="H705">
        <v>0.175005325507017</v>
      </c>
      <c r="I705" s="1">
        <v>6.7967276251685002E-5</v>
      </c>
      <c r="J705">
        <v>3241048701</v>
      </c>
    </row>
    <row r="706" spans="1:16" x14ac:dyDescent="0.25">
      <c r="A706">
        <v>1.024</v>
      </c>
      <c r="B706">
        <v>20.499999999999901</v>
      </c>
      <c r="C706">
        <v>68514</v>
      </c>
      <c r="D706">
        <v>5.4666949057070299E-2</v>
      </c>
      <c r="E706">
        <v>0.17362609085383501</v>
      </c>
      <c r="F706">
        <v>0.19098869993921899</v>
      </c>
      <c r="G706" s="1">
        <v>2.7771123526365499E-6</v>
      </c>
      <c r="H706">
        <v>0.17500416773278199</v>
      </c>
      <c r="I706" s="1">
        <v>6.7193047819409896E-5</v>
      </c>
      <c r="J706">
        <v>2816582300</v>
      </c>
      <c r="K706">
        <v>219852</v>
      </c>
      <c r="L706">
        <v>3241048701</v>
      </c>
      <c r="M706">
        <v>0.174110279411507</v>
      </c>
      <c r="N706" s="1">
        <v>2.7961664984532599E-6</v>
      </c>
      <c r="O706">
        <v>0.175005325507017</v>
      </c>
      <c r="P706" s="1">
        <v>6.7967276251685002E-5</v>
      </c>
    </row>
    <row r="707" spans="1:16" x14ac:dyDescent="0.25">
      <c r="A707">
        <v>0.51200000000000001</v>
      </c>
      <c r="B707">
        <v>20.499999999999901</v>
      </c>
      <c r="C707">
        <v>68514</v>
      </c>
      <c r="D707">
        <v>5.4666949057070299E-2</v>
      </c>
      <c r="E707">
        <v>0.17362609085383501</v>
      </c>
      <c r="F707">
        <v>0.19098869993921899</v>
      </c>
      <c r="G707" s="1">
        <v>2.7771123526365499E-6</v>
      </c>
      <c r="H707">
        <v>0.17500416773278199</v>
      </c>
      <c r="I707" s="1">
        <v>6.7193047819409896E-5</v>
      </c>
      <c r="J707">
        <v>2807415500</v>
      </c>
      <c r="K707">
        <v>219852</v>
      </c>
      <c r="L707">
        <v>3241048701</v>
      </c>
      <c r="M707">
        <v>0.174110279411507</v>
      </c>
      <c r="N707" s="1">
        <v>2.7961664984532599E-6</v>
      </c>
      <c r="O707">
        <v>0.175005325507017</v>
      </c>
      <c r="P707" s="1">
        <v>6.7967276251685002E-5</v>
      </c>
    </row>
    <row r="708" spans="1:16" x14ac:dyDescent="0.25">
      <c r="A708">
        <v>0.25600000000000001</v>
      </c>
      <c r="B708">
        <v>20.499999999999901</v>
      </c>
      <c r="C708">
        <v>68514</v>
      </c>
      <c r="D708">
        <v>5.4666949057070299E-2</v>
      </c>
      <c r="E708">
        <v>0.17362609085383501</v>
      </c>
      <c r="F708">
        <v>0.19098869993921899</v>
      </c>
      <c r="G708" s="1">
        <v>2.7771123526365499E-6</v>
      </c>
      <c r="H708">
        <v>0.17500416773278199</v>
      </c>
      <c r="I708" s="1">
        <v>6.7193047819409896E-5</v>
      </c>
      <c r="J708">
        <v>2777813399</v>
      </c>
      <c r="K708">
        <v>219852</v>
      </c>
      <c r="L708">
        <v>3241048701</v>
      </c>
      <c r="M708">
        <v>0.174110279411507</v>
      </c>
      <c r="N708" s="1">
        <v>2.7961664984532599E-6</v>
      </c>
      <c r="O708">
        <v>0.175005325507017</v>
      </c>
      <c r="P708" s="1">
        <v>6.7967276251685002E-5</v>
      </c>
    </row>
    <row r="709" spans="1:16" x14ac:dyDescent="0.25">
      <c r="A709">
        <v>0.128</v>
      </c>
      <c r="B709">
        <v>20.499999999999901</v>
      </c>
      <c r="C709">
        <v>68514</v>
      </c>
      <c r="D709">
        <v>5.4666949057070299E-2</v>
      </c>
      <c r="E709">
        <v>0.17362609085383501</v>
      </c>
      <c r="F709">
        <v>0.19098869993921899</v>
      </c>
      <c r="G709" s="1">
        <v>2.7771123526365499E-6</v>
      </c>
      <c r="H709">
        <v>0.17500416773278199</v>
      </c>
      <c r="I709" s="1">
        <v>6.7193047819409896E-5</v>
      </c>
      <c r="J709">
        <v>2790814901</v>
      </c>
      <c r="K709">
        <v>219852</v>
      </c>
      <c r="L709">
        <v>3241048701</v>
      </c>
      <c r="M709">
        <v>0.174110279411507</v>
      </c>
      <c r="N709" s="1">
        <v>2.7961664984532599E-6</v>
      </c>
      <c r="O709">
        <v>0.175005325507017</v>
      </c>
      <c r="P709" s="1">
        <v>6.7967276251685002E-5</v>
      </c>
    </row>
    <row r="710" spans="1:16" x14ac:dyDescent="0.25">
      <c r="A710">
        <v>6.4000000000000001E-2</v>
      </c>
      <c r="B710">
        <v>20.499999999999901</v>
      </c>
      <c r="C710">
        <v>70469</v>
      </c>
      <c r="D710">
        <v>5.4052345737631999E-2</v>
      </c>
      <c r="E710">
        <v>0.17362428551796999</v>
      </c>
      <c r="F710">
        <v>0.190986714069767</v>
      </c>
      <c r="G710" s="1">
        <v>2.7801162274521101E-6</v>
      </c>
      <c r="H710">
        <v>0.17500406834939899</v>
      </c>
      <c r="I710" s="1">
        <v>6.7287555856315005E-5</v>
      </c>
      <c r="J710">
        <v>3036502199</v>
      </c>
      <c r="K710">
        <v>219852</v>
      </c>
      <c r="L710">
        <v>3241048701</v>
      </c>
      <c r="M710">
        <v>0.174110279411507</v>
      </c>
      <c r="N710" s="1">
        <v>2.7961664984532599E-6</v>
      </c>
      <c r="O710">
        <v>0.175005325507017</v>
      </c>
      <c r="P710" s="1">
        <v>6.7967276251685002E-5</v>
      </c>
    </row>
    <row r="711" spans="1:16" x14ac:dyDescent="0.25">
      <c r="A711">
        <v>3.2000000000000001E-2</v>
      </c>
      <c r="B711">
        <v>20.499999999999901</v>
      </c>
      <c r="C711">
        <v>83355</v>
      </c>
      <c r="D711">
        <v>5.1436187737721503E-2</v>
      </c>
      <c r="E711">
        <v>0.173527252194911</v>
      </c>
      <c r="F711">
        <v>0.19087997741440199</v>
      </c>
      <c r="G711" s="1">
        <v>2.7940521651059698E-6</v>
      </c>
      <c r="H711">
        <v>0.175004394159812</v>
      </c>
      <c r="I711" s="1">
        <v>6.76346759986151E-5</v>
      </c>
      <c r="J711">
        <v>3340403299</v>
      </c>
      <c r="K711">
        <v>219852</v>
      </c>
      <c r="L711">
        <v>3241048701</v>
      </c>
      <c r="M711">
        <v>0.174110279411507</v>
      </c>
      <c r="N711" s="1">
        <v>2.7961664984532599E-6</v>
      </c>
      <c r="O711">
        <v>0.175005325507017</v>
      </c>
      <c r="P711" s="1">
        <v>6.7967276251685002E-5</v>
      </c>
    </row>
    <row r="712" spans="1:16" x14ac:dyDescent="0.25">
      <c r="A712">
        <v>1.6E-2</v>
      </c>
      <c r="B712">
        <v>20.499999999999901</v>
      </c>
      <c r="C712">
        <v>33169</v>
      </c>
      <c r="D712">
        <v>6.4412018705196694E-2</v>
      </c>
      <c r="E712">
        <v>0.173053171494717</v>
      </c>
      <c r="F712">
        <v>0.190358488644189</v>
      </c>
      <c r="G712" s="1">
        <v>2.7811308215275298E-6</v>
      </c>
      <c r="H712">
        <v>0.17500333064453399</v>
      </c>
      <c r="I712" s="1">
        <v>6.7528864534356194E-5</v>
      </c>
      <c r="J712">
        <v>1458682800</v>
      </c>
      <c r="K712">
        <v>219852</v>
      </c>
      <c r="L712">
        <v>3241048701</v>
      </c>
      <c r="M712">
        <v>0.174110279411507</v>
      </c>
      <c r="N712" s="1">
        <v>2.7961664984532599E-6</v>
      </c>
      <c r="O712">
        <v>0.175005325507017</v>
      </c>
      <c r="P712" s="1">
        <v>6.7967276251685002E-5</v>
      </c>
    </row>
    <row r="713" spans="1:16" x14ac:dyDescent="0.25">
      <c r="A713">
        <v>8.0000000000000002E-3</v>
      </c>
      <c r="B713">
        <v>20.499999999999901</v>
      </c>
      <c r="C713">
        <v>41037</v>
      </c>
      <c r="D713">
        <v>5.9369351957283698E-2</v>
      </c>
      <c r="E713">
        <v>0.173703232779539</v>
      </c>
      <c r="F713">
        <v>0.19107355605749299</v>
      </c>
      <c r="G713" s="1">
        <v>2.77977427953768E-6</v>
      </c>
      <c r="H713">
        <v>0.17500395221481599</v>
      </c>
      <c r="I713" s="1">
        <v>6.7261030192354495E-5</v>
      </c>
      <c r="J713">
        <v>2048438199</v>
      </c>
      <c r="K713">
        <v>219852</v>
      </c>
      <c r="L713">
        <v>3241048701</v>
      </c>
      <c r="M713">
        <v>0.174110279411507</v>
      </c>
      <c r="N713" s="1">
        <v>2.7961664984532599E-6</v>
      </c>
      <c r="O713">
        <v>0.175005325507017</v>
      </c>
      <c r="P713" s="1">
        <v>6.7967276251685002E-5</v>
      </c>
    </row>
    <row r="714" spans="1:16" x14ac:dyDescent="0.25">
      <c r="A714">
        <v>4.0000000000000001E-3</v>
      </c>
      <c r="B714">
        <v>20.499999999999901</v>
      </c>
      <c r="C714">
        <v>53369</v>
      </c>
      <c r="D714">
        <v>5.5172047627756203E-2</v>
      </c>
      <c r="E714">
        <v>0.17277802182587201</v>
      </c>
      <c r="F714">
        <v>0.19005582400845999</v>
      </c>
      <c r="G714" s="1">
        <v>2.77316994512499E-6</v>
      </c>
      <c r="H714">
        <v>0.17500382732863501</v>
      </c>
      <c r="I714" s="1">
        <v>6.7234641630846694E-5</v>
      </c>
      <c r="J714">
        <v>2327562500</v>
      </c>
      <c r="K714">
        <v>219852</v>
      </c>
      <c r="L714">
        <v>3241048701</v>
      </c>
      <c r="M714">
        <v>0.174110279411507</v>
      </c>
      <c r="N714" s="1">
        <v>2.7961664984532599E-6</v>
      </c>
      <c r="O714">
        <v>0.175005325507017</v>
      </c>
      <c r="P714" s="1">
        <v>6.7967276251685002E-5</v>
      </c>
    </row>
    <row r="715" spans="1:16" x14ac:dyDescent="0.25">
      <c r="A715">
        <v>2E-3</v>
      </c>
      <c r="B715">
        <v>20.499999999999901</v>
      </c>
      <c r="C715">
        <v>37924</v>
      </c>
      <c r="D715">
        <v>6.4320123415260694E-2</v>
      </c>
      <c r="E715">
        <v>0.17327835042466799</v>
      </c>
      <c r="F715">
        <v>0.19060618546713501</v>
      </c>
      <c r="G715" s="1">
        <v>2.7803351376753899E-6</v>
      </c>
      <c r="H715">
        <v>0.17500366575948301</v>
      </c>
      <c r="I715" s="1">
        <v>6.72239689562259E-5</v>
      </c>
      <c r="J715">
        <v>1692004201</v>
      </c>
      <c r="K715">
        <v>219852</v>
      </c>
      <c r="L715">
        <v>3241048701</v>
      </c>
      <c r="M715">
        <v>0.174110279411507</v>
      </c>
      <c r="N715" s="1">
        <v>2.7961664984532599E-6</v>
      </c>
      <c r="O715">
        <v>0.175005325507017</v>
      </c>
      <c r="P715" s="1">
        <v>6.7967276251685002E-5</v>
      </c>
    </row>
    <row r="716" spans="1:16" x14ac:dyDescent="0.25">
      <c r="A716">
        <v>1E-3</v>
      </c>
      <c r="B716">
        <v>20.499999999999901</v>
      </c>
      <c r="C716">
        <v>45563</v>
      </c>
      <c r="D716">
        <v>5.8323294886519002E-2</v>
      </c>
      <c r="E716">
        <v>0.173623873547398</v>
      </c>
      <c r="F716">
        <v>0.19098626090213799</v>
      </c>
      <c r="G716" s="1">
        <v>2.79222359378383E-6</v>
      </c>
      <c r="H716">
        <v>0.17500447728697899</v>
      </c>
      <c r="I716" s="1">
        <v>6.7482942733261805E-5</v>
      </c>
      <c r="J716">
        <v>2194264201</v>
      </c>
      <c r="K716">
        <v>219852</v>
      </c>
      <c r="L716">
        <v>3241048701</v>
      </c>
      <c r="M716">
        <v>0.174110279411507</v>
      </c>
      <c r="N716" s="1">
        <v>2.7961664984532599E-6</v>
      </c>
      <c r="O716">
        <v>0.175005325507017</v>
      </c>
      <c r="P716" s="1">
        <v>6.7967276251685002E-5</v>
      </c>
    </row>
    <row r="717" spans="1:16" x14ac:dyDescent="0.25">
      <c r="A717" s="1">
        <v>5.0000000000000001E-4</v>
      </c>
      <c r="B717">
        <v>20.499999999999901</v>
      </c>
      <c r="C717">
        <v>33490</v>
      </c>
      <c r="D717">
        <v>6.03656273894696E-2</v>
      </c>
      <c r="E717">
        <v>0.17328379153474699</v>
      </c>
      <c r="F717">
        <v>0.190612170688222</v>
      </c>
      <c r="G717" s="1">
        <v>2.7799744048706499E-6</v>
      </c>
      <c r="H717">
        <v>0.17500436120873</v>
      </c>
      <c r="I717" s="1">
        <v>6.71061299136023E-5</v>
      </c>
      <c r="J717">
        <v>1413397501</v>
      </c>
      <c r="K717">
        <v>219852</v>
      </c>
      <c r="L717">
        <v>3241048701</v>
      </c>
      <c r="M717">
        <v>0.174110279411507</v>
      </c>
      <c r="N717" s="1">
        <v>2.7961664984532599E-6</v>
      </c>
      <c r="O717">
        <v>0.175005325507017</v>
      </c>
      <c r="P717" s="1">
        <v>6.7967276251685002E-5</v>
      </c>
    </row>
    <row r="718" spans="1:16" x14ac:dyDescent="0.25">
      <c r="A718" s="1">
        <v>2.5000000000000001E-4</v>
      </c>
      <c r="B718">
        <v>20.499999999999901</v>
      </c>
      <c r="C718">
        <v>44551</v>
      </c>
      <c r="D718">
        <v>6.5047834133177496E-2</v>
      </c>
      <c r="E718">
        <v>0.17302397640438599</v>
      </c>
      <c r="F718">
        <v>0.190326374044825</v>
      </c>
      <c r="G718" s="1">
        <v>2.772767598469E-6</v>
      </c>
      <c r="H718">
        <v>0.17500382605936801</v>
      </c>
      <c r="I718" s="1">
        <v>6.7386516452558597E-5</v>
      </c>
      <c r="J718">
        <v>1902574500</v>
      </c>
      <c r="K718">
        <v>219852</v>
      </c>
      <c r="L718">
        <v>3241048701</v>
      </c>
      <c r="M718">
        <v>0.174110279411507</v>
      </c>
      <c r="N718" s="1">
        <v>2.7961664984532599E-6</v>
      </c>
      <c r="O718">
        <v>0.175005325507017</v>
      </c>
      <c r="P718" s="1">
        <v>6.7967276251685002E-5</v>
      </c>
    </row>
    <row r="719" spans="1:16" x14ac:dyDescent="0.25">
      <c r="A719" s="1">
        <v>1.25E-4</v>
      </c>
      <c r="B719">
        <v>20.499999999999901</v>
      </c>
      <c r="C719">
        <v>43420</v>
      </c>
      <c r="D719">
        <v>6.4392219674626494E-2</v>
      </c>
      <c r="E719">
        <v>0.173225075230619</v>
      </c>
      <c r="F719">
        <v>0.19054758275368</v>
      </c>
      <c r="G719" s="1">
        <v>2.7638934758100702E-6</v>
      </c>
      <c r="H719">
        <v>0.175003744393259</v>
      </c>
      <c r="I719" s="1">
        <v>6.7565891009363805E-5</v>
      </c>
      <c r="J719">
        <v>1889675500</v>
      </c>
      <c r="K719">
        <v>219852</v>
      </c>
      <c r="L719">
        <v>3241048701</v>
      </c>
      <c r="M719">
        <v>0.174110279411507</v>
      </c>
      <c r="N719" s="1">
        <v>2.7961664984532599E-6</v>
      </c>
      <c r="O719">
        <v>0.175005325507017</v>
      </c>
      <c r="P719" s="1">
        <v>6.7967276251685002E-5</v>
      </c>
    </row>
    <row r="720" spans="1:16" x14ac:dyDescent="0.25">
      <c r="A720" s="1">
        <v>6.2500000000000001E-5</v>
      </c>
      <c r="B720">
        <v>20.499999999999901</v>
      </c>
      <c r="C720">
        <v>34559</v>
      </c>
      <c r="D720">
        <v>6.6651548718951001E-2</v>
      </c>
      <c r="E720">
        <v>0.172996672145483</v>
      </c>
      <c r="F720">
        <v>0.19029633936003201</v>
      </c>
      <c r="G720" s="1">
        <v>2.7823554771266801E-6</v>
      </c>
      <c r="H720">
        <v>0.175003672008188</v>
      </c>
      <c r="I720" s="1">
        <v>6.7595888059725697E-5</v>
      </c>
      <c r="J720">
        <v>1518658501</v>
      </c>
      <c r="K720">
        <v>219852</v>
      </c>
      <c r="L720">
        <v>3241048701</v>
      </c>
      <c r="M720">
        <v>0.174110279411507</v>
      </c>
      <c r="N720" s="1">
        <v>2.7961664984532599E-6</v>
      </c>
      <c r="O720">
        <v>0.175005325507017</v>
      </c>
      <c r="P720" s="1">
        <v>6.7967276251685002E-5</v>
      </c>
    </row>
    <row r="721" spans="1:16" x14ac:dyDescent="0.25">
      <c r="A721" s="1">
        <v>3.1250000000000001E-5</v>
      </c>
      <c r="B721">
        <v>20.499999999999901</v>
      </c>
      <c r="C721">
        <v>33435</v>
      </c>
      <c r="D721">
        <v>6.7856121428260502E-2</v>
      </c>
      <c r="E721">
        <v>0.17333009630271201</v>
      </c>
      <c r="F721">
        <v>0.190663105932983</v>
      </c>
      <c r="G721" s="1">
        <v>2.77032651713193E-6</v>
      </c>
      <c r="H721">
        <v>0.17500355653123201</v>
      </c>
      <c r="I721" s="1">
        <v>6.7303334459549699E-5</v>
      </c>
      <c r="J721">
        <v>1462520299</v>
      </c>
      <c r="K721">
        <v>219852</v>
      </c>
      <c r="L721">
        <v>3241048701</v>
      </c>
      <c r="M721">
        <v>0.174110279411507</v>
      </c>
      <c r="N721" s="1">
        <v>2.7961664984532599E-6</v>
      </c>
      <c r="O721">
        <v>0.175005325507017</v>
      </c>
      <c r="P721" s="1">
        <v>6.7967276251685002E-5</v>
      </c>
    </row>
    <row r="722" spans="1:16" x14ac:dyDescent="0.25">
      <c r="A722" s="1">
        <v>1.5625E-5</v>
      </c>
      <c r="B722">
        <v>20.499999999999901</v>
      </c>
      <c r="C722">
        <v>41861</v>
      </c>
      <c r="D722">
        <v>6.6601668831619401E-2</v>
      </c>
      <c r="E722">
        <v>0.17351480752683501</v>
      </c>
      <c r="F722">
        <v>0.19086628827951899</v>
      </c>
      <c r="G722" s="1">
        <v>2.7736405445732898E-6</v>
      </c>
      <c r="H722">
        <v>0.175004534939152</v>
      </c>
      <c r="I722" s="1">
        <v>6.7240963440235197E-5</v>
      </c>
      <c r="J722">
        <v>1904268700</v>
      </c>
      <c r="K722">
        <v>219852</v>
      </c>
      <c r="L722">
        <v>3241048701</v>
      </c>
      <c r="M722">
        <v>0.174110279411507</v>
      </c>
      <c r="N722" s="1">
        <v>2.7961664984532599E-6</v>
      </c>
      <c r="O722">
        <v>0.175005325507017</v>
      </c>
      <c r="P722" s="1">
        <v>6.7967276251685002E-5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2022-08-08T13:14:31Z</dcterms:modified>
</cp:coreProperties>
</file>