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adosMFSaltosX2_0" sheetId="1" state="visible" r:id="rId2"/>
    <sheet name="Método Divisão" sheetId="2" state="visible" r:id="rId3"/>
    <sheet name="Método de Euclides" sheetId="3" state="visible" r:id="rId4"/>
    <sheet name="Método de Fermat" sheetId="4" state="visible" r:id="rId5"/>
    <sheet name="Método Crivo Quadrático" sheetId="5" state="visible" r:id="rId6"/>
    <sheet name="Lista de Primo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<sst xmlns="http://schemas.openxmlformats.org/spreadsheetml/2006/main" count="98" uniqueCount="35">
  <si>
    <t xml:space="preserve">Chita4 - i9, 128 GB, 10 cores, 3.7 GHz</t>
  </si>
  <si>
    <t xml:space="preserve"> </t>
  </si>
  <si>
    <t xml:space="preserve">Método da Divisão  </t>
  </si>
  <si>
    <t xml:space="preserve">  </t>
  </si>
  <si>
    <t xml:space="preserve">Método da Euclides  </t>
  </si>
  <si>
    <t xml:space="preserve">Método de Fermat  </t>
  </si>
  <si>
    <t xml:space="preserve">Método do Crivo Quadrático</t>
  </si>
  <si>
    <t xml:space="preserve">n </t>
  </si>
  <si>
    <t xml:space="preserve"> p </t>
  </si>
  <si>
    <t xml:space="preserve"> q </t>
  </si>
  <si>
    <t xml:space="preserve"> tempo (ms)</t>
  </si>
  <si>
    <t xml:space="preserve">HH:MM:SS,000</t>
  </si>
  <si>
    <t xml:space="preserve">DD:HH:MM:SS</t>
  </si>
  <si>
    <t xml:space="preserve">bits</t>
  </si>
  <si>
    <t xml:space="preserve"> decimais</t>
  </si>
  <si>
    <t xml:space="preserve">n bits x 0,301 decimais</t>
  </si>
  <si>
    <t xml:space="preserve">Método da divisão e Euclides</t>
  </si>
  <si>
    <t xml:space="preserve">Método de Fermat</t>
  </si>
  <si>
    <t xml:space="preserve">lista SaltosX2</t>
  </si>
  <si>
    <t xml:space="preserve">  Método da Divisão  </t>
  </si>
  <si>
    <t xml:space="preserve">Paragem forçada após</t>
  </si>
  <si>
    <t xml:space="preserve">14 dias</t>
  </si>
  <si>
    <t xml:space="preserve">&gt;=14 dias</t>
  </si>
  <si>
    <t xml:space="preserve">  Método da Euclides  </t>
  </si>
  <si>
    <t xml:space="preserve">  Método de Fermat  </t>
  </si>
  <si>
    <t xml:space="preserve">&gt;=6 dias</t>
  </si>
  <si>
    <t xml:space="preserve">6 dias</t>
  </si>
  <si>
    <t xml:space="preserve"> Método Crivo Quadrático</t>
  </si>
  <si>
    <t xml:space="preserve">  Método Crivo Quadrático  </t>
  </si>
  <si>
    <t xml:space="preserve">dec</t>
  </si>
  <si>
    <t xml:space="preserve">Lista de Primos: gerados com auxílio do GMP e com saltos de x2</t>
  </si>
  <si>
    <t xml:space="preserve">p</t>
  </si>
  <si>
    <t xml:space="preserve">q</t>
  </si>
  <si>
    <t xml:space="preserve">limite atingido com os diferentes métodos</t>
  </si>
  <si>
    <t xml:space="preserve">Métodos: Divisão; Euclides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</si>
</sst>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E+00"/>
    <numFmt numFmtId="166" formatCode="[hh]:mm:ss.000"/>
    <numFmt numFmtId="167" formatCode="dd\:hh:mm:ss.000"/>
    <numFmt numFmtId="168" formatCode="0"/>
    <numFmt numFmtId="169" formatCode="yyyy/mm/dd"/>
    <numFmt numFmtId="170" formatCode="hh:mm:ss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  <font>
      <b val="true"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  <fill>
      <patternFill patternType="solid">
        <fgColor rgb="FFFFFF00"/>
        <bgColor rgb="FFFFFF00"/>
      </patternFill>
    </fill>
    <fill>
      <patternFill patternType="solid">
        <fgColor rgb="FF3DEB3D"/>
        <bgColor rgb="FF00FF00"/>
      </patternFill>
    </fill>
    <fill>
      <patternFill patternType="solid">
        <fgColor rgb="FFAECF00"/>
        <bgColor rgb="FFFFCC00"/>
      </patternFill>
    </fill>
    <fill>
      <patternFill patternType="solid">
        <fgColor rgb="FF00FF00"/>
        <bgColor rgb="FF3DEB3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DEB3D"/>
      <rgbColor rgb="FFAECF00"/>
      <rgbColor rgb="FFFFCC00"/>
      <rgbColor rgb="FFFF9900"/>
      <rgbColor rgb="FFEB6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300" spc="-1" strike="noStrike">
                <a:latin typeface="Arial"/>
              </a:defRPr>
            </a:pPr>
            <a:r>
              <a:rPr b="0" lang="pt-PT" sz="1300" spc="-1" strike="noStrike">
                <a:latin typeface="Arial"/>
              </a:rPr>
              <a:t>Comparação dos Métodos de Factorização
Linux Suse 15 -  Intel i9 -  128GB - 10 cores - 3,7GHz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resultadosMFSaltosX2_0!$B$2</c:f>
              <c:strCache>
                <c:ptCount val="1"/>
                <c:pt idx="0">
                  <c:v>Método da Divisão  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resultadosMFSaltosX2_0!$A$4:$A$64</c:f>
              <c:strCache>
                <c:ptCount val="61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  <c:pt idx="59">
                  <c:v>2,88177730133466E+044</c:v>
                </c:pt>
                <c:pt idx="60">
                  <c:v>1,15271092053387E+045</c:v>
                </c:pt>
              </c:strCache>
            </c:strRef>
          </c:cat>
          <c:val>
            <c:numRef>
              <c:f>resultadosMFSaltosX2_0!$D$4:$D$31</c:f>
              <c:numCache>
                <c:formatCode>General</c:formatCode>
                <c:ptCount val="28"/>
                <c:pt idx="0">
                  <c:v>243</c:v>
                </c:pt>
                <c:pt idx="1">
                  <c:v>684</c:v>
                </c:pt>
                <c:pt idx="2">
                  <c:v>1925</c:v>
                </c:pt>
                <c:pt idx="3">
                  <c:v>5424</c:v>
                </c:pt>
                <c:pt idx="4">
                  <c:v>15264</c:v>
                </c:pt>
                <c:pt idx="5">
                  <c:v>43740</c:v>
                </c:pt>
                <c:pt idx="6">
                  <c:v>123344</c:v>
                </c:pt>
                <c:pt idx="7">
                  <c:v>347800</c:v>
                </c:pt>
                <c:pt idx="8">
                  <c:v>984045</c:v>
                </c:pt>
                <c:pt idx="9">
                  <c:v>2781131</c:v>
                </c:pt>
                <c:pt idx="10">
                  <c:v>7868170</c:v>
                </c:pt>
                <c:pt idx="11">
                  <c:v>22229088</c:v>
                </c:pt>
                <c:pt idx="12">
                  <c:v>62851369</c:v>
                </c:pt>
                <c:pt idx="13">
                  <c:v>177701403</c:v>
                </c:pt>
                <c:pt idx="14">
                  <c:v>511508749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resultadosMFSaltosX2_0!$F$2</c:f>
              <c:strCache>
                <c:ptCount val="1"/>
                <c:pt idx="0">
                  <c:v>Método da Euclides  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resultadosMFSaltosX2_0!$A$4:$A$64</c:f>
              <c:strCache>
                <c:ptCount val="61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  <c:pt idx="59">
                  <c:v>2,88177730133466E+044</c:v>
                </c:pt>
                <c:pt idx="60">
                  <c:v>1,15271092053387E+045</c:v>
                </c:pt>
              </c:strCache>
            </c:strRef>
          </c:cat>
          <c:val>
            <c:numRef>
              <c:f>resultadosMFSaltosX2_0!$H$4:$H$31</c:f>
              <c:numCache>
                <c:formatCode>General</c:formatCode>
                <c:ptCount val="28"/>
                <c:pt idx="0">
                  <c:v>239</c:v>
                </c:pt>
                <c:pt idx="1">
                  <c:v>672</c:v>
                </c:pt>
                <c:pt idx="2">
                  <c:v>1889</c:v>
                </c:pt>
                <c:pt idx="3">
                  <c:v>5328</c:v>
                </c:pt>
                <c:pt idx="4">
                  <c:v>15009</c:v>
                </c:pt>
                <c:pt idx="5">
                  <c:v>42542</c:v>
                </c:pt>
                <c:pt idx="6">
                  <c:v>121632</c:v>
                </c:pt>
                <c:pt idx="7">
                  <c:v>343062</c:v>
                </c:pt>
                <c:pt idx="8">
                  <c:v>971104</c:v>
                </c:pt>
                <c:pt idx="9">
                  <c:v>2745535</c:v>
                </c:pt>
                <c:pt idx="10">
                  <c:v>7768373</c:v>
                </c:pt>
                <c:pt idx="11">
                  <c:v>21957590</c:v>
                </c:pt>
                <c:pt idx="12">
                  <c:v>62075613</c:v>
                </c:pt>
                <c:pt idx="13">
                  <c:v>175457184</c:v>
                </c:pt>
                <c:pt idx="14">
                  <c:v>516681561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resultadosMFSaltosX2_0!$J$2</c:f>
              <c:strCache>
                <c:ptCount val="1"/>
                <c:pt idx="0">
                  <c:v>Método de Fermat  </c:v>
                </c:pt>
              </c:strCache>
            </c:strRef>
          </c:tx>
          <c:spPr>
            <a:solidFill>
              <a:srgbClr val="008000"/>
            </a:solidFill>
            <a:ln w="28800">
              <a:solidFill>
                <a:srgbClr val="008000"/>
              </a:solidFill>
              <a:round/>
            </a:ln>
          </c:spPr>
          <c:marker>
            <c:symbol val="circle"/>
            <c:size val="8"/>
            <c:spPr>
              <a:solidFill>
                <a:srgbClr val="008000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resultadosMFSaltosX2_0!$A$4:$A$64</c:f>
              <c:strCache>
                <c:ptCount val="61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  <c:pt idx="59">
                  <c:v>2,88177730133466E+044</c:v>
                </c:pt>
                <c:pt idx="60">
                  <c:v>1,15271092053387E+045</c:v>
                </c:pt>
              </c:strCache>
            </c:strRef>
          </c:cat>
          <c:val>
            <c:numRef>
              <c:f>resultadosMFSaltosX2_0!$L$4:$L$31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81</c:v>
                </c:pt>
                <c:pt idx="5">
                  <c:v>162</c:v>
                </c:pt>
                <c:pt idx="6">
                  <c:v>327</c:v>
                </c:pt>
                <c:pt idx="7">
                  <c:v>652</c:v>
                </c:pt>
                <c:pt idx="8">
                  <c:v>1306</c:v>
                </c:pt>
                <c:pt idx="9">
                  <c:v>2615</c:v>
                </c:pt>
                <c:pt idx="10">
                  <c:v>5228</c:v>
                </c:pt>
                <c:pt idx="11">
                  <c:v>10463</c:v>
                </c:pt>
                <c:pt idx="12">
                  <c:v>20891</c:v>
                </c:pt>
                <c:pt idx="13">
                  <c:v>41812</c:v>
                </c:pt>
                <c:pt idx="14">
                  <c:v>83552</c:v>
                </c:pt>
                <c:pt idx="15">
                  <c:v>166845</c:v>
                </c:pt>
                <c:pt idx="16">
                  <c:v>332711</c:v>
                </c:pt>
                <c:pt idx="17">
                  <c:v>709348</c:v>
                </c:pt>
                <c:pt idx="18">
                  <c:v>1470535</c:v>
                </c:pt>
                <c:pt idx="19">
                  <c:v>2972001</c:v>
                </c:pt>
                <c:pt idx="20">
                  <c:v>5956400</c:v>
                </c:pt>
                <c:pt idx="21">
                  <c:v>11910957</c:v>
                </c:pt>
                <c:pt idx="22">
                  <c:v>23831055</c:v>
                </c:pt>
                <c:pt idx="23">
                  <c:v>47627596</c:v>
                </c:pt>
                <c:pt idx="24">
                  <c:v>95144813</c:v>
                </c:pt>
                <c:pt idx="25">
                  <c:v>190135075</c:v>
                </c:pt>
                <c:pt idx="26">
                  <c:v>389571562</c:v>
                </c:pt>
                <c:pt idx="27">
                  <c:v>760543506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resultadosMFSaltosX2_0!$N$2</c:f>
              <c:strCache>
                <c:ptCount val="1"/>
                <c:pt idx="0">
                  <c:v>Método do Crivo Quadrático</c:v>
                </c:pt>
              </c:strCache>
            </c:strRef>
          </c:tx>
          <c:spPr>
            <a:solidFill>
              <a:srgbClr val="eb613d"/>
            </a:solidFill>
            <a:ln w="28800">
              <a:solidFill>
                <a:srgbClr val="eb613d"/>
              </a:solidFill>
              <a:round/>
            </a:ln>
          </c:spPr>
          <c:marker>
            <c:symbol val="triangle"/>
            <c:size val="8"/>
            <c:spPr>
              <a:solidFill>
                <a:srgbClr val="eb613d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resultadosMFSaltosX2_0!$A$4:$A$64</c:f>
              <c:strCache>
                <c:ptCount val="61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  <c:pt idx="59">
                  <c:v>2,88177730133466E+044</c:v>
                </c:pt>
                <c:pt idx="60">
                  <c:v>1,15271092053387E+045</c:v>
                </c:pt>
              </c:strCache>
            </c:strRef>
          </c:cat>
          <c:val>
            <c:numRef>
              <c:f>resultadosMFSaltosX2_0!$P$4:$P$64</c:f>
              <c:numCache>
                <c:formatCode>General</c:formatCode>
                <c:ptCount val="61"/>
                <c:pt idx="0">
                  <c:v>5</c:v>
                </c:pt>
                <c:pt idx="1">
                  <c:v>4</c:v>
                </c:pt>
                <c:pt idx="2">
                  <c:v>88</c:v>
                </c:pt>
                <c:pt idx="3">
                  <c:v>99</c:v>
                </c:pt>
                <c:pt idx="4">
                  <c:v>2536</c:v>
                </c:pt>
                <c:pt idx="5">
                  <c:v>66147</c:v>
                </c:pt>
                <c:pt idx="6">
                  <c:v>8</c:v>
                </c:pt>
                <c:pt idx="7">
                  <c:v>29</c:v>
                </c:pt>
                <c:pt idx="8">
                  <c:v>328</c:v>
                </c:pt>
                <c:pt idx="9">
                  <c:v>176</c:v>
                </c:pt>
                <c:pt idx="10">
                  <c:v>27</c:v>
                </c:pt>
                <c:pt idx="11">
                  <c:v>431</c:v>
                </c:pt>
                <c:pt idx="12">
                  <c:v>472</c:v>
                </c:pt>
                <c:pt idx="13">
                  <c:v>44874</c:v>
                </c:pt>
                <c:pt idx="14">
                  <c:v>1272</c:v>
                </c:pt>
                <c:pt idx="15">
                  <c:v>212</c:v>
                </c:pt>
                <c:pt idx="16">
                  <c:v>710</c:v>
                </c:pt>
                <c:pt idx="17">
                  <c:v>799</c:v>
                </c:pt>
                <c:pt idx="18">
                  <c:v>1597</c:v>
                </c:pt>
                <c:pt idx="19">
                  <c:v>359</c:v>
                </c:pt>
                <c:pt idx="20">
                  <c:v>855</c:v>
                </c:pt>
                <c:pt idx="21">
                  <c:v>11515</c:v>
                </c:pt>
                <c:pt idx="22">
                  <c:v>3689</c:v>
                </c:pt>
                <c:pt idx="23">
                  <c:v>11702</c:v>
                </c:pt>
                <c:pt idx="24">
                  <c:v>9221</c:v>
                </c:pt>
                <c:pt idx="25">
                  <c:v>9122</c:v>
                </c:pt>
                <c:pt idx="26">
                  <c:v>37301</c:v>
                </c:pt>
                <c:pt idx="27">
                  <c:v>29588</c:v>
                </c:pt>
                <c:pt idx="28">
                  <c:v>62857</c:v>
                </c:pt>
                <c:pt idx="29">
                  <c:v>17848</c:v>
                </c:pt>
                <c:pt idx="30">
                  <c:v>135406</c:v>
                </c:pt>
                <c:pt idx="31">
                  <c:v>169298</c:v>
                </c:pt>
                <c:pt idx="32">
                  <c:v>127537</c:v>
                </c:pt>
                <c:pt idx="33">
                  <c:v>122199</c:v>
                </c:pt>
                <c:pt idx="34">
                  <c:v>119634</c:v>
                </c:pt>
                <c:pt idx="35">
                  <c:v>702670</c:v>
                </c:pt>
                <c:pt idx="36">
                  <c:v>470673</c:v>
                </c:pt>
                <c:pt idx="37">
                  <c:v>319689</c:v>
                </c:pt>
                <c:pt idx="38">
                  <c:v>326914</c:v>
                </c:pt>
                <c:pt idx="39">
                  <c:v>771645</c:v>
                </c:pt>
                <c:pt idx="40">
                  <c:v>3978355</c:v>
                </c:pt>
                <c:pt idx="41">
                  <c:v>3561989</c:v>
                </c:pt>
                <c:pt idx="42">
                  <c:v>5495427</c:v>
                </c:pt>
                <c:pt idx="43">
                  <c:v>5726932</c:v>
                </c:pt>
                <c:pt idx="44">
                  <c:v>4291306</c:v>
                </c:pt>
                <c:pt idx="45">
                  <c:v>10293705</c:v>
                </c:pt>
                <c:pt idx="46">
                  <c:v>6122832</c:v>
                </c:pt>
                <c:pt idx="47">
                  <c:v>7293988</c:v>
                </c:pt>
                <c:pt idx="48">
                  <c:v>7255347</c:v>
                </c:pt>
                <c:pt idx="49">
                  <c:v>23189218</c:v>
                </c:pt>
                <c:pt idx="50">
                  <c:v>139622110</c:v>
                </c:pt>
                <c:pt idx="51">
                  <c:v>135678760</c:v>
                </c:pt>
                <c:pt idx="52">
                  <c:v>120751278</c:v>
                </c:pt>
                <c:pt idx="53">
                  <c:v>164173935</c:v>
                </c:pt>
                <c:pt idx="54">
                  <c:v>132622093</c:v>
                </c:pt>
                <c:pt idx="55">
                  <c:v>135594096</c:v>
                </c:pt>
                <c:pt idx="56">
                  <c:v>138462491</c:v>
                </c:pt>
                <c:pt idx="57">
                  <c:v>149097807</c:v>
                </c:pt>
                <c:pt idx="58">
                  <c:v>124348170</c:v>
                </c:pt>
                <c:pt idx="59">
                  <c:v>475596387</c:v>
                </c:pt>
                <c:pt idx="60">
                  <c:v>164664161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977989"/>
        <c:axId val="29512620"/>
      </c:lineChart>
      <c:catAx>
        <c:axId val="839779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n=p*q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29512620"/>
        <c:crosses val="autoZero"/>
        <c:auto val="1"/>
        <c:lblAlgn val="ctr"/>
        <c:lblOffset val="100"/>
        <c:noMultiLvlLbl val="0"/>
      </c:catAx>
      <c:valAx>
        <c:axId val="295126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Tempos CPU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839779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PT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300" spc="-1" strike="noStrike">
                <a:latin typeface="Arial"/>
              </a:defRPr>
            </a:pPr>
            <a:r>
              <a:rPr b="0" lang="pt-PT" sz="1300" spc="-1" strike="noStrike">
                <a:latin typeface="Arial"/>
              </a:rPr>
              <a:t>Método Divisão
Linux Suse 15 -  Intel i9 -  128GB - 10 cores - 3,7GHz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resultadosMFSaltosX2_0!$B$2</c:f>
              <c:strCache>
                <c:ptCount val="1"/>
                <c:pt idx="0">
                  <c:v>Método da Divisão  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resultadosMFSaltosX2_0!$A$4:$A$31</c:f>
              <c:strCache>
                <c:ptCount val="28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</c:strCache>
            </c:strRef>
          </c:cat>
          <c:val>
            <c:numRef>
              <c:f>resultadosMFSaltosX2_0!$D$4:$D$31</c:f>
              <c:numCache>
                <c:formatCode>General</c:formatCode>
                <c:ptCount val="28"/>
                <c:pt idx="0">
                  <c:v>243</c:v>
                </c:pt>
                <c:pt idx="1">
                  <c:v>684</c:v>
                </c:pt>
                <c:pt idx="2">
                  <c:v>1925</c:v>
                </c:pt>
                <c:pt idx="3">
                  <c:v>5424</c:v>
                </c:pt>
                <c:pt idx="4">
                  <c:v>15264</c:v>
                </c:pt>
                <c:pt idx="5">
                  <c:v>43740</c:v>
                </c:pt>
                <c:pt idx="6">
                  <c:v>123344</c:v>
                </c:pt>
                <c:pt idx="7">
                  <c:v>347800</c:v>
                </c:pt>
                <c:pt idx="8">
                  <c:v>984045</c:v>
                </c:pt>
                <c:pt idx="9">
                  <c:v>2781131</c:v>
                </c:pt>
                <c:pt idx="10">
                  <c:v>7868170</c:v>
                </c:pt>
                <c:pt idx="11">
                  <c:v>22229088</c:v>
                </c:pt>
                <c:pt idx="12">
                  <c:v>62851369</c:v>
                </c:pt>
                <c:pt idx="13">
                  <c:v>177701403</c:v>
                </c:pt>
                <c:pt idx="14">
                  <c:v>511508749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600105"/>
        <c:axId val="73766078"/>
      </c:lineChart>
      <c:catAx>
        <c:axId val="106001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n=p*q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73766078"/>
        <c:crosses val="autoZero"/>
        <c:auto val="1"/>
        <c:lblAlgn val="ctr"/>
        <c:lblOffset val="100"/>
        <c:noMultiLvlLbl val="0"/>
      </c:catAx>
      <c:valAx>
        <c:axId val="737660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Tempos CPU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106001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PT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300" spc="-1" strike="noStrike">
                <a:latin typeface="Arial"/>
              </a:defRPr>
            </a:pPr>
            <a:r>
              <a:rPr b="0" lang="pt-PT" sz="1300" spc="-1" strike="noStrike">
                <a:latin typeface="Arial"/>
              </a:rPr>
              <a:t>Método de Euclides
Linux Suse 15 -  Intel i9 -  128GB - 10 cores - 3,7GHz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resultadosMFSaltosX2_0!$F$2</c:f>
              <c:strCache>
                <c:ptCount val="1"/>
                <c:pt idx="0">
                  <c:v>Método da Euclides  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resultadosMFSaltosX2_0!$A$4:$A$31</c:f>
              <c:strCache>
                <c:ptCount val="28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</c:strCache>
            </c:strRef>
          </c:cat>
          <c:val>
            <c:numRef>
              <c:f>resultadosMFSaltosX2_0!$H$4:$H$31</c:f>
              <c:numCache>
                <c:formatCode>General</c:formatCode>
                <c:ptCount val="28"/>
                <c:pt idx="0">
                  <c:v>239</c:v>
                </c:pt>
                <c:pt idx="1">
                  <c:v>672</c:v>
                </c:pt>
                <c:pt idx="2">
                  <c:v>1889</c:v>
                </c:pt>
                <c:pt idx="3">
                  <c:v>5328</c:v>
                </c:pt>
                <c:pt idx="4">
                  <c:v>15009</c:v>
                </c:pt>
                <c:pt idx="5">
                  <c:v>42542</c:v>
                </c:pt>
                <c:pt idx="6">
                  <c:v>121632</c:v>
                </c:pt>
                <c:pt idx="7">
                  <c:v>343062</c:v>
                </c:pt>
                <c:pt idx="8">
                  <c:v>971104</c:v>
                </c:pt>
                <c:pt idx="9">
                  <c:v>2745535</c:v>
                </c:pt>
                <c:pt idx="10">
                  <c:v>7768373</c:v>
                </c:pt>
                <c:pt idx="11">
                  <c:v>21957590</c:v>
                </c:pt>
                <c:pt idx="12">
                  <c:v>62075613</c:v>
                </c:pt>
                <c:pt idx="13">
                  <c:v>175457184</c:v>
                </c:pt>
                <c:pt idx="14">
                  <c:v>516681561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004628"/>
        <c:axId val="38630176"/>
      </c:lineChart>
      <c:catAx>
        <c:axId val="560046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n=p*q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38630176"/>
        <c:crosses val="autoZero"/>
        <c:auto val="1"/>
        <c:lblAlgn val="ctr"/>
        <c:lblOffset val="100"/>
        <c:noMultiLvlLbl val="0"/>
      </c:catAx>
      <c:valAx>
        <c:axId val="386301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Tempos CPU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560046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PT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300" spc="-1" strike="noStrike">
                <a:latin typeface="Arial"/>
              </a:defRPr>
            </a:pPr>
            <a:r>
              <a:rPr b="0" lang="pt-PT" sz="1300" spc="-1" strike="noStrike">
                <a:latin typeface="Arial"/>
              </a:rPr>
              <a:t>Métodos de Fermat
Linux Suse 15 -  Intel i9 -  128GB - 10 cores - 3,7GHz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resultadosMFSaltosX2_0!$J$2</c:f>
              <c:strCache>
                <c:ptCount val="1"/>
                <c:pt idx="0">
                  <c:v>Método de Fermat  </c:v>
                </c:pt>
              </c:strCache>
            </c:strRef>
          </c:tx>
          <c:spPr>
            <a:solidFill>
              <a:srgbClr val="008000"/>
            </a:solidFill>
            <a:ln w="28800">
              <a:solidFill>
                <a:srgbClr val="008000"/>
              </a:solidFill>
              <a:round/>
            </a:ln>
          </c:spPr>
          <c:marker>
            <c:symbol val="circle"/>
            <c:size val="8"/>
            <c:spPr>
              <a:solidFill>
                <a:srgbClr val="008000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resultadosMFSaltosX2_0!$A$4:$A$64</c:f>
              <c:strCache>
                <c:ptCount val="61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  <c:pt idx="59">
                  <c:v>2,88177730133466E+044</c:v>
                </c:pt>
                <c:pt idx="60">
                  <c:v>1,15271092053387E+045</c:v>
                </c:pt>
              </c:strCache>
            </c:strRef>
          </c:cat>
          <c:val>
            <c:numRef>
              <c:f>resultadosMFSaltosX2_0!$L$4:$L$31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81</c:v>
                </c:pt>
                <c:pt idx="5">
                  <c:v>162</c:v>
                </c:pt>
                <c:pt idx="6">
                  <c:v>327</c:v>
                </c:pt>
                <c:pt idx="7">
                  <c:v>652</c:v>
                </c:pt>
                <c:pt idx="8">
                  <c:v>1306</c:v>
                </c:pt>
                <c:pt idx="9">
                  <c:v>2615</c:v>
                </c:pt>
                <c:pt idx="10">
                  <c:v>5228</c:v>
                </c:pt>
                <c:pt idx="11">
                  <c:v>10463</c:v>
                </c:pt>
                <c:pt idx="12">
                  <c:v>20891</c:v>
                </c:pt>
                <c:pt idx="13">
                  <c:v>41812</c:v>
                </c:pt>
                <c:pt idx="14">
                  <c:v>83552</c:v>
                </c:pt>
                <c:pt idx="15">
                  <c:v>166845</c:v>
                </c:pt>
                <c:pt idx="16">
                  <c:v>332711</c:v>
                </c:pt>
                <c:pt idx="17">
                  <c:v>709348</c:v>
                </c:pt>
                <c:pt idx="18">
                  <c:v>1470535</c:v>
                </c:pt>
                <c:pt idx="19">
                  <c:v>2972001</c:v>
                </c:pt>
                <c:pt idx="20">
                  <c:v>5956400</c:v>
                </c:pt>
                <c:pt idx="21">
                  <c:v>11910957</c:v>
                </c:pt>
                <c:pt idx="22">
                  <c:v>23831055</c:v>
                </c:pt>
                <c:pt idx="23">
                  <c:v>47627596</c:v>
                </c:pt>
                <c:pt idx="24">
                  <c:v>95144813</c:v>
                </c:pt>
                <c:pt idx="25">
                  <c:v>190135075</c:v>
                </c:pt>
                <c:pt idx="26">
                  <c:v>389571562</c:v>
                </c:pt>
                <c:pt idx="27">
                  <c:v>760543506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609728"/>
        <c:axId val="19069668"/>
      </c:lineChart>
      <c:catAx>
        <c:axId val="546097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n=p*q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19069668"/>
        <c:crosses val="autoZero"/>
        <c:auto val="1"/>
        <c:lblAlgn val="ctr"/>
        <c:lblOffset val="100"/>
        <c:noMultiLvlLbl val="0"/>
      </c:catAx>
      <c:valAx>
        <c:axId val="190696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Tempos CPU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546097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PT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300" spc="-1" strike="noStrike">
                <a:latin typeface="Arial"/>
              </a:defRPr>
            </a:pPr>
            <a:r>
              <a:rPr b="0" lang="pt-PT" sz="1300" spc="-1" strike="noStrike">
                <a:latin typeface="Arial"/>
              </a:rPr>
              <a:t>Método do Crivo Quadrático
Linux Suse 15 -  Intel i9 -  128GB - 10 cores - 3,7GHz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resultadosMFSaltosX2_0!$N$2</c:f>
              <c:strCache>
                <c:ptCount val="1"/>
                <c:pt idx="0">
                  <c:v>Método do Crivo Quadrático</c:v>
                </c:pt>
              </c:strCache>
            </c:strRef>
          </c:tx>
          <c:spPr>
            <a:solidFill>
              <a:srgbClr val="eb613d"/>
            </a:solidFill>
            <a:ln w="28800">
              <a:solidFill>
                <a:srgbClr val="eb613d"/>
              </a:solidFill>
              <a:round/>
            </a:ln>
          </c:spPr>
          <c:marker>
            <c:symbol val="triangle"/>
            <c:size val="8"/>
            <c:spPr>
              <a:solidFill>
                <a:srgbClr val="eb613d"/>
              </a:solidFill>
            </c:spPr>
          </c:marker>
          <c:dLbls>
            <c:txPr>
              <a:bodyPr wrap="none"/>
              <a:lstStyle/>
              <a:p>
                <a:pPr>
                  <a:defRPr b="0" lang="pt-PT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resultadosMFSaltosX2_0!$A$4:$A$64</c:f>
              <c:strCache>
                <c:ptCount val="61"/>
                <c:pt idx="0">
                  <c:v>8,664E+08</c:v>
                </c:pt>
                <c:pt idx="1">
                  <c:v>3,466E+09</c:v>
                </c:pt>
                <c:pt idx="2">
                  <c:v>1,387E+10</c:v>
                </c:pt>
                <c:pt idx="3">
                  <c:v>5,548E+10</c:v>
                </c:pt>
                <c:pt idx="4">
                  <c:v>2,220E+11</c:v>
                </c:pt>
                <c:pt idx="5">
                  <c:v>8,880E+11</c:v>
                </c:pt>
                <c:pt idx="6">
                  <c:v>3,552E+12</c:v>
                </c:pt>
                <c:pt idx="7">
                  <c:v>1,421E+13</c:v>
                </c:pt>
                <c:pt idx="8">
                  <c:v>5,683E+13</c:v>
                </c:pt>
                <c:pt idx="9">
                  <c:v>2,273E+14</c:v>
                </c:pt>
                <c:pt idx="10">
                  <c:v>9,093E+14</c:v>
                </c:pt>
                <c:pt idx="11">
                  <c:v>3,637E+15</c:v>
                </c:pt>
                <c:pt idx="12">
                  <c:v>1,455E+16</c:v>
                </c:pt>
                <c:pt idx="13">
                  <c:v>5,820E+16</c:v>
                </c:pt>
                <c:pt idx="14">
                  <c:v>2,328E+17</c:v>
                </c:pt>
                <c:pt idx="15">
                  <c:v>9,312E+17</c:v>
                </c:pt>
                <c:pt idx="16">
                  <c:v>3,72460968211177E+018</c:v>
                </c:pt>
                <c:pt idx="17">
                  <c:v>1,48984391609505E+019</c:v>
                </c:pt>
                <c:pt idx="18">
                  <c:v>5,95937570462984E+019</c:v>
                </c:pt>
                <c:pt idx="19">
                  <c:v>2,38375030391794E+020</c:v>
                </c:pt>
                <c:pt idx="20">
                  <c:v>9,53500122957522E+020</c:v>
                </c:pt>
                <c:pt idx="21">
                  <c:v>3,81400049575497E+021</c:v>
                </c:pt>
                <c:pt idx="22">
                  <c:v>1,52560019914948E+022</c:v>
                </c:pt>
                <c:pt idx="23">
                  <c:v>6,10240080078063E+022</c:v>
                </c:pt>
                <c:pt idx="24">
                  <c:v>2,4409603205311E+023</c:v>
                </c:pt>
                <c:pt idx="25">
                  <c:v>9,76384128233459E+023</c:v>
                </c:pt>
                <c:pt idx="26">
                  <c:v>3,90553651324295E+024</c:v>
                </c:pt>
                <c:pt idx="27">
                  <c:v>1,5622146053368E+025</c:v>
                </c:pt>
                <c:pt idx="28">
                  <c:v>6,24885842137645E+025</c:v>
                </c:pt>
                <c:pt idx="29">
                  <c:v>2,49954336855568E+026</c:v>
                </c:pt>
                <c:pt idx="30">
                  <c:v>9,99817347425959E+026</c:v>
                </c:pt>
                <c:pt idx="31">
                  <c:v>3,99926938972464E+027</c:v>
                </c:pt>
                <c:pt idx="32">
                  <c:v>1,59970775589108E+028</c:v>
                </c:pt>
                <c:pt idx="33">
                  <c:v>6,39883102356484E+028</c:v>
                </c:pt>
                <c:pt idx="34">
                  <c:v>2,55953240942624E+029</c:v>
                </c:pt>
                <c:pt idx="35">
                  <c:v>1,02381296377063E+030</c:v>
                </c:pt>
                <c:pt idx="36">
                  <c:v>4,09525185508317E+030</c:v>
                </c:pt>
                <c:pt idx="37">
                  <c:v>1,63810074203332E+031</c:v>
                </c:pt>
                <c:pt idx="38">
                  <c:v>6,55240296813329E+031</c:v>
                </c:pt>
                <c:pt idx="39">
                  <c:v>2,62096118725334E+032</c:v>
                </c:pt>
                <c:pt idx="40">
                  <c:v>1,04838447490134E+033</c:v>
                </c:pt>
                <c:pt idx="41">
                  <c:v>4,19353789960538E+033</c:v>
                </c:pt>
                <c:pt idx="42">
                  <c:v>1,67741515984215E+034</c:v>
                </c:pt>
                <c:pt idx="43">
                  <c:v>6,70966063936861E+034</c:v>
                </c:pt>
                <c:pt idx="44">
                  <c:v>2,68386425574744E+035</c:v>
                </c:pt>
                <c:pt idx="45">
                  <c:v>1,07354570229898E+036</c:v>
                </c:pt>
                <c:pt idx="46">
                  <c:v>4,29418280919591E+036</c:v>
                </c:pt>
                <c:pt idx="47">
                  <c:v>1,71767312367836E+037</c:v>
                </c:pt>
                <c:pt idx="48">
                  <c:v>6,87069249471346E+037</c:v>
                </c:pt>
                <c:pt idx="49">
                  <c:v>2,74827699788538E+038</c:v>
                </c:pt>
                <c:pt idx="50">
                  <c:v>1,09931079915415E+039</c:v>
                </c:pt>
                <c:pt idx="51">
                  <c:v>4,39724319661661E+039</c:v>
                </c:pt>
                <c:pt idx="52">
                  <c:v>1,75889727864665E+040</c:v>
                </c:pt>
                <c:pt idx="53">
                  <c:v>7,03558911458658E+040</c:v>
                </c:pt>
                <c:pt idx="54">
                  <c:v>2,81423564583463E+041</c:v>
                </c:pt>
                <c:pt idx="55">
                  <c:v>1,12569425833385E+042</c:v>
                </c:pt>
                <c:pt idx="56">
                  <c:v>4,50277703333541E+042</c:v>
                </c:pt>
                <c:pt idx="57">
                  <c:v>1,80111081333416E+043</c:v>
                </c:pt>
                <c:pt idx="58">
                  <c:v>7,20444325333666E+043</c:v>
                </c:pt>
                <c:pt idx="59">
                  <c:v>2,88177730133466E+044</c:v>
                </c:pt>
                <c:pt idx="60">
                  <c:v>1,15271092053387E+045</c:v>
                </c:pt>
              </c:strCache>
            </c:strRef>
          </c:cat>
          <c:val>
            <c:numRef>
              <c:f>resultadosMFSaltosX2_0!$P$4:$P$64</c:f>
              <c:numCache>
                <c:formatCode>General</c:formatCode>
                <c:ptCount val="61"/>
                <c:pt idx="0">
                  <c:v>5</c:v>
                </c:pt>
                <c:pt idx="1">
                  <c:v>4</c:v>
                </c:pt>
                <c:pt idx="2">
                  <c:v>88</c:v>
                </c:pt>
                <c:pt idx="3">
                  <c:v>99</c:v>
                </c:pt>
                <c:pt idx="4">
                  <c:v>2536</c:v>
                </c:pt>
                <c:pt idx="5">
                  <c:v>66147</c:v>
                </c:pt>
                <c:pt idx="6">
                  <c:v>8</c:v>
                </c:pt>
                <c:pt idx="7">
                  <c:v>29</c:v>
                </c:pt>
                <c:pt idx="8">
                  <c:v>328</c:v>
                </c:pt>
                <c:pt idx="9">
                  <c:v>176</c:v>
                </c:pt>
                <c:pt idx="10">
                  <c:v>27</c:v>
                </c:pt>
                <c:pt idx="11">
                  <c:v>431</c:v>
                </c:pt>
                <c:pt idx="12">
                  <c:v>472</c:v>
                </c:pt>
                <c:pt idx="13">
                  <c:v>44874</c:v>
                </c:pt>
                <c:pt idx="14">
                  <c:v>1272</c:v>
                </c:pt>
                <c:pt idx="15">
                  <c:v>212</c:v>
                </c:pt>
                <c:pt idx="16">
                  <c:v>710</c:v>
                </c:pt>
                <c:pt idx="17">
                  <c:v>799</c:v>
                </c:pt>
                <c:pt idx="18">
                  <c:v>1597</c:v>
                </c:pt>
                <c:pt idx="19">
                  <c:v>359</c:v>
                </c:pt>
                <c:pt idx="20">
                  <c:v>855</c:v>
                </c:pt>
                <c:pt idx="21">
                  <c:v>11515</c:v>
                </c:pt>
                <c:pt idx="22">
                  <c:v>3689</c:v>
                </c:pt>
                <c:pt idx="23">
                  <c:v>11702</c:v>
                </c:pt>
                <c:pt idx="24">
                  <c:v>9221</c:v>
                </c:pt>
                <c:pt idx="25">
                  <c:v>9122</c:v>
                </c:pt>
                <c:pt idx="26">
                  <c:v>37301</c:v>
                </c:pt>
                <c:pt idx="27">
                  <c:v>29588</c:v>
                </c:pt>
                <c:pt idx="28">
                  <c:v>62857</c:v>
                </c:pt>
                <c:pt idx="29">
                  <c:v>17848</c:v>
                </c:pt>
                <c:pt idx="30">
                  <c:v>135406</c:v>
                </c:pt>
                <c:pt idx="31">
                  <c:v>169298</c:v>
                </c:pt>
                <c:pt idx="32">
                  <c:v>127537</c:v>
                </c:pt>
                <c:pt idx="33">
                  <c:v>122199</c:v>
                </c:pt>
                <c:pt idx="34">
                  <c:v>119634</c:v>
                </c:pt>
                <c:pt idx="35">
                  <c:v>702670</c:v>
                </c:pt>
                <c:pt idx="36">
                  <c:v>470673</c:v>
                </c:pt>
                <c:pt idx="37">
                  <c:v>319689</c:v>
                </c:pt>
                <c:pt idx="38">
                  <c:v>326914</c:v>
                </c:pt>
                <c:pt idx="39">
                  <c:v>771645</c:v>
                </c:pt>
                <c:pt idx="40">
                  <c:v>3978355</c:v>
                </c:pt>
                <c:pt idx="41">
                  <c:v>3561989</c:v>
                </c:pt>
                <c:pt idx="42">
                  <c:v>5495427</c:v>
                </c:pt>
                <c:pt idx="43">
                  <c:v>5726932</c:v>
                </c:pt>
                <c:pt idx="44">
                  <c:v>4291306</c:v>
                </c:pt>
                <c:pt idx="45">
                  <c:v>10293705</c:v>
                </c:pt>
                <c:pt idx="46">
                  <c:v>6122832</c:v>
                </c:pt>
                <c:pt idx="47">
                  <c:v>7293988</c:v>
                </c:pt>
                <c:pt idx="48">
                  <c:v>7255347</c:v>
                </c:pt>
                <c:pt idx="49">
                  <c:v>23189218</c:v>
                </c:pt>
                <c:pt idx="50">
                  <c:v>139622110</c:v>
                </c:pt>
                <c:pt idx="51">
                  <c:v>135678760</c:v>
                </c:pt>
                <c:pt idx="52">
                  <c:v>120751278</c:v>
                </c:pt>
                <c:pt idx="53">
                  <c:v>164173935</c:v>
                </c:pt>
                <c:pt idx="54">
                  <c:v>132622093</c:v>
                </c:pt>
                <c:pt idx="55">
                  <c:v>135594096</c:v>
                </c:pt>
                <c:pt idx="56">
                  <c:v>138462491</c:v>
                </c:pt>
                <c:pt idx="57">
                  <c:v>149097807</c:v>
                </c:pt>
                <c:pt idx="58">
                  <c:v>124348170</c:v>
                </c:pt>
                <c:pt idx="59">
                  <c:v>475596387</c:v>
                </c:pt>
                <c:pt idx="60">
                  <c:v>164664161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628252"/>
        <c:axId val="43965970"/>
      </c:lineChart>
      <c:catAx>
        <c:axId val="80628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n=p*q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43965970"/>
        <c:crosses val="autoZero"/>
        <c:auto val="1"/>
        <c:lblAlgn val="ctr"/>
        <c:lblOffset val="100"/>
        <c:noMultiLvlLbl val="0"/>
      </c:catAx>
      <c:valAx>
        <c:axId val="439659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900" spc="-1" strike="noStrike">
                    <a:latin typeface="Arial"/>
                  </a:defRPr>
                </a:pPr>
                <a:r>
                  <a:rPr b="0" lang="pt-PT" sz="900" spc="-1" strike="noStrike">
                    <a:latin typeface="Arial"/>
                  </a:rPr>
                  <a:t>Tempos CPU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PT" sz="1000" spc="-1" strike="noStrike">
                <a:latin typeface="Arial"/>
              </a:defRPr>
            </a:pPr>
          </a:p>
        </c:txPr>
        <c:crossAx val="806282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PT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79920</xdr:colOff>
      <xdr:row>2</xdr:row>
      <xdr:rowOff>25560</xdr:rowOff>
    </xdr:from>
    <xdr:to>
      <xdr:col>33</xdr:col>
      <xdr:colOff>289440</xdr:colOff>
      <xdr:row>51</xdr:row>
      <xdr:rowOff>23400</xdr:rowOff>
    </xdr:to>
    <xdr:graphicFrame>
      <xdr:nvGraphicFramePr>
        <xdr:cNvPr id="0" name=""/>
        <xdr:cNvGraphicFramePr/>
      </xdr:nvGraphicFramePr>
      <xdr:xfrm>
        <a:off x="19954080" y="406440"/>
        <a:ext cx="12401640" cy="799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804960</xdr:colOff>
      <xdr:row>37</xdr:row>
      <xdr:rowOff>0</xdr:rowOff>
    </xdr:from>
    <xdr:to>
      <xdr:col>22</xdr:col>
      <xdr:colOff>201960</xdr:colOff>
      <xdr:row>86</xdr:row>
      <xdr:rowOff>25920</xdr:rowOff>
    </xdr:to>
    <xdr:graphicFrame>
      <xdr:nvGraphicFramePr>
        <xdr:cNvPr id="1" name=""/>
        <xdr:cNvGraphicFramePr/>
      </xdr:nvGraphicFramePr>
      <xdr:xfrm>
        <a:off x="8564760" y="6014880"/>
        <a:ext cx="12401640" cy="799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1169280</xdr:colOff>
      <xdr:row>24</xdr:row>
      <xdr:rowOff>360</xdr:rowOff>
    </xdr:from>
    <xdr:to>
      <xdr:col>21</xdr:col>
      <xdr:colOff>202680</xdr:colOff>
      <xdr:row>73</xdr:row>
      <xdr:rowOff>25920</xdr:rowOff>
    </xdr:to>
    <xdr:graphicFrame>
      <xdr:nvGraphicFramePr>
        <xdr:cNvPr id="2" name=""/>
        <xdr:cNvGraphicFramePr/>
      </xdr:nvGraphicFramePr>
      <xdr:xfrm>
        <a:off x="8214480" y="3901680"/>
        <a:ext cx="12402360" cy="799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1425240</xdr:colOff>
      <xdr:row>35</xdr:row>
      <xdr:rowOff>360</xdr:rowOff>
    </xdr:from>
    <xdr:to>
      <xdr:col>21</xdr:col>
      <xdr:colOff>205200</xdr:colOff>
      <xdr:row>84</xdr:row>
      <xdr:rowOff>25920</xdr:rowOff>
    </xdr:to>
    <xdr:graphicFrame>
      <xdr:nvGraphicFramePr>
        <xdr:cNvPr id="3" name=""/>
        <xdr:cNvGraphicFramePr/>
      </xdr:nvGraphicFramePr>
      <xdr:xfrm>
        <a:off x="9083520" y="5689800"/>
        <a:ext cx="12401640" cy="799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808920</xdr:colOff>
      <xdr:row>24</xdr:row>
      <xdr:rowOff>360</xdr:rowOff>
    </xdr:from>
    <xdr:to>
      <xdr:col>26</xdr:col>
      <xdr:colOff>205560</xdr:colOff>
      <xdr:row>73</xdr:row>
      <xdr:rowOff>25920</xdr:rowOff>
    </xdr:to>
    <xdr:graphicFrame>
      <xdr:nvGraphicFramePr>
        <xdr:cNvPr id="4" name=""/>
        <xdr:cNvGraphicFramePr/>
      </xdr:nvGraphicFramePr>
      <xdr:xfrm>
        <a:off x="12628080" y="3901680"/>
        <a:ext cx="12401640" cy="799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T69" activeCellId="0" sqref="T6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3"/>
    <col collapsed="false" customWidth="true" hidden="false" outlineLevel="0" max="2" min="2" style="2" width="18.54"/>
    <col collapsed="false" customWidth="true" hidden="false" outlineLevel="0" max="3" min="3" style="2" width="10.33"/>
    <col collapsed="false" customWidth="true" hidden="false" outlineLevel="0" max="4" min="4" style="2" width="14.07"/>
    <col collapsed="false" customWidth="true" hidden="false" outlineLevel="0" max="5" min="5" style="3" width="14.4"/>
    <col collapsed="false" customWidth="true" hidden="false" outlineLevel="0" max="8" min="8" style="2" width="14.07"/>
    <col collapsed="false" customWidth="true" hidden="false" outlineLevel="0" max="9" min="9" style="3" width="14.23"/>
    <col collapsed="false" customWidth="true" hidden="false" outlineLevel="0" max="12" min="12" style="2" width="15.54"/>
    <col collapsed="false" customWidth="true" hidden="false" outlineLevel="0" max="13" min="13" style="3" width="20.45"/>
    <col collapsed="false" customWidth="true" hidden="false" outlineLevel="0" max="15" min="14" style="1" width="20.45"/>
    <col collapsed="false" customWidth="true" hidden="false" outlineLevel="0" max="16" min="16" style="1" width="20.13"/>
    <col collapsed="false" customWidth="true" hidden="false" outlineLevel="0" max="17" min="17" style="3" width="20.13"/>
    <col collapsed="false" customWidth="true" hidden="false" outlineLevel="0" max="18" min="18" style="2" width="18.81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</row>
    <row r="2" customFormat="false" ht="15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1</v>
      </c>
      <c r="E2" s="5"/>
      <c r="F2" s="5" t="s">
        <v>4</v>
      </c>
      <c r="G2" s="5" t="s">
        <v>3</v>
      </c>
      <c r="H2" s="5" t="s">
        <v>1</v>
      </c>
      <c r="I2" s="5"/>
      <c r="J2" s="5" t="s">
        <v>5</v>
      </c>
      <c r="K2" s="5" t="s">
        <v>3</v>
      </c>
      <c r="L2" s="5" t="s">
        <v>1</v>
      </c>
      <c r="M2" s="5"/>
      <c r="N2" s="4" t="s">
        <v>6</v>
      </c>
      <c r="O2" s="4" t="s">
        <v>3</v>
      </c>
      <c r="P2" s="4" t="s">
        <v>1</v>
      </c>
      <c r="Q2" s="4"/>
    </row>
    <row r="3" customFormat="false" ht="15" hidden="false" customHeight="false" outlineLevel="0" collapsed="false">
      <c r="A3" s="4" t="s">
        <v>7</v>
      </c>
      <c r="B3" s="5" t="s">
        <v>8</v>
      </c>
      <c r="C3" s="5" t="s">
        <v>9</v>
      </c>
      <c r="D3" s="6" t="s">
        <v>10</v>
      </c>
      <c r="E3" s="7" t="s">
        <v>11</v>
      </c>
      <c r="F3" s="5" t="s">
        <v>8</v>
      </c>
      <c r="G3" s="5" t="s">
        <v>9</v>
      </c>
      <c r="H3" s="6" t="s">
        <v>10</v>
      </c>
      <c r="I3" s="7" t="s">
        <v>11</v>
      </c>
      <c r="J3" s="5" t="s">
        <v>8</v>
      </c>
      <c r="K3" s="5" t="s">
        <v>9</v>
      </c>
      <c r="L3" s="6" t="s">
        <v>10</v>
      </c>
      <c r="M3" s="7" t="s">
        <v>11</v>
      </c>
      <c r="N3" s="4" t="s">
        <v>8</v>
      </c>
      <c r="O3" s="4" t="s">
        <v>9</v>
      </c>
      <c r="P3" s="6" t="s">
        <v>10</v>
      </c>
      <c r="Q3" s="7" t="s">
        <v>11</v>
      </c>
      <c r="R3" s="7" t="s">
        <v>12</v>
      </c>
    </row>
    <row r="4" customFormat="false" ht="12.8" hidden="false" customHeight="false" outlineLevel="0" collapsed="false">
      <c r="A4" s="8" t="n">
        <v>866423017</v>
      </c>
      <c r="B4" s="9" t="n">
        <v>8273</v>
      </c>
      <c r="C4" s="9" t="n">
        <v>104729</v>
      </c>
      <c r="D4" s="10" t="n">
        <v>243</v>
      </c>
      <c r="E4" s="11" t="n">
        <f aca="false">D4/86400/1000</f>
        <v>2.8125E-006</v>
      </c>
      <c r="F4" s="9" t="n">
        <v>8273</v>
      </c>
      <c r="G4" s="9" t="n">
        <v>104729</v>
      </c>
      <c r="H4" s="10" t="n">
        <v>239</v>
      </c>
      <c r="I4" s="11" t="n">
        <f aca="false">H4/86400/1000</f>
        <v>2.7662037037037E-006</v>
      </c>
      <c r="J4" s="9" t="n">
        <v>104729</v>
      </c>
      <c r="K4" s="9" t="n">
        <v>8273</v>
      </c>
      <c r="L4" s="10" t="n">
        <v>5</v>
      </c>
      <c r="M4" s="11" t="n">
        <f aca="false">L4/86400/1000</f>
        <v>5.78703703703704E-008</v>
      </c>
      <c r="N4" s="12" t="n">
        <v>8273</v>
      </c>
      <c r="O4" s="12" t="n">
        <v>104729</v>
      </c>
      <c r="P4" s="13" t="n">
        <v>5</v>
      </c>
      <c r="Q4" s="11" t="n">
        <f aca="false">P4/86400/1000</f>
        <v>5.78703703703704E-008</v>
      </c>
      <c r="R4" s="14"/>
    </row>
    <row r="5" customFormat="false" ht="12.8" hidden="false" customHeight="false" outlineLevel="0" collapsed="false">
      <c r="A5" s="8" t="n">
        <v>3465918073</v>
      </c>
      <c r="B5" s="9" t="n">
        <v>16547</v>
      </c>
      <c r="C5" s="9" t="n">
        <v>209459</v>
      </c>
      <c r="D5" s="10" t="n">
        <v>684</v>
      </c>
      <c r="E5" s="11" t="n">
        <f aca="false">D5/86400/1000</f>
        <v>7.91666666666667E-006</v>
      </c>
      <c r="F5" s="9" t="n">
        <v>16547</v>
      </c>
      <c r="G5" s="9" t="n">
        <v>209459</v>
      </c>
      <c r="H5" s="10" t="n">
        <v>672</v>
      </c>
      <c r="I5" s="11" t="n">
        <f aca="false">H5/86400/1000</f>
        <v>7.77777777777778E-006</v>
      </c>
      <c r="J5" s="9" t="n">
        <v>209459</v>
      </c>
      <c r="K5" s="9" t="n">
        <v>16547</v>
      </c>
      <c r="L5" s="10" t="n">
        <v>10</v>
      </c>
      <c r="M5" s="11" t="n">
        <f aca="false">L5/86400/1000</f>
        <v>1.15740740740741E-007</v>
      </c>
      <c r="N5" s="12" t="n">
        <v>16547</v>
      </c>
      <c r="O5" s="12" t="n">
        <v>209459</v>
      </c>
      <c r="P5" s="13" t="n">
        <v>4</v>
      </c>
      <c r="Q5" s="11" t="n">
        <f aca="false">P5/86400/1000</f>
        <v>4.62962962962963E-008</v>
      </c>
      <c r="R5" s="14"/>
    </row>
    <row r="6" customFormat="false" ht="12.8" hidden="false" customHeight="false" outlineLevel="0" collapsed="false">
      <c r="A6" s="8" t="n">
        <v>13869217547</v>
      </c>
      <c r="B6" s="9" t="n">
        <v>33107</v>
      </c>
      <c r="C6" s="9" t="n">
        <v>418921</v>
      </c>
      <c r="D6" s="10" t="n">
        <v>1925</v>
      </c>
      <c r="E6" s="11" t="n">
        <f aca="false">D6/86400/1000</f>
        <v>2.22800925925926E-005</v>
      </c>
      <c r="F6" s="9" t="n">
        <v>33107</v>
      </c>
      <c r="G6" s="9" t="n">
        <v>418921</v>
      </c>
      <c r="H6" s="10" t="n">
        <v>1889</v>
      </c>
      <c r="I6" s="11" t="n">
        <f aca="false">H6/86400/1000</f>
        <v>2.18634259259259E-005</v>
      </c>
      <c r="J6" s="9" t="n">
        <v>418921</v>
      </c>
      <c r="K6" s="9" t="n">
        <v>33107</v>
      </c>
      <c r="L6" s="10" t="n">
        <v>20</v>
      </c>
      <c r="M6" s="11" t="n">
        <f aca="false">L6/86400/1000</f>
        <v>2.31481481481481E-007</v>
      </c>
      <c r="N6" s="12" t="n">
        <v>418921</v>
      </c>
      <c r="O6" s="12" t="n">
        <v>33107</v>
      </c>
      <c r="P6" s="13" t="n">
        <v>88</v>
      </c>
      <c r="Q6" s="11" t="n">
        <f aca="false">P6/86400/1000</f>
        <v>1.01851851851852E-006</v>
      </c>
      <c r="R6" s="14"/>
    </row>
    <row r="7" customFormat="false" ht="12.8" hidden="false" customHeight="false" outlineLevel="0" collapsed="false">
      <c r="A7" s="8" t="n">
        <v>55483066187</v>
      </c>
      <c r="B7" s="9" t="n">
        <v>66221</v>
      </c>
      <c r="C7" s="9" t="n">
        <v>837847</v>
      </c>
      <c r="D7" s="10" t="n">
        <v>5424</v>
      </c>
      <c r="E7" s="11" t="n">
        <f aca="false">D7/86400/1000</f>
        <v>6.27777777777778E-005</v>
      </c>
      <c r="F7" s="9" t="n">
        <v>66221</v>
      </c>
      <c r="G7" s="9" t="n">
        <v>837847</v>
      </c>
      <c r="H7" s="10" t="n">
        <v>5328</v>
      </c>
      <c r="I7" s="11" t="n">
        <f aca="false">H7/86400/1000</f>
        <v>6.16666666666667E-005</v>
      </c>
      <c r="J7" s="9" t="n">
        <v>837847</v>
      </c>
      <c r="K7" s="9" t="n">
        <v>66221</v>
      </c>
      <c r="L7" s="10" t="n">
        <v>40</v>
      </c>
      <c r="M7" s="11" t="n">
        <f aca="false">L7/86400/1000</f>
        <v>4.62962962962963E-007</v>
      </c>
      <c r="N7" s="12" t="n">
        <v>66221</v>
      </c>
      <c r="O7" s="12" t="n">
        <v>837847</v>
      </c>
      <c r="P7" s="13" t="n">
        <v>99</v>
      </c>
      <c r="Q7" s="11" t="n">
        <f aca="false">P7/86400/1000</f>
        <v>1.14583333333333E-006</v>
      </c>
      <c r="R7" s="14"/>
    </row>
    <row r="8" customFormat="false" ht="12.8" hidden="false" customHeight="false" outlineLevel="0" collapsed="false">
      <c r="A8" s="8" t="n">
        <v>221977905893</v>
      </c>
      <c r="B8" s="9" t="n">
        <v>132469</v>
      </c>
      <c r="C8" s="9" t="n">
        <v>1675697</v>
      </c>
      <c r="D8" s="10" t="n">
        <v>15264</v>
      </c>
      <c r="E8" s="11" t="n">
        <f aca="false">D8/86400/1000</f>
        <v>0.000176666666666667</v>
      </c>
      <c r="F8" s="9" t="n">
        <v>132469</v>
      </c>
      <c r="G8" s="9" t="n">
        <v>1675697</v>
      </c>
      <c r="H8" s="10" t="n">
        <v>15009</v>
      </c>
      <c r="I8" s="11" t="n">
        <f aca="false">H8/86400/1000</f>
        <v>0.000173715277777778</v>
      </c>
      <c r="J8" s="9" t="n">
        <v>1675697</v>
      </c>
      <c r="K8" s="9" t="n">
        <v>132469</v>
      </c>
      <c r="L8" s="10" t="n">
        <v>81</v>
      </c>
      <c r="M8" s="11" t="n">
        <f aca="false">L8/86400/1000</f>
        <v>9.375E-007</v>
      </c>
      <c r="N8" s="12" t="n">
        <v>1675697</v>
      </c>
      <c r="O8" s="12" t="n">
        <v>132469</v>
      </c>
      <c r="P8" s="13" t="n">
        <v>2536</v>
      </c>
      <c r="Q8" s="11" t="n">
        <f aca="false">P8/86400/1000</f>
        <v>2.93518518518519E-005</v>
      </c>
      <c r="R8" s="14"/>
    </row>
    <row r="9" customFormat="false" ht="12.8" hidden="false" customHeight="false" outlineLevel="0" collapsed="false">
      <c r="A9" s="8" t="n">
        <v>887955112631</v>
      </c>
      <c r="B9" s="9" t="n">
        <v>264949</v>
      </c>
      <c r="C9" s="9" t="n">
        <v>3351419</v>
      </c>
      <c r="D9" s="10" t="n">
        <v>43740</v>
      </c>
      <c r="E9" s="11" t="n">
        <f aca="false">D9/86400/1000</f>
        <v>0.00050625</v>
      </c>
      <c r="F9" s="9" t="n">
        <v>264949</v>
      </c>
      <c r="G9" s="9" t="n">
        <v>3351419</v>
      </c>
      <c r="H9" s="10" t="n">
        <v>42542</v>
      </c>
      <c r="I9" s="11" t="n">
        <f aca="false">H9/86400/1000</f>
        <v>0.000492384259259259</v>
      </c>
      <c r="J9" s="9" t="n">
        <v>3351419</v>
      </c>
      <c r="K9" s="9" t="n">
        <v>264949</v>
      </c>
      <c r="L9" s="10" t="n">
        <v>162</v>
      </c>
      <c r="M9" s="11" t="n">
        <f aca="false">L9/86400/1000</f>
        <v>1.875E-006</v>
      </c>
      <c r="N9" s="12" t="n">
        <v>3351419</v>
      </c>
      <c r="O9" s="12" t="n">
        <v>264949</v>
      </c>
      <c r="P9" s="13" t="n">
        <v>66147</v>
      </c>
      <c r="Q9" s="11" t="n">
        <f aca="false">P9/86400/1000</f>
        <v>0.000765590277777778</v>
      </c>
      <c r="R9" s="14"/>
    </row>
    <row r="10" customFormat="false" ht="12.8" hidden="false" customHeight="false" outlineLevel="0" collapsed="false">
      <c r="A10" s="8" t="n">
        <v>3552016422607</v>
      </c>
      <c r="B10" s="9" t="n">
        <v>529927</v>
      </c>
      <c r="C10" s="9" t="n">
        <v>6702841</v>
      </c>
      <c r="D10" s="10" t="n">
        <v>123344</v>
      </c>
      <c r="E10" s="11" t="n">
        <f aca="false">D10/86400/1000</f>
        <v>0.00142759259259259</v>
      </c>
      <c r="F10" s="9" t="n">
        <v>529927</v>
      </c>
      <c r="G10" s="9" t="n">
        <v>6702841</v>
      </c>
      <c r="H10" s="10" t="n">
        <v>121632</v>
      </c>
      <c r="I10" s="11" t="n">
        <f aca="false">H10/86400/1000</f>
        <v>0.00140777777777778</v>
      </c>
      <c r="J10" s="9" t="n">
        <v>6702841</v>
      </c>
      <c r="K10" s="9" t="n">
        <v>529927</v>
      </c>
      <c r="L10" s="10" t="n">
        <v>327</v>
      </c>
      <c r="M10" s="11" t="n">
        <f aca="false">L10/86400/1000</f>
        <v>3.78472222222222E-006</v>
      </c>
      <c r="N10" s="12" t="n">
        <v>529927</v>
      </c>
      <c r="O10" s="12" t="n">
        <v>6702841</v>
      </c>
      <c r="P10" s="13" t="n">
        <v>8</v>
      </c>
      <c r="Q10" s="11" t="n">
        <f aca="false">P10/86400/1000</f>
        <v>9.25925925925926E-008</v>
      </c>
      <c r="R10" s="14"/>
    </row>
    <row r="11" customFormat="false" ht="12.8" hidden="false" customHeight="false" outlineLevel="0" collapsed="false">
      <c r="A11" s="8" t="n">
        <v>14208111206759</v>
      </c>
      <c r="B11" s="9" t="n">
        <v>1059857</v>
      </c>
      <c r="C11" s="9" t="n">
        <v>13405687</v>
      </c>
      <c r="D11" s="10" t="n">
        <v>347800</v>
      </c>
      <c r="E11" s="11" t="n">
        <f aca="false">D11/86400/1000</f>
        <v>0.00402546296296296</v>
      </c>
      <c r="F11" s="9" t="n">
        <v>1059857</v>
      </c>
      <c r="G11" s="9" t="n">
        <v>13405687</v>
      </c>
      <c r="H11" s="10" t="n">
        <v>343062</v>
      </c>
      <c r="I11" s="11" t="n">
        <f aca="false">H11/86400/1000</f>
        <v>0.003970625</v>
      </c>
      <c r="J11" s="9" t="n">
        <v>13405687</v>
      </c>
      <c r="K11" s="9" t="n">
        <v>1059857</v>
      </c>
      <c r="L11" s="15" t="n">
        <v>652</v>
      </c>
      <c r="M11" s="11" t="n">
        <f aca="false">L11/86400/1000</f>
        <v>7.5462962962963E-006</v>
      </c>
      <c r="N11" s="12" t="n">
        <v>1059857</v>
      </c>
      <c r="O11" s="12" t="n">
        <v>13405687</v>
      </c>
      <c r="P11" s="13" t="n">
        <v>29</v>
      </c>
      <c r="Q11" s="11" t="n">
        <f aca="false">P11/86400/1000</f>
        <v>3.35648148148148E-007</v>
      </c>
      <c r="R11" s="14"/>
    </row>
    <row r="12" customFormat="false" ht="12.8" hidden="false" customHeight="false" outlineLevel="0" collapsed="false">
      <c r="A12" s="8" t="n">
        <v>56832582493517</v>
      </c>
      <c r="B12" s="16"/>
      <c r="C12" s="17"/>
      <c r="D12" s="10" t="n">
        <v>984045</v>
      </c>
      <c r="E12" s="11" t="n">
        <f aca="false">D12/86400/1000</f>
        <v>0.0113894097222222</v>
      </c>
      <c r="F12" s="17"/>
      <c r="G12" s="17"/>
      <c r="H12" s="10" t="n">
        <v>971104</v>
      </c>
      <c r="I12" s="11" t="n">
        <f aca="false">H12/86400/1000</f>
        <v>0.0112396296296296</v>
      </c>
      <c r="J12" s="9" t="n">
        <v>26811401</v>
      </c>
      <c r="K12" s="9" t="n">
        <v>2119717</v>
      </c>
      <c r="L12" s="10" t="n">
        <v>1306</v>
      </c>
      <c r="M12" s="11" t="n">
        <f aca="false">L12/86400/1000</f>
        <v>1.51157407407407E-005</v>
      </c>
      <c r="N12" s="12" t="n">
        <v>2119717</v>
      </c>
      <c r="O12" s="12" t="n">
        <v>26811401</v>
      </c>
      <c r="P12" s="13" t="n">
        <v>328</v>
      </c>
      <c r="Q12" s="11" t="n">
        <f aca="false">P12/86400/1000</f>
        <v>3.7962962962963E-006</v>
      </c>
      <c r="R12" s="14"/>
    </row>
    <row r="13" customFormat="false" ht="12.8" hidden="false" customHeight="false" outlineLevel="0" collapsed="false">
      <c r="A13" s="8" t="n">
        <v>227331223344527</v>
      </c>
      <c r="B13" s="16"/>
      <c r="C13" s="17"/>
      <c r="D13" s="10" t="n">
        <v>2781131</v>
      </c>
      <c r="E13" s="11" t="n">
        <f aca="false">D13/86400/1000</f>
        <v>0.0321890162037037</v>
      </c>
      <c r="F13" s="17"/>
      <c r="G13" s="17"/>
      <c r="H13" s="10" t="n">
        <v>2745535</v>
      </c>
      <c r="I13" s="11" t="n">
        <f aca="false">H13/86400/1000</f>
        <v>0.031777025462963</v>
      </c>
      <c r="J13" s="9" t="n">
        <v>53622823</v>
      </c>
      <c r="K13" s="9" t="n">
        <v>4239449</v>
      </c>
      <c r="L13" s="10" t="n">
        <v>2615</v>
      </c>
      <c r="M13" s="11" t="n">
        <f aca="false">L13/86400/1000</f>
        <v>3.02662037037037E-005</v>
      </c>
      <c r="N13" s="12" t="n">
        <v>4239449</v>
      </c>
      <c r="O13" s="12" t="n">
        <v>53622823</v>
      </c>
      <c r="P13" s="13" t="n">
        <v>176</v>
      </c>
      <c r="Q13" s="11" t="n">
        <f aca="false">P13/86400/1000</f>
        <v>2.03703703703704E-006</v>
      </c>
      <c r="R13" s="14"/>
    </row>
    <row r="14" customFormat="false" ht="12.8" hidden="false" customHeight="false" outlineLevel="0" collapsed="false">
      <c r="A14" s="8" t="n">
        <v>909326053603783</v>
      </c>
      <c r="B14" s="16"/>
      <c r="C14" s="17"/>
      <c r="D14" s="10" t="n">
        <v>7868170</v>
      </c>
      <c r="E14" s="11" t="n">
        <f aca="false">D14/86400/1000</f>
        <v>0.0910667824074074</v>
      </c>
      <c r="F14" s="17"/>
      <c r="G14" s="17"/>
      <c r="H14" s="10" t="n">
        <v>7768373</v>
      </c>
      <c r="I14" s="11" t="n">
        <f aca="false">H14/86400/1000</f>
        <v>0.089911724537037</v>
      </c>
      <c r="J14" s="9" t="n">
        <v>107245669</v>
      </c>
      <c r="K14" s="9" t="n">
        <v>8478907</v>
      </c>
      <c r="L14" s="10" t="n">
        <v>5228</v>
      </c>
      <c r="M14" s="11" t="n">
        <f aca="false">L14/86400/1000</f>
        <v>6.05092592592593E-005</v>
      </c>
      <c r="N14" s="12" t="n">
        <v>8478907</v>
      </c>
      <c r="O14" s="12" t="n">
        <v>107245669</v>
      </c>
      <c r="P14" s="13" t="n">
        <v>27</v>
      </c>
      <c r="Q14" s="11" t="n">
        <f aca="false">P14/86400/1000</f>
        <v>3.125E-007</v>
      </c>
      <c r="R14" s="14"/>
    </row>
    <row r="15" customFormat="false" ht="12.8" hidden="false" customHeight="false" outlineLevel="0" collapsed="false">
      <c r="A15" s="8" t="n">
        <v>3637310700952740</v>
      </c>
      <c r="B15" s="17"/>
      <c r="C15" s="17"/>
      <c r="D15" s="10" t="n">
        <v>22229088</v>
      </c>
      <c r="E15" s="11" t="n">
        <f aca="false">D15/86400/1000</f>
        <v>0.257281111111111</v>
      </c>
      <c r="F15" s="17"/>
      <c r="G15" s="17"/>
      <c r="H15" s="10" t="n">
        <v>21957590</v>
      </c>
      <c r="I15" s="11" t="n">
        <f aca="false">H15/86400/1000</f>
        <v>0.254138773148148</v>
      </c>
      <c r="J15" s="9" t="n">
        <v>214491379</v>
      </c>
      <c r="K15" s="9" t="n">
        <v>16957841</v>
      </c>
      <c r="L15" s="10" t="n">
        <v>10463</v>
      </c>
      <c r="M15" s="11" t="n">
        <f aca="false">L15/86400/1000</f>
        <v>0.000121099537037037</v>
      </c>
      <c r="N15" s="12" t="n">
        <v>214491379</v>
      </c>
      <c r="O15" s="12" t="n">
        <v>16957841</v>
      </c>
      <c r="P15" s="13" t="n">
        <v>431</v>
      </c>
      <c r="Q15" s="11" t="n">
        <f aca="false">P15/86400/1000</f>
        <v>4.98842592592593E-006</v>
      </c>
      <c r="R15" s="14"/>
    </row>
    <row r="16" customFormat="false" ht="12.8" hidden="false" customHeight="false" outlineLevel="0" collapsed="false">
      <c r="A16" s="8" t="n">
        <v>14549251938038700</v>
      </c>
      <c r="B16" s="17"/>
      <c r="C16" s="17"/>
      <c r="D16" s="10" t="n">
        <v>62851369</v>
      </c>
      <c r="E16" s="11" t="n">
        <f aca="false">D16/86400/1000</f>
        <v>0.727446400462963</v>
      </c>
      <c r="F16" s="17"/>
      <c r="G16" s="17"/>
      <c r="H16" s="10" t="n">
        <v>62075613</v>
      </c>
      <c r="I16" s="11" t="n">
        <f aca="false">H16/86400/1000</f>
        <v>0.718467743055556</v>
      </c>
      <c r="J16" s="9" t="n">
        <v>428982787</v>
      </c>
      <c r="K16" s="9" t="n">
        <v>33915701</v>
      </c>
      <c r="L16" s="10" t="n">
        <v>20891</v>
      </c>
      <c r="M16" s="11" t="n">
        <f aca="false">L16/86400/1000</f>
        <v>0.000241793981481482</v>
      </c>
      <c r="N16" s="12" t="n">
        <v>428982787</v>
      </c>
      <c r="O16" s="12" t="n">
        <v>33915701</v>
      </c>
      <c r="P16" s="13" t="n">
        <v>472</v>
      </c>
      <c r="Q16" s="11" t="n">
        <f aca="false">P16/86400/1000</f>
        <v>5.46296296296296E-006</v>
      </c>
      <c r="R16" s="14"/>
    </row>
    <row r="17" customFormat="false" ht="12.8" hidden="false" customHeight="false" outlineLevel="0" collapsed="false">
      <c r="A17" s="8" t="n">
        <v>58197015318036200</v>
      </c>
      <c r="B17" s="17"/>
      <c r="C17" s="17"/>
      <c r="D17" s="10" t="n">
        <v>177701403</v>
      </c>
      <c r="E17" s="11" t="n">
        <f aca="false">D17/86400/1000</f>
        <v>2.05672920138889</v>
      </c>
      <c r="F17" s="17"/>
      <c r="G17" s="17"/>
      <c r="H17" s="10" t="n">
        <v>175457184</v>
      </c>
      <c r="I17" s="11" t="n">
        <f aca="false">H17/86400/1000</f>
        <v>2.03075444444444</v>
      </c>
      <c r="J17" s="9" t="n">
        <v>857965597</v>
      </c>
      <c r="K17" s="9" t="n">
        <v>67831409</v>
      </c>
      <c r="L17" s="10" t="n">
        <v>41812</v>
      </c>
      <c r="M17" s="11" t="n">
        <f aca="false">L17/86400/1000</f>
        <v>0.000483935185185185</v>
      </c>
      <c r="N17" s="12" t="n">
        <v>857965597</v>
      </c>
      <c r="O17" s="12" t="n">
        <v>67831409</v>
      </c>
      <c r="P17" s="13" t="n">
        <v>44874</v>
      </c>
      <c r="Q17" s="11" t="n">
        <f aca="false">P17/86400/1000</f>
        <v>0.000519375</v>
      </c>
      <c r="R17" s="14"/>
    </row>
    <row r="18" customFormat="false" ht="12.8" hidden="false" customHeight="false" outlineLevel="0" collapsed="false">
      <c r="A18" s="18" t="n">
        <v>2.32788077122514E+017</v>
      </c>
      <c r="B18" s="19"/>
      <c r="C18" s="19"/>
      <c r="D18" s="20" t="n">
        <v>511508749</v>
      </c>
      <c r="E18" s="21" t="n">
        <f aca="false">D18/86400/1000</f>
        <v>5.92024015046296</v>
      </c>
      <c r="F18" s="19"/>
      <c r="G18" s="19"/>
      <c r="H18" s="20" t="n">
        <v>516681561</v>
      </c>
      <c r="I18" s="21" t="n">
        <f aca="false">H18/86400/1000</f>
        <v>5.98011065972222</v>
      </c>
      <c r="J18" s="9" t="n">
        <v>1715931197</v>
      </c>
      <c r="K18" s="9" t="n">
        <v>135662827</v>
      </c>
      <c r="L18" s="10" t="n">
        <v>83552</v>
      </c>
      <c r="M18" s="11" t="n">
        <f aca="false">L18/86400/1000</f>
        <v>0.000967037037037037</v>
      </c>
      <c r="N18" s="12" t="n">
        <v>1715931197</v>
      </c>
      <c r="O18" s="12" t="n">
        <v>135662827</v>
      </c>
      <c r="P18" s="13" t="n">
        <v>1272</v>
      </c>
      <c r="Q18" s="11" t="n">
        <f aca="false">P18/86400/1000</f>
        <v>1.47222222222222E-005</v>
      </c>
      <c r="R18" s="14"/>
    </row>
    <row r="19" customFormat="false" ht="12.8" hidden="false" customHeight="false" outlineLevel="0" collapsed="false">
      <c r="A19" s="8" t="n">
        <v>9.31152408828042E+017</v>
      </c>
      <c r="B19" s="17"/>
      <c r="C19" s="17"/>
      <c r="D19" s="10"/>
      <c r="E19" s="22"/>
      <c r="F19" s="17"/>
      <c r="G19" s="17"/>
      <c r="H19" s="10"/>
      <c r="I19" s="22"/>
      <c r="J19" s="9" t="n">
        <v>3431862397</v>
      </c>
      <c r="K19" s="9" t="n">
        <v>271325683</v>
      </c>
      <c r="L19" s="10" t="n">
        <v>166845</v>
      </c>
      <c r="M19" s="11" t="n">
        <f aca="false">L19/86400/1000</f>
        <v>0.00193107638888889</v>
      </c>
      <c r="N19" s="12" t="n">
        <v>271325683</v>
      </c>
      <c r="O19" s="12" t="n">
        <v>3431862397</v>
      </c>
      <c r="P19" s="13" t="n">
        <v>212</v>
      </c>
      <c r="Q19" s="11" t="n">
        <f aca="false">P19/86400/1000</f>
        <v>2.4537037037037E-006</v>
      </c>
      <c r="R19" s="14"/>
    </row>
    <row r="20" customFormat="false" ht="12.8" hidden="false" customHeight="false" outlineLevel="0" collapsed="false">
      <c r="A20" s="12" t="n">
        <v>3.72460968211177E+018</v>
      </c>
      <c r="B20" s="23"/>
      <c r="C20" s="23"/>
      <c r="D20" s="23"/>
      <c r="E20" s="17"/>
      <c r="F20" s="23"/>
      <c r="G20" s="23"/>
      <c r="H20" s="23"/>
      <c r="I20" s="17"/>
      <c r="J20" s="9" t="n">
        <v>6863724817</v>
      </c>
      <c r="K20" s="9" t="n">
        <v>542651371</v>
      </c>
      <c r="L20" s="10" t="n">
        <v>332711</v>
      </c>
      <c r="M20" s="11" t="n">
        <f aca="false">L20/86400/1000</f>
        <v>0.00385082175925926</v>
      </c>
      <c r="N20" s="12" t="n">
        <v>542651371</v>
      </c>
      <c r="O20" s="12" t="n">
        <v>6863724817</v>
      </c>
      <c r="P20" s="13" t="n">
        <v>710</v>
      </c>
      <c r="Q20" s="11" t="n">
        <f aca="false">P20/86400/1000</f>
        <v>8.21759259259259E-006</v>
      </c>
      <c r="R20" s="14"/>
    </row>
    <row r="21" customFormat="false" ht="12.8" hidden="false" customHeight="false" outlineLevel="0" collapsed="false">
      <c r="A21" s="12" t="n">
        <v>1.48984391609505E+019</v>
      </c>
      <c r="B21" s="23"/>
      <c r="C21" s="23"/>
      <c r="D21" s="23" t="s">
        <v>1</v>
      </c>
      <c r="E21" s="17"/>
      <c r="F21" s="23"/>
      <c r="G21" s="23"/>
      <c r="H21" s="23"/>
      <c r="I21" s="17"/>
      <c r="J21" s="23"/>
      <c r="K21" s="23"/>
      <c r="L21" s="10" t="n">
        <v>709348</v>
      </c>
      <c r="M21" s="11" t="n">
        <f aca="false">L21/86400/1000</f>
        <v>0.0082100462962963</v>
      </c>
      <c r="N21" s="12" t="n">
        <v>13727449691</v>
      </c>
      <c r="O21" s="12" t="n">
        <v>1085302769</v>
      </c>
      <c r="P21" s="13" t="n">
        <v>799</v>
      </c>
      <c r="Q21" s="11" t="n">
        <f aca="false">P21/86400/1000</f>
        <v>9.24768518518519E-006</v>
      </c>
      <c r="R21" s="14"/>
    </row>
    <row r="22" customFormat="false" ht="12.8" hidden="false" customHeight="false" outlineLevel="0" collapsed="false">
      <c r="A22" s="12" t="n">
        <v>5.95937570462984E+019</v>
      </c>
      <c r="E22" s="2"/>
      <c r="I22" s="2"/>
      <c r="J22" s="23"/>
      <c r="K22" s="23"/>
      <c r="L22" s="10" t="n">
        <v>1470535</v>
      </c>
      <c r="M22" s="11" t="n">
        <f aca="false">L22/86400/1000</f>
        <v>0.0170200810185185</v>
      </c>
      <c r="N22" s="12" t="n">
        <v>2170605551</v>
      </c>
      <c r="O22" s="12" t="n">
        <v>27454899403</v>
      </c>
      <c r="P22" s="13" t="n">
        <v>1597</v>
      </c>
      <c r="Q22" s="11" t="n">
        <f aca="false">P22/86400/1000</f>
        <v>1.84837962962963E-005</v>
      </c>
      <c r="R22" s="14"/>
    </row>
    <row r="23" customFormat="false" ht="12.8" hidden="false" customHeight="false" outlineLevel="0" collapsed="false">
      <c r="A23" s="12" t="n">
        <v>2.38375030391794E+020</v>
      </c>
      <c r="E23" s="2"/>
      <c r="I23" s="2"/>
      <c r="J23" s="23"/>
      <c r="K23" s="23"/>
      <c r="L23" s="10" t="n">
        <v>2972001</v>
      </c>
      <c r="M23" s="11" t="n">
        <f aca="false">L23/86400/1000</f>
        <v>0.0343981597222222</v>
      </c>
      <c r="N23" s="12" t="n">
        <v>4341211141</v>
      </c>
      <c r="O23" s="12" t="n">
        <v>54909798821</v>
      </c>
      <c r="P23" s="13" t="n">
        <v>359</v>
      </c>
      <c r="Q23" s="11" t="n">
        <f aca="false">P23/86400/1000</f>
        <v>4.15509259259259E-006</v>
      </c>
      <c r="R23" s="14"/>
    </row>
    <row r="24" customFormat="false" ht="12.8" hidden="false" customHeight="false" outlineLevel="0" collapsed="false">
      <c r="A24" s="12" t="n">
        <v>9.53500122957522E+020</v>
      </c>
      <c r="B24" s="23"/>
      <c r="C24" s="23"/>
      <c r="D24" s="23"/>
      <c r="E24" s="17"/>
      <c r="F24" s="23"/>
      <c r="G24" s="23"/>
      <c r="H24" s="23"/>
      <c r="I24" s="17"/>
      <c r="J24" s="23"/>
      <c r="K24" s="23"/>
      <c r="L24" s="10" t="n">
        <v>5956400</v>
      </c>
      <c r="M24" s="11" t="n">
        <f aca="false">L24/86400/1000</f>
        <v>0.0689398148148148</v>
      </c>
      <c r="N24" s="12" t="n">
        <v>109819597663</v>
      </c>
      <c r="O24" s="12" t="n">
        <v>8682422293</v>
      </c>
      <c r="P24" s="13" t="n">
        <v>855</v>
      </c>
      <c r="Q24" s="11" t="n">
        <f aca="false">P24/86400/1000</f>
        <v>9.89583333333333E-006</v>
      </c>
      <c r="R24" s="14"/>
    </row>
    <row r="25" customFormat="false" ht="12.8" hidden="false" customHeight="false" outlineLevel="0" collapsed="false">
      <c r="A25" s="12" t="n">
        <v>3.81400049575497E+021</v>
      </c>
      <c r="B25" s="23"/>
      <c r="C25" s="23"/>
      <c r="D25" s="23"/>
      <c r="E25" s="17"/>
      <c r="F25" s="23"/>
      <c r="G25" s="23"/>
      <c r="H25" s="23"/>
      <c r="I25" s="17"/>
      <c r="J25" s="23"/>
      <c r="K25" s="23"/>
      <c r="L25" s="10" t="n">
        <v>11910957</v>
      </c>
      <c r="M25" s="11" t="n">
        <f aca="false">L25/86400/1000</f>
        <v>0.137858298611111</v>
      </c>
      <c r="N25" s="12" t="n">
        <v>219639195337</v>
      </c>
      <c r="O25" s="12" t="n">
        <v>17364844603</v>
      </c>
      <c r="P25" s="13" t="n">
        <v>11515</v>
      </c>
      <c r="Q25" s="11" t="n">
        <f aca="false">P25/86400/1000</f>
        <v>0.000133275462962963</v>
      </c>
      <c r="R25" s="14"/>
    </row>
    <row r="26" customFormat="false" ht="12.8" hidden="false" customHeight="false" outlineLevel="0" collapsed="false">
      <c r="A26" s="12" t="n">
        <v>1.52560019914948E+022</v>
      </c>
      <c r="B26" s="23"/>
      <c r="C26" s="23"/>
      <c r="D26" s="23"/>
      <c r="E26" s="17"/>
      <c r="F26" s="23"/>
      <c r="G26" s="23"/>
      <c r="H26" s="23"/>
      <c r="I26" s="17"/>
      <c r="J26" s="23"/>
      <c r="K26" s="23"/>
      <c r="L26" s="10" t="n">
        <v>23831055</v>
      </c>
      <c r="M26" s="11" t="n">
        <f aca="false">L26/86400/1000</f>
        <v>0.275822395833333</v>
      </c>
      <c r="N26" s="12" t="n">
        <v>439278390703</v>
      </c>
      <c r="O26" s="12" t="n">
        <v>34729689223</v>
      </c>
      <c r="P26" s="13" t="n">
        <v>3689</v>
      </c>
      <c r="Q26" s="11" t="n">
        <f aca="false">P26/86400/1000</f>
        <v>4.26967592592593E-005</v>
      </c>
      <c r="R26" s="14"/>
    </row>
    <row r="27" customFormat="false" ht="12.8" hidden="false" customHeight="false" outlineLevel="0" collapsed="false">
      <c r="A27" s="12" t="n">
        <v>6.10240080078063E+022</v>
      </c>
      <c r="B27" s="23"/>
      <c r="C27" s="23"/>
      <c r="D27" s="23"/>
      <c r="E27" s="17"/>
      <c r="F27" s="23"/>
      <c r="G27" s="23"/>
      <c r="H27" s="23"/>
      <c r="I27" s="17"/>
      <c r="J27" s="23"/>
      <c r="K27" s="23"/>
      <c r="L27" s="10" t="n">
        <v>47627596</v>
      </c>
      <c r="M27" s="11" t="n">
        <f aca="false">L27/86400/1000</f>
        <v>0.551245324074074</v>
      </c>
      <c r="N27" s="12" t="n">
        <v>69459378491</v>
      </c>
      <c r="O27" s="12" t="n">
        <v>878556781439</v>
      </c>
      <c r="P27" s="13" t="n">
        <v>11702</v>
      </c>
      <c r="Q27" s="11" t="n">
        <f aca="false">P27/86400/1000</f>
        <v>0.000135439814814815</v>
      </c>
      <c r="R27" s="14"/>
    </row>
    <row r="28" customFormat="false" ht="12.8" hidden="false" customHeight="false" outlineLevel="0" collapsed="false">
      <c r="A28" s="12" t="n">
        <v>2.4409603205311E+023</v>
      </c>
      <c r="B28" s="23"/>
      <c r="C28" s="23"/>
      <c r="D28" s="23"/>
      <c r="E28" s="17"/>
      <c r="F28" s="23"/>
      <c r="G28" s="23"/>
      <c r="H28" s="23"/>
      <c r="I28" s="17"/>
      <c r="J28" s="23"/>
      <c r="K28" s="23"/>
      <c r="L28" s="10" t="n">
        <v>95144813</v>
      </c>
      <c r="M28" s="11" t="n">
        <f aca="false">L28/86400/1000</f>
        <v>1.10121311342593</v>
      </c>
      <c r="N28" s="12" t="n">
        <v>1757113562947</v>
      </c>
      <c r="O28" s="12" t="n">
        <v>138918756989</v>
      </c>
      <c r="P28" s="13" t="n">
        <v>9221</v>
      </c>
      <c r="Q28" s="11" t="n">
        <f aca="false">P28/86400/1000</f>
        <v>0.000106724537037037</v>
      </c>
      <c r="R28" s="23"/>
    </row>
    <row r="29" customFormat="false" ht="12.8" hidden="false" customHeight="false" outlineLevel="0" collapsed="false">
      <c r="A29" s="12" t="n">
        <v>9.76384128233459E+023</v>
      </c>
      <c r="B29" s="23"/>
      <c r="C29" s="23"/>
      <c r="D29" s="23"/>
      <c r="E29" s="17"/>
      <c r="F29" s="23"/>
      <c r="G29" s="23"/>
      <c r="H29" s="23"/>
      <c r="I29" s="17"/>
      <c r="J29" s="23"/>
      <c r="K29" s="23"/>
      <c r="L29" s="10" t="n">
        <v>190135075</v>
      </c>
      <c r="M29" s="11" t="n">
        <f aca="false">L29/86400/1000</f>
        <v>2.20063744212963</v>
      </c>
      <c r="N29" s="12" t="n">
        <v>277837513979</v>
      </c>
      <c r="O29" s="12" t="n">
        <v>3514227125957</v>
      </c>
      <c r="P29" s="13" t="n">
        <v>9122</v>
      </c>
      <c r="Q29" s="11" t="n">
        <f aca="false">P29/86400/1000</f>
        <v>0.000105578703703704</v>
      </c>
      <c r="R29" s="23"/>
    </row>
    <row r="30" customFormat="false" ht="12.8" hidden="false" customHeight="false" outlineLevel="0" collapsed="false">
      <c r="A30" s="12" t="n">
        <v>3.90553651324295E+024</v>
      </c>
      <c r="B30" s="23"/>
      <c r="C30" s="23"/>
      <c r="D30" s="23"/>
      <c r="E30" s="17"/>
      <c r="F30" s="23"/>
      <c r="G30" s="23"/>
      <c r="H30" s="23"/>
      <c r="I30" s="17"/>
      <c r="J30" s="23"/>
      <c r="K30" s="23"/>
      <c r="L30" s="10" t="n">
        <v>389571562</v>
      </c>
      <c r="M30" s="11" t="n">
        <f aca="false">L30/86400/1000</f>
        <v>4.50893011574074</v>
      </c>
      <c r="N30" s="12" t="n">
        <v>555675027997</v>
      </c>
      <c r="O30" s="12" t="n">
        <v>7028454251977</v>
      </c>
      <c r="P30" s="13" t="n">
        <v>37301</v>
      </c>
      <c r="Q30" s="11" t="n">
        <f aca="false">P30/86400/1000</f>
        <v>0.000431724537037037</v>
      </c>
      <c r="R30" s="23"/>
    </row>
    <row r="31" customFormat="false" ht="12.8" hidden="false" customHeight="false" outlineLevel="0" collapsed="false">
      <c r="A31" s="24" t="n">
        <v>1.5622146053368E+025</v>
      </c>
      <c r="B31" s="25"/>
      <c r="C31" s="25"/>
      <c r="D31" s="25"/>
      <c r="E31" s="26"/>
      <c r="F31" s="25"/>
      <c r="G31" s="25"/>
      <c r="H31" s="25"/>
      <c r="I31" s="26"/>
      <c r="J31" s="25"/>
      <c r="K31" s="25"/>
      <c r="L31" s="25" t="n">
        <v>760543506</v>
      </c>
      <c r="M31" s="27" t="n">
        <f aca="false">L31/86400/1000</f>
        <v>8.802586875</v>
      </c>
      <c r="N31" s="12" t="n">
        <v>1111350056021</v>
      </c>
      <c r="O31" s="12" t="n">
        <v>14056908503969</v>
      </c>
      <c r="P31" s="13" t="n">
        <v>29588</v>
      </c>
      <c r="Q31" s="11" t="n">
        <f aca="false">P31/86400/1000</f>
        <v>0.000342453703703704</v>
      </c>
      <c r="R31" s="23"/>
    </row>
    <row r="32" customFormat="false" ht="12.8" hidden="false" customHeight="false" outlineLevel="0" collapsed="false">
      <c r="A32" s="12" t="n">
        <v>6.24885842137645E+025</v>
      </c>
      <c r="B32" s="23"/>
      <c r="C32" s="23"/>
      <c r="D32" s="23"/>
      <c r="E32" s="17"/>
      <c r="F32" s="23"/>
      <c r="G32" s="23"/>
      <c r="H32" s="23"/>
      <c r="I32" s="17"/>
      <c r="J32" s="23"/>
      <c r="K32" s="23"/>
      <c r="L32" s="23"/>
      <c r="M32" s="17"/>
      <c r="N32" s="12" t="n">
        <v>2222700112049</v>
      </c>
      <c r="O32" s="12" t="n">
        <v>28113817007981</v>
      </c>
      <c r="P32" s="13" t="n">
        <v>62857</v>
      </c>
      <c r="Q32" s="11" t="n">
        <f aca="false">P32/86400/1000</f>
        <v>0.000727511574074074</v>
      </c>
      <c r="R32" s="23"/>
    </row>
    <row r="33" customFormat="false" ht="12.8" hidden="false" customHeight="false" outlineLevel="0" collapsed="false">
      <c r="A33" s="12" t="n">
        <v>2.49954336855568E+026</v>
      </c>
      <c r="B33" s="23"/>
      <c r="C33" s="23"/>
      <c r="D33" s="23"/>
      <c r="E33" s="17"/>
      <c r="F33" s="23"/>
      <c r="G33" s="23"/>
      <c r="H33" s="23"/>
      <c r="I33" s="17"/>
      <c r="J33" s="23"/>
      <c r="K33" s="23"/>
      <c r="L33" s="23"/>
      <c r="M33" s="17"/>
      <c r="N33" s="12" t="n">
        <v>56227634015963</v>
      </c>
      <c r="O33" s="12" t="n">
        <v>4445400224107</v>
      </c>
      <c r="P33" s="13" t="n">
        <v>17848</v>
      </c>
      <c r="Q33" s="11" t="n">
        <f aca="false">P33/86400/1000</f>
        <v>0.000206574074074074</v>
      </c>
      <c r="R33" s="23"/>
    </row>
    <row r="34" customFormat="false" ht="12.8" hidden="false" customHeight="false" outlineLevel="0" collapsed="false">
      <c r="A34" s="12" t="n">
        <v>9.99817347425959E+026</v>
      </c>
      <c r="B34" s="23"/>
      <c r="C34" s="23"/>
      <c r="D34" s="23"/>
      <c r="E34" s="17"/>
      <c r="F34" s="23"/>
      <c r="G34" s="23"/>
      <c r="H34" s="23"/>
      <c r="I34" s="17"/>
      <c r="M34" s="2"/>
      <c r="N34" s="12" t="n">
        <v>112455268031999</v>
      </c>
      <c r="O34" s="12" t="n">
        <v>8890800448241</v>
      </c>
      <c r="P34" s="13" t="n">
        <v>135406</v>
      </c>
      <c r="Q34" s="11" t="n">
        <f aca="false">P34/86400/1000</f>
        <v>0.00156719907407407</v>
      </c>
      <c r="R34" s="23"/>
    </row>
    <row r="35" customFormat="false" ht="12.8" hidden="false" customHeight="false" outlineLevel="0" collapsed="false">
      <c r="A35" s="12" t="n">
        <v>3.99926938972464E+027</v>
      </c>
      <c r="B35" s="23"/>
      <c r="C35" s="23"/>
      <c r="D35" s="23"/>
      <c r="E35" s="17"/>
      <c r="F35" s="23"/>
      <c r="G35" s="23"/>
      <c r="H35" s="23"/>
      <c r="I35" s="17"/>
      <c r="M35" s="2"/>
      <c r="N35" s="12" t="n">
        <v>17781600896573</v>
      </c>
      <c r="O35" s="12" t="n">
        <v>224910536064017</v>
      </c>
      <c r="P35" s="13" t="n">
        <v>169298</v>
      </c>
      <c r="Q35" s="11" t="n">
        <f aca="false">P35/86400/1000</f>
        <v>0.00195946759259259</v>
      </c>
      <c r="R35" s="23"/>
    </row>
    <row r="36" customFormat="false" ht="12.8" hidden="false" customHeight="false" outlineLevel="0" collapsed="false">
      <c r="A36" s="12" t="n">
        <v>1.59970775589108E+028</v>
      </c>
      <c r="B36" s="23"/>
      <c r="C36" s="23"/>
      <c r="D36" s="23"/>
      <c r="E36" s="17"/>
      <c r="F36" s="23"/>
      <c r="G36" s="23"/>
      <c r="H36" s="23"/>
      <c r="I36" s="17"/>
      <c r="J36" s="23"/>
      <c r="K36" s="23"/>
      <c r="L36" s="23"/>
      <c r="M36" s="17"/>
      <c r="N36" s="12" t="n">
        <v>449821072128037</v>
      </c>
      <c r="O36" s="12" t="n">
        <v>35563201793173</v>
      </c>
      <c r="P36" s="13" t="n">
        <v>127537</v>
      </c>
      <c r="Q36" s="11" t="n">
        <f aca="false">P36/86400/1000</f>
        <v>0.00147612268518519</v>
      </c>
      <c r="R36" s="23"/>
    </row>
    <row r="37" customFormat="false" ht="12.8" hidden="false" customHeight="false" outlineLevel="0" collapsed="false">
      <c r="A37" s="12" t="n">
        <v>6.39883102356484E+028</v>
      </c>
      <c r="B37" s="23"/>
      <c r="C37" s="23"/>
      <c r="D37" s="23"/>
      <c r="E37" s="17"/>
      <c r="F37" s="23"/>
      <c r="G37" s="23"/>
      <c r="H37" s="23"/>
      <c r="I37" s="17"/>
      <c r="J37" s="23"/>
      <c r="K37" s="23"/>
      <c r="L37" s="23"/>
      <c r="M37" s="17"/>
      <c r="N37" s="12" t="n">
        <v>71126403586349</v>
      </c>
      <c r="O37" s="12" t="n">
        <v>899642144256109</v>
      </c>
      <c r="P37" s="13" t="n">
        <v>122199</v>
      </c>
      <c r="Q37" s="11" t="n">
        <f aca="false">P37/86400/1000</f>
        <v>0.00141434027777778</v>
      </c>
      <c r="R37" s="23"/>
    </row>
    <row r="38" customFormat="false" ht="12.8" hidden="false" customHeight="false" outlineLevel="0" collapsed="false">
      <c r="A38" s="12" t="n">
        <v>2.55953240942624E+029</v>
      </c>
      <c r="B38" s="23"/>
      <c r="C38" s="23"/>
      <c r="D38" s="23"/>
      <c r="E38" s="17"/>
      <c r="F38" s="23"/>
      <c r="G38" s="23"/>
      <c r="H38" s="23"/>
      <c r="I38" s="17"/>
      <c r="J38" s="23"/>
      <c r="K38" s="23"/>
      <c r="L38" s="23"/>
      <c r="M38" s="17"/>
      <c r="N38" s="12" t="n">
        <v>142252807172713</v>
      </c>
      <c r="O38" s="12" t="n">
        <v>1799284288512240</v>
      </c>
      <c r="P38" s="13" t="n">
        <v>119634</v>
      </c>
      <c r="Q38" s="11" t="n">
        <f aca="false">P38/86400/1000</f>
        <v>0.00138465277777778</v>
      </c>
      <c r="R38" s="23"/>
    </row>
    <row r="39" customFormat="false" ht="12.8" hidden="false" customHeight="false" outlineLevel="0" collapsed="false">
      <c r="A39" s="12" t="n">
        <v>1.02381296377063E+030</v>
      </c>
      <c r="B39" s="23"/>
      <c r="C39" s="23"/>
      <c r="D39" s="23"/>
      <c r="E39" s="17"/>
      <c r="F39" s="23"/>
      <c r="G39" s="23"/>
      <c r="H39" s="23"/>
      <c r="I39" s="17"/>
      <c r="J39" s="23"/>
      <c r="K39" s="23"/>
      <c r="L39" s="23"/>
      <c r="M39" s="17"/>
      <c r="N39" s="12" t="n">
        <v>3598568577024500</v>
      </c>
      <c r="O39" s="12" t="n">
        <v>284505614345461</v>
      </c>
      <c r="P39" s="13" t="n">
        <v>702670</v>
      </c>
      <c r="Q39" s="11" t="n">
        <f aca="false">P39/86400/1000</f>
        <v>0.00813275462962963</v>
      </c>
      <c r="R39" s="23"/>
    </row>
    <row r="40" customFormat="false" ht="12.8" hidden="false" customHeight="false" outlineLevel="0" collapsed="false">
      <c r="A40" s="12" t="n">
        <v>4.09525185508317E+030</v>
      </c>
      <c r="B40" s="23"/>
      <c r="C40" s="23"/>
      <c r="D40" s="23"/>
      <c r="E40" s="17"/>
      <c r="F40" s="23"/>
      <c r="G40" s="23"/>
      <c r="H40" s="23"/>
      <c r="I40" s="17"/>
      <c r="J40" s="23"/>
      <c r="K40" s="23"/>
      <c r="L40" s="23"/>
      <c r="M40" s="17"/>
      <c r="N40" s="12" t="n">
        <v>569011228691011</v>
      </c>
      <c r="O40" s="12" t="n">
        <v>7197137154049040</v>
      </c>
      <c r="P40" s="13" t="n">
        <v>470673</v>
      </c>
      <c r="Q40" s="11" t="n">
        <f aca="false">P40/86400/1000</f>
        <v>0.00544760416666667</v>
      </c>
      <c r="R40" s="23"/>
    </row>
    <row r="41" customFormat="false" ht="12.8" hidden="false" customHeight="false" outlineLevel="0" collapsed="false">
      <c r="A41" s="12" t="n">
        <v>1.63810074203332E+031</v>
      </c>
      <c r="B41" s="23"/>
      <c r="C41" s="23"/>
      <c r="D41" s="23"/>
      <c r="E41" s="17"/>
      <c r="F41" s="23"/>
      <c r="G41" s="23"/>
      <c r="H41" s="23"/>
      <c r="I41" s="17"/>
      <c r="J41" s="23"/>
      <c r="K41" s="23"/>
      <c r="L41" s="23"/>
      <c r="M41" s="17"/>
      <c r="N41" s="12" t="n">
        <v>1138022457382050</v>
      </c>
      <c r="O41" s="12" t="n">
        <v>14394274308098100</v>
      </c>
      <c r="P41" s="13" t="n">
        <v>319689</v>
      </c>
      <c r="Q41" s="11" t="n">
        <f aca="false">P41/86400/1000</f>
        <v>0.00370010416666667</v>
      </c>
      <c r="R41" s="23"/>
    </row>
    <row r="42" customFormat="false" ht="12.8" hidden="false" customHeight="false" outlineLevel="0" collapsed="false">
      <c r="A42" s="12" t="n">
        <v>6.55240296813329E+031</v>
      </c>
      <c r="B42" s="23"/>
      <c r="C42" s="23"/>
      <c r="D42" s="23"/>
      <c r="E42" s="17"/>
      <c r="F42" s="23"/>
      <c r="G42" s="23"/>
      <c r="H42" s="23"/>
      <c r="I42" s="17"/>
      <c r="J42" s="23"/>
      <c r="K42" s="23"/>
      <c r="L42" s="23"/>
      <c r="M42" s="17"/>
      <c r="N42" s="12" t="n">
        <v>28788548616196300</v>
      </c>
      <c r="O42" s="12" t="n">
        <v>2276044914764110</v>
      </c>
      <c r="P42" s="13" t="n">
        <v>326914</v>
      </c>
      <c r="Q42" s="11" t="n">
        <f aca="false">P42/86400/1000</f>
        <v>0.00378372685185185</v>
      </c>
      <c r="R42" s="23"/>
    </row>
    <row r="43" customFormat="false" ht="12.8" hidden="false" customHeight="false" outlineLevel="0" collapsed="false">
      <c r="A43" s="12" t="n">
        <v>2.62096118725334E+032</v>
      </c>
      <c r="B43" s="23"/>
      <c r="C43" s="23"/>
      <c r="D43" s="23"/>
      <c r="E43" s="17"/>
      <c r="F43" s="23"/>
      <c r="G43" s="23"/>
      <c r="H43" s="23"/>
      <c r="I43" s="17"/>
      <c r="J43" s="23"/>
      <c r="K43" s="23"/>
      <c r="L43" s="23"/>
      <c r="M43" s="17"/>
      <c r="N43" s="12" t="n">
        <v>4552089829528240</v>
      </c>
      <c r="O43" s="12" t="n">
        <v>57577097232392700</v>
      </c>
      <c r="P43" s="13" t="n">
        <v>771645</v>
      </c>
      <c r="Q43" s="11" t="n">
        <f aca="false">P43/86400/1000</f>
        <v>0.00893107638888889</v>
      </c>
      <c r="R43" s="23"/>
    </row>
    <row r="44" customFormat="false" ht="12.8" hidden="false" customHeight="false" outlineLevel="0" collapsed="false">
      <c r="A44" s="12" t="n">
        <v>1.04838447490134E+033</v>
      </c>
      <c r="B44" s="23"/>
      <c r="C44" s="23"/>
      <c r="D44" s="23"/>
      <c r="E44" s="17"/>
      <c r="F44" s="23"/>
      <c r="G44" s="23"/>
      <c r="H44" s="23"/>
      <c r="I44" s="17"/>
      <c r="J44" s="23"/>
      <c r="K44" s="23"/>
      <c r="L44" s="23"/>
      <c r="M44" s="17"/>
      <c r="N44" s="12" t="n">
        <v>9104179659056540</v>
      </c>
      <c r="O44" s="12" t="n">
        <v>1.15154194464786E+017</v>
      </c>
      <c r="P44" s="13" t="n">
        <v>3978355</v>
      </c>
      <c r="Q44" s="11" t="n">
        <f aca="false">P44/86400/1000</f>
        <v>0.046045775462963</v>
      </c>
      <c r="R44" s="23"/>
    </row>
    <row r="45" customFormat="false" ht="12.8" hidden="false" customHeight="false" outlineLevel="0" collapsed="false">
      <c r="A45" s="12" t="n">
        <v>4.19353789960538E+033</v>
      </c>
      <c r="B45" s="23"/>
      <c r="C45" s="23"/>
      <c r="D45" s="23"/>
      <c r="E45" s="17"/>
      <c r="F45" s="23"/>
      <c r="G45" s="23"/>
      <c r="H45" s="23"/>
      <c r="I45" s="17"/>
      <c r="J45" s="23"/>
      <c r="K45" s="23"/>
      <c r="L45" s="23"/>
      <c r="M45" s="17"/>
      <c r="N45" s="12" t="n">
        <v>2.30308388929571E+017</v>
      </c>
      <c r="O45" s="12" t="n">
        <v>18208359318113100</v>
      </c>
      <c r="P45" s="13" t="n">
        <v>3561989</v>
      </c>
      <c r="Q45" s="11" t="n">
        <f aca="false">P45/86400/1000</f>
        <v>0.041226724537037</v>
      </c>
      <c r="R45" s="23"/>
    </row>
    <row r="46" customFormat="false" ht="12.8" hidden="false" customHeight="false" outlineLevel="0" collapsed="false">
      <c r="A46" s="12" t="n">
        <v>1.67741515984215E+034</v>
      </c>
      <c r="B46" s="23"/>
      <c r="C46" s="23"/>
      <c r="D46" s="23"/>
      <c r="E46" s="17"/>
      <c r="F46" s="23"/>
      <c r="G46" s="23"/>
      <c r="H46" s="23"/>
      <c r="I46" s="17"/>
      <c r="J46" s="23"/>
      <c r="K46" s="23"/>
      <c r="L46" s="23"/>
      <c r="M46" s="17"/>
      <c r="N46" s="12" t="n">
        <v>4.60616777859142E+017</v>
      </c>
      <c r="O46" s="12" t="n">
        <v>36416718636226300</v>
      </c>
      <c r="P46" s="13" t="n">
        <v>5495427</v>
      </c>
      <c r="Q46" s="11" t="n">
        <f aca="false">P46/86400/1000</f>
        <v>0.0636044791666667</v>
      </c>
      <c r="R46" s="23"/>
    </row>
    <row r="47" customFormat="false" ht="12.8" hidden="false" customHeight="false" outlineLevel="0" collapsed="false">
      <c r="A47" s="12" t="n">
        <v>6.70966063936861E+034</v>
      </c>
      <c r="E47" s="17"/>
      <c r="F47" s="23"/>
      <c r="G47" s="23"/>
      <c r="H47" s="23"/>
      <c r="I47" s="17"/>
      <c r="J47" s="23"/>
      <c r="K47" s="23"/>
      <c r="L47" s="23"/>
      <c r="M47" s="17"/>
      <c r="N47" s="12" t="n">
        <v>9.21233555718284E+017</v>
      </c>
      <c r="O47" s="12" t="n">
        <v>72833437272452500</v>
      </c>
      <c r="P47" s="13" t="n">
        <v>5726932</v>
      </c>
      <c r="Q47" s="11" t="n">
        <f aca="false">P47/86400/1000</f>
        <v>0.0662839351851852</v>
      </c>
      <c r="R47" s="14"/>
    </row>
    <row r="48" customFormat="false" ht="12.8" hidden="false" customHeight="false" outlineLevel="0" collapsed="false">
      <c r="A48" s="12" t="n">
        <v>2.68386425574744E+035</v>
      </c>
      <c r="B48" s="23"/>
      <c r="C48" s="23"/>
      <c r="D48" s="23"/>
      <c r="E48" s="17"/>
      <c r="F48" s="23"/>
      <c r="G48" s="23"/>
      <c r="H48" s="23"/>
      <c r="I48" s="17"/>
      <c r="J48" s="23"/>
      <c r="K48" s="23"/>
      <c r="L48" s="23"/>
      <c r="M48" s="17"/>
      <c r="N48" s="12" t="n">
        <v>1.84246711143657E+018</v>
      </c>
      <c r="O48" s="12" t="n">
        <v>1.45666874544905E+017</v>
      </c>
      <c r="P48" s="13" t="n">
        <v>4291306</v>
      </c>
      <c r="Q48" s="11" t="n">
        <f aca="false">P48/86400/1000</f>
        <v>0.0496678935185185</v>
      </c>
      <c r="R48" s="23"/>
    </row>
    <row r="49" customFormat="false" ht="12.8" hidden="false" customHeight="false" outlineLevel="0" collapsed="false">
      <c r="A49" s="12" t="n">
        <v>1.07354570229898E+036</v>
      </c>
      <c r="B49" s="23"/>
      <c r="C49" s="23"/>
      <c r="D49" s="23"/>
      <c r="E49" s="17"/>
      <c r="F49" s="23"/>
      <c r="G49" s="23"/>
      <c r="H49" s="23"/>
      <c r="I49" s="17"/>
      <c r="J49" s="23"/>
      <c r="K49" s="23"/>
      <c r="L49" s="23"/>
      <c r="M49" s="17"/>
      <c r="N49" s="12" t="n">
        <v>3.68493422287314E+018</v>
      </c>
      <c r="O49" s="12" t="n">
        <v>2.9133374908981E+017</v>
      </c>
      <c r="P49" s="13" t="n">
        <v>10293705</v>
      </c>
      <c r="Q49" s="11" t="n">
        <f aca="false">P49/86400/1000</f>
        <v>0.119140104166667</v>
      </c>
      <c r="R49" s="23"/>
    </row>
    <row r="50" customFormat="false" ht="12.8" hidden="false" customHeight="false" outlineLevel="0" collapsed="false">
      <c r="A50" s="12" t="n">
        <v>4.29418280919591E+036</v>
      </c>
      <c r="C50" s="23"/>
      <c r="D50" s="23"/>
      <c r="E50" s="17"/>
      <c r="F50" s="23"/>
      <c r="G50" s="23"/>
      <c r="H50" s="23"/>
      <c r="I50" s="17"/>
      <c r="J50" s="23"/>
      <c r="K50" s="23"/>
      <c r="L50" s="23"/>
      <c r="M50" s="17"/>
      <c r="N50" s="12" t="n">
        <v>5.82667498179621E+017</v>
      </c>
      <c r="O50" s="12" t="n">
        <v>7.36986844574628E+018</v>
      </c>
      <c r="P50" s="13" t="n">
        <v>6122832</v>
      </c>
      <c r="Q50" s="11" t="n">
        <f aca="false">P50/86400/1000</f>
        <v>0.0708661111111111</v>
      </c>
      <c r="R50" s="23"/>
    </row>
    <row r="51" customFormat="false" ht="12.8" hidden="false" customHeight="false" outlineLevel="0" collapsed="false">
      <c r="A51" s="12" t="n">
        <v>1.71767312367836E+037</v>
      </c>
      <c r="C51" s="23"/>
      <c r="D51" s="23"/>
      <c r="E51" s="17"/>
      <c r="F51" s="23"/>
      <c r="G51" s="23"/>
      <c r="H51" s="23"/>
      <c r="I51" s="17"/>
      <c r="J51" s="23"/>
      <c r="K51" s="23"/>
      <c r="L51" s="23"/>
      <c r="M51" s="17"/>
      <c r="N51" s="12" t="n">
        <v>1.16533499635924E+018</v>
      </c>
      <c r="O51" s="12" t="n">
        <v>1.47397368914926E+019</v>
      </c>
      <c r="P51" s="13" t="n">
        <v>7293988</v>
      </c>
      <c r="Q51" s="11" t="n">
        <f aca="false">P51/86400/1000</f>
        <v>0.0844211574074074</v>
      </c>
      <c r="R51" s="23"/>
    </row>
    <row r="52" customFormat="false" ht="12.8" hidden="false" customHeight="false" outlineLevel="0" collapsed="false">
      <c r="A52" s="12" t="n">
        <v>6.87069249471346E+037</v>
      </c>
      <c r="C52" s="23"/>
      <c r="D52" s="23"/>
      <c r="E52" s="17"/>
      <c r="F52" s="23"/>
      <c r="G52" s="23"/>
      <c r="H52" s="23"/>
      <c r="I52" s="17"/>
      <c r="J52" s="23"/>
      <c r="K52" s="23"/>
      <c r="L52" s="23"/>
      <c r="M52" s="17"/>
      <c r="N52" s="12" t="n">
        <v>2.33066999271848E+018</v>
      </c>
      <c r="O52" s="12" t="n">
        <v>2.94794737829851E+019</v>
      </c>
      <c r="P52" s="13" t="n">
        <v>7255347</v>
      </c>
      <c r="Q52" s="11" t="n">
        <f aca="false">P52/86400/1000</f>
        <v>0.0839739236111111</v>
      </c>
      <c r="R52" s="23"/>
    </row>
    <row r="53" customFormat="false" ht="12.8" hidden="false" customHeight="false" outlineLevel="0" collapsed="false">
      <c r="A53" s="28" t="n">
        <v>2.74827699788538E+038</v>
      </c>
      <c r="B53" s="29"/>
      <c r="C53" s="29"/>
      <c r="D53" s="29"/>
      <c r="E53" s="30"/>
      <c r="F53" s="30"/>
      <c r="G53" s="29"/>
      <c r="H53" s="29"/>
      <c r="I53" s="31"/>
      <c r="J53" s="29"/>
      <c r="K53" s="29"/>
      <c r="L53" s="29"/>
      <c r="M53" s="31"/>
      <c r="N53" s="28" t="n">
        <v>5.89589475659702E+019</v>
      </c>
      <c r="O53" s="28" t="n">
        <v>4.66133998543697E+018</v>
      </c>
      <c r="P53" s="28" t="n">
        <v>23189218</v>
      </c>
      <c r="Q53" s="32" t="n">
        <f aca="false">P53/86400/1000</f>
        <v>0.268393726851852</v>
      </c>
      <c r="R53" s="23"/>
    </row>
    <row r="54" customFormat="false" ht="12.8" hidden="false" customHeight="false" outlineLevel="0" collapsed="false">
      <c r="A54" s="12" t="n">
        <v>1.09931079915415E+039</v>
      </c>
      <c r="B54" s="23"/>
      <c r="E54" s="2"/>
      <c r="I54" s="2"/>
      <c r="K54" s="23"/>
      <c r="L54" s="23"/>
      <c r="M54" s="17"/>
      <c r="N54" s="12" t="n">
        <v>9.32267997087393E+018</v>
      </c>
      <c r="O54" s="12" t="n">
        <v>1.1791789513194E+020</v>
      </c>
      <c r="P54" s="13" t="n">
        <v>139622110</v>
      </c>
      <c r="Q54" s="11" t="n">
        <f aca="false">P54/86400/1000</f>
        <v>1.61599664351852</v>
      </c>
      <c r="R54" s="33" t="n">
        <f aca="false">Q54+1</f>
        <v>2.61599664351852</v>
      </c>
      <c r="S54" s="17" t="n">
        <f aca="false">_xlfn.FLOOR.MATH(LOG10(A54)+1)</f>
        <v>40</v>
      </c>
      <c r="T54" s="34" t="n">
        <f aca="false">ROUND(S54/0.301,0)</f>
        <v>133</v>
      </c>
    </row>
    <row r="55" customFormat="false" ht="12.8" hidden="false" customHeight="false" outlineLevel="0" collapsed="false">
      <c r="A55" s="12" t="n">
        <v>4.39724319661661E+039</v>
      </c>
      <c r="B55" s="23"/>
      <c r="E55" s="2"/>
      <c r="I55" s="2"/>
      <c r="K55" s="23"/>
      <c r="L55" s="23"/>
      <c r="M55" s="17"/>
      <c r="N55" s="12" t="n">
        <v>2.35835790263881E+020</v>
      </c>
      <c r="O55" s="12" t="n">
        <v>1.86453599417479E+019</v>
      </c>
      <c r="P55" s="13" t="n">
        <v>135678760</v>
      </c>
      <c r="Q55" s="11" t="n">
        <f aca="false">P55/86400/1000</f>
        <v>1.57035601851852</v>
      </c>
      <c r="R55" s="33" t="n">
        <f aca="false">Q55+1</f>
        <v>2.57035601851852</v>
      </c>
      <c r="S55" s="17" t="n">
        <f aca="false">_xlfn.FLOOR.MATH(LOG10(A55)+1)</f>
        <v>40</v>
      </c>
      <c r="T55" s="34" t="n">
        <f aca="false">ROUND(S55/0.301,0)</f>
        <v>133</v>
      </c>
    </row>
    <row r="56" customFormat="false" ht="12.8" hidden="false" customHeight="false" outlineLevel="0" collapsed="false">
      <c r="A56" s="12" t="n">
        <v>1.75889727864665E+040</v>
      </c>
      <c r="B56" s="23"/>
      <c r="E56" s="2"/>
      <c r="I56" s="2"/>
      <c r="K56" s="23"/>
      <c r="L56" s="23"/>
      <c r="M56" s="17"/>
      <c r="N56" s="12" t="n">
        <v>4.71671580527762E+020</v>
      </c>
      <c r="O56" s="12" t="n">
        <v>3.72907198834957E+019</v>
      </c>
      <c r="P56" s="13" t="n">
        <v>120751278</v>
      </c>
      <c r="Q56" s="11" t="n">
        <f aca="false">P56/86400/1000</f>
        <v>1.39758423611111</v>
      </c>
      <c r="R56" s="33" t="n">
        <f aca="false">Q56+1</f>
        <v>2.39758423611111</v>
      </c>
      <c r="S56" s="17" t="n">
        <f aca="false">_xlfn.FLOOR.MATH(LOG10(A56)+1)</f>
        <v>41</v>
      </c>
      <c r="T56" s="34" t="n">
        <f aca="false">ROUND(S56/0.301,0)</f>
        <v>136</v>
      </c>
    </row>
    <row r="57" customFormat="false" ht="12.8" hidden="false" customHeight="false" outlineLevel="0" collapsed="false">
      <c r="A57" s="12" t="n">
        <v>7.03558911458658E+040</v>
      </c>
      <c r="B57" s="23"/>
      <c r="E57" s="2"/>
      <c r="I57" s="2"/>
      <c r="K57" s="23"/>
      <c r="L57" s="23"/>
      <c r="M57" s="23"/>
      <c r="N57" s="1" t="n">
        <v>9.43343161055523E+020</v>
      </c>
      <c r="O57" s="12" t="n">
        <v>7.45814397669914E+019</v>
      </c>
      <c r="P57" s="13" t="n">
        <v>164173935</v>
      </c>
      <c r="Q57" s="11" t="n">
        <f aca="false">P57/86400/1000</f>
        <v>1.90016128472222</v>
      </c>
      <c r="R57" s="33" t="n">
        <f aca="false">Q57+1</f>
        <v>2.90016128472222</v>
      </c>
      <c r="S57" s="17" t="n">
        <f aca="false">_xlfn.FLOOR.MATH(LOG10(A57)+1)</f>
        <v>41</v>
      </c>
      <c r="T57" s="34" t="n">
        <f aca="false">ROUND(S57/0.301,0)</f>
        <v>136</v>
      </c>
    </row>
    <row r="58" customFormat="false" ht="12.8" hidden="false" customHeight="false" outlineLevel="0" collapsed="false">
      <c r="A58" s="12" t="n">
        <v>2.81423564583463E+041</v>
      </c>
      <c r="B58" s="23"/>
      <c r="E58" s="2"/>
      <c r="I58" s="2"/>
      <c r="K58" s="23"/>
      <c r="L58" s="23"/>
      <c r="M58" s="23"/>
      <c r="N58" s="1" t="n">
        <v>1.49162879533983E+020</v>
      </c>
      <c r="O58" s="12" t="n">
        <v>1.88668632211105E+021</v>
      </c>
      <c r="P58" s="13" t="n">
        <v>132622093</v>
      </c>
      <c r="Q58" s="11" t="n">
        <f aca="false">P58/86400/1000</f>
        <v>1.53497792824074</v>
      </c>
      <c r="R58" s="33" t="n">
        <f aca="false">Q58+1</f>
        <v>2.53497792824074</v>
      </c>
      <c r="S58" s="17" t="n">
        <f aca="false">_xlfn.FLOOR.MATH(LOG10(A58)+1)</f>
        <v>42</v>
      </c>
      <c r="T58" s="34" t="n">
        <f aca="false">ROUND(S58/0.301,0)</f>
        <v>140</v>
      </c>
    </row>
    <row r="59" customFormat="false" ht="12.8" hidden="false" customHeight="false" outlineLevel="0" collapsed="false">
      <c r="A59" s="12" t="n">
        <v>1.12569425833385E+042</v>
      </c>
      <c r="B59" s="23"/>
      <c r="E59" s="2"/>
      <c r="I59" s="2"/>
      <c r="K59" s="23"/>
      <c r="L59" s="23"/>
      <c r="M59" s="17"/>
      <c r="N59" s="12" t="n">
        <v>2.98325759067966E+020</v>
      </c>
      <c r="O59" s="12" t="n">
        <v>3.77337264422209E+021</v>
      </c>
      <c r="P59" s="13" t="n">
        <v>135594096</v>
      </c>
      <c r="Q59" s="11" t="n">
        <f aca="false">P59/86400/1000</f>
        <v>1.56937611111111</v>
      </c>
      <c r="R59" s="33" t="n">
        <f aca="false">Q59+1</f>
        <v>2.56937611111111</v>
      </c>
      <c r="S59" s="17" t="n">
        <f aca="false">_xlfn.FLOOR.MATH(LOG10(A59)+1)</f>
        <v>43</v>
      </c>
      <c r="T59" s="34" t="n">
        <f aca="false">ROUND(S59/0.301,0)</f>
        <v>143</v>
      </c>
    </row>
    <row r="60" customFormat="false" ht="12.8" hidden="false" customHeight="false" outlineLevel="0" collapsed="false">
      <c r="A60" s="12" t="n">
        <v>4.50277703333541E+042</v>
      </c>
      <c r="B60" s="23"/>
      <c r="E60" s="2"/>
      <c r="I60" s="2"/>
      <c r="K60" s="23"/>
      <c r="L60" s="23"/>
      <c r="M60" s="17"/>
      <c r="N60" s="12" t="n">
        <v>7.54674528844419E+021</v>
      </c>
      <c r="O60" s="12" t="n">
        <v>5.96651518135932E+020</v>
      </c>
      <c r="P60" s="13" t="n">
        <v>138462491</v>
      </c>
      <c r="Q60" s="11" t="n">
        <f aca="false">P60/86400/1000</f>
        <v>1.60257512731481</v>
      </c>
      <c r="R60" s="33" t="n">
        <f aca="false">Q60+1</f>
        <v>2.60257512731481</v>
      </c>
      <c r="S60" s="17" t="n">
        <f aca="false">_xlfn.FLOOR.MATH(LOG10(A60)+1)</f>
        <v>43</v>
      </c>
      <c r="T60" s="34" t="n">
        <f aca="false">ROUND(S60/0.301,0)</f>
        <v>143</v>
      </c>
      <c r="V60" s="23"/>
      <c r="W60" s="23"/>
      <c r="X60" s="23"/>
      <c r="Y60" s="23"/>
      <c r="Z60" s="23"/>
      <c r="AA60" s="23"/>
      <c r="AB60" s="17"/>
      <c r="AC60" s="23"/>
    </row>
    <row r="61" customFormat="false" ht="12.8" hidden="false" customHeight="false" outlineLevel="0" collapsed="false">
      <c r="A61" s="12" t="n">
        <v>1.80111081333416E+043</v>
      </c>
      <c r="B61" s="23"/>
      <c r="E61" s="2"/>
      <c r="I61" s="2"/>
      <c r="K61" s="23"/>
      <c r="L61" s="23"/>
      <c r="M61" s="17"/>
      <c r="N61" s="12" t="n">
        <v>1.19330303627186E+021</v>
      </c>
      <c r="O61" s="12" t="n">
        <v>1.50934905768884E+022</v>
      </c>
      <c r="P61" s="13" t="n">
        <v>149097807</v>
      </c>
      <c r="Q61" s="11" t="n">
        <f aca="false">P61/86400/1000</f>
        <v>1.7256690625</v>
      </c>
      <c r="R61" s="33" t="n">
        <f aca="false">Q61+1</f>
        <v>2.7256690625</v>
      </c>
      <c r="S61" s="17" t="n">
        <f aca="false">_xlfn.FLOOR.MATH(LOG10(A61)+1)</f>
        <v>44</v>
      </c>
      <c r="T61" s="34" t="n">
        <f aca="false">ROUND(S61/0.301,0)</f>
        <v>146</v>
      </c>
      <c r="V61" s="23"/>
      <c r="W61" s="23"/>
      <c r="X61" s="23"/>
      <c r="Y61" s="23"/>
      <c r="Z61" s="23"/>
      <c r="AA61" s="23"/>
      <c r="AB61" s="17"/>
      <c r="AC61" s="23"/>
    </row>
    <row r="62" customFormat="false" ht="12.8" hidden="false" customHeight="false" outlineLevel="0" collapsed="false">
      <c r="A62" s="12" t="n">
        <v>7.20444325333666E+043</v>
      </c>
      <c r="B62" s="23"/>
      <c r="E62" s="2"/>
      <c r="I62" s="2"/>
      <c r="K62" s="23"/>
      <c r="L62" s="23"/>
      <c r="M62" s="17"/>
      <c r="N62" s="12" t="n">
        <v>2.38660607254373E+021</v>
      </c>
      <c r="O62" s="12" t="n">
        <v>3.01869811537767E+022</v>
      </c>
      <c r="P62" s="13" t="n">
        <v>124348170</v>
      </c>
      <c r="Q62" s="11" t="n">
        <f aca="false">P62/86400/1000</f>
        <v>1.43921493055556</v>
      </c>
      <c r="R62" s="33" t="n">
        <f aca="false">Q62+1</f>
        <v>2.43921493055556</v>
      </c>
      <c r="S62" s="17" t="n">
        <f aca="false">_xlfn.FLOOR.MATH(LOG10(A62)+1)</f>
        <v>44</v>
      </c>
      <c r="T62" s="34" t="n">
        <f aca="false">ROUND(S62/0.301,0)</f>
        <v>146</v>
      </c>
      <c r="V62" s="23"/>
      <c r="W62" s="23"/>
      <c r="X62" s="22" t="s">
        <v>13</v>
      </c>
      <c r="Y62" s="10" t="s">
        <v>14</v>
      </c>
      <c r="Z62" s="23" t="s">
        <v>15</v>
      </c>
      <c r="AA62" s="23"/>
      <c r="AB62" s="17"/>
      <c r="AC62" s="23"/>
    </row>
    <row r="63" customFormat="false" ht="12.8" hidden="false" customHeight="false" outlineLevel="0" collapsed="false">
      <c r="A63" s="12" t="n">
        <v>2.88177730133466E+044</v>
      </c>
      <c r="B63" s="23"/>
      <c r="E63" s="2"/>
      <c r="I63" s="2"/>
      <c r="K63" s="23"/>
      <c r="L63" s="23"/>
      <c r="M63" s="17"/>
      <c r="N63" s="12" t="n">
        <v>6.03739623075535E+022</v>
      </c>
      <c r="O63" s="12" t="n">
        <v>4.77321214508745E+021</v>
      </c>
      <c r="P63" s="13" t="n">
        <v>475596387</v>
      </c>
      <c r="Q63" s="11" t="n">
        <f aca="false">P63/86400/1000</f>
        <v>5.5045878125</v>
      </c>
      <c r="R63" s="33" t="n">
        <f aca="false">Q63+1</f>
        <v>6.5045878125</v>
      </c>
      <c r="S63" s="17" t="n">
        <f aca="false">_xlfn.FLOOR.MATH(LOG10(A63)+1)</f>
        <v>45</v>
      </c>
      <c r="T63" s="34" t="n">
        <f aca="false">ROUND(S63/0.301,0)</f>
        <v>150</v>
      </c>
      <c r="V63" s="23"/>
      <c r="W63" s="23"/>
      <c r="X63" s="19" t="n">
        <v>60</v>
      </c>
      <c r="Y63" s="19" t="n">
        <v>18</v>
      </c>
      <c r="Z63" s="35" t="s">
        <v>16</v>
      </c>
      <c r="AA63" s="23"/>
      <c r="AB63" s="23"/>
      <c r="AC63" s="23"/>
    </row>
    <row r="64" customFormat="false" ht="12.8" hidden="false" customHeight="false" outlineLevel="0" collapsed="false">
      <c r="A64" s="36" t="n">
        <v>1.15271092053387E+045</v>
      </c>
      <c r="B64" s="23"/>
      <c r="E64" s="2"/>
      <c r="I64" s="2"/>
      <c r="K64" s="23"/>
      <c r="L64" s="23"/>
      <c r="M64" s="17"/>
      <c r="N64" s="17" t="n">
        <v>1.20747924615107E+023</v>
      </c>
      <c r="O64" s="17" t="n">
        <v>9.5464242901749E+021</v>
      </c>
      <c r="P64" s="13" t="n">
        <v>164664161</v>
      </c>
      <c r="Q64" s="11" t="n">
        <f aca="false">P64/86400/1000</f>
        <v>1.90583519675926</v>
      </c>
      <c r="R64" s="33" t="n">
        <f aca="false">Q64+1</f>
        <v>2.90583519675926</v>
      </c>
      <c r="S64" s="17" t="n">
        <f aca="false">_xlfn.FLOOR.MATH(LOG10(A64)+1)</f>
        <v>46</v>
      </c>
      <c r="T64" s="34" t="n">
        <f aca="false">ROUND(S64/0.301,0)</f>
        <v>153</v>
      </c>
      <c r="V64" s="23"/>
      <c r="W64" s="23"/>
      <c r="X64" s="26" t="n">
        <v>86</v>
      </c>
      <c r="Y64" s="26" t="n">
        <v>26</v>
      </c>
      <c r="Z64" s="37" t="s">
        <v>17</v>
      </c>
      <c r="AA64" s="23"/>
      <c r="AB64" s="23"/>
      <c r="AC64" s="23"/>
    </row>
    <row r="65" customFormat="false" ht="12.8" hidden="false" customHeight="false" outlineLevel="0" collapsed="false">
      <c r="A65" s="12"/>
      <c r="B65" s="23"/>
      <c r="E65" s="2"/>
      <c r="I65" s="2"/>
      <c r="K65" s="23"/>
      <c r="L65" s="23"/>
      <c r="M65" s="17"/>
      <c r="N65" s="12"/>
      <c r="O65" s="12"/>
      <c r="P65" s="13"/>
      <c r="Q65" s="38" t="n">
        <f aca="false">P65/86400/1000</f>
        <v>0</v>
      </c>
      <c r="R65" s="14"/>
      <c r="V65" s="23"/>
      <c r="W65" s="23"/>
      <c r="X65" s="31" t="n">
        <v>128</v>
      </c>
      <c r="Y65" s="31" t="n">
        <v>39</v>
      </c>
      <c r="Z65" s="23"/>
      <c r="AA65" s="23"/>
      <c r="AB65" s="17"/>
      <c r="AC65" s="23"/>
    </row>
    <row r="66" customFormat="false" ht="12.8" hidden="false" customHeight="false" outlineLevel="0" collapsed="false">
      <c r="A66" s="12"/>
      <c r="B66" s="23"/>
      <c r="E66" s="2"/>
      <c r="I66" s="2"/>
      <c r="K66" s="23"/>
      <c r="L66" s="23"/>
      <c r="M66" s="17"/>
      <c r="N66" s="12"/>
      <c r="O66" s="12"/>
      <c r="P66" s="13"/>
      <c r="Q66" s="38" t="n">
        <f aca="false">P66/86400/1000</f>
        <v>0</v>
      </c>
      <c r="R66" s="23"/>
      <c r="V66" s="23"/>
      <c r="X66" s="36" t="n">
        <v>153</v>
      </c>
      <c r="Y66" s="36" t="n">
        <v>46</v>
      </c>
      <c r="Z66" s="39" t="s">
        <v>6</v>
      </c>
      <c r="AA66" s="39"/>
      <c r="AB66" s="17"/>
      <c r="AC66" s="23"/>
    </row>
    <row r="67" customFormat="false" ht="12.8" hidden="false" customHeight="false" outlineLevel="0" collapsed="false">
      <c r="A67" s="12"/>
      <c r="B67" s="23"/>
      <c r="E67" s="2"/>
      <c r="I67" s="2"/>
      <c r="K67" s="23"/>
      <c r="L67" s="23"/>
      <c r="M67" s="17"/>
      <c r="N67" s="12"/>
      <c r="O67" s="12"/>
      <c r="P67" s="13"/>
      <c r="Q67" s="38" t="n">
        <f aca="false">P67/86400/1000</f>
        <v>0</v>
      </c>
      <c r="R67" s="23"/>
      <c r="V67" s="23"/>
      <c r="W67" s="10" t="s">
        <v>18</v>
      </c>
      <c r="X67" s="22" t="n">
        <v>229</v>
      </c>
      <c r="Y67" s="22" t="n">
        <v>69</v>
      </c>
      <c r="Z67" s="23"/>
      <c r="AA67" s="23"/>
      <c r="AB67" s="17"/>
      <c r="AC67" s="23"/>
    </row>
    <row r="68" customFormat="false" ht="12.8" hidden="false" customHeight="false" outlineLevel="0" collapsed="false">
      <c r="A68" s="12"/>
      <c r="B68" s="23"/>
      <c r="E68" s="2"/>
      <c r="I68" s="2"/>
      <c r="K68" s="23"/>
      <c r="L68" s="23"/>
      <c r="M68" s="17"/>
      <c r="N68" s="12"/>
      <c r="O68" s="12"/>
      <c r="P68" s="13"/>
      <c r="Q68" s="38" t="n">
        <f aca="false">P68/86400/1000</f>
        <v>0</v>
      </c>
      <c r="R68" s="23"/>
      <c r="V68" s="23"/>
      <c r="W68" s="23"/>
      <c r="X68" s="22" t="n">
        <v>256</v>
      </c>
      <c r="Y68" s="22" t="n">
        <v>77</v>
      </c>
      <c r="Z68" s="23"/>
      <c r="AA68" s="23"/>
      <c r="AB68" s="17"/>
      <c r="AC68" s="23"/>
    </row>
    <row r="69" customFormat="false" ht="12.8" hidden="false" customHeight="false" outlineLevel="0" collapsed="false">
      <c r="A69" s="12"/>
      <c r="B69" s="40"/>
      <c r="C69" s="41"/>
      <c r="D69" s="40"/>
      <c r="E69" s="41"/>
      <c r="F69" s="42"/>
      <c r="G69" s="42"/>
      <c r="H69" s="42"/>
      <c r="I69" s="43"/>
      <c r="J69" s="42"/>
      <c r="K69" s="42"/>
      <c r="L69" s="42"/>
      <c r="M69" s="43"/>
      <c r="N69" s="12"/>
      <c r="O69" s="12"/>
      <c r="P69" s="13"/>
      <c r="Q69" s="38" t="n">
        <f aca="false">P69/86400/1000</f>
        <v>0</v>
      </c>
      <c r="R69" s="23"/>
      <c r="V69" s="23"/>
      <c r="W69" s="23"/>
      <c r="X69" s="22" t="n">
        <v>512</v>
      </c>
      <c r="Y69" s="22" t="n">
        <v>154</v>
      </c>
      <c r="Z69" s="23"/>
      <c r="AA69" s="23"/>
      <c r="AB69" s="17"/>
      <c r="AC69" s="23"/>
    </row>
    <row r="70" customFormat="false" ht="12.8" hidden="false" customHeight="false" outlineLevel="0" collapsed="false">
      <c r="A70" s="12"/>
      <c r="B70" s="44"/>
      <c r="C70" s="44"/>
      <c r="D70" s="42"/>
      <c r="E70" s="43"/>
      <c r="F70" s="42"/>
      <c r="G70" s="42"/>
      <c r="H70" s="42"/>
      <c r="I70" s="43"/>
      <c r="J70" s="42"/>
      <c r="K70" s="42"/>
      <c r="L70" s="42"/>
      <c r="M70" s="43"/>
      <c r="N70" s="12"/>
      <c r="O70" s="12"/>
      <c r="P70" s="13"/>
      <c r="Q70" s="38" t="n">
        <f aca="false">P70/86400/1000</f>
        <v>0</v>
      </c>
      <c r="R70" s="23"/>
      <c r="V70" s="23"/>
      <c r="W70" s="23"/>
      <c r="X70" s="22" t="n">
        <v>1024</v>
      </c>
      <c r="Y70" s="22" t="n">
        <v>308</v>
      </c>
      <c r="Z70" s="23"/>
      <c r="AA70" s="23"/>
      <c r="AB70" s="17"/>
      <c r="AC70" s="23"/>
    </row>
    <row r="71" customFormat="false" ht="12.8" hidden="false" customHeight="false" outlineLevel="0" collapsed="false">
      <c r="A71" s="12"/>
      <c r="B71" s="42"/>
      <c r="C71" s="42"/>
      <c r="D71" s="42"/>
      <c r="E71" s="42"/>
      <c r="F71" s="42"/>
      <c r="G71" s="42"/>
      <c r="H71" s="42"/>
      <c r="I71" s="43"/>
      <c r="J71" s="42"/>
      <c r="K71" s="42"/>
      <c r="L71" s="42"/>
      <c r="M71" s="43"/>
      <c r="N71" s="12"/>
      <c r="O71" s="12"/>
      <c r="P71" s="13"/>
      <c r="Q71" s="38" t="n">
        <f aca="false">P71/86400/1000</f>
        <v>0</v>
      </c>
      <c r="R71" s="23"/>
      <c r="V71" s="23"/>
      <c r="W71" s="23"/>
      <c r="X71" s="22" t="n">
        <v>2048</v>
      </c>
      <c r="Y71" s="22" t="n">
        <v>616</v>
      </c>
      <c r="Z71" s="23"/>
      <c r="AA71" s="23"/>
      <c r="AB71" s="17"/>
      <c r="AC71" s="23"/>
    </row>
    <row r="72" customFormat="false" ht="12.8" hidden="false" customHeight="false" outlineLevel="0" collapsed="false">
      <c r="A72" s="12"/>
      <c r="B72" s="42"/>
      <c r="C72" s="42"/>
      <c r="D72" s="42"/>
      <c r="E72" s="42"/>
      <c r="F72" s="42"/>
      <c r="G72" s="42"/>
      <c r="H72" s="42"/>
      <c r="I72" s="43"/>
      <c r="J72" s="42"/>
      <c r="K72" s="42"/>
      <c r="L72" s="42"/>
      <c r="M72" s="43"/>
      <c r="N72" s="12"/>
      <c r="O72" s="12"/>
      <c r="P72" s="13"/>
      <c r="Q72" s="38" t="n">
        <f aca="false">P72/86400/1000</f>
        <v>0</v>
      </c>
      <c r="R72" s="23"/>
      <c r="V72" s="23"/>
      <c r="W72" s="23"/>
      <c r="X72" s="22" t="n">
        <v>4096</v>
      </c>
      <c r="Y72" s="22" t="n">
        <v>1232</v>
      </c>
      <c r="Z72" s="23"/>
      <c r="AA72" s="23"/>
      <c r="AB72" s="17"/>
      <c r="AC72" s="23"/>
    </row>
    <row r="73" customFormat="false" ht="12.8" hidden="false" customHeight="false" outlineLevel="0" collapsed="false">
      <c r="A73" s="12"/>
      <c r="B73" s="40"/>
      <c r="C73" s="41"/>
      <c r="D73" s="40"/>
      <c r="E73" s="41"/>
      <c r="F73" s="40"/>
      <c r="G73" s="41"/>
      <c r="H73" s="40"/>
      <c r="I73" s="41"/>
      <c r="J73" s="40"/>
      <c r="K73" s="41"/>
      <c r="L73" s="40"/>
      <c r="M73" s="41"/>
      <c r="N73" s="12"/>
      <c r="O73" s="12"/>
      <c r="P73" s="13"/>
      <c r="Q73" s="38" t="n">
        <f aca="false">P73/86400/1000</f>
        <v>0</v>
      </c>
      <c r="R73" s="23"/>
      <c r="V73" s="23"/>
      <c r="W73" s="23"/>
      <c r="X73" s="23"/>
      <c r="Y73" s="23"/>
      <c r="Z73" s="23"/>
      <c r="AA73" s="23"/>
      <c r="AB73" s="17"/>
      <c r="AC73" s="23"/>
    </row>
    <row r="74" customFormat="false" ht="12.8" hidden="false" customHeight="false" outlineLevel="0" collapsed="false">
      <c r="A74" s="12"/>
      <c r="B74" s="44"/>
      <c r="C74" s="44"/>
      <c r="D74" s="42"/>
      <c r="E74" s="45"/>
      <c r="F74" s="44"/>
      <c r="G74" s="44"/>
      <c r="H74" s="42"/>
      <c r="I74" s="43"/>
      <c r="J74" s="44"/>
      <c r="K74" s="44"/>
      <c r="L74" s="42"/>
      <c r="M74" s="43"/>
      <c r="N74" s="12"/>
      <c r="O74" s="12"/>
      <c r="P74" s="13"/>
      <c r="Q74" s="38" t="n">
        <f aca="false">P74/86400/1000</f>
        <v>0</v>
      </c>
      <c r="R74" s="23"/>
      <c r="V74" s="23"/>
      <c r="W74" s="23"/>
      <c r="X74" s="23"/>
      <c r="Y74" s="23"/>
      <c r="Z74" s="23"/>
      <c r="AA74" s="23"/>
      <c r="AB74" s="17"/>
      <c r="AC74" s="23"/>
    </row>
    <row r="75" customFormat="false" ht="12.8" hidden="false" customHeight="false" outlineLevel="0" collapsed="false">
      <c r="A75" s="12"/>
      <c r="B75" s="42"/>
      <c r="C75" s="42"/>
      <c r="D75" s="42"/>
      <c r="E75" s="43"/>
      <c r="F75" s="42"/>
      <c r="G75" s="42"/>
      <c r="H75" s="42"/>
      <c r="I75" s="43"/>
      <c r="J75" s="42"/>
      <c r="K75" s="42"/>
      <c r="L75" s="42"/>
      <c r="M75" s="43"/>
      <c r="N75" s="12"/>
      <c r="O75" s="12"/>
      <c r="P75" s="13"/>
      <c r="Q75" s="38" t="n">
        <f aca="false">P75/86400/1000</f>
        <v>0</v>
      </c>
      <c r="R75" s="23"/>
    </row>
    <row r="76" customFormat="false" ht="12.8" hidden="false" customHeight="false" outlineLevel="0" collapsed="false">
      <c r="A76" s="12"/>
      <c r="B76" s="42"/>
      <c r="C76" s="42"/>
      <c r="D76" s="42"/>
      <c r="E76" s="43"/>
      <c r="F76" s="42"/>
      <c r="G76" s="42"/>
      <c r="H76" s="42"/>
      <c r="I76" s="43"/>
      <c r="J76" s="42"/>
      <c r="K76" s="42"/>
      <c r="L76" s="42"/>
      <c r="M76" s="43"/>
      <c r="N76" s="12"/>
      <c r="O76" s="12"/>
      <c r="P76" s="13"/>
      <c r="Q76" s="38" t="n">
        <f aca="false">P76/86400/1000</f>
        <v>0</v>
      </c>
      <c r="R76" s="23"/>
    </row>
    <row r="77" customFormat="false" ht="12.8" hidden="false" customHeight="false" outlineLevel="0" collapsed="false">
      <c r="A77" s="12"/>
      <c r="B77" s="42"/>
      <c r="C77" s="42"/>
      <c r="D77" s="42"/>
      <c r="E77" s="43"/>
      <c r="F77" s="42"/>
      <c r="G77" s="42"/>
      <c r="H77" s="42"/>
      <c r="I77" s="43"/>
      <c r="J77" s="42"/>
      <c r="K77" s="42"/>
      <c r="L77" s="42"/>
      <c r="M77" s="43"/>
      <c r="N77" s="12"/>
      <c r="O77" s="12"/>
      <c r="P77" s="13"/>
      <c r="Q77" s="38" t="n">
        <f aca="false">P77/86400/1000</f>
        <v>0</v>
      </c>
      <c r="R77" s="23"/>
    </row>
    <row r="78" customFormat="false" ht="12.8" hidden="false" customHeight="false" outlineLevel="0" collapsed="false">
      <c r="A78" s="12"/>
      <c r="B78" s="23"/>
      <c r="C78" s="23"/>
      <c r="D78" s="23"/>
      <c r="E78" s="17"/>
      <c r="F78" s="23"/>
      <c r="G78" s="23"/>
      <c r="H78" s="23"/>
      <c r="I78" s="17"/>
      <c r="J78" s="23"/>
      <c r="K78" s="23"/>
      <c r="L78" s="23"/>
      <c r="M78" s="17"/>
      <c r="N78" s="12"/>
      <c r="O78" s="12"/>
      <c r="P78" s="13"/>
      <c r="Q78" s="38" t="n">
        <f aca="false">P78/86400/1000</f>
        <v>0</v>
      </c>
      <c r="R78" s="23"/>
    </row>
    <row r="79" customFormat="false" ht="12.8" hidden="false" customHeight="false" outlineLevel="0" collapsed="false">
      <c r="A79" s="12"/>
      <c r="B79" s="23"/>
      <c r="C79" s="23"/>
      <c r="D79" s="23"/>
      <c r="E79" s="17"/>
      <c r="F79" s="23"/>
      <c r="G79" s="23"/>
      <c r="H79" s="23"/>
      <c r="I79" s="17"/>
      <c r="J79" s="23"/>
      <c r="K79" s="23"/>
      <c r="L79" s="23"/>
      <c r="M79" s="17"/>
      <c r="N79" s="12"/>
      <c r="O79" s="12"/>
      <c r="P79" s="13"/>
      <c r="Q79" s="38" t="n">
        <f aca="false">P79/86400/1000</f>
        <v>0</v>
      </c>
      <c r="R79" s="23"/>
    </row>
    <row r="80" customFormat="false" ht="12.8" hidden="false" customHeight="false" outlineLevel="0" collapsed="false">
      <c r="A80" s="12"/>
      <c r="B80" s="23"/>
      <c r="C80" s="23"/>
      <c r="D80" s="23"/>
      <c r="E80" s="17"/>
      <c r="F80" s="23"/>
      <c r="G80" s="23"/>
      <c r="H80" s="23"/>
      <c r="I80" s="17"/>
      <c r="J80" s="23"/>
      <c r="K80" s="23"/>
      <c r="L80" s="23"/>
      <c r="M80" s="17"/>
      <c r="N80" s="12"/>
      <c r="O80" s="12"/>
      <c r="P80" s="13"/>
      <c r="Q80" s="38" t="n">
        <f aca="false">P80/86400/1000</f>
        <v>0</v>
      </c>
      <c r="R80" s="23"/>
    </row>
    <row r="81" customFormat="false" ht="12.8" hidden="false" customHeight="false" outlineLevel="0" collapsed="false">
      <c r="A81" s="12"/>
      <c r="B81" s="23"/>
      <c r="C81" s="23"/>
      <c r="D81" s="23"/>
      <c r="E81" s="17"/>
      <c r="F81" s="23"/>
      <c r="G81" s="23"/>
      <c r="H81" s="23"/>
      <c r="I81" s="17"/>
      <c r="J81" s="23"/>
      <c r="K81" s="23"/>
      <c r="L81" s="23"/>
      <c r="M81" s="17"/>
      <c r="N81" s="12"/>
      <c r="O81" s="12"/>
      <c r="P81" s="13"/>
      <c r="Q81" s="38" t="n">
        <f aca="false">P81/86400/1000</f>
        <v>0</v>
      </c>
      <c r="R81" s="23"/>
    </row>
    <row r="82" customFormat="false" ht="12.8" hidden="false" customHeight="false" outlineLevel="0" collapsed="false">
      <c r="A82" s="12"/>
      <c r="B82" s="23"/>
      <c r="C82" s="23"/>
      <c r="D82" s="23"/>
      <c r="E82" s="17"/>
      <c r="F82" s="23"/>
      <c r="G82" s="23"/>
      <c r="H82" s="23"/>
      <c r="I82" s="17"/>
      <c r="J82" s="23"/>
      <c r="K82" s="23"/>
      <c r="L82" s="23"/>
      <c r="M82" s="17"/>
      <c r="N82" s="12"/>
      <c r="O82" s="12"/>
      <c r="P82" s="13"/>
      <c r="Q82" s="38" t="n">
        <f aca="false">P82/86400/1000</f>
        <v>0</v>
      </c>
      <c r="R82" s="23"/>
    </row>
    <row r="83" customFormat="false" ht="12.8" hidden="false" customHeight="false" outlineLevel="0" collapsed="false">
      <c r="A83" s="12"/>
      <c r="B83" s="23"/>
      <c r="C83" s="23"/>
      <c r="D83" s="23"/>
      <c r="E83" s="17"/>
      <c r="F83" s="23"/>
      <c r="G83" s="23"/>
      <c r="H83" s="23"/>
      <c r="I83" s="17"/>
      <c r="J83" s="23"/>
      <c r="K83" s="23"/>
      <c r="L83" s="23"/>
      <c r="M83" s="17"/>
      <c r="N83" s="12"/>
      <c r="O83" s="12"/>
      <c r="P83" s="13"/>
      <c r="Q83" s="38" t="n">
        <f aca="false">P83/86400/1000</f>
        <v>0</v>
      </c>
      <c r="R83" s="23"/>
    </row>
    <row r="84" customFormat="false" ht="12.8" hidden="false" customHeight="false" outlineLevel="0" collapsed="false">
      <c r="A84" s="12"/>
      <c r="B84" s="23"/>
      <c r="C84" s="23"/>
      <c r="D84" s="23"/>
      <c r="E84" s="17"/>
      <c r="F84" s="23"/>
      <c r="G84" s="23"/>
      <c r="H84" s="23"/>
      <c r="I84" s="17"/>
      <c r="J84" s="23"/>
      <c r="K84" s="23"/>
      <c r="L84" s="23"/>
      <c r="M84" s="17"/>
      <c r="N84" s="12"/>
      <c r="O84" s="12"/>
      <c r="P84" s="13"/>
      <c r="Q84" s="38" t="n">
        <f aca="false">P84/86400/1000</f>
        <v>0</v>
      </c>
      <c r="R84" s="23"/>
    </row>
    <row r="85" customFormat="false" ht="12.8" hidden="false" customHeight="false" outlineLevel="0" collapsed="false">
      <c r="A85" s="12"/>
      <c r="B85" s="23"/>
      <c r="C85" s="23"/>
      <c r="D85" s="23"/>
      <c r="E85" s="17"/>
      <c r="F85" s="23"/>
      <c r="G85" s="23"/>
      <c r="H85" s="23"/>
      <c r="I85" s="17"/>
      <c r="J85" s="23"/>
      <c r="K85" s="23"/>
      <c r="L85" s="23"/>
      <c r="M85" s="17"/>
      <c r="N85" s="12"/>
      <c r="O85" s="12"/>
      <c r="P85" s="13"/>
      <c r="Q85" s="38" t="n">
        <f aca="false">P85/86400/1000</f>
        <v>0</v>
      </c>
      <c r="R85" s="23"/>
    </row>
    <row r="86" customFormat="false" ht="12.8" hidden="false" customHeight="false" outlineLevel="0" collapsed="false">
      <c r="A86" s="12"/>
      <c r="B86" s="23"/>
      <c r="C86" s="23"/>
      <c r="D86" s="23"/>
      <c r="E86" s="17"/>
      <c r="F86" s="23"/>
      <c r="G86" s="23"/>
      <c r="H86" s="23"/>
      <c r="I86" s="17"/>
      <c r="J86" s="23"/>
      <c r="K86" s="23"/>
      <c r="L86" s="23"/>
      <c r="M86" s="17"/>
      <c r="N86" s="12"/>
      <c r="O86" s="12"/>
      <c r="P86" s="13"/>
      <c r="Q86" s="38" t="n">
        <f aca="false">P86/86400/1000</f>
        <v>0</v>
      </c>
      <c r="R86" s="23"/>
    </row>
    <row r="87" customFormat="false" ht="12.8" hidden="false" customHeight="false" outlineLevel="0" collapsed="false">
      <c r="A87" s="12"/>
      <c r="B87" s="23"/>
      <c r="C87" s="23"/>
      <c r="D87" s="23"/>
      <c r="E87" s="17"/>
      <c r="F87" s="23"/>
      <c r="G87" s="23"/>
      <c r="H87" s="23"/>
      <c r="I87" s="17"/>
      <c r="J87" s="23"/>
      <c r="K87" s="23"/>
      <c r="L87" s="23"/>
      <c r="M87" s="17"/>
      <c r="N87" s="12"/>
      <c r="O87" s="12"/>
      <c r="P87" s="13"/>
      <c r="Q87" s="38" t="n">
        <f aca="false">P87/86400/1000</f>
        <v>0</v>
      </c>
      <c r="R87" s="23"/>
    </row>
    <row r="88" customFormat="false" ht="12.8" hidden="false" customHeight="false" outlineLevel="0" collapsed="false">
      <c r="A88" s="12"/>
      <c r="B88" s="23"/>
      <c r="C88" s="23"/>
      <c r="D88" s="23"/>
      <c r="E88" s="17"/>
      <c r="F88" s="23"/>
      <c r="G88" s="23"/>
      <c r="H88" s="23"/>
      <c r="I88" s="17"/>
      <c r="J88" s="23"/>
      <c r="K88" s="23"/>
      <c r="L88" s="23"/>
      <c r="M88" s="17"/>
      <c r="N88" s="12"/>
      <c r="O88" s="12"/>
      <c r="P88" s="13"/>
      <c r="Q88" s="38" t="n">
        <f aca="false">P88/86400/1000</f>
        <v>0</v>
      </c>
      <c r="R88" s="23"/>
    </row>
    <row r="89" customFormat="false" ht="12.8" hidden="false" customHeight="false" outlineLevel="0" collapsed="false">
      <c r="A89" s="12"/>
      <c r="B89" s="23"/>
      <c r="C89" s="23"/>
      <c r="D89" s="23"/>
      <c r="E89" s="17"/>
      <c r="F89" s="23"/>
      <c r="G89" s="23"/>
      <c r="H89" s="23"/>
      <c r="I89" s="17"/>
      <c r="J89" s="23"/>
      <c r="K89" s="23"/>
      <c r="L89" s="23"/>
      <c r="M89" s="17"/>
      <c r="N89" s="12"/>
      <c r="O89" s="12"/>
      <c r="P89" s="13"/>
      <c r="Q89" s="38" t="n">
        <f aca="false">P89/86400/1000</f>
        <v>0</v>
      </c>
      <c r="R89" s="23"/>
    </row>
    <row r="90" customFormat="false" ht="12.8" hidden="false" customHeight="false" outlineLevel="0" collapsed="false">
      <c r="A90" s="12"/>
      <c r="B90" s="23"/>
      <c r="C90" s="23"/>
      <c r="D90" s="23"/>
      <c r="E90" s="17"/>
      <c r="F90" s="23"/>
      <c r="G90" s="23"/>
      <c r="H90" s="23"/>
      <c r="I90" s="17"/>
      <c r="J90" s="23"/>
      <c r="K90" s="23"/>
      <c r="L90" s="23"/>
      <c r="M90" s="17"/>
      <c r="N90" s="12"/>
      <c r="O90" s="12"/>
      <c r="P90" s="13"/>
      <c r="Q90" s="38" t="n">
        <f aca="false">P90/86400/1000</f>
        <v>0</v>
      </c>
      <c r="R90" s="23"/>
    </row>
    <row r="91" customFormat="false" ht="12.8" hidden="false" customHeight="false" outlineLevel="0" collapsed="false">
      <c r="A91" s="12"/>
      <c r="B91" s="23"/>
      <c r="C91" s="23"/>
      <c r="D91" s="23"/>
      <c r="E91" s="17"/>
      <c r="F91" s="23"/>
      <c r="G91" s="23"/>
      <c r="H91" s="23"/>
      <c r="I91" s="17"/>
      <c r="J91" s="23"/>
      <c r="K91" s="23"/>
      <c r="L91" s="23"/>
      <c r="M91" s="17"/>
      <c r="N91" s="12"/>
      <c r="O91" s="12"/>
      <c r="P91" s="13"/>
      <c r="Q91" s="38" t="n">
        <f aca="false">P91/86400/1000</f>
        <v>0</v>
      </c>
      <c r="R91" s="23"/>
    </row>
    <row r="92" customFormat="false" ht="12.8" hidden="false" customHeight="false" outlineLevel="0" collapsed="false">
      <c r="A92" s="12"/>
      <c r="B92" s="23"/>
      <c r="C92" s="23"/>
      <c r="D92" s="23"/>
      <c r="E92" s="17"/>
      <c r="F92" s="23"/>
      <c r="G92" s="23"/>
      <c r="H92" s="23"/>
      <c r="I92" s="17"/>
      <c r="J92" s="23"/>
      <c r="K92" s="23"/>
      <c r="L92" s="23"/>
      <c r="M92" s="17"/>
      <c r="N92" s="12"/>
      <c r="O92" s="12"/>
      <c r="P92" s="13"/>
      <c r="Q92" s="38" t="n">
        <f aca="false">P92/86400/1000</f>
        <v>0</v>
      </c>
      <c r="R92" s="23"/>
    </row>
    <row r="93" customFormat="false" ht="12.8" hidden="false" customHeight="false" outlineLevel="0" collapsed="false">
      <c r="A93" s="12"/>
      <c r="B93" s="23"/>
      <c r="C93" s="23"/>
      <c r="D93" s="23"/>
      <c r="E93" s="17"/>
      <c r="F93" s="23"/>
      <c r="G93" s="23"/>
      <c r="H93" s="23"/>
      <c r="I93" s="17"/>
      <c r="J93" s="23"/>
      <c r="K93" s="23"/>
      <c r="L93" s="23"/>
      <c r="M93" s="17"/>
      <c r="N93" s="12"/>
      <c r="O93" s="12"/>
      <c r="P93" s="13"/>
      <c r="Q93" s="38" t="n">
        <f aca="false">P93/86400/1000</f>
        <v>0</v>
      </c>
      <c r="R93" s="23"/>
    </row>
    <row r="94" customFormat="false" ht="12.8" hidden="false" customHeight="false" outlineLevel="0" collapsed="false">
      <c r="A94" s="12"/>
      <c r="B94" s="23"/>
      <c r="C94" s="23"/>
      <c r="D94" s="23"/>
      <c r="E94" s="17"/>
      <c r="F94" s="23"/>
      <c r="G94" s="23"/>
      <c r="H94" s="23"/>
      <c r="I94" s="17"/>
      <c r="J94" s="23"/>
      <c r="K94" s="23"/>
      <c r="L94" s="23"/>
      <c r="M94" s="17"/>
      <c r="N94" s="12"/>
      <c r="O94" s="12"/>
      <c r="P94" s="13"/>
      <c r="Q94" s="38" t="n">
        <f aca="false">P94/86400/1000</f>
        <v>0</v>
      </c>
      <c r="R94" s="23"/>
    </row>
    <row r="95" customFormat="false" ht="12.8" hidden="false" customHeight="false" outlineLevel="0" collapsed="false">
      <c r="A95" s="12"/>
      <c r="B95" s="23"/>
      <c r="C95" s="23"/>
      <c r="D95" s="23"/>
      <c r="E95" s="17"/>
      <c r="F95" s="23"/>
      <c r="G95" s="23"/>
      <c r="H95" s="23"/>
      <c r="I95" s="17"/>
      <c r="J95" s="23"/>
      <c r="K95" s="23"/>
      <c r="L95" s="23"/>
      <c r="M95" s="17"/>
      <c r="N95" s="12"/>
      <c r="O95" s="12"/>
      <c r="P95" s="13"/>
      <c r="Q95" s="38" t="n">
        <f aca="false">P95/86400/1000</f>
        <v>0</v>
      </c>
      <c r="R95" s="23"/>
    </row>
    <row r="96" customFormat="false" ht="12.8" hidden="false" customHeight="false" outlineLevel="0" collapsed="false">
      <c r="A96" s="12"/>
      <c r="B96" s="23"/>
      <c r="C96" s="23"/>
      <c r="D96" s="23"/>
      <c r="E96" s="17"/>
      <c r="F96" s="23"/>
      <c r="G96" s="23"/>
      <c r="H96" s="23"/>
      <c r="I96" s="17"/>
      <c r="J96" s="23"/>
      <c r="K96" s="23"/>
      <c r="L96" s="23"/>
      <c r="M96" s="17"/>
      <c r="N96" s="12"/>
      <c r="O96" s="12"/>
      <c r="P96" s="13"/>
      <c r="Q96" s="38" t="n">
        <f aca="false">P96/86400/1000</f>
        <v>0</v>
      </c>
      <c r="R96" s="23"/>
    </row>
    <row r="97" customFormat="false" ht="12.8" hidden="false" customHeight="false" outlineLevel="0" collapsed="false">
      <c r="A97" s="12"/>
      <c r="B97" s="23"/>
      <c r="C97" s="23"/>
      <c r="D97" s="23"/>
      <c r="E97" s="17"/>
      <c r="F97" s="23"/>
      <c r="G97" s="23"/>
      <c r="H97" s="23"/>
      <c r="I97" s="17"/>
      <c r="J97" s="23"/>
      <c r="K97" s="23"/>
      <c r="L97" s="23"/>
      <c r="M97" s="17"/>
      <c r="N97" s="12"/>
      <c r="O97" s="12"/>
      <c r="P97" s="13"/>
      <c r="Q97" s="38" t="n">
        <f aca="false">P97/86400/1000</f>
        <v>0</v>
      </c>
      <c r="R97" s="23"/>
    </row>
    <row r="98" customFormat="false" ht="12.8" hidden="false" customHeight="false" outlineLevel="0" collapsed="false">
      <c r="A98" s="12"/>
      <c r="B98" s="23"/>
      <c r="C98" s="23"/>
      <c r="D98" s="23"/>
      <c r="E98" s="17"/>
      <c r="F98" s="23"/>
      <c r="G98" s="23"/>
      <c r="H98" s="23"/>
      <c r="I98" s="17"/>
      <c r="J98" s="23"/>
      <c r="K98" s="23"/>
      <c r="L98" s="23"/>
      <c r="M98" s="17"/>
      <c r="N98" s="12"/>
      <c r="O98" s="12"/>
      <c r="P98" s="13"/>
      <c r="Q98" s="38" t="n">
        <f aca="false">P98/86400/1000</f>
        <v>0</v>
      </c>
      <c r="R98" s="23"/>
    </row>
    <row r="99" customFormat="false" ht="12.8" hidden="false" customHeight="false" outlineLevel="0" collapsed="false">
      <c r="A99" s="12"/>
      <c r="B99" s="23"/>
      <c r="C99" s="23"/>
      <c r="D99" s="23"/>
      <c r="E99" s="17"/>
      <c r="F99" s="23"/>
      <c r="G99" s="23"/>
      <c r="H99" s="23"/>
      <c r="I99" s="17"/>
      <c r="J99" s="23"/>
      <c r="K99" s="23"/>
      <c r="L99" s="23"/>
      <c r="M99" s="17"/>
      <c r="N99" s="12"/>
      <c r="O99" s="12"/>
      <c r="P99" s="13"/>
      <c r="Q99" s="38" t="n">
        <f aca="false">P99/86400/1000</f>
        <v>0</v>
      </c>
      <c r="R99" s="23"/>
    </row>
    <row r="100" customFormat="false" ht="12.8" hidden="false" customHeight="false" outlineLevel="0" collapsed="false">
      <c r="A100" s="12"/>
      <c r="B100" s="23"/>
      <c r="C100" s="23"/>
      <c r="D100" s="23"/>
      <c r="E100" s="17"/>
      <c r="F100" s="23"/>
      <c r="G100" s="23"/>
      <c r="H100" s="23"/>
      <c r="I100" s="17"/>
      <c r="J100" s="23"/>
      <c r="K100" s="23"/>
      <c r="L100" s="23"/>
      <c r="M100" s="17"/>
      <c r="N100" s="12"/>
      <c r="O100" s="12"/>
      <c r="P100" s="13"/>
      <c r="Q100" s="38" t="n">
        <f aca="false">P100/86400/1000</f>
        <v>0</v>
      </c>
      <c r="R100" s="23"/>
    </row>
    <row r="101" customFormat="false" ht="12.8" hidden="false" customHeight="false" outlineLevel="0" collapsed="false">
      <c r="A101" s="12"/>
      <c r="B101" s="23"/>
      <c r="C101" s="23"/>
      <c r="D101" s="23"/>
      <c r="E101" s="17"/>
      <c r="F101" s="23"/>
      <c r="G101" s="23"/>
      <c r="H101" s="23"/>
      <c r="I101" s="17"/>
      <c r="J101" s="23"/>
      <c r="K101" s="23"/>
      <c r="L101" s="23"/>
      <c r="M101" s="17"/>
      <c r="N101" s="12"/>
      <c r="O101" s="12"/>
      <c r="P101" s="13"/>
      <c r="Q101" s="38" t="n">
        <f aca="false">P101/86400/1000</f>
        <v>0</v>
      </c>
      <c r="R101" s="23"/>
    </row>
    <row r="102" customFormat="false" ht="12.8" hidden="false" customHeight="false" outlineLevel="0" collapsed="false">
      <c r="A102" s="12"/>
      <c r="B102" s="23"/>
      <c r="C102" s="23"/>
      <c r="D102" s="23"/>
      <c r="E102" s="17"/>
      <c r="F102" s="23"/>
      <c r="G102" s="23"/>
      <c r="H102" s="23"/>
      <c r="I102" s="17"/>
      <c r="J102" s="23"/>
      <c r="K102" s="23"/>
      <c r="L102" s="23"/>
      <c r="M102" s="17"/>
      <c r="N102" s="12"/>
      <c r="O102" s="12"/>
      <c r="P102" s="12"/>
      <c r="Q102" s="17"/>
      <c r="R102" s="23"/>
    </row>
    <row r="103" customFormat="false" ht="12.8" hidden="false" customHeight="false" outlineLevel="0" collapsed="false">
      <c r="A103" s="12"/>
      <c r="B103" s="23"/>
      <c r="C103" s="23"/>
      <c r="D103" s="23"/>
      <c r="E103" s="17"/>
      <c r="F103" s="23"/>
      <c r="G103" s="23"/>
      <c r="H103" s="23"/>
      <c r="I103" s="17"/>
      <c r="J103" s="23"/>
      <c r="K103" s="23"/>
      <c r="L103" s="23"/>
      <c r="M103" s="17"/>
      <c r="N103" s="12"/>
      <c r="O103" s="12"/>
      <c r="P103" s="12"/>
      <c r="Q103" s="17"/>
      <c r="R103" s="23"/>
    </row>
  </sheetData>
  <mergeCells count="9">
    <mergeCell ref="A1:L1"/>
    <mergeCell ref="B2:E2"/>
    <mergeCell ref="F2:I2"/>
    <mergeCell ref="J2:M2"/>
    <mergeCell ref="N2:Q2"/>
    <mergeCell ref="B70:C70"/>
    <mergeCell ref="B74:C74"/>
    <mergeCell ref="F74:G74"/>
    <mergeCell ref="J74:K74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true" showOutlineSymbols="true" defaultGridColor="true" view="normal" topLeftCell="A38" colorId="64" zoomScale="85" zoomScaleNormal="85" zoomScalePageLayoutView="100" workbookViewId="0">
      <selection pane="topLeft" activeCell="L90" activeCellId="0" sqref="L90"/>
    </sheetView>
  </sheetViews>
  <sheetFormatPr defaultColWidth="11.53515625" defaultRowHeight="12.8" zeroHeight="false" outlineLevelRow="0" outlineLevelCol="0"/>
  <cols>
    <col collapsed="false" customWidth="true" hidden="false" outlineLevel="0" max="4" min="1" style="2" width="17.99"/>
    <col collapsed="false" customWidth="true" hidden="false" outlineLevel="0" max="5" min="5" style="2" width="21.43"/>
    <col collapsed="false" customWidth="true" hidden="false" outlineLevel="0" max="6" min="6" style="2" width="16.69"/>
  </cols>
  <sheetData>
    <row r="1" customFormat="false" ht="12.8" hidden="false" customHeight="false" outlineLevel="0" collapsed="false">
      <c r="A1" s="2" t="s">
        <v>1</v>
      </c>
      <c r="B1" s="46" t="s">
        <v>19</v>
      </c>
      <c r="C1" s="2" t="s">
        <v>3</v>
      </c>
      <c r="D1" s="2" t="s">
        <v>1</v>
      </c>
    </row>
    <row r="2" customFormat="false" ht="12.8" hidden="false" customHeight="false" outlineLevel="0" collapsed="false">
      <c r="A2" s="47" t="s">
        <v>7</v>
      </c>
      <c r="B2" s="47" t="s">
        <v>8</v>
      </c>
      <c r="C2" s="47" t="s">
        <v>9</v>
      </c>
      <c r="D2" s="47" t="s">
        <v>10</v>
      </c>
      <c r="E2" s="7" t="s">
        <v>11</v>
      </c>
      <c r="F2" s="7" t="s">
        <v>12</v>
      </c>
    </row>
    <row r="3" customFormat="false" ht="12.8" hidden="false" customHeight="false" outlineLevel="0" collapsed="false">
      <c r="A3" s="17" t="n">
        <v>866423017</v>
      </c>
      <c r="B3" s="17" t="n">
        <v>8273</v>
      </c>
      <c r="C3" s="17" t="n">
        <v>104729</v>
      </c>
      <c r="D3" s="17" t="n">
        <v>243</v>
      </c>
      <c r="E3" s="38" t="n">
        <f aca="false">D3/86400/1000</f>
        <v>2.8125E-006</v>
      </c>
      <c r="F3" s="48"/>
    </row>
    <row r="4" customFormat="false" ht="12.8" hidden="false" customHeight="false" outlineLevel="0" collapsed="false">
      <c r="A4" s="17" t="n">
        <v>3465918073</v>
      </c>
      <c r="B4" s="17" t="n">
        <v>16547</v>
      </c>
      <c r="C4" s="17" t="n">
        <v>209459</v>
      </c>
      <c r="D4" s="17" t="n">
        <v>684</v>
      </c>
      <c r="E4" s="38" t="n">
        <f aca="false">D4/86400/1000</f>
        <v>7.91666666666667E-006</v>
      </c>
      <c r="F4" s="48"/>
    </row>
    <row r="5" customFormat="false" ht="12.8" hidden="false" customHeight="false" outlineLevel="0" collapsed="false">
      <c r="A5" s="17" t="n">
        <v>13869217547</v>
      </c>
      <c r="B5" s="17" t="n">
        <v>33107</v>
      </c>
      <c r="C5" s="17" t="n">
        <v>418921</v>
      </c>
      <c r="D5" s="17" t="n">
        <v>1925</v>
      </c>
      <c r="E5" s="38" t="n">
        <f aca="false">D5/86400/1000</f>
        <v>2.22800925925926E-005</v>
      </c>
      <c r="F5" s="48"/>
    </row>
    <row r="6" customFormat="false" ht="12.8" hidden="false" customHeight="false" outlineLevel="0" collapsed="false">
      <c r="A6" s="17" t="n">
        <v>55483066187</v>
      </c>
      <c r="B6" s="17" t="n">
        <v>66221</v>
      </c>
      <c r="C6" s="17" t="n">
        <v>837847</v>
      </c>
      <c r="D6" s="17" t="n">
        <v>5424</v>
      </c>
      <c r="E6" s="38" t="n">
        <f aca="false">D6/86400/1000</f>
        <v>6.27777777777778E-005</v>
      </c>
      <c r="F6" s="48"/>
    </row>
    <row r="7" customFormat="false" ht="12.8" hidden="false" customHeight="false" outlineLevel="0" collapsed="false">
      <c r="A7" s="17" t="n">
        <v>221977905893</v>
      </c>
      <c r="B7" s="17" t="n">
        <v>132469</v>
      </c>
      <c r="C7" s="17" t="n">
        <v>1675697</v>
      </c>
      <c r="D7" s="17" t="n">
        <v>15264</v>
      </c>
      <c r="E7" s="38" t="n">
        <f aca="false">D7/86400/1000</f>
        <v>0.000176666666666667</v>
      </c>
      <c r="F7" s="48"/>
      <c r="I7" s="49" t="n">
        <v>45416</v>
      </c>
      <c r="J7" s="50" t="n">
        <v>0.0805555555555556</v>
      </c>
      <c r="K7" s="49" t="n">
        <v>45795</v>
      </c>
      <c r="L7" s="50" t="n">
        <v>0.384027777777778</v>
      </c>
    </row>
    <row r="8" customFormat="false" ht="12.8" hidden="false" customHeight="false" outlineLevel="0" collapsed="false">
      <c r="A8" s="17" t="n">
        <v>887955112631</v>
      </c>
      <c r="B8" s="17" t="n">
        <v>264949</v>
      </c>
      <c r="C8" s="17" t="n">
        <v>3351419</v>
      </c>
      <c r="D8" s="17" t="n">
        <v>43740</v>
      </c>
      <c r="E8" s="38" t="n">
        <f aca="false">D8/86400/1000</f>
        <v>0.00050625</v>
      </c>
      <c r="F8" s="48"/>
      <c r="I8" s="51" t="s">
        <v>20</v>
      </c>
      <c r="J8" s="51"/>
      <c r="K8" s="20" t="s">
        <v>21</v>
      </c>
      <c r="L8" s="35"/>
    </row>
    <row r="9" customFormat="false" ht="12.8" hidden="false" customHeight="false" outlineLevel="0" collapsed="false">
      <c r="A9" s="17" t="n">
        <v>3552016422607</v>
      </c>
      <c r="B9" s="17" t="n">
        <v>529927</v>
      </c>
      <c r="C9" s="17" t="n">
        <v>6702841</v>
      </c>
      <c r="D9" s="17" t="n">
        <v>123344</v>
      </c>
      <c r="E9" s="38" t="n">
        <f aca="false">D9/86400/1000</f>
        <v>0.00142759259259259</v>
      </c>
      <c r="F9" s="48"/>
    </row>
    <row r="10" customFormat="false" ht="12.8" hidden="false" customHeight="false" outlineLevel="0" collapsed="false">
      <c r="A10" s="17" t="n">
        <v>14208111206759</v>
      </c>
      <c r="B10" s="17" t="n">
        <v>1059857</v>
      </c>
      <c r="C10" s="17" t="n">
        <v>13405687</v>
      </c>
      <c r="D10" s="17" t="n">
        <v>347800</v>
      </c>
      <c r="E10" s="38" t="n">
        <f aca="false">D10/86400/1000</f>
        <v>0.00402546296296296</v>
      </c>
      <c r="F10" s="48"/>
    </row>
    <row r="11" customFormat="false" ht="12.8" hidden="false" customHeight="false" outlineLevel="0" collapsed="false">
      <c r="A11" s="17" t="n">
        <v>56832582493517</v>
      </c>
      <c r="B11" s="17" t="n">
        <v>2119717</v>
      </c>
      <c r="C11" s="17" t="n">
        <v>26811401</v>
      </c>
      <c r="D11" s="17" t="n">
        <v>984045</v>
      </c>
      <c r="E11" s="38" t="n">
        <f aca="false">D11/86400/1000</f>
        <v>0.0113894097222222</v>
      </c>
      <c r="F11" s="48"/>
    </row>
    <row r="12" customFormat="false" ht="12.8" hidden="false" customHeight="false" outlineLevel="0" collapsed="false">
      <c r="A12" s="17" t="n">
        <v>227331223344527</v>
      </c>
      <c r="B12" s="17" t="n">
        <v>4239449</v>
      </c>
      <c r="C12" s="17" t="n">
        <v>53622823</v>
      </c>
      <c r="D12" s="17" t="n">
        <v>2781131</v>
      </c>
      <c r="E12" s="38" t="n">
        <f aca="false">D12/86400/1000</f>
        <v>0.0321890162037037</v>
      </c>
      <c r="F12" s="48"/>
    </row>
    <row r="13" customFormat="false" ht="12.8" hidden="false" customHeight="false" outlineLevel="0" collapsed="false">
      <c r="A13" s="17" t="n">
        <v>909326053603783</v>
      </c>
      <c r="B13" s="17" t="n">
        <v>8478907</v>
      </c>
      <c r="C13" s="17" t="n">
        <v>107245669</v>
      </c>
      <c r="D13" s="17" t="n">
        <v>7868170</v>
      </c>
      <c r="E13" s="38" t="n">
        <f aca="false">D13/86400/1000</f>
        <v>0.0910667824074074</v>
      </c>
      <c r="F13" s="48"/>
    </row>
    <row r="14" customFormat="false" ht="12.8" hidden="false" customHeight="false" outlineLevel="0" collapsed="false">
      <c r="A14" s="17" t="n">
        <v>3637310700952740</v>
      </c>
      <c r="B14" s="17" t="n">
        <v>16957841</v>
      </c>
      <c r="C14" s="17" t="n">
        <v>214491379</v>
      </c>
      <c r="D14" s="17" t="n">
        <v>22229088</v>
      </c>
      <c r="E14" s="38" t="n">
        <f aca="false">D14/86400/1000</f>
        <v>0.257281111111111</v>
      </c>
      <c r="F14" s="48"/>
    </row>
    <row r="15" customFormat="false" ht="12.8" hidden="false" customHeight="false" outlineLevel="0" collapsed="false">
      <c r="A15" s="17" t="n">
        <v>14549251938038700</v>
      </c>
      <c r="B15" s="17" t="n">
        <v>33915701</v>
      </c>
      <c r="C15" s="17" t="n">
        <v>428982787</v>
      </c>
      <c r="D15" s="17" t="n">
        <v>62851369</v>
      </c>
      <c r="E15" s="38" t="n">
        <f aca="false">D15/86400/1000</f>
        <v>0.727446400462963</v>
      </c>
      <c r="F15" s="48"/>
    </row>
    <row r="16" customFormat="false" ht="12.8" hidden="false" customHeight="false" outlineLevel="0" collapsed="false">
      <c r="A16" s="17" t="n">
        <v>58197015318036200</v>
      </c>
      <c r="B16" s="17" t="n">
        <v>67831409</v>
      </c>
      <c r="C16" s="17" t="n">
        <v>857965597</v>
      </c>
      <c r="D16" s="17" t="n">
        <v>177701403</v>
      </c>
      <c r="E16" s="38" t="n">
        <f aca="false">D16/86400/1000</f>
        <v>2.05672920138889</v>
      </c>
      <c r="F16" s="48" t="n">
        <f aca="false">E16+1</f>
        <v>3.05672920138889</v>
      </c>
    </row>
    <row r="17" customFormat="false" ht="12.8" hidden="false" customHeight="false" outlineLevel="0" collapsed="false">
      <c r="A17" s="17" t="n">
        <v>2.32788077122514E+017</v>
      </c>
      <c r="B17" s="17" t="n">
        <v>135662827</v>
      </c>
      <c r="C17" s="17" t="n">
        <v>1715931197</v>
      </c>
      <c r="D17" s="17" t="n">
        <v>511508749</v>
      </c>
      <c r="E17" s="38" t="n">
        <f aca="false">D17/86400/1000</f>
        <v>5.92024015046296</v>
      </c>
      <c r="F17" s="48" t="n">
        <f aca="false">E17+1</f>
        <v>6.92024015046296</v>
      </c>
    </row>
    <row r="18" customFormat="false" ht="12.8" hidden="false" customHeight="false" outlineLevel="0" collapsed="false">
      <c r="D18" s="52"/>
      <c r="E18" s="53"/>
      <c r="F18" s="54" t="s">
        <v>22</v>
      </c>
      <c r="G18" s="52"/>
    </row>
    <row r="19" customFormat="false" ht="12.8" hidden="false" customHeight="false" outlineLevel="0" collapsed="false">
      <c r="D19" s="52"/>
      <c r="E19" s="53"/>
      <c r="F19" s="55"/>
      <c r="G19" s="52"/>
    </row>
    <row r="20" customFormat="false" ht="12.8" hidden="false" customHeight="false" outlineLevel="0" collapsed="false">
      <c r="E20" s="53"/>
      <c r="F20" s="55"/>
      <c r="G20" s="52"/>
    </row>
    <row r="21" customFormat="false" ht="12.8" hidden="false" customHeight="false" outlineLevel="0" collapsed="false">
      <c r="E21" s="53"/>
      <c r="F21" s="55"/>
      <c r="G21" s="52"/>
    </row>
    <row r="22" customFormat="false" ht="12.8" hidden="false" customHeight="false" outlineLevel="0" collapsed="false">
      <c r="D22" s="52"/>
      <c r="E22" s="53"/>
      <c r="F22" s="55"/>
      <c r="G22" s="52"/>
    </row>
    <row r="23" customFormat="false" ht="12.8" hidden="false" customHeight="false" outlineLevel="0" collapsed="false">
      <c r="D23" s="52"/>
      <c r="E23" s="53"/>
      <c r="F23" s="55"/>
      <c r="G23" s="52"/>
    </row>
    <row r="24" customFormat="false" ht="12.8" hidden="false" customHeight="false" outlineLevel="0" collapsed="false">
      <c r="D24" s="52"/>
      <c r="E24" s="53"/>
      <c r="F24" s="55"/>
      <c r="G24" s="52"/>
    </row>
    <row r="25" customFormat="false" ht="12.8" hidden="false" customHeight="false" outlineLevel="0" collapsed="false">
      <c r="D25" s="52"/>
      <c r="E25" s="53"/>
      <c r="F25" s="55"/>
      <c r="G25" s="52"/>
    </row>
    <row r="26" customFormat="false" ht="12.8" hidden="false" customHeight="false" outlineLevel="0" collapsed="false">
      <c r="D26" s="52"/>
      <c r="E26" s="53"/>
      <c r="F26" s="55"/>
      <c r="G26" s="52"/>
    </row>
    <row r="27" customFormat="false" ht="12.8" hidden="false" customHeight="false" outlineLevel="0" collapsed="false">
      <c r="D27" s="52"/>
      <c r="E27" s="53"/>
      <c r="G27" s="52"/>
    </row>
    <row r="28" customFormat="false" ht="12.8" hidden="false" customHeight="false" outlineLevel="0" collapsed="false">
      <c r="D28" s="52"/>
      <c r="E28" s="53"/>
      <c r="F28" s="52"/>
      <c r="G28" s="52"/>
    </row>
    <row r="29" customFormat="false" ht="12.8" hidden="false" customHeight="false" outlineLevel="0" collapsed="false">
      <c r="D29" s="52"/>
      <c r="E29" s="53"/>
      <c r="F29" s="52"/>
      <c r="G29" s="52"/>
    </row>
    <row r="30" customFormat="false" ht="12.8" hidden="false" customHeight="false" outlineLevel="0" collapsed="false">
      <c r="D30" s="52"/>
      <c r="E30" s="53"/>
      <c r="F30" s="52"/>
      <c r="G30" s="52"/>
    </row>
    <row r="31" customFormat="false" ht="12.8" hidden="false" customHeight="false" outlineLevel="0" collapsed="false">
      <c r="D31" s="52"/>
      <c r="E31" s="53"/>
      <c r="F31" s="52"/>
      <c r="G31" s="52"/>
    </row>
    <row r="32" customFormat="false" ht="12.8" hidden="false" customHeight="false" outlineLevel="0" collapsed="false">
      <c r="D32" s="52"/>
      <c r="E32" s="53"/>
      <c r="F32" s="52"/>
      <c r="G32" s="52"/>
    </row>
    <row r="33" customFormat="false" ht="12.8" hidden="false" customHeight="false" outlineLevel="0" collapsed="false">
      <c r="D33" s="52"/>
      <c r="E33" s="53"/>
      <c r="F33" s="52"/>
      <c r="G33" s="52"/>
    </row>
    <row r="34" customFormat="false" ht="12.8" hidden="false" customHeight="false" outlineLevel="0" collapsed="false">
      <c r="D34" s="52"/>
      <c r="E34" s="52"/>
      <c r="F34" s="52"/>
      <c r="G34" s="52"/>
    </row>
    <row r="35" customFormat="false" ht="12.8" hidden="false" customHeight="false" outlineLevel="0" collapsed="false">
      <c r="D35" s="52"/>
      <c r="E35" s="52"/>
      <c r="F35" s="52"/>
      <c r="G35" s="52"/>
    </row>
    <row r="36" customFormat="false" ht="12.8" hidden="false" customHeight="false" outlineLevel="0" collapsed="false">
      <c r="D36" s="52"/>
      <c r="E36" s="52"/>
      <c r="F36" s="52"/>
      <c r="G36" s="52"/>
    </row>
  </sheetData>
  <mergeCells count="1">
    <mergeCell ref="I8:J8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22" colorId="64" zoomScale="85" zoomScaleNormal="85" zoomScalePageLayoutView="100" workbookViewId="0">
      <selection pane="topLeft" activeCell="D77" activeCellId="0" sqref="D77"/>
    </sheetView>
  </sheetViews>
  <sheetFormatPr defaultColWidth="11.53515625" defaultRowHeight="12.8" zeroHeight="false" outlineLevelRow="0" outlineLevelCol="0"/>
  <cols>
    <col collapsed="false" customWidth="true" hidden="false" outlineLevel="0" max="4" min="1" style="2" width="19.63"/>
    <col collapsed="false" customWidth="true" hidden="false" outlineLevel="0" max="5" min="5" style="2" width="21.43"/>
    <col collapsed="false" customWidth="true" hidden="false" outlineLevel="0" max="6" min="6" style="2" width="16.69"/>
  </cols>
  <sheetData>
    <row r="1" customFormat="false" ht="12.8" hidden="false" customHeight="false" outlineLevel="0" collapsed="false">
      <c r="A1" s="46" t="s">
        <v>1</v>
      </c>
      <c r="B1" s="46" t="s">
        <v>23</v>
      </c>
      <c r="C1" s="46" t="s">
        <v>3</v>
      </c>
      <c r="D1" s="46" t="s">
        <v>1</v>
      </c>
    </row>
    <row r="2" customFormat="false" ht="12.8" hidden="false" customHeight="false" outlineLevel="0" collapsed="false">
      <c r="A2" s="47" t="s">
        <v>7</v>
      </c>
      <c r="B2" s="47" t="s">
        <v>8</v>
      </c>
      <c r="C2" s="47" t="s">
        <v>9</v>
      </c>
      <c r="D2" s="47" t="s">
        <v>10</v>
      </c>
      <c r="E2" s="7" t="s">
        <v>11</v>
      </c>
      <c r="F2" s="7" t="s">
        <v>12</v>
      </c>
    </row>
    <row r="3" customFormat="false" ht="12.8" hidden="false" customHeight="false" outlineLevel="0" collapsed="false">
      <c r="A3" s="17" t="n">
        <v>866423017</v>
      </c>
      <c r="B3" s="17" t="n">
        <v>8273</v>
      </c>
      <c r="C3" s="17" t="n">
        <v>104729</v>
      </c>
      <c r="D3" s="17" t="n">
        <v>239</v>
      </c>
      <c r="E3" s="38" t="n">
        <f aca="false">D3/86400/1000</f>
        <v>2.7662037037037E-006</v>
      </c>
      <c r="F3" s="48"/>
    </row>
    <row r="4" customFormat="false" ht="12.8" hidden="false" customHeight="false" outlineLevel="0" collapsed="false">
      <c r="A4" s="17" t="n">
        <v>3465918073</v>
      </c>
      <c r="B4" s="17" t="n">
        <v>16547</v>
      </c>
      <c r="C4" s="17" t="n">
        <v>209459</v>
      </c>
      <c r="D4" s="17" t="n">
        <v>672</v>
      </c>
      <c r="E4" s="38" t="n">
        <f aca="false">D4/86400/1000</f>
        <v>7.77777777777778E-006</v>
      </c>
      <c r="F4" s="48"/>
    </row>
    <row r="5" customFormat="false" ht="12.8" hidden="false" customHeight="false" outlineLevel="0" collapsed="false">
      <c r="A5" s="17" t="n">
        <v>13869217547</v>
      </c>
      <c r="B5" s="17" t="n">
        <v>33107</v>
      </c>
      <c r="C5" s="17" t="n">
        <v>418921</v>
      </c>
      <c r="D5" s="17" t="n">
        <v>1889</v>
      </c>
      <c r="E5" s="38" t="n">
        <f aca="false">D5/86400/1000</f>
        <v>2.18634259259259E-005</v>
      </c>
      <c r="F5" s="48"/>
    </row>
    <row r="6" customFormat="false" ht="12.8" hidden="false" customHeight="false" outlineLevel="0" collapsed="false">
      <c r="A6" s="17" t="n">
        <v>55483066187</v>
      </c>
      <c r="B6" s="17" t="n">
        <v>66221</v>
      </c>
      <c r="C6" s="17" t="n">
        <v>837847</v>
      </c>
      <c r="D6" s="17" t="n">
        <v>5328</v>
      </c>
      <c r="E6" s="38" t="n">
        <f aca="false">D6/86400/1000</f>
        <v>6.16666666666667E-005</v>
      </c>
      <c r="F6" s="48"/>
    </row>
    <row r="7" customFormat="false" ht="12.8" hidden="false" customHeight="false" outlineLevel="0" collapsed="false">
      <c r="A7" s="17" t="n">
        <v>221977905893</v>
      </c>
      <c r="B7" s="17" t="n">
        <v>132469</v>
      </c>
      <c r="C7" s="17" t="n">
        <v>1675697</v>
      </c>
      <c r="D7" s="17" t="n">
        <v>15009</v>
      </c>
      <c r="E7" s="38" t="n">
        <f aca="false">D7/86400/1000</f>
        <v>0.000173715277777778</v>
      </c>
      <c r="F7" s="48"/>
    </row>
    <row r="8" customFormat="false" ht="12.8" hidden="false" customHeight="false" outlineLevel="0" collapsed="false">
      <c r="A8" s="17" t="n">
        <v>887955112631</v>
      </c>
      <c r="B8" s="17" t="n">
        <v>264949</v>
      </c>
      <c r="C8" s="17" t="n">
        <v>3351419</v>
      </c>
      <c r="D8" s="17" t="n">
        <v>42542</v>
      </c>
      <c r="E8" s="38" t="n">
        <f aca="false">D8/86400/1000</f>
        <v>0.000492384259259259</v>
      </c>
      <c r="F8" s="48"/>
    </row>
    <row r="9" customFormat="false" ht="12.8" hidden="false" customHeight="false" outlineLevel="0" collapsed="false">
      <c r="A9" s="17" t="n">
        <v>3552016422607</v>
      </c>
      <c r="B9" s="17" t="n">
        <v>529927</v>
      </c>
      <c r="C9" s="17" t="n">
        <v>6702841</v>
      </c>
      <c r="D9" s="17" t="n">
        <v>121632</v>
      </c>
      <c r="E9" s="38" t="n">
        <f aca="false">D9/86400/1000</f>
        <v>0.00140777777777778</v>
      </c>
      <c r="F9" s="48"/>
    </row>
    <row r="10" customFormat="false" ht="12.8" hidden="false" customHeight="false" outlineLevel="0" collapsed="false">
      <c r="A10" s="17" t="n">
        <v>14208111206759</v>
      </c>
      <c r="B10" s="17" t="n">
        <v>1059857</v>
      </c>
      <c r="C10" s="17" t="n">
        <v>13405687</v>
      </c>
      <c r="D10" s="17" t="n">
        <v>343062</v>
      </c>
      <c r="E10" s="38" t="n">
        <f aca="false">D10/86400/1000</f>
        <v>0.003970625</v>
      </c>
      <c r="F10" s="48"/>
    </row>
    <row r="11" customFormat="false" ht="12.8" hidden="false" customHeight="false" outlineLevel="0" collapsed="false">
      <c r="A11" s="17" t="n">
        <v>56832582493517</v>
      </c>
      <c r="B11" s="17" t="n">
        <v>2119717</v>
      </c>
      <c r="C11" s="17" t="n">
        <v>26811401</v>
      </c>
      <c r="D11" s="17" t="n">
        <v>971104</v>
      </c>
      <c r="E11" s="38" t="n">
        <f aca="false">D11/86400/1000</f>
        <v>0.0112396296296296</v>
      </c>
      <c r="F11" s="48"/>
    </row>
    <row r="12" customFormat="false" ht="12.8" hidden="false" customHeight="false" outlineLevel="0" collapsed="false">
      <c r="A12" s="17" t="n">
        <v>227331223344527</v>
      </c>
      <c r="B12" s="17" t="n">
        <v>4239449</v>
      </c>
      <c r="C12" s="17" t="n">
        <v>53622823</v>
      </c>
      <c r="D12" s="17" t="n">
        <v>2745535</v>
      </c>
      <c r="E12" s="38" t="n">
        <f aca="false">D12/86400/1000</f>
        <v>0.031777025462963</v>
      </c>
      <c r="F12" s="48"/>
    </row>
    <row r="13" customFormat="false" ht="12.8" hidden="false" customHeight="false" outlineLevel="0" collapsed="false">
      <c r="A13" s="17" t="n">
        <v>909326053603783</v>
      </c>
      <c r="B13" s="17" t="n">
        <v>8478907</v>
      </c>
      <c r="C13" s="17" t="n">
        <v>107245669</v>
      </c>
      <c r="D13" s="17" t="n">
        <v>7768373</v>
      </c>
      <c r="E13" s="38" t="n">
        <f aca="false">D13/86400/1000</f>
        <v>0.089911724537037</v>
      </c>
      <c r="F13" s="48"/>
    </row>
    <row r="14" customFormat="false" ht="12.8" hidden="false" customHeight="false" outlineLevel="0" collapsed="false">
      <c r="A14" s="17" t="n">
        <v>3637310700952740</v>
      </c>
      <c r="B14" s="17" t="n">
        <v>16957841</v>
      </c>
      <c r="C14" s="17" t="n">
        <v>214491379</v>
      </c>
      <c r="D14" s="17" t="n">
        <v>21957590</v>
      </c>
      <c r="E14" s="38" t="n">
        <f aca="false">D14/86400/1000</f>
        <v>0.254138773148148</v>
      </c>
      <c r="F14" s="48"/>
    </row>
    <row r="15" customFormat="false" ht="12.8" hidden="false" customHeight="false" outlineLevel="0" collapsed="false">
      <c r="A15" s="17" t="n">
        <v>14549251938038700</v>
      </c>
      <c r="B15" s="17" t="n">
        <v>33915701</v>
      </c>
      <c r="C15" s="17" t="n">
        <v>428982787</v>
      </c>
      <c r="D15" s="17" t="n">
        <v>62075613</v>
      </c>
      <c r="E15" s="38" t="n">
        <f aca="false">D15/86400/1000</f>
        <v>0.718467743055556</v>
      </c>
      <c r="F15" s="48"/>
    </row>
    <row r="16" customFormat="false" ht="12.8" hidden="false" customHeight="false" outlineLevel="0" collapsed="false">
      <c r="A16" s="17" t="n">
        <v>58197015318036200</v>
      </c>
      <c r="B16" s="17" t="n">
        <v>67831409</v>
      </c>
      <c r="C16" s="17" t="n">
        <v>857965597</v>
      </c>
      <c r="D16" s="17" t="n">
        <v>175457184</v>
      </c>
      <c r="E16" s="38" t="n">
        <f aca="false">D16/86400/1000</f>
        <v>2.03075444444444</v>
      </c>
      <c r="F16" s="48" t="n">
        <f aca="false">E16+1</f>
        <v>3.03075444444444</v>
      </c>
    </row>
    <row r="17" customFormat="false" ht="12.8" hidden="false" customHeight="false" outlineLevel="0" collapsed="false">
      <c r="A17" s="17" t="n">
        <v>2.32788077122514E+017</v>
      </c>
      <c r="B17" s="17" t="n">
        <v>135662827</v>
      </c>
      <c r="C17" s="17" t="n">
        <v>1715931197</v>
      </c>
      <c r="D17" s="17" t="n">
        <v>516681561</v>
      </c>
      <c r="E17" s="38" t="n">
        <f aca="false">D17/86400/1000</f>
        <v>5.98011065972222</v>
      </c>
      <c r="F17" s="48" t="n">
        <f aca="false">E17+1</f>
        <v>6.98011065972222</v>
      </c>
    </row>
    <row r="18" customFormat="false" ht="12.8" hidden="false" customHeight="false" outlineLevel="0" collapsed="false">
      <c r="E18" s="53"/>
      <c r="F18" s="54" t="s">
        <v>22</v>
      </c>
    </row>
    <row r="19" customFormat="false" ht="12.8" hidden="false" customHeight="false" outlineLevel="0" collapsed="false">
      <c r="E19" s="53"/>
      <c r="F19" s="55"/>
    </row>
    <row r="20" customFormat="false" ht="12.8" hidden="false" customHeight="false" outlineLevel="0" collapsed="false">
      <c r="A20" s="49" t="n">
        <v>45781</v>
      </c>
      <c r="B20" s="50" t="n">
        <v>0.100694444444444</v>
      </c>
      <c r="C20" s="49" t="n">
        <v>45795</v>
      </c>
      <c r="D20" s="50" t="n">
        <v>0.384027777777778</v>
      </c>
      <c r="E20" s="53"/>
      <c r="F20" s="55"/>
    </row>
    <row r="21" customFormat="false" ht="12.8" hidden="false" customHeight="false" outlineLevel="0" collapsed="false">
      <c r="A21" s="51" t="s">
        <v>20</v>
      </c>
      <c r="B21" s="51"/>
      <c r="C21" s="20" t="s">
        <v>21</v>
      </c>
      <c r="D21" s="19"/>
      <c r="E21" s="53"/>
      <c r="F21" s="55"/>
    </row>
    <row r="22" customFormat="false" ht="12.8" hidden="false" customHeight="false" outlineLevel="0" collapsed="false">
      <c r="E22" s="53"/>
      <c r="F22" s="55"/>
    </row>
    <row r="23" customFormat="false" ht="12.8" hidden="false" customHeight="false" outlineLevel="0" collapsed="false">
      <c r="E23" s="53"/>
      <c r="F23" s="55"/>
    </row>
    <row r="24" customFormat="false" ht="12.8" hidden="false" customHeight="false" outlineLevel="0" collapsed="false">
      <c r="E24" s="53"/>
      <c r="F24" s="55"/>
    </row>
    <row r="25" customFormat="false" ht="12.8" hidden="false" customHeight="false" outlineLevel="0" collapsed="false">
      <c r="E25" s="53"/>
      <c r="F25" s="55"/>
    </row>
    <row r="26" customFormat="false" ht="12.8" hidden="false" customHeight="false" outlineLevel="0" collapsed="false">
      <c r="E26" s="53"/>
      <c r="F26" s="55"/>
    </row>
    <row r="27" customFormat="false" ht="12.8" hidden="false" customHeight="false" outlineLevel="0" collapsed="false">
      <c r="E27" s="53"/>
    </row>
    <row r="28" customFormat="false" ht="12.8" hidden="false" customHeight="false" outlineLevel="0" collapsed="false">
      <c r="E28" s="53"/>
      <c r="F28" s="52"/>
    </row>
    <row r="29" customFormat="false" ht="12.8" hidden="false" customHeight="false" outlineLevel="0" collapsed="false">
      <c r="E29" s="53"/>
      <c r="F29" s="52"/>
    </row>
    <row r="30" customFormat="false" ht="12.8" hidden="false" customHeight="false" outlineLevel="0" collapsed="false">
      <c r="E30" s="53"/>
      <c r="F30" s="52"/>
    </row>
    <row r="31" customFormat="false" ht="12.8" hidden="false" customHeight="false" outlineLevel="0" collapsed="false">
      <c r="E31" s="53"/>
      <c r="F31" s="52"/>
    </row>
    <row r="32" customFormat="false" ht="12.8" hidden="false" customHeight="false" outlineLevel="0" collapsed="false">
      <c r="E32" s="53"/>
      <c r="F32" s="52"/>
    </row>
    <row r="33" customFormat="false" ht="12.8" hidden="false" customHeight="false" outlineLevel="0" collapsed="false">
      <c r="E33" s="53"/>
      <c r="F33" s="52"/>
    </row>
    <row r="34" customFormat="false" ht="12.8" hidden="false" customHeight="false" outlineLevel="0" collapsed="false">
      <c r="E34" s="52"/>
      <c r="F34" s="52"/>
    </row>
    <row r="35" customFormat="false" ht="12.8" hidden="false" customHeight="false" outlineLevel="0" collapsed="false">
      <c r="E35" s="52"/>
      <c r="F35" s="52"/>
    </row>
    <row r="36" customFormat="false" ht="12.8" hidden="false" customHeight="false" outlineLevel="0" collapsed="false">
      <c r="E36" s="52"/>
      <c r="F36" s="52"/>
    </row>
  </sheetData>
  <mergeCells count="1">
    <mergeCell ref="A21:B21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34" colorId="64" zoomScale="85" zoomScaleNormal="85" zoomScalePageLayoutView="100" workbookViewId="0">
      <selection pane="topLeft" activeCell="D73" activeCellId="0" sqref="D73"/>
    </sheetView>
  </sheetViews>
  <sheetFormatPr defaultColWidth="11.53515625" defaultRowHeight="12.8" zeroHeight="false" outlineLevelRow="0" outlineLevelCol="0"/>
  <cols>
    <col collapsed="false" customWidth="true" hidden="false" outlineLevel="0" max="4" min="1" style="2" width="22.09"/>
    <col collapsed="false" customWidth="true" hidden="false" outlineLevel="0" max="6" min="5" style="2" width="20.29"/>
  </cols>
  <sheetData>
    <row r="1" customFormat="false" ht="12.8" hidden="false" customHeight="false" outlineLevel="0" collapsed="false">
      <c r="A1" s="7" t="s">
        <v>1</v>
      </c>
      <c r="B1" s="7" t="s">
        <v>24</v>
      </c>
      <c r="C1" s="7" t="s">
        <v>3</v>
      </c>
      <c r="D1" s="7" t="s">
        <v>1</v>
      </c>
    </row>
    <row r="2" customFormat="false" ht="12.8" hidden="false" customHeight="false" outlineLevel="0" collapsed="false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</row>
    <row r="3" customFormat="false" ht="12.8" hidden="false" customHeight="false" outlineLevel="0" collapsed="false">
      <c r="A3" s="23" t="n">
        <v>866423017</v>
      </c>
      <c r="B3" s="23" t="n">
        <v>104729</v>
      </c>
      <c r="C3" s="23" t="n">
        <v>8273</v>
      </c>
      <c r="D3" s="23" t="n">
        <v>5</v>
      </c>
      <c r="E3" s="38" t="n">
        <f aca="false">D3/86400/1000</f>
        <v>5.78703703703704E-008</v>
      </c>
      <c r="F3" s="48"/>
    </row>
    <row r="4" customFormat="false" ht="12.8" hidden="false" customHeight="false" outlineLevel="0" collapsed="false">
      <c r="A4" s="23" t="n">
        <v>3465918073</v>
      </c>
      <c r="B4" s="23" t="n">
        <v>209459</v>
      </c>
      <c r="C4" s="23" t="n">
        <v>16547</v>
      </c>
      <c r="D4" s="23" t="n">
        <v>10</v>
      </c>
      <c r="E4" s="38" t="n">
        <f aca="false">D4/86400/1000</f>
        <v>1.15740740740741E-007</v>
      </c>
      <c r="F4" s="48"/>
    </row>
    <row r="5" customFormat="false" ht="12.8" hidden="false" customHeight="false" outlineLevel="0" collapsed="false">
      <c r="A5" s="23" t="n">
        <v>13869217547</v>
      </c>
      <c r="B5" s="23" t="n">
        <v>418921</v>
      </c>
      <c r="C5" s="23" t="n">
        <v>33107</v>
      </c>
      <c r="D5" s="23" t="n">
        <v>20</v>
      </c>
      <c r="E5" s="38" t="n">
        <f aca="false">D5/86400/1000</f>
        <v>2.31481481481481E-007</v>
      </c>
      <c r="F5" s="48"/>
    </row>
    <row r="6" customFormat="false" ht="12.8" hidden="false" customHeight="false" outlineLevel="0" collapsed="false">
      <c r="A6" s="23" t="n">
        <v>55483066187</v>
      </c>
      <c r="B6" s="23" t="n">
        <v>837847</v>
      </c>
      <c r="C6" s="23" t="n">
        <v>66221</v>
      </c>
      <c r="D6" s="23" t="n">
        <v>40</v>
      </c>
      <c r="E6" s="38" t="n">
        <f aca="false">D6/86400/1000</f>
        <v>4.62962962962963E-007</v>
      </c>
      <c r="F6" s="48"/>
    </row>
    <row r="7" customFormat="false" ht="12.8" hidden="false" customHeight="false" outlineLevel="0" collapsed="false">
      <c r="A7" s="23" t="n">
        <v>221977905893</v>
      </c>
      <c r="B7" s="23" t="n">
        <v>1675697</v>
      </c>
      <c r="C7" s="23" t="n">
        <v>132469</v>
      </c>
      <c r="D7" s="23" t="n">
        <v>81</v>
      </c>
      <c r="E7" s="38" t="n">
        <f aca="false">D7/86400/1000</f>
        <v>9.375E-007</v>
      </c>
      <c r="F7" s="48"/>
    </row>
    <row r="8" customFormat="false" ht="12.8" hidden="false" customHeight="false" outlineLevel="0" collapsed="false">
      <c r="A8" s="23" t="n">
        <v>887955112631</v>
      </c>
      <c r="B8" s="23" t="n">
        <v>3351419</v>
      </c>
      <c r="C8" s="23" t="n">
        <v>264949</v>
      </c>
      <c r="D8" s="23" t="n">
        <v>162</v>
      </c>
      <c r="E8" s="38" t="n">
        <f aca="false">D8/86400/1000</f>
        <v>1.875E-006</v>
      </c>
      <c r="F8" s="48"/>
    </row>
    <row r="9" customFormat="false" ht="12.8" hidden="false" customHeight="false" outlineLevel="0" collapsed="false">
      <c r="A9" s="23" t="n">
        <v>3552016422607</v>
      </c>
      <c r="B9" s="23" t="n">
        <v>6702841</v>
      </c>
      <c r="C9" s="23" t="n">
        <v>529927</v>
      </c>
      <c r="D9" s="23" t="n">
        <v>327</v>
      </c>
      <c r="E9" s="38" t="n">
        <f aca="false">D9/86400/1000</f>
        <v>3.78472222222222E-006</v>
      </c>
      <c r="F9" s="48"/>
    </row>
    <row r="10" customFormat="false" ht="12.8" hidden="false" customHeight="false" outlineLevel="0" collapsed="false">
      <c r="A10" s="23" t="n">
        <v>14208111206759</v>
      </c>
      <c r="B10" s="23" t="n">
        <v>13405687</v>
      </c>
      <c r="C10" s="23" t="n">
        <v>1059857</v>
      </c>
      <c r="D10" s="23" t="n">
        <v>652</v>
      </c>
      <c r="E10" s="38" t="n">
        <f aca="false">D10/86400/1000</f>
        <v>7.5462962962963E-006</v>
      </c>
      <c r="F10" s="48"/>
    </row>
    <row r="11" customFormat="false" ht="12.8" hidden="false" customHeight="false" outlineLevel="0" collapsed="false">
      <c r="A11" s="23" t="n">
        <v>56832582493517</v>
      </c>
      <c r="B11" s="23" t="n">
        <v>26811401</v>
      </c>
      <c r="C11" s="23" t="n">
        <v>2119717</v>
      </c>
      <c r="D11" s="23" t="n">
        <v>1306</v>
      </c>
      <c r="E11" s="38" t="n">
        <f aca="false">D11/86400/1000</f>
        <v>1.51157407407407E-005</v>
      </c>
      <c r="F11" s="48"/>
    </row>
    <row r="12" customFormat="false" ht="12.8" hidden="false" customHeight="false" outlineLevel="0" collapsed="false">
      <c r="A12" s="23" t="n">
        <v>227331223344527</v>
      </c>
      <c r="B12" s="23" t="n">
        <v>53622823</v>
      </c>
      <c r="C12" s="23" t="n">
        <v>4239449</v>
      </c>
      <c r="D12" s="23" t="n">
        <v>2615</v>
      </c>
      <c r="E12" s="38" t="n">
        <f aca="false">D12/86400/1000</f>
        <v>3.02662037037037E-005</v>
      </c>
      <c r="F12" s="48"/>
    </row>
    <row r="13" customFormat="false" ht="12.8" hidden="false" customHeight="false" outlineLevel="0" collapsed="false">
      <c r="A13" s="23" t="n">
        <v>909326053603783</v>
      </c>
      <c r="B13" s="23" t="n">
        <v>107245669</v>
      </c>
      <c r="C13" s="23" t="n">
        <v>8478907</v>
      </c>
      <c r="D13" s="23" t="n">
        <v>5228</v>
      </c>
      <c r="E13" s="38" t="n">
        <f aca="false">D13/86400/1000</f>
        <v>6.05092592592593E-005</v>
      </c>
      <c r="F13" s="48"/>
    </row>
    <row r="14" customFormat="false" ht="12.8" hidden="false" customHeight="false" outlineLevel="0" collapsed="false">
      <c r="A14" s="23" t="n">
        <v>3637310700952740</v>
      </c>
      <c r="B14" s="23" t="n">
        <v>214491379</v>
      </c>
      <c r="C14" s="23" t="n">
        <v>16957841</v>
      </c>
      <c r="D14" s="23" t="n">
        <v>10463</v>
      </c>
      <c r="E14" s="38" t="n">
        <f aca="false">D14/86400/1000</f>
        <v>0.000121099537037037</v>
      </c>
      <c r="F14" s="48"/>
    </row>
    <row r="15" customFormat="false" ht="12.8" hidden="false" customHeight="false" outlineLevel="0" collapsed="false">
      <c r="A15" s="23" t="n">
        <v>14549251938038700</v>
      </c>
      <c r="B15" s="23" t="n">
        <v>428982787</v>
      </c>
      <c r="C15" s="23" t="n">
        <v>33915701</v>
      </c>
      <c r="D15" s="23" t="n">
        <v>20891</v>
      </c>
      <c r="E15" s="38" t="n">
        <f aca="false">D15/86400/1000</f>
        <v>0.000241793981481482</v>
      </c>
      <c r="F15" s="48"/>
    </row>
    <row r="16" customFormat="false" ht="12.8" hidden="false" customHeight="false" outlineLevel="0" collapsed="false">
      <c r="A16" s="23" t="n">
        <v>58197015318036200</v>
      </c>
      <c r="B16" s="23" t="n">
        <v>857965597</v>
      </c>
      <c r="C16" s="23" t="n">
        <v>67831409</v>
      </c>
      <c r="D16" s="23" t="n">
        <v>41812</v>
      </c>
      <c r="E16" s="38" t="n">
        <f aca="false">D16/86400/1000</f>
        <v>0.000483935185185185</v>
      </c>
      <c r="F16" s="23"/>
    </row>
    <row r="17" customFormat="false" ht="12.8" hidden="false" customHeight="false" outlineLevel="0" collapsed="false">
      <c r="A17" s="23" t="n">
        <v>2.32788077122514E+017</v>
      </c>
      <c r="B17" s="23" t="n">
        <v>1715931197</v>
      </c>
      <c r="C17" s="23" t="n">
        <v>135662827</v>
      </c>
      <c r="D17" s="23" t="n">
        <v>83552</v>
      </c>
      <c r="E17" s="38" t="n">
        <f aca="false">D17/86400/1000</f>
        <v>0.000967037037037037</v>
      </c>
      <c r="F17" s="23"/>
    </row>
    <row r="18" customFormat="false" ht="12.8" hidden="false" customHeight="false" outlineLevel="0" collapsed="false">
      <c r="A18" s="23" t="n">
        <v>9.31152408828042E+017</v>
      </c>
      <c r="B18" s="23" t="n">
        <v>3431862397</v>
      </c>
      <c r="C18" s="23" t="n">
        <v>271325683</v>
      </c>
      <c r="D18" s="23" t="n">
        <v>166845</v>
      </c>
      <c r="E18" s="38" t="n">
        <f aca="false">D18/86400/1000</f>
        <v>0.00193107638888889</v>
      </c>
      <c r="F18" s="23"/>
    </row>
    <row r="19" customFormat="false" ht="12.8" hidden="false" customHeight="false" outlineLevel="0" collapsed="false">
      <c r="A19" s="23" t="n">
        <v>3.72460968211177E+018</v>
      </c>
      <c r="B19" s="23" t="n">
        <v>6863724817</v>
      </c>
      <c r="C19" s="23" t="n">
        <v>542651371</v>
      </c>
      <c r="D19" s="23" t="n">
        <v>332711</v>
      </c>
      <c r="E19" s="38" t="n">
        <f aca="false">D19/86400/1000</f>
        <v>0.00385082175925926</v>
      </c>
      <c r="F19" s="23"/>
    </row>
    <row r="20" customFormat="false" ht="12.8" hidden="false" customHeight="false" outlineLevel="0" collapsed="false">
      <c r="A20" s="23" t="n">
        <v>1.48984391609505E+019</v>
      </c>
      <c r="B20" s="23" t="n">
        <v>13727449691</v>
      </c>
      <c r="C20" s="23" t="n">
        <v>1085302769</v>
      </c>
      <c r="D20" s="23" t="n">
        <v>709348</v>
      </c>
      <c r="E20" s="38" t="n">
        <f aca="false">D20/86400/1000</f>
        <v>0.0082100462962963</v>
      </c>
      <c r="F20" s="23"/>
    </row>
    <row r="21" customFormat="false" ht="12.8" hidden="false" customHeight="false" outlineLevel="0" collapsed="false">
      <c r="A21" s="23" t="n">
        <v>5.95937570462984E+019</v>
      </c>
      <c r="B21" s="23" t="n">
        <v>27454899403</v>
      </c>
      <c r="C21" s="23" t="n">
        <v>2170605551</v>
      </c>
      <c r="D21" s="23" t="n">
        <v>1470535</v>
      </c>
      <c r="E21" s="38" t="n">
        <f aca="false">D21/86400/1000</f>
        <v>0.0170200810185185</v>
      </c>
      <c r="F21" s="23"/>
    </row>
    <row r="22" customFormat="false" ht="12.8" hidden="false" customHeight="false" outlineLevel="0" collapsed="false">
      <c r="A22" s="23" t="n">
        <v>2.38375030391794E+020</v>
      </c>
      <c r="B22" s="23" t="n">
        <v>54909798821</v>
      </c>
      <c r="C22" s="23" t="n">
        <v>4341211141</v>
      </c>
      <c r="D22" s="23" t="n">
        <v>2972001</v>
      </c>
      <c r="E22" s="38" t="n">
        <f aca="false">D22/86400/1000</f>
        <v>0.0343981597222222</v>
      </c>
      <c r="F22" s="23"/>
    </row>
    <row r="23" customFormat="false" ht="12.8" hidden="false" customHeight="false" outlineLevel="0" collapsed="false">
      <c r="A23" s="23" t="n">
        <v>9.53500122957522E+020</v>
      </c>
      <c r="B23" s="23" t="n">
        <v>109819597663</v>
      </c>
      <c r="C23" s="23" t="n">
        <v>8682422293</v>
      </c>
      <c r="D23" s="23" t="n">
        <v>5956400</v>
      </c>
      <c r="E23" s="38" t="n">
        <f aca="false">D23/86400/1000</f>
        <v>0.0689398148148148</v>
      </c>
      <c r="F23" s="23"/>
    </row>
    <row r="24" customFormat="false" ht="12.8" hidden="false" customHeight="false" outlineLevel="0" collapsed="false">
      <c r="A24" s="23" t="n">
        <v>3.81400049575497E+021</v>
      </c>
      <c r="B24" s="23" t="n">
        <v>219639195337</v>
      </c>
      <c r="C24" s="23" t="n">
        <v>17364844603</v>
      </c>
      <c r="D24" s="23" t="n">
        <v>11910957</v>
      </c>
      <c r="E24" s="38" t="n">
        <f aca="false">D24/86400/1000</f>
        <v>0.137858298611111</v>
      </c>
      <c r="F24" s="23"/>
    </row>
    <row r="25" customFormat="false" ht="12.8" hidden="false" customHeight="false" outlineLevel="0" collapsed="false">
      <c r="A25" s="23" t="n">
        <v>1.52560019914948E+022</v>
      </c>
      <c r="B25" s="23" t="n">
        <v>439278390703</v>
      </c>
      <c r="C25" s="23" t="n">
        <v>34729689223</v>
      </c>
      <c r="D25" s="23" t="n">
        <v>23831055</v>
      </c>
      <c r="E25" s="38" t="n">
        <f aca="false">D25/86400/1000</f>
        <v>0.275822395833333</v>
      </c>
      <c r="F25" s="23"/>
    </row>
    <row r="26" customFormat="false" ht="12.8" hidden="false" customHeight="false" outlineLevel="0" collapsed="false">
      <c r="A26" s="23" t="n">
        <v>6.10240080078063E+022</v>
      </c>
      <c r="B26" s="23" t="n">
        <v>878556781439</v>
      </c>
      <c r="C26" s="23" t="n">
        <v>69459378491</v>
      </c>
      <c r="D26" s="23" t="n">
        <v>47627596</v>
      </c>
      <c r="E26" s="38" t="n">
        <f aca="false">D26/86400/1000</f>
        <v>0.551245324074074</v>
      </c>
      <c r="F26" s="48"/>
    </row>
    <row r="27" customFormat="false" ht="12.8" hidden="false" customHeight="false" outlineLevel="0" collapsed="false">
      <c r="A27" s="23" t="n">
        <v>2.4409603205311E+023</v>
      </c>
      <c r="B27" s="23" t="n">
        <v>1757113562947</v>
      </c>
      <c r="C27" s="23" t="n">
        <v>138918756989</v>
      </c>
      <c r="D27" s="23" t="n">
        <v>95144813</v>
      </c>
      <c r="E27" s="38" t="n">
        <f aca="false">D27/86400/1000</f>
        <v>1.10121311342593</v>
      </c>
      <c r="F27" s="48" t="n">
        <f aca="false">E27+1</f>
        <v>2.10121311342593</v>
      </c>
    </row>
    <row r="28" customFormat="false" ht="12.8" hidden="false" customHeight="false" outlineLevel="0" collapsed="false">
      <c r="A28" s="23" t="n">
        <v>9.76384128233459E+023</v>
      </c>
      <c r="B28" s="23" t="n">
        <v>3514227125957</v>
      </c>
      <c r="C28" s="23" t="n">
        <v>277837513979</v>
      </c>
      <c r="D28" s="23" t="n">
        <v>190135075</v>
      </c>
      <c r="E28" s="38" t="n">
        <f aca="false">D28/86400/1000</f>
        <v>2.20063744212963</v>
      </c>
      <c r="F28" s="48" t="n">
        <f aca="false">E28+1</f>
        <v>3.20063744212963</v>
      </c>
    </row>
    <row r="29" customFormat="false" ht="12.8" hidden="false" customHeight="false" outlineLevel="0" collapsed="false">
      <c r="A29" s="23" t="n">
        <v>3.90553651324295E+024</v>
      </c>
      <c r="B29" s="23" t="n">
        <v>7028454251977</v>
      </c>
      <c r="C29" s="23" t="n">
        <v>555675027997</v>
      </c>
      <c r="D29" s="23" t="n">
        <v>389571562</v>
      </c>
      <c r="E29" s="38" t="n">
        <f aca="false">D29/86400/1000</f>
        <v>4.50893011574074</v>
      </c>
      <c r="F29" s="48" t="n">
        <f aca="false">E29+1</f>
        <v>5.50893011574074</v>
      </c>
    </row>
    <row r="30" customFormat="false" ht="12.8" hidden="false" customHeight="false" outlineLevel="0" collapsed="false">
      <c r="A30" s="23" t="n">
        <v>1.5622146053368E+025</v>
      </c>
      <c r="B30" s="23" t="n">
        <v>14056908503969</v>
      </c>
      <c r="C30" s="23" t="n">
        <v>1111350056021</v>
      </c>
      <c r="D30" s="23" t="n">
        <v>760543506</v>
      </c>
      <c r="E30" s="38" t="n">
        <f aca="false">D30/86400/1000</f>
        <v>8.802586875</v>
      </c>
      <c r="F30" s="48" t="n">
        <f aca="false">E30+1</f>
        <v>9.802586875</v>
      </c>
    </row>
    <row r="31" customFormat="false" ht="12.8" hidden="false" customHeight="false" outlineLevel="0" collapsed="false">
      <c r="F31" s="37" t="s">
        <v>25</v>
      </c>
    </row>
    <row r="33" customFormat="false" ht="12.8" hidden="false" customHeight="false" outlineLevel="0" collapsed="false">
      <c r="A33" s="56" t="n">
        <v>45424</v>
      </c>
      <c r="B33" s="57" t="n">
        <v>0.693055555555556</v>
      </c>
      <c r="C33" s="56" t="n">
        <v>45795</v>
      </c>
      <c r="D33" s="57" t="n">
        <v>0.384027777777778</v>
      </c>
    </row>
    <row r="34" customFormat="false" ht="12.8" hidden="false" customHeight="false" outlineLevel="0" collapsed="false">
      <c r="A34" s="58" t="s">
        <v>20</v>
      </c>
      <c r="B34" s="58"/>
      <c r="C34" s="25" t="s">
        <v>26</v>
      </c>
      <c r="D34" s="26"/>
    </row>
  </sheetData>
  <mergeCells count="1">
    <mergeCell ref="A34:B34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I19" colorId="64" zoomScale="85" zoomScaleNormal="85" zoomScalePageLayoutView="100" workbookViewId="0">
      <selection pane="topLeft" activeCell="AE53" activeCellId="0" sqref="AE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0.27"/>
    <col collapsed="false" customWidth="true" hidden="false" outlineLevel="0" max="2" min="2" style="3" width="19.31"/>
    <col collapsed="false" customWidth="true" hidden="false" outlineLevel="0" max="3" min="3" style="3" width="21.27"/>
    <col collapsed="false" customWidth="true" hidden="false" outlineLevel="0" max="4" min="4" style="3" width="19.31"/>
    <col collapsed="false" customWidth="true" hidden="false" outlineLevel="0" max="5" min="5" style="3" width="15.7"/>
    <col collapsed="false" customWidth="true" hidden="false" outlineLevel="0" max="6" min="6" style="2" width="15.7"/>
  </cols>
  <sheetData>
    <row r="1" customFormat="false" ht="12.8" hidden="false" customHeight="false" outlineLevel="0" collapsed="false">
      <c r="A1" s="7" t="s">
        <v>27</v>
      </c>
      <c r="B1" s="7" t="s">
        <v>28</v>
      </c>
      <c r="C1" s="7" t="s">
        <v>3</v>
      </c>
      <c r="D1" s="7" t="s">
        <v>1</v>
      </c>
      <c r="E1" s="17"/>
      <c r="F1" s="23"/>
    </row>
    <row r="2" customFormat="false" ht="12.8" hidden="false" customHeight="false" outlineLevel="0" collapsed="false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29</v>
      </c>
      <c r="H2" s="7" t="s">
        <v>13</v>
      </c>
    </row>
    <row r="3" customFormat="false" ht="12.8" hidden="false" customHeight="false" outlineLevel="0" collapsed="false">
      <c r="A3" s="17" t="n">
        <v>866423017</v>
      </c>
      <c r="B3" s="17" t="n">
        <v>8273</v>
      </c>
      <c r="C3" s="17" t="n">
        <v>104729</v>
      </c>
      <c r="D3" s="17" t="n">
        <v>5</v>
      </c>
      <c r="E3" s="38" t="n">
        <f aca="false">D3/86400/1000</f>
        <v>5.78703703703704E-008</v>
      </c>
      <c r="F3" s="48"/>
      <c r="G3" s="17" t="n">
        <f aca="false">_xlfn.FLOOR.MATH(LOG10(A3)+1)</f>
        <v>9</v>
      </c>
      <c r="H3" s="34" t="n">
        <f aca="false">ROUND(G3/0.301,0)</f>
        <v>30</v>
      </c>
    </row>
    <row r="4" customFormat="false" ht="12.8" hidden="false" customHeight="false" outlineLevel="0" collapsed="false">
      <c r="A4" s="17" t="n">
        <v>3465918073</v>
      </c>
      <c r="B4" s="17" t="n">
        <v>16547</v>
      </c>
      <c r="C4" s="17" t="n">
        <v>209459</v>
      </c>
      <c r="D4" s="17" t="n">
        <v>4</v>
      </c>
      <c r="E4" s="38" t="n">
        <f aca="false">D4/86400/1000</f>
        <v>4.62962962962963E-008</v>
      </c>
      <c r="F4" s="48"/>
      <c r="G4" s="17" t="n">
        <f aca="false">_xlfn.FLOOR.MATH(LOG10(A4)+1)</f>
        <v>10</v>
      </c>
      <c r="H4" s="34" t="n">
        <f aca="false">ROUND(G4/0.301,0)</f>
        <v>33</v>
      </c>
    </row>
    <row r="5" customFormat="false" ht="12.8" hidden="false" customHeight="false" outlineLevel="0" collapsed="false">
      <c r="A5" s="17" t="n">
        <v>13869217547</v>
      </c>
      <c r="B5" s="17" t="n">
        <v>418921</v>
      </c>
      <c r="C5" s="17" t="n">
        <v>33107</v>
      </c>
      <c r="D5" s="17" t="n">
        <v>88</v>
      </c>
      <c r="E5" s="38" t="n">
        <f aca="false">D5/86400/1000</f>
        <v>1.01851851851852E-006</v>
      </c>
      <c r="F5" s="48"/>
      <c r="G5" s="17" t="n">
        <f aca="false">_xlfn.FLOOR.MATH(LOG10(A5)+1)</f>
        <v>11</v>
      </c>
      <c r="H5" s="34" t="n">
        <f aca="false">ROUND(G5/0.301,0)</f>
        <v>37</v>
      </c>
    </row>
    <row r="6" customFormat="false" ht="12.8" hidden="false" customHeight="false" outlineLevel="0" collapsed="false">
      <c r="A6" s="17" t="n">
        <v>55483066187</v>
      </c>
      <c r="B6" s="17" t="n">
        <v>66221</v>
      </c>
      <c r="C6" s="17" t="n">
        <v>837847</v>
      </c>
      <c r="D6" s="17" t="n">
        <v>99</v>
      </c>
      <c r="E6" s="38" t="n">
        <f aca="false">D6/86400/1000</f>
        <v>1.14583333333333E-006</v>
      </c>
      <c r="F6" s="48"/>
      <c r="G6" s="17" t="n">
        <f aca="false">_xlfn.FLOOR.MATH(LOG10(A6)+1)</f>
        <v>11</v>
      </c>
      <c r="H6" s="34" t="n">
        <f aca="false">ROUND(G6/0.301,0)</f>
        <v>37</v>
      </c>
    </row>
    <row r="7" customFormat="false" ht="12.8" hidden="false" customHeight="false" outlineLevel="0" collapsed="false">
      <c r="A7" s="17" t="n">
        <v>221977905893</v>
      </c>
      <c r="B7" s="17" t="n">
        <v>1675697</v>
      </c>
      <c r="C7" s="17" t="n">
        <v>132469</v>
      </c>
      <c r="D7" s="17" t="n">
        <v>2536</v>
      </c>
      <c r="E7" s="38" t="n">
        <f aca="false">D7/86400/1000</f>
        <v>2.93518518518519E-005</v>
      </c>
      <c r="F7" s="48"/>
      <c r="G7" s="17" t="n">
        <f aca="false">_xlfn.FLOOR.MATH(LOG10(A7)+1)</f>
        <v>12</v>
      </c>
      <c r="H7" s="34" t="n">
        <f aca="false">ROUND(G7/0.301,0)</f>
        <v>40</v>
      </c>
    </row>
    <row r="8" customFormat="false" ht="12.8" hidden="false" customHeight="false" outlineLevel="0" collapsed="false">
      <c r="A8" s="17" t="n">
        <v>887955112631</v>
      </c>
      <c r="B8" s="17" t="n">
        <v>3351419</v>
      </c>
      <c r="C8" s="17" t="n">
        <v>264949</v>
      </c>
      <c r="D8" s="17" t="n">
        <v>66147</v>
      </c>
      <c r="E8" s="38" t="n">
        <f aca="false">D8/86400/1000</f>
        <v>0.000765590277777778</v>
      </c>
      <c r="F8" s="48"/>
      <c r="G8" s="17" t="n">
        <f aca="false">_xlfn.FLOOR.MATH(LOG10(A8)+1)</f>
        <v>12</v>
      </c>
      <c r="H8" s="34" t="n">
        <f aca="false">ROUND(G8/0.301,0)</f>
        <v>40</v>
      </c>
    </row>
    <row r="9" customFormat="false" ht="12.8" hidden="false" customHeight="false" outlineLevel="0" collapsed="false">
      <c r="A9" s="17" t="n">
        <v>3552016422607</v>
      </c>
      <c r="B9" s="17" t="n">
        <v>529927</v>
      </c>
      <c r="C9" s="17" t="n">
        <v>6702841</v>
      </c>
      <c r="D9" s="17" t="n">
        <v>8</v>
      </c>
      <c r="E9" s="38" t="n">
        <f aca="false">D9/86400/1000</f>
        <v>9.25925925925926E-008</v>
      </c>
      <c r="F9" s="48"/>
      <c r="G9" s="17" t="n">
        <f aca="false">_xlfn.FLOOR.MATH(LOG10(A9)+1)</f>
        <v>13</v>
      </c>
      <c r="H9" s="34" t="n">
        <f aca="false">ROUND(G9/0.301,0)</f>
        <v>43</v>
      </c>
    </row>
    <row r="10" customFormat="false" ht="12.8" hidden="false" customHeight="false" outlineLevel="0" collapsed="false">
      <c r="A10" s="17" t="n">
        <v>14208111206759</v>
      </c>
      <c r="B10" s="17" t="n">
        <v>1059857</v>
      </c>
      <c r="C10" s="17" t="n">
        <v>13405687</v>
      </c>
      <c r="D10" s="17" t="n">
        <v>29</v>
      </c>
      <c r="E10" s="38" t="n">
        <f aca="false">D10/86400/1000</f>
        <v>3.35648148148148E-007</v>
      </c>
      <c r="F10" s="48"/>
      <c r="G10" s="17" t="n">
        <f aca="false">_xlfn.FLOOR.MATH(LOG10(A10)+1)</f>
        <v>14</v>
      </c>
      <c r="H10" s="34" t="n">
        <f aca="false">ROUND(G10/0.301,0)</f>
        <v>47</v>
      </c>
    </row>
    <row r="11" customFormat="false" ht="12.8" hidden="false" customHeight="false" outlineLevel="0" collapsed="false">
      <c r="A11" s="17" t="n">
        <v>56832582493517</v>
      </c>
      <c r="B11" s="17" t="n">
        <v>2119717</v>
      </c>
      <c r="C11" s="17" t="n">
        <v>26811401</v>
      </c>
      <c r="D11" s="17" t="n">
        <v>328</v>
      </c>
      <c r="E11" s="38" t="n">
        <f aca="false">D11/86400/1000</f>
        <v>3.7962962962963E-006</v>
      </c>
      <c r="F11" s="48"/>
      <c r="G11" s="17" t="n">
        <f aca="false">_xlfn.FLOOR.MATH(LOG10(A11)+1)</f>
        <v>14</v>
      </c>
      <c r="H11" s="34" t="n">
        <f aca="false">ROUND(G11/0.301,0)</f>
        <v>47</v>
      </c>
    </row>
    <row r="12" customFormat="false" ht="12.8" hidden="false" customHeight="false" outlineLevel="0" collapsed="false">
      <c r="A12" s="17" t="n">
        <v>227331223344527</v>
      </c>
      <c r="B12" s="17" t="n">
        <v>4239449</v>
      </c>
      <c r="C12" s="17" t="n">
        <v>53622823</v>
      </c>
      <c r="D12" s="17" t="n">
        <v>176</v>
      </c>
      <c r="E12" s="38" t="n">
        <f aca="false">D12/86400/1000</f>
        <v>2.03703703703704E-006</v>
      </c>
      <c r="F12" s="48"/>
      <c r="G12" s="17" t="n">
        <f aca="false">_xlfn.FLOOR.MATH(LOG10(A12)+1)</f>
        <v>15</v>
      </c>
      <c r="H12" s="34" t="n">
        <f aca="false">ROUND(G12/0.301,0)</f>
        <v>50</v>
      </c>
    </row>
    <row r="13" customFormat="false" ht="12.8" hidden="false" customHeight="false" outlineLevel="0" collapsed="false">
      <c r="A13" s="17" t="n">
        <v>909326053603783</v>
      </c>
      <c r="B13" s="17" t="n">
        <v>8478907</v>
      </c>
      <c r="C13" s="17" t="n">
        <v>107245669</v>
      </c>
      <c r="D13" s="17" t="n">
        <v>27</v>
      </c>
      <c r="E13" s="38" t="n">
        <f aca="false">D13/86400/1000</f>
        <v>3.125E-007</v>
      </c>
      <c r="F13" s="48"/>
      <c r="G13" s="17" t="n">
        <f aca="false">_xlfn.FLOOR.MATH(LOG10(A13)+1)</f>
        <v>15</v>
      </c>
      <c r="H13" s="34" t="n">
        <f aca="false">ROUND(G13/0.301,0)</f>
        <v>50</v>
      </c>
    </row>
    <row r="14" customFormat="false" ht="12.8" hidden="false" customHeight="false" outlineLevel="0" collapsed="false">
      <c r="A14" s="17" t="n">
        <v>3637310700952740</v>
      </c>
      <c r="B14" s="17" t="n">
        <v>214491379</v>
      </c>
      <c r="C14" s="17" t="n">
        <v>16957841</v>
      </c>
      <c r="D14" s="17" t="n">
        <v>431</v>
      </c>
      <c r="E14" s="38" t="n">
        <f aca="false">D14/86400/1000</f>
        <v>4.98842592592593E-006</v>
      </c>
      <c r="F14" s="48"/>
      <c r="G14" s="17" t="n">
        <f aca="false">_xlfn.FLOOR.MATH(LOG10(A14)+1)</f>
        <v>16</v>
      </c>
      <c r="H14" s="34" t="n">
        <f aca="false">ROUND(G14/0.301,0)</f>
        <v>53</v>
      </c>
    </row>
    <row r="15" customFormat="false" ht="12.8" hidden="false" customHeight="false" outlineLevel="0" collapsed="false">
      <c r="A15" s="17" t="n">
        <v>14549251938038700</v>
      </c>
      <c r="B15" s="17" t="n">
        <v>428982787</v>
      </c>
      <c r="C15" s="17" t="n">
        <v>33915701</v>
      </c>
      <c r="D15" s="17" t="n">
        <v>472</v>
      </c>
      <c r="E15" s="38" t="n">
        <f aca="false">D15/86400/1000</f>
        <v>5.46296296296296E-006</v>
      </c>
      <c r="F15" s="48"/>
      <c r="G15" s="17" t="n">
        <f aca="false">_xlfn.FLOOR.MATH(LOG10(A15)+1)</f>
        <v>17</v>
      </c>
      <c r="H15" s="34" t="n">
        <f aca="false">ROUND(G15/0.301,0)</f>
        <v>56</v>
      </c>
    </row>
    <row r="16" customFormat="false" ht="12.8" hidden="false" customHeight="false" outlineLevel="0" collapsed="false">
      <c r="A16" s="17" t="n">
        <v>58197015318036200</v>
      </c>
      <c r="B16" s="17" t="n">
        <v>857965597</v>
      </c>
      <c r="C16" s="17" t="n">
        <v>67831409</v>
      </c>
      <c r="D16" s="17" t="n">
        <v>44874</v>
      </c>
      <c r="E16" s="38" t="n">
        <f aca="false">D16/86400/1000</f>
        <v>0.000519375</v>
      </c>
      <c r="F16" s="23"/>
      <c r="G16" s="17" t="n">
        <f aca="false">_xlfn.FLOOR.MATH(LOG10(A16)+1)</f>
        <v>17</v>
      </c>
      <c r="H16" s="34" t="n">
        <f aca="false">ROUND(G16/0.301,0)</f>
        <v>56</v>
      </c>
    </row>
    <row r="17" customFormat="false" ht="12.8" hidden="false" customHeight="false" outlineLevel="0" collapsed="false">
      <c r="A17" s="17" t="n">
        <v>2.32788077122514E+017</v>
      </c>
      <c r="B17" s="17" t="n">
        <v>1715931197</v>
      </c>
      <c r="C17" s="17" t="n">
        <v>135662827</v>
      </c>
      <c r="D17" s="17" t="n">
        <v>1272</v>
      </c>
      <c r="E17" s="38" t="n">
        <f aca="false">D17/86400/1000</f>
        <v>1.47222222222222E-005</v>
      </c>
      <c r="F17" s="23"/>
      <c r="G17" s="17" t="n">
        <f aca="false">_xlfn.FLOOR.MATH(LOG10(A17)+1)</f>
        <v>18</v>
      </c>
      <c r="H17" s="34" t="n">
        <f aca="false">ROUND(G17/0.301,0)</f>
        <v>60</v>
      </c>
    </row>
    <row r="18" customFormat="false" ht="12.8" hidden="false" customHeight="false" outlineLevel="0" collapsed="false">
      <c r="A18" s="17" t="n">
        <v>9.31152408828042E+017</v>
      </c>
      <c r="B18" s="17" t="n">
        <v>271325683</v>
      </c>
      <c r="C18" s="17" t="n">
        <v>3431862397</v>
      </c>
      <c r="D18" s="17" t="n">
        <v>212</v>
      </c>
      <c r="E18" s="38" t="n">
        <f aca="false">D18/86400/1000</f>
        <v>2.4537037037037E-006</v>
      </c>
      <c r="F18" s="23"/>
      <c r="G18" s="17" t="n">
        <f aca="false">_xlfn.FLOOR.MATH(LOG10(A18)+1)</f>
        <v>18</v>
      </c>
      <c r="H18" s="34" t="n">
        <f aca="false">ROUND(G18/0.301,0)</f>
        <v>60</v>
      </c>
    </row>
    <row r="19" customFormat="false" ht="12.8" hidden="false" customHeight="false" outlineLevel="0" collapsed="false">
      <c r="A19" s="17" t="n">
        <v>3.72460968211177E+018</v>
      </c>
      <c r="B19" s="17" t="n">
        <v>542651371</v>
      </c>
      <c r="C19" s="17" t="n">
        <v>6863724817</v>
      </c>
      <c r="D19" s="17" t="n">
        <v>710</v>
      </c>
      <c r="E19" s="38" t="n">
        <f aca="false">D19/86400/1000</f>
        <v>8.21759259259259E-006</v>
      </c>
      <c r="F19" s="23"/>
      <c r="G19" s="17" t="n">
        <f aca="false">_xlfn.FLOOR.MATH(LOG10(A19)+1)</f>
        <v>19</v>
      </c>
      <c r="H19" s="34" t="n">
        <f aca="false">ROUND(G19/0.301,0)</f>
        <v>63</v>
      </c>
    </row>
    <row r="20" customFormat="false" ht="12.8" hidden="false" customHeight="false" outlineLevel="0" collapsed="false">
      <c r="A20" s="17" t="n">
        <v>1.48984391609505E+019</v>
      </c>
      <c r="B20" s="17" t="n">
        <v>13727449691</v>
      </c>
      <c r="C20" s="17" t="n">
        <v>1085302769</v>
      </c>
      <c r="D20" s="17" t="n">
        <v>799</v>
      </c>
      <c r="E20" s="38" t="n">
        <f aca="false">D20/86400/1000</f>
        <v>9.24768518518519E-006</v>
      </c>
      <c r="F20" s="23"/>
      <c r="G20" s="17" t="n">
        <f aca="false">_xlfn.FLOOR.MATH(LOG10(A20)+1)</f>
        <v>20</v>
      </c>
      <c r="H20" s="34" t="n">
        <f aca="false">ROUND(G20/0.301,0)</f>
        <v>66</v>
      </c>
    </row>
    <row r="21" customFormat="false" ht="12.8" hidden="false" customHeight="false" outlineLevel="0" collapsed="false">
      <c r="A21" s="17" t="n">
        <v>5.95937570462984E+019</v>
      </c>
      <c r="B21" s="17" t="n">
        <v>2170605551</v>
      </c>
      <c r="C21" s="17" t="n">
        <v>27454899403</v>
      </c>
      <c r="D21" s="17" t="n">
        <v>1597</v>
      </c>
      <c r="E21" s="38" t="n">
        <f aca="false">D21/86400/1000</f>
        <v>1.84837962962963E-005</v>
      </c>
      <c r="F21" s="23"/>
      <c r="G21" s="17" t="n">
        <f aca="false">_xlfn.FLOOR.MATH(LOG10(A21)+1)</f>
        <v>20</v>
      </c>
      <c r="H21" s="34" t="n">
        <f aca="false">ROUND(G21/0.301,0)</f>
        <v>66</v>
      </c>
    </row>
    <row r="22" customFormat="false" ht="12.8" hidden="false" customHeight="false" outlineLevel="0" collapsed="false">
      <c r="A22" s="17" t="n">
        <v>2.38375030391794E+020</v>
      </c>
      <c r="B22" s="17" t="n">
        <v>4341211141</v>
      </c>
      <c r="C22" s="17" t="n">
        <v>54909798821</v>
      </c>
      <c r="D22" s="17" t="n">
        <v>359</v>
      </c>
      <c r="E22" s="38" t="n">
        <f aca="false">D22/86400/1000</f>
        <v>4.15509259259259E-006</v>
      </c>
      <c r="F22" s="23"/>
      <c r="G22" s="17" t="n">
        <f aca="false">_xlfn.FLOOR.MATH(LOG10(A22)+1)</f>
        <v>21</v>
      </c>
      <c r="H22" s="34" t="n">
        <f aca="false">ROUND(G22/0.301,0)</f>
        <v>70</v>
      </c>
    </row>
    <row r="23" customFormat="false" ht="12.8" hidden="false" customHeight="false" outlineLevel="0" collapsed="false">
      <c r="A23" s="17" t="n">
        <v>9.53500122957522E+020</v>
      </c>
      <c r="B23" s="17" t="n">
        <v>109819597663</v>
      </c>
      <c r="C23" s="17" t="n">
        <v>8682422293</v>
      </c>
      <c r="D23" s="17" t="n">
        <v>855</v>
      </c>
      <c r="E23" s="38" t="n">
        <f aca="false">D23/86400/1000</f>
        <v>9.89583333333333E-006</v>
      </c>
      <c r="F23" s="23"/>
      <c r="G23" s="17" t="n">
        <f aca="false">_xlfn.FLOOR.MATH(LOG10(A23)+1)</f>
        <v>21</v>
      </c>
      <c r="H23" s="34" t="n">
        <f aca="false">ROUND(G23/0.301,0)</f>
        <v>70</v>
      </c>
    </row>
    <row r="24" customFormat="false" ht="12.8" hidden="false" customHeight="false" outlineLevel="0" collapsed="false">
      <c r="A24" s="17" t="n">
        <v>3.81400049575497E+021</v>
      </c>
      <c r="B24" s="17" t="n">
        <v>219639195337</v>
      </c>
      <c r="C24" s="17" t="n">
        <v>17364844603</v>
      </c>
      <c r="D24" s="17" t="n">
        <v>11515</v>
      </c>
      <c r="E24" s="38" t="n">
        <f aca="false">D24/86400/1000</f>
        <v>0.000133275462962963</v>
      </c>
      <c r="F24" s="23"/>
      <c r="G24" s="17" t="n">
        <f aca="false">_xlfn.FLOOR.MATH(LOG10(A24)+1)</f>
        <v>22</v>
      </c>
      <c r="H24" s="34" t="n">
        <f aca="false">ROUND(G24/0.301,0)</f>
        <v>73</v>
      </c>
    </row>
    <row r="25" customFormat="false" ht="12.8" hidden="false" customHeight="false" outlineLevel="0" collapsed="false">
      <c r="A25" s="17" t="n">
        <v>1.52560019914948E+022</v>
      </c>
      <c r="B25" s="17" t="n">
        <v>439278390703</v>
      </c>
      <c r="C25" s="17" t="n">
        <v>34729689223</v>
      </c>
      <c r="D25" s="17" t="n">
        <v>3689</v>
      </c>
      <c r="E25" s="38" t="n">
        <f aca="false">D25/86400/1000</f>
        <v>4.26967592592593E-005</v>
      </c>
      <c r="F25" s="23"/>
      <c r="G25" s="17" t="n">
        <f aca="false">_xlfn.FLOOR.MATH(LOG10(A25)+1)</f>
        <v>23</v>
      </c>
      <c r="H25" s="34" t="n">
        <f aca="false">ROUND(G25/0.301,0)</f>
        <v>76</v>
      </c>
    </row>
    <row r="26" customFormat="false" ht="12.8" hidden="false" customHeight="false" outlineLevel="0" collapsed="false">
      <c r="A26" s="17" t="n">
        <v>6.10240080078063E+022</v>
      </c>
      <c r="B26" s="17" t="n">
        <v>69459378491</v>
      </c>
      <c r="C26" s="17" t="n">
        <v>878556781439</v>
      </c>
      <c r="D26" s="17" t="n">
        <v>11702</v>
      </c>
      <c r="E26" s="38" t="n">
        <f aca="false">D26/86400/1000</f>
        <v>0.000135439814814815</v>
      </c>
      <c r="F26" s="48"/>
      <c r="G26" s="17" t="n">
        <f aca="false">_xlfn.FLOOR.MATH(LOG10(A26)+1)</f>
        <v>23</v>
      </c>
      <c r="H26" s="34" t="n">
        <f aca="false">ROUND(G26/0.301,0)</f>
        <v>76</v>
      </c>
    </row>
    <row r="27" customFormat="false" ht="12.8" hidden="false" customHeight="false" outlineLevel="0" collapsed="false">
      <c r="A27" s="17" t="n">
        <v>2.4409603205311E+023</v>
      </c>
      <c r="B27" s="17" t="n">
        <v>1757113562947</v>
      </c>
      <c r="C27" s="17" t="n">
        <v>138918756989</v>
      </c>
      <c r="D27" s="17" t="n">
        <v>9221</v>
      </c>
      <c r="E27" s="38" t="n">
        <f aca="false">D27/86400/1000</f>
        <v>0.000106724537037037</v>
      </c>
      <c r="F27" s="48"/>
      <c r="G27" s="17" t="n">
        <f aca="false">_xlfn.FLOOR.MATH(LOG10(A27)+1)</f>
        <v>24</v>
      </c>
      <c r="H27" s="34" t="n">
        <f aca="false">ROUND(G27/0.301,0)</f>
        <v>80</v>
      </c>
    </row>
    <row r="28" customFormat="false" ht="12.8" hidden="false" customHeight="false" outlineLevel="0" collapsed="false">
      <c r="A28" s="17" t="n">
        <v>9.76384128233459E+023</v>
      </c>
      <c r="B28" s="17" t="n">
        <v>277837513979</v>
      </c>
      <c r="C28" s="17" t="n">
        <v>3514227125957</v>
      </c>
      <c r="D28" s="17" t="n">
        <v>9122</v>
      </c>
      <c r="E28" s="38" t="n">
        <f aca="false">D28/86400/1000</f>
        <v>0.000105578703703704</v>
      </c>
      <c r="F28" s="48"/>
      <c r="G28" s="17" t="n">
        <f aca="false">_xlfn.FLOOR.MATH(LOG10(A28)+1)</f>
        <v>24</v>
      </c>
      <c r="H28" s="34" t="n">
        <f aca="false">ROUND(G28/0.301,0)</f>
        <v>80</v>
      </c>
    </row>
    <row r="29" customFormat="false" ht="12.8" hidden="false" customHeight="false" outlineLevel="0" collapsed="false">
      <c r="A29" s="17" t="n">
        <v>3.90553651324295E+024</v>
      </c>
      <c r="B29" s="17" t="n">
        <v>555675027997</v>
      </c>
      <c r="C29" s="17" t="n">
        <v>7028454251977</v>
      </c>
      <c r="D29" s="17" t="n">
        <v>37301</v>
      </c>
      <c r="E29" s="38" t="n">
        <f aca="false">D29/86400/1000</f>
        <v>0.000431724537037037</v>
      </c>
      <c r="F29" s="48"/>
      <c r="G29" s="17" t="n">
        <f aca="false">_xlfn.FLOOR.MATH(LOG10(A29)+1)</f>
        <v>25</v>
      </c>
      <c r="H29" s="34" t="n">
        <f aca="false">ROUND(G29/0.301,0)</f>
        <v>83</v>
      </c>
    </row>
    <row r="30" customFormat="false" ht="12.8" hidden="false" customHeight="false" outlineLevel="0" collapsed="false">
      <c r="A30" s="17" t="n">
        <v>1.5622146053368E+025</v>
      </c>
      <c r="B30" s="17" t="n">
        <v>1111350056021</v>
      </c>
      <c r="C30" s="17" t="n">
        <v>14056908503969</v>
      </c>
      <c r="D30" s="17" t="n">
        <v>29588</v>
      </c>
      <c r="E30" s="38" t="n">
        <f aca="false">D30/86400/1000</f>
        <v>0.000342453703703704</v>
      </c>
      <c r="F30" s="48"/>
      <c r="G30" s="17" t="n">
        <f aca="false">_xlfn.FLOOR.MATH(LOG10(A30)+1)</f>
        <v>26</v>
      </c>
      <c r="H30" s="34" t="n">
        <f aca="false">ROUND(G30/0.301,0)</f>
        <v>86</v>
      </c>
    </row>
    <row r="31" customFormat="false" ht="12.8" hidden="false" customHeight="false" outlineLevel="0" collapsed="false">
      <c r="A31" s="17" t="n">
        <v>6.24885842137645E+025</v>
      </c>
      <c r="B31" s="17" t="n">
        <v>2222700112049</v>
      </c>
      <c r="C31" s="17" t="n">
        <v>28113817007981</v>
      </c>
      <c r="D31" s="17" t="n">
        <v>62857</v>
      </c>
      <c r="E31" s="38" t="n">
        <f aca="false">D31/86400/1000</f>
        <v>0.000727511574074074</v>
      </c>
      <c r="F31" s="23"/>
      <c r="G31" s="17" t="n">
        <f aca="false">_xlfn.FLOOR.MATH(LOG10(A31)+1)</f>
        <v>26</v>
      </c>
      <c r="H31" s="34" t="n">
        <f aca="false">ROUND(G31/0.301,0)</f>
        <v>86</v>
      </c>
    </row>
    <row r="32" customFormat="false" ht="12.8" hidden="false" customHeight="false" outlineLevel="0" collapsed="false">
      <c r="A32" s="17" t="n">
        <v>2.49954336855568E+026</v>
      </c>
      <c r="B32" s="17" t="n">
        <v>56227634015963</v>
      </c>
      <c r="C32" s="17" t="n">
        <v>4445400224107</v>
      </c>
      <c r="D32" s="17" t="n">
        <v>17848</v>
      </c>
      <c r="E32" s="38" t="n">
        <f aca="false">D32/86400/1000</f>
        <v>0.000206574074074074</v>
      </c>
      <c r="F32" s="23"/>
      <c r="G32" s="17" t="n">
        <f aca="false">_xlfn.FLOOR.MATH(LOG10(A32)+1)</f>
        <v>27</v>
      </c>
      <c r="H32" s="34" t="n">
        <f aca="false">ROUND(G32/0.301,0)</f>
        <v>90</v>
      </c>
    </row>
    <row r="33" customFormat="false" ht="12.8" hidden="false" customHeight="false" outlineLevel="0" collapsed="false">
      <c r="A33" s="17" t="n">
        <v>9.99817347425959E+026</v>
      </c>
      <c r="B33" s="17" t="n">
        <v>112455268031999</v>
      </c>
      <c r="C33" s="17" t="n">
        <v>8890800448241</v>
      </c>
      <c r="D33" s="17" t="n">
        <v>135406</v>
      </c>
      <c r="E33" s="38" t="n">
        <f aca="false">D33/86400/1000</f>
        <v>0.00156719907407407</v>
      </c>
      <c r="F33" s="23"/>
      <c r="G33" s="17" t="n">
        <f aca="false">_xlfn.FLOOR.MATH(LOG10(A33)+1)</f>
        <v>27</v>
      </c>
      <c r="H33" s="34" t="n">
        <f aca="false">ROUND(G33/0.301,0)</f>
        <v>90</v>
      </c>
    </row>
    <row r="34" customFormat="false" ht="12.8" hidden="false" customHeight="false" outlineLevel="0" collapsed="false">
      <c r="A34" s="17" t="n">
        <v>3.99926938972464E+027</v>
      </c>
      <c r="B34" s="17" t="n">
        <v>17781600896573</v>
      </c>
      <c r="C34" s="17" t="n">
        <v>224910536064017</v>
      </c>
      <c r="D34" s="17" t="n">
        <v>169298</v>
      </c>
      <c r="E34" s="38" t="n">
        <f aca="false">D34/86400/1000</f>
        <v>0.00195946759259259</v>
      </c>
      <c r="F34" s="23"/>
      <c r="G34" s="17" t="n">
        <f aca="false">_xlfn.FLOOR.MATH(LOG10(A34)+1)</f>
        <v>28</v>
      </c>
      <c r="H34" s="34" t="n">
        <f aca="false">ROUND(G34/0.301,0)</f>
        <v>93</v>
      </c>
    </row>
    <row r="35" customFormat="false" ht="12.8" hidden="false" customHeight="false" outlineLevel="0" collapsed="false">
      <c r="A35" s="17" t="n">
        <v>1.59970775589108E+028</v>
      </c>
      <c r="B35" s="17" t="n">
        <v>449821072128037</v>
      </c>
      <c r="C35" s="17" t="n">
        <v>35563201793173</v>
      </c>
      <c r="D35" s="17" t="n">
        <v>127537</v>
      </c>
      <c r="E35" s="38" t="n">
        <f aca="false">D35/86400/1000</f>
        <v>0.00147612268518519</v>
      </c>
      <c r="F35" s="23"/>
      <c r="G35" s="17" t="n">
        <f aca="false">_xlfn.FLOOR.MATH(LOG10(A35)+1)</f>
        <v>29</v>
      </c>
      <c r="H35" s="34" t="n">
        <f aca="false">ROUND(G35/0.301,0)</f>
        <v>96</v>
      </c>
    </row>
    <row r="36" customFormat="false" ht="12.8" hidden="false" customHeight="false" outlineLevel="0" collapsed="false">
      <c r="A36" s="17" t="n">
        <v>6.39883102356484E+028</v>
      </c>
      <c r="B36" s="17" t="n">
        <v>71126403586349</v>
      </c>
      <c r="C36" s="17" t="n">
        <v>899642144256109</v>
      </c>
      <c r="D36" s="17" t="n">
        <v>122199</v>
      </c>
      <c r="E36" s="38" t="n">
        <f aca="false">D36/86400/1000</f>
        <v>0.00141434027777778</v>
      </c>
      <c r="F36" s="23"/>
      <c r="G36" s="17" t="n">
        <f aca="false">_xlfn.FLOOR.MATH(LOG10(A36)+1)</f>
        <v>29</v>
      </c>
      <c r="H36" s="34" t="n">
        <f aca="false">ROUND(G36/0.301,0)</f>
        <v>96</v>
      </c>
    </row>
    <row r="37" customFormat="false" ht="12.8" hidden="false" customHeight="false" outlineLevel="0" collapsed="false">
      <c r="A37" s="17" t="n">
        <v>2.55953240942624E+029</v>
      </c>
      <c r="B37" s="17" t="n">
        <v>142252807172713</v>
      </c>
      <c r="C37" s="17" t="n">
        <v>1799284288512240</v>
      </c>
      <c r="D37" s="17" t="n">
        <v>119634</v>
      </c>
      <c r="E37" s="38" t="n">
        <f aca="false">D37/86400/1000</f>
        <v>0.00138465277777778</v>
      </c>
      <c r="F37" s="23"/>
      <c r="G37" s="17" t="n">
        <f aca="false">_xlfn.FLOOR.MATH(LOG10(A37)+1)</f>
        <v>30</v>
      </c>
      <c r="H37" s="34" t="n">
        <f aca="false">ROUND(G37/0.301,0)</f>
        <v>100</v>
      </c>
    </row>
    <row r="38" customFormat="false" ht="12.8" hidden="false" customHeight="false" outlineLevel="0" collapsed="false">
      <c r="A38" s="3" t="n">
        <v>1.02381296377063E+030</v>
      </c>
      <c r="B38" s="3" t="n">
        <v>3598568577024500</v>
      </c>
      <c r="C38" s="3" t="n">
        <v>284505614345461</v>
      </c>
      <c r="D38" s="3" t="n">
        <v>702670</v>
      </c>
      <c r="E38" s="38" t="n">
        <f aca="false">D38/86400/1000</f>
        <v>0.00813275462962963</v>
      </c>
      <c r="F38" s="23"/>
      <c r="G38" s="17" t="n">
        <f aca="false">_xlfn.FLOOR.MATH(LOG10(A38)+1)</f>
        <v>31</v>
      </c>
      <c r="H38" s="34" t="n">
        <f aca="false">ROUND(G38/0.301,0)</f>
        <v>103</v>
      </c>
    </row>
    <row r="39" customFormat="false" ht="12.8" hidden="false" customHeight="false" outlineLevel="0" collapsed="false">
      <c r="A39" s="17" t="n">
        <v>4.09525185508317E+030</v>
      </c>
      <c r="B39" s="17" t="n">
        <v>569011228691011</v>
      </c>
      <c r="C39" s="17" t="n">
        <v>7197137154049040</v>
      </c>
      <c r="D39" s="17" t="n">
        <v>470673</v>
      </c>
      <c r="E39" s="38" t="n">
        <f aca="false">D39/86400/1000</f>
        <v>0.00544760416666667</v>
      </c>
      <c r="F39" s="23"/>
      <c r="G39" s="17" t="n">
        <f aca="false">_xlfn.FLOOR.MATH(LOG10(A39)+1)</f>
        <v>31</v>
      </c>
      <c r="H39" s="34" t="n">
        <f aca="false">ROUND(G39/0.301,0)</f>
        <v>103</v>
      </c>
    </row>
    <row r="40" customFormat="false" ht="12.8" hidden="false" customHeight="false" outlineLevel="0" collapsed="false">
      <c r="A40" s="17" t="n">
        <v>1.63810074203332E+031</v>
      </c>
      <c r="B40" s="17" t="n">
        <v>1138022457382050</v>
      </c>
      <c r="C40" s="17" t="n">
        <v>14394274308098100</v>
      </c>
      <c r="D40" s="17" t="n">
        <v>319689</v>
      </c>
      <c r="E40" s="38" t="n">
        <f aca="false">D40/86400/1000</f>
        <v>0.00370010416666667</v>
      </c>
      <c r="F40" s="23"/>
      <c r="G40" s="17" t="n">
        <f aca="false">_xlfn.FLOOR.MATH(LOG10(A40)+1)</f>
        <v>32</v>
      </c>
      <c r="H40" s="34" t="n">
        <f aca="false">ROUND(G40/0.301,0)</f>
        <v>106</v>
      </c>
    </row>
    <row r="41" customFormat="false" ht="12.8" hidden="false" customHeight="false" outlineLevel="0" collapsed="false">
      <c r="A41" s="17" t="n">
        <v>6.55240296813329E+031</v>
      </c>
      <c r="B41" s="17" t="n">
        <v>28788548616196300</v>
      </c>
      <c r="C41" s="17" t="n">
        <v>2276044914764110</v>
      </c>
      <c r="D41" s="17" t="n">
        <v>326914</v>
      </c>
      <c r="E41" s="38" t="n">
        <f aca="false">D41/86400/1000</f>
        <v>0.00378372685185185</v>
      </c>
      <c r="F41" s="23"/>
      <c r="G41" s="17" t="n">
        <f aca="false">_xlfn.FLOOR.MATH(LOG10(A41)+1)</f>
        <v>32</v>
      </c>
      <c r="H41" s="34" t="n">
        <f aca="false">ROUND(G41/0.301,0)</f>
        <v>106</v>
      </c>
    </row>
    <row r="42" customFormat="false" ht="12.8" hidden="false" customHeight="false" outlineLevel="0" collapsed="false">
      <c r="A42" s="17" t="n">
        <v>2.62096118725334E+032</v>
      </c>
      <c r="B42" s="17" t="n">
        <v>4552089829528240</v>
      </c>
      <c r="C42" s="17" t="n">
        <v>57577097232392700</v>
      </c>
      <c r="D42" s="17" t="n">
        <v>771645</v>
      </c>
      <c r="E42" s="38" t="n">
        <f aca="false">D42/86400/1000</f>
        <v>0.00893107638888889</v>
      </c>
      <c r="F42" s="23"/>
      <c r="G42" s="17" t="n">
        <f aca="false">_xlfn.FLOOR.MATH(LOG10(A42)+1)</f>
        <v>33</v>
      </c>
      <c r="H42" s="34" t="n">
        <f aca="false">ROUND(G42/0.301,0)</f>
        <v>110</v>
      </c>
    </row>
    <row r="43" customFormat="false" ht="12.8" hidden="false" customHeight="false" outlineLevel="0" collapsed="false">
      <c r="A43" s="17" t="n">
        <v>1.04838447490134E+033</v>
      </c>
      <c r="B43" s="17" t="n">
        <v>9104179659056540</v>
      </c>
      <c r="C43" s="17" t="n">
        <v>1.15154194464786E+017</v>
      </c>
      <c r="D43" s="17" t="n">
        <v>3978355</v>
      </c>
      <c r="E43" s="38" t="n">
        <f aca="false">D43/86400/1000</f>
        <v>0.046045775462963</v>
      </c>
      <c r="F43" s="23"/>
      <c r="G43" s="17" t="n">
        <f aca="false">_xlfn.FLOOR.MATH(LOG10(A43)+1)</f>
        <v>34</v>
      </c>
      <c r="H43" s="34" t="n">
        <f aca="false">ROUND(G43/0.301,0)</f>
        <v>113</v>
      </c>
    </row>
    <row r="44" customFormat="false" ht="12.8" hidden="false" customHeight="false" outlineLevel="0" collapsed="false">
      <c r="A44" s="17" t="n">
        <v>4.19353789960538E+033</v>
      </c>
      <c r="B44" s="17" t="n">
        <v>2.30308388929571E+017</v>
      </c>
      <c r="C44" s="17" t="n">
        <v>18208359318113100</v>
      </c>
      <c r="D44" s="17" t="n">
        <v>3561989</v>
      </c>
      <c r="E44" s="38" t="n">
        <f aca="false">D44/86400/1000</f>
        <v>0.041226724537037</v>
      </c>
      <c r="F44" s="23"/>
      <c r="G44" s="17" t="n">
        <f aca="false">_xlfn.FLOOR.MATH(LOG10(A44)+1)</f>
        <v>34</v>
      </c>
      <c r="H44" s="34" t="n">
        <f aca="false">ROUND(G44/0.301,0)</f>
        <v>113</v>
      </c>
    </row>
    <row r="45" customFormat="false" ht="12.8" hidden="false" customHeight="false" outlineLevel="0" collapsed="false">
      <c r="A45" s="17" t="n">
        <v>1.67741515984215E+034</v>
      </c>
      <c r="B45" s="17" t="n">
        <v>4.60616777859142E+017</v>
      </c>
      <c r="C45" s="17" t="n">
        <v>36416718636226300</v>
      </c>
      <c r="D45" s="17" t="n">
        <v>5495427</v>
      </c>
      <c r="E45" s="38" t="n">
        <f aca="false">D45/86400/1000</f>
        <v>0.0636044791666667</v>
      </c>
      <c r="F45" s="23"/>
      <c r="G45" s="17" t="n">
        <f aca="false">_xlfn.FLOOR.MATH(LOG10(A45)+1)</f>
        <v>35</v>
      </c>
      <c r="H45" s="34" t="n">
        <f aca="false">ROUND(G45/0.301,0)</f>
        <v>116</v>
      </c>
    </row>
    <row r="46" customFormat="false" ht="12.8" hidden="false" customHeight="false" outlineLevel="0" collapsed="false">
      <c r="A46" s="17" t="n">
        <v>6.70966063936861E+034</v>
      </c>
      <c r="B46" s="17" t="n">
        <v>9.21233555718284E+017</v>
      </c>
      <c r="C46" s="17" t="n">
        <v>72833437272452500</v>
      </c>
      <c r="D46" s="17" t="n">
        <v>5726932</v>
      </c>
      <c r="E46" s="38" t="n">
        <f aca="false">D46/86400/1000</f>
        <v>0.0662839351851852</v>
      </c>
      <c r="F46" s="23"/>
      <c r="G46" s="17" t="n">
        <f aca="false">_xlfn.FLOOR.MATH(LOG10(A46)+1)</f>
        <v>35</v>
      </c>
      <c r="H46" s="34" t="n">
        <f aca="false">ROUND(G46/0.301,0)</f>
        <v>116</v>
      </c>
    </row>
    <row r="47" customFormat="false" ht="12.8" hidden="false" customHeight="false" outlineLevel="0" collapsed="false">
      <c r="A47" s="17" t="n">
        <v>2.68386425574744E+035</v>
      </c>
      <c r="B47" s="17" t="n">
        <v>1.84246711143657E+018</v>
      </c>
      <c r="C47" s="17" t="n">
        <v>1.45666874544905E+017</v>
      </c>
      <c r="D47" s="17" t="n">
        <v>4291306</v>
      </c>
      <c r="E47" s="38" t="n">
        <f aca="false">D47/86400/1000</f>
        <v>0.0496678935185185</v>
      </c>
      <c r="F47" s="23"/>
      <c r="G47" s="17" t="n">
        <f aca="false">_xlfn.FLOOR.MATH(LOG10(A47)+1)</f>
        <v>36</v>
      </c>
      <c r="H47" s="34" t="n">
        <f aca="false">ROUND(G47/0.301,0)</f>
        <v>120</v>
      </c>
    </row>
    <row r="48" customFormat="false" ht="12.8" hidden="false" customHeight="false" outlineLevel="0" collapsed="false">
      <c r="A48" s="17" t="n">
        <v>1.07354570229898E+036</v>
      </c>
      <c r="B48" s="17" t="n">
        <v>3.68493422287314E+018</v>
      </c>
      <c r="C48" s="17" t="n">
        <v>2.9133374908981E+017</v>
      </c>
      <c r="D48" s="17" t="n">
        <v>10293705</v>
      </c>
      <c r="E48" s="38" t="n">
        <f aca="false">D48/86400/1000</f>
        <v>0.119140104166667</v>
      </c>
      <c r="F48" s="23"/>
      <c r="G48" s="17" t="n">
        <f aca="false">_xlfn.FLOOR.MATH(LOG10(A48)+1)</f>
        <v>37</v>
      </c>
      <c r="H48" s="34" t="n">
        <f aca="false">ROUND(G48/0.301,0)</f>
        <v>123</v>
      </c>
    </row>
    <row r="49" customFormat="false" ht="12.8" hidden="false" customHeight="false" outlineLevel="0" collapsed="false">
      <c r="A49" s="17" t="n">
        <v>4.29418280919591E+036</v>
      </c>
      <c r="B49" s="17" t="n">
        <v>5.82667498179621E+017</v>
      </c>
      <c r="C49" s="17" t="n">
        <v>7.36986844574628E+018</v>
      </c>
      <c r="D49" s="17" t="n">
        <v>6122832</v>
      </c>
      <c r="E49" s="38" t="n">
        <f aca="false">D49/86400/1000</f>
        <v>0.0708661111111111</v>
      </c>
      <c r="F49" s="23"/>
      <c r="G49" s="17" t="n">
        <f aca="false">_xlfn.FLOOR.MATH(LOG10(A49)+1)</f>
        <v>37</v>
      </c>
      <c r="H49" s="34" t="n">
        <f aca="false">ROUND(G49/0.301,0)</f>
        <v>123</v>
      </c>
    </row>
    <row r="50" customFormat="false" ht="12.8" hidden="false" customHeight="false" outlineLevel="0" collapsed="false">
      <c r="A50" s="17" t="n">
        <v>1.71767312367836E+037</v>
      </c>
      <c r="B50" s="17" t="n">
        <v>1.16533499635924E+018</v>
      </c>
      <c r="C50" s="17" t="n">
        <v>1.47397368914926E+019</v>
      </c>
      <c r="D50" s="17" t="n">
        <v>7293988</v>
      </c>
      <c r="E50" s="38" t="n">
        <f aca="false">D50/86400/1000</f>
        <v>0.0844211574074074</v>
      </c>
      <c r="F50" s="23"/>
      <c r="G50" s="17" t="n">
        <f aca="false">_xlfn.FLOOR.MATH(LOG10(A50)+1)</f>
        <v>38</v>
      </c>
      <c r="H50" s="34" t="n">
        <f aca="false">ROUND(G50/0.301,0)</f>
        <v>126</v>
      </c>
    </row>
    <row r="51" customFormat="false" ht="12.8" hidden="false" customHeight="false" outlineLevel="0" collapsed="false">
      <c r="A51" s="17" t="n">
        <v>6.87069249471346E+037</v>
      </c>
      <c r="B51" s="17" t="n">
        <v>2.33066999271848E+018</v>
      </c>
      <c r="C51" s="17" t="n">
        <v>2.94794737829851E+019</v>
      </c>
      <c r="D51" s="17" t="n">
        <v>7255347</v>
      </c>
      <c r="E51" s="38" t="n">
        <f aca="false">D51/86400/1000</f>
        <v>0.0839739236111111</v>
      </c>
      <c r="F51" s="23"/>
      <c r="G51" s="17" t="n">
        <f aca="false">_xlfn.FLOOR.MATH(LOG10(A51)+1)</f>
        <v>38</v>
      </c>
      <c r="H51" s="34" t="n">
        <f aca="false">ROUND(G51/0.301,0)</f>
        <v>126</v>
      </c>
    </row>
    <row r="52" customFormat="false" ht="12.8" hidden="false" customHeight="false" outlineLevel="0" collapsed="false">
      <c r="A52" s="31" t="n">
        <v>2.74827699788538E+038</v>
      </c>
      <c r="B52" s="31" t="n">
        <v>5.89589475659702E+019</v>
      </c>
      <c r="C52" s="31" t="n">
        <v>4.66133998543697E+018</v>
      </c>
      <c r="D52" s="31" t="n">
        <v>23189218</v>
      </c>
      <c r="E52" s="32" t="n">
        <f aca="false">D52/86400/1000</f>
        <v>0.268393726851852</v>
      </c>
      <c r="F52" s="29"/>
      <c r="G52" s="31" t="n">
        <f aca="false">_xlfn.FLOOR.MATH(LOG10(A52)+1)</f>
        <v>39</v>
      </c>
      <c r="H52" s="59" t="n">
        <f aca="false">ROUND(G52/0.301,0)</f>
        <v>130</v>
      </c>
    </row>
    <row r="53" customFormat="false" ht="12.8" hidden="false" customHeight="false" outlineLevel="0" collapsed="false">
      <c r="A53" s="17" t="n">
        <v>1.09931079915415E+039</v>
      </c>
      <c r="B53" s="17" t="n">
        <v>9.32267997087393E+018</v>
      </c>
      <c r="C53" s="17" t="n">
        <v>1.1791789513194E+020</v>
      </c>
      <c r="D53" s="17" t="n">
        <v>139622110</v>
      </c>
      <c r="E53" s="38" t="n">
        <f aca="false">D53/86400/1000</f>
        <v>1.61599664351852</v>
      </c>
      <c r="F53" s="48" t="n">
        <f aca="false">E53+1</f>
        <v>2.61599664351852</v>
      </c>
      <c r="G53" s="17" t="n">
        <f aca="false">_xlfn.FLOOR.MATH(LOG10(A53)+1)</f>
        <v>40</v>
      </c>
      <c r="H53" s="34" t="n">
        <f aca="false">ROUND(G53/0.301,0)</f>
        <v>133</v>
      </c>
      <c r="I53" s="26" t="n">
        <v>86400000</v>
      </c>
      <c r="J53" s="27" t="n">
        <f aca="false">I53/86400/1000</f>
        <v>1</v>
      </c>
    </row>
    <row r="54" customFormat="false" ht="12.8" hidden="false" customHeight="false" outlineLevel="0" collapsed="false">
      <c r="A54" s="17" t="n">
        <v>4.39724319661661E+039</v>
      </c>
      <c r="B54" s="17" t="n">
        <v>2.35835790263881E+020</v>
      </c>
      <c r="C54" s="17" t="n">
        <v>1.86453599417479E+019</v>
      </c>
      <c r="D54" s="17" t="n">
        <v>135678760</v>
      </c>
      <c r="E54" s="38" t="n">
        <f aca="false">D54/86400/1000</f>
        <v>1.57035601851852</v>
      </c>
      <c r="F54" s="48" t="n">
        <f aca="false">E54+1</f>
        <v>2.57035601851852</v>
      </c>
      <c r="G54" s="17" t="n">
        <f aca="false">_xlfn.FLOOR.MATH(LOG10(A54)+1)</f>
        <v>40</v>
      </c>
      <c r="H54" s="34" t="n">
        <f aca="false">ROUND(G54/0.301,0)</f>
        <v>133</v>
      </c>
    </row>
    <row r="55" customFormat="false" ht="12.8" hidden="false" customHeight="false" outlineLevel="0" collapsed="false">
      <c r="A55" s="17" t="n">
        <v>1.75889727864665E+040</v>
      </c>
      <c r="B55" s="17" t="n">
        <v>4.71671580527762E+020</v>
      </c>
      <c r="C55" s="17" t="n">
        <v>3.72907198834957E+019</v>
      </c>
      <c r="D55" s="17" t="n">
        <v>120751278</v>
      </c>
      <c r="E55" s="38" t="n">
        <f aca="false">D55/86400/1000</f>
        <v>1.39758423611111</v>
      </c>
      <c r="F55" s="48" t="n">
        <f aca="false">E55+1</f>
        <v>2.39758423611111</v>
      </c>
      <c r="G55" s="17" t="n">
        <f aca="false">_xlfn.FLOOR.MATH(LOG10(A55)+1)</f>
        <v>41</v>
      </c>
      <c r="H55" s="34" t="n">
        <f aca="false">ROUND(G55/0.301,0)</f>
        <v>136</v>
      </c>
    </row>
    <row r="56" customFormat="false" ht="12.8" hidden="false" customHeight="false" outlineLevel="0" collapsed="false">
      <c r="A56" s="17" t="n">
        <v>7.03558911458658E+040</v>
      </c>
      <c r="B56" s="2" t="n">
        <v>9.43343161055523E+020</v>
      </c>
      <c r="C56" s="17" t="n">
        <v>7.45814397669914E+019</v>
      </c>
      <c r="D56" s="17" t="n">
        <v>164173935</v>
      </c>
      <c r="E56" s="38" t="n">
        <f aca="false">D56/86400/1000</f>
        <v>1.90016128472222</v>
      </c>
      <c r="F56" s="48" t="n">
        <f aca="false">E56+1</f>
        <v>2.90016128472222</v>
      </c>
      <c r="G56" s="17" t="n">
        <f aca="false">_xlfn.FLOOR.MATH(LOG10(A56)+1)</f>
        <v>41</v>
      </c>
      <c r="H56" s="34" t="n">
        <f aca="false">ROUND(G56/0.301,0)</f>
        <v>136</v>
      </c>
    </row>
    <row r="57" customFormat="false" ht="12.8" hidden="false" customHeight="false" outlineLevel="0" collapsed="false">
      <c r="A57" s="17" t="n">
        <v>2.81423564583463E+041</v>
      </c>
      <c r="B57" s="2" t="n">
        <v>1.49162879533983E+020</v>
      </c>
      <c r="C57" s="17" t="n">
        <v>1.88668632211105E+021</v>
      </c>
      <c r="D57" s="17" t="n">
        <v>132622093</v>
      </c>
      <c r="E57" s="38" t="n">
        <f aca="false">D57/86400/1000</f>
        <v>1.53497792824074</v>
      </c>
      <c r="F57" s="48" t="n">
        <f aca="false">E57+1</f>
        <v>2.53497792824074</v>
      </c>
      <c r="G57" s="17" t="n">
        <f aca="false">_xlfn.FLOOR.MATH(LOG10(A57)+1)</f>
        <v>42</v>
      </c>
      <c r="H57" s="34" t="n">
        <f aca="false">ROUND(G57/0.301,0)</f>
        <v>140</v>
      </c>
    </row>
    <row r="58" customFormat="false" ht="12.8" hidden="false" customHeight="false" outlineLevel="0" collapsed="false">
      <c r="A58" s="17" t="n">
        <v>1.12569425833385E+042</v>
      </c>
      <c r="B58" s="17" t="n">
        <v>2.98325759067966E+020</v>
      </c>
      <c r="C58" s="17" t="n">
        <v>3.77337264422209E+021</v>
      </c>
      <c r="D58" s="17" t="n">
        <v>135594096</v>
      </c>
      <c r="E58" s="38" t="n">
        <f aca="false">D58/86400/1000</f>
        <v>1.56937611111111</v>
      </c>
      <c r="F58" s="48" t="n">
        <f aca="false">E58+1</f>
        <v>2.56937611111111</v>
      </c>
      <c r="G58" s="17" t="n">
        <f aca="false">_xlfn.FLOOR.MATH(LOG10(A58)+1)</f>
        <v>43</v>
      </c>
      <c r="H58" s="34" t="n">
        <f aca="false">ROUND(G58/0.301,0)</f>
        <v>143</v>
      </c>
    </row>
    <row r="59" customFormat="false" ht="12.8" hidden="false" customHeight="false" outlineLevel="0" collapsed="false">
      <c r="A59" s="17" t="n">
        <v>4.50277703333541E+042</v>
      </c>
      <c r="B59" s="17" t="n">
        <v>7.54674528844419E+021</v>
      </c>
      <c r="C59" s="17" t="n">
        <v>5.96651518135932E+020</v>
      </c>
      <c r="D59" s="17" t="n">
        <v>138462491</v>
      </c>
      <c r="E59" s="38" t="n">
        <f aca="false">D59/86400/1000</f>
        <v>1.60257512731481</v>
      </c>
      <c r="F59" s="48" t="n">
        <f aca="false">E59+1</f>
        <v>2.60257512731481</v>
      </c>
      <c r="G59" s="17" t="n">
        <f aca="false">_xlfn.FLOOR.MATH(LOG10(A59)+1)</f>
        <v>43</v>
      </c>
      <c r="H59" s="34" t="n">
        <f aca="false">ROUND(G59/0.301,0)</f>
        <v>143</v>
      </c>
    </row>
    <row r="60" customFormat="false" ht="12.8" hidden="false" customHeight="false" outlineLevel="0" collapsed="false">
      <c r="A60" s="17" t="n">
        <v>1.80111081333416E+043</v>
      </c>
      <c r="B60" s="17" t="n">
        <v>1.19330303627186E+021</v>
      </c>
      <c r="C60" s="17" t="n">
        <v>1.50934905768884E+022</v>
      </c>
      <c r="D60" s="17" t="n">
        <v>149097807</v>
      </c>
      <c r="E60" s="38" t="n">
        <f aca="false">D60/86400/1000</f>
        <v>1.7256690625</v>
      </c>
      <c r="F60" s="48" t="n">
        <f aca="false">E60+1</f>
        <v>2.7256690625</v>
      </c>
      <c r="G60" s="17" t="n">
        <f aca="false">_xlfn.FLOOR.MATH(LOG10(A60)+1)</f>
        <v>44</v>
      </c>
      <c r="H60" s="34" t="n">
        <f aca="false">ROUND(G60/0.301,0)</f>
        <v>146</v>
      </c>
    </row>
    <row r="61" customFormat="false" ht="12.8" hidden="false" customHeight="false" outlineLevel="0" collapsed="false">
      <c r="A61" s="17" t="n">
        <v>7.20444325333666E+043</v>
      </c>
      <c r="B61" s="17" t="n">
        <v>2.38660607254373E+021</v>
      </c>
      <c r="C61" s="17" t="n">
        <v>3.01869811537767E+022</v>
      </c>
      <c r="D61" s="17" t="n">
        <v>124348170</v>
      </c>
      <c r="E61" s="38" t="n">
        <f aca="false">D61/86400/1000</f>
        <v>1.43921493055556</v>
      </c>
      <c r="F61" s="48" t="n">
        <f aca="false">E61+1</f>
        <v>2.43921493055556</v>
      </c>
      <c r="G61" s="17" t="n">
        <f aca="false">_xlfn.FLOOR.MATH(LOG10(A61)+1)</f>
        <v>44</v>
      </c>
      <c r="H61" s="34" t="n">
        <f aca="false">ROUND(G61/0.301,0)</f>
        <v>146</v>
      </c>
    </row>
    <row r="62" customFormat="false" ht="12.8" hidden="false" customHeight="false" outlineLevel="0" collapsed="false">
      <c r="A62" s="17" t="n">
        <v>2.88177730133466E+044</v>
      </c>
      <c r="B62" s="17" t="n">
        <v>6.03739623075535E+022</v>
      </c>
      <c r="C62" s="17" t="n">
        <v>4.77321214508745E+021</v>
      </c>
      <c r="D62" s="17" t="n">
        <v>475596387</v>
      </c>
      <c r="E62" s="38" t="n">
        <f aca="false">D62/86400/1000</f>
        <v>5.5045878125</v>
      </c>
      <c r="F62" s="48" t="n">
        <f aca="false">E62+1</f>
        <v>6.5045878125</v>
      </c>
      <c r="G62" s="17" t="n">
        <f aca="false">_xlfn.FLOOR.MATH(LOG10(A62)+1)</f>
        <v>45</v>
      </c>
      <c r="H62" s="34" t="n">
        <f aca="false">ROUND(G62/0.301,0)</f>
        <v>150</v>
      </c>
    </row>
    <row r="63" customFormat="false" ht="12.8" hidden="false" customHeight="false" outlineLevel="0" collapsed="false">
      <c r="A63" s="17" t="n">
        <v>1.15271092053387E+045</v>
      </c>
      <c r="B63" s="17" t="n">
        <v>1.20747924615107E+023</v>
      </c>
      <c r="C63" s="17" t="n">
        <v>9.5464242901749E+021</v>
      </c>
      <c r="D63" s="17" t="n">
        <v>164664161</v>
      </c>
      <c r="E63" s="38" t="n">
        <f aca="false">D63/86400/1000</f>
        <v>1.90583519675926</v>
      </c>
      <c r="F63" s="48" t="n">
        <f aca="false">E63+1</f>
        <v>2.90583519675926</v>
      </c>
      <c r="G63" s="17" t="n">
        <f aca="false">_xlfn.FLOOR.MATH(LOG10(A63)+1)</f>
        <v>46</v>
      </c>
      <c r="H63" s="34" t="n">
        <f aca="false">ROUND(G63/0.301,0)</f>
        <v>153</v>
      </c>
    </row>
    <row r="64" customFormat="false" ht="12.8" hidden="false" customHeight="false" outlineLevel="0" collapsed="false">
      <c r="A64" s="17"/>
      <c r="B64" s="17"/>
      <c r="C64" s="17"/>
      <c r="D64" s="17"/>
      <c r="E64" s="38" t="n">
        <f aca="false">D64/86400/1000</f>
        <v>0</v>
      </c>
      <c r="F64" s="23"/>
      <c r="G64" s="23"/>
      <c r="H64" s="23"/>
    </row>
    <row r="65" customFormat="false" ht="12.8" hidden="false" customHeight="false" outlineLevel="0" collapsed="false">
      <c r="A65" s="17"/>
      <c r="B65" s="17"/>
      <c r="C65" s="17"/>
      <c r="D65" s="17"/>
      <c r="E65" s="38" t="n">
        <f aca="false">D65/86400/1000</f>
        <v>0</v>
      </c>
      <c r="F65" s="23"/>
      <c r="G65" s="23"/>
      <c r="H65" s="23"/>
    </row>
    <row r="66" customFormat="false" ht="12.8" hidden="false" customHeight="false" outlineLevel="0" collapsed="false">
      <c r="A66" s="17"/>
      <c r="B66" s="17"/>
      <c r="C66" s="17"/>
      <c r="D66" s="17"/>
      <c r="E66" s="38" t="n">
        <f aca="false">D66/86400/1000</f>
        <v>0</v>
      </c>
      <c r="F66" s="23"/>
      <c r="G66" s="23"/>
      <c r="H66" s="23"/>
    </row>
    <row r="67" customFormat="false" ht="12.8" hidden="false" customHeight="false" outlineLevel="0" collapsed="false">
      <c r="A67" s="17"/>
      <c r="B67" s="17"/>
      <c r="C67" s="17"/>
      <c r="D67" s="17"/>
      <c r="E67" s="38" t="n">
        <f aca="false">D67/86400/1000</f>
        <v>0</v>
      </c>
      <c r="F67" s="23"/>
      <c r="G67" s="23"/>
      <c r="H67" s="23"/>
    </row>
    <row r="68" customFormat="false" ht="12.8" hidden="false" customHeight="false" outlineLevel="0" collapsed="false">
      <c r="A68" s="17"/>
      <c r="B68" s="17"/>
      <c r="C68" s="17"/>
      <c r="D68" s="17"/>
      <c r="E68" s="38" t="n">
        <f aca="false">D68/86400/1000</f>
        <v>0</v>
      </c>
      <c r="F68" s="23"/>
      <c r="G68" s="23"/>
      <c r="H68" s="23"/>
    </row>
    <row r="69" customFormat="false" ht="12.8" hidden="false" customHeight="false" outlineLevel="0" collapsed="false">
      <c r="A69" s="17"/>
      <c r="B69" s="17"/>
      <c r="C69" s="17"/>
      <c r="D69" s="17"/>
      <c r="E69" s="38" t="n">
        <f aca="false">D69/86400/1000</f>
        <v>0</v>
      </c>
      <c r="F69" s="23"/>
      <c r="G69" s="23"/>
      <c r="H69" s="23"/>
    </row>
    <row r="70" customFormat="false" ht="12.8" hidden="false" customHeight="false" outlineLevel="0" collapsed="false">
      <c r="A70" s="17"/>
      <c r="B70" s="17"/>
      <c r="C70" s="17"/>
      <c r="D70" s="17"/>
      <c r="E70" s="38" t="n">
        <f aca="false">D70/86400/1000</f>
        <v>0</v>
      </c>
      <c r="F70" s="23"/>
      <c r="G70" s="23"/>
      <c r="H70" s="23"/>
    </row>
    <row r="71" customFormat="false" ht="12.8" hidden="false" customHeight="false" outlineLevel="0" collapsed="false">
      <c r="A71" s="17"/>
      <c r="B71" s="17"/>
      <c r="C71" s="17"/>
      <c r="D71" s="17"/>
      <c r="E71" s="38" t="n">
        <f aca="false">D71/86400/1000</f>
        <v>0</v>
      </c>
      <c r="F71" s="23"/>
      <c r="G71" s="23"/>
      <c r="H71" s="23"/>
    </row>
    <row r="72" customFormat="false" ht="12.8" hidden="false" customHeight="false" outlineLevel="0" collapsed="false">
      <c r="A72" s="17"/>
      <c r="B72" s="17"/>
      <c r="C72" s="17"/>
      <c r="D72" s="17"/>
      <c r="E72" s="38" t="n">
        <f aca="false">D72/86400/1000</f>
        <v>0</v>
      </c>
      <c r="F72" s="23"/>
      <c r="G72" s="23"/>
      <c r="H72" s="23"/>
    </row>
    <row r="73" customFormat="false" ht="12.8" hidden="false" customHeight="false" outlineLevel="0" collapsed="false">
      <c r="A73" s="17"/>
      <c r="B73" s="17"/>
      <c r="C73" s="17"/>
      <c r="D73" s="17"/>
      <c r="E73" s="38" t="n">
        <f aca="false">D73/86400/1000</f>
        <v>0</v>
      </c>
      <c r="F73" s="23"/>
      <c r="G73" s="23"/>
      <c r="H73" s="23"/>
    </row>
    <row r="74" customFormat="false" ht="12.8" hidden="false" customHeight="false" outlineLevel="0" collapsed="false">
      <c r="A74" s="17"/>
      <c r="B74" s="17"/>
      <c r="C74" s="17"/>
      <c r="D74" s="17"/>
      <c r="E74" s="38" t="n">
        <f aca="false">D74/86400/1000</f>
        <v>0</v>
      </c>
      <c r="F74" s="23"/>
      <c r="G74" s="23"/>
      <c r="H74" s="23"/>
    </row>
    <row r="75" customFormat="false" ht="12.8" hidden="false" customHeight="false" outlineLevel="0" collapsed="false">
      <c r="A75" s="17"/>
      <c r="B75" s="17"/>
      <c r="C75" s="17"/>
      <c r="D75" s="17"/>
      <c r="E75" s="38" t="n">
        <f aca="false">D75/86400/1000</f>
        <v>0</v>
      </c>
      <c r="F75" s="23"/>
      <c r="G75" s="23"/>
      <c r="H75" s="23"/>
    </row>
    <row r="76" customFormat="false" ht="12.8" hidden="false" customHeight="false" outlineLevel="0" collapsed="false">
      <c r="A76" s="17"/>
      <c r="B76" s="17"/>
      <c r="C76" s="17"/>
      <c r="D76" s="17"/>
      <c r="E76" s="38" t="n">
        <f aca="false">D76/86400/1000</f>
        <v>0</v>
      </c>
      <c r="F76" s="23"/>
      <c r="G76" s="23"/>
      <c r="H76" s="23"/>
    </row>
    <row r="77" customFormat="false" ht="12.8" hidden="false" customHeight="false" outlineLevel="0" collapsed="false">
      <c r="A77" s="17"/>
      <c r="B77" s="17"/>
      <c r="C77" s="17"/>
      <c r="D77" s="17"/>
      <c r="E77" s="38" t="n">
        <f aca="false">D77/86400/1000</f>
        <v>0</v>
      </c>
      <c r="F77" s="23"/>
      <c r="G77" s="23"/>
      <c r="H77" s="23"/>
    </row>
    <row r="78" customFormat="false" ht="12.8" hidden="false" customHeight="false" outlineLevel="0" collapsed="false">
      <c r="A78" s="17"/>
      <c r="B78" s="17"/>
      <c r="C78" s="17"/>
      <c r="D78" s="17"/>
      <c r="E78" s="38" t="n">
        <f aca="false">D78/86400/1000</f>
        <v>0</v>
      </c>
      <c r="F78" s="23"/>
      <c r="G78" s="23"/>
      <c r="H78" s="23"/>
    </row>
    <row r="79" customFormat="false" ht="12.8" hidden="false" customHeight="false" outlineLevel="0" collapsed="false">
      <c r="A79" s="17"/>
      <c r="B79" s="17"/>
      <c r="C79" s="17"/>
      <c r="D79" s="17"/>
      <c r="E79" s="38" t="n">
        <f aca="false">D79/86400/1000</f>
        <v>0</v>
      </c>
      <c r="F79" s="23"/>
      <c r="G79" s="23"/>
      <c r="H79" s="23"/>
    </row>
    <row r="80" customFormat="false" ht="12.8" hidden="false" customHeight="false" outlineLevel="0" collapsed="false">
      <c r="A80" s="17"/>
      <c r="B80" s="17"/>
      <c r="C80" s="17"/>
      <c r="D80" s="17"/>
      <c r="E80" s="38" t="n">
        <f aca="false">D80/86400/1000</f>
        <v>0</v>
      </c>
      <c r="F80" s="23"/>
      <c r="G80" s="23"/>
      <c r="H80" s="23"/>
    </row>
    <row r="81" customFormat="false" ht="12.8" hidden="false" customHeight="false" outlineLevel="0" collapsed="false">
      <c r="A81" s="17"/>
      <c r="B81" s="17"/>
      <c r="C81" s="17"/>
      <c r="D81" s="17"/>
      <c r="E81" s="38" t="n">
        <f aca="false">D81/86400/1000</f>
        <v>0</v>
      </c>
      <c r="F81" s="23"/>
      <c r="G81" s="23"/>
      <c r="H81" s="23"/>
    </row>
    <row r="82" customFormat="false" ht="12.8" hidden="false" customHeight="false" outlineLevel="0" collapsed="false">
      <c r="A82" s="17"/>
      <c r="B82" s="17"/>
      <c r="C82" s="17"/>
      <c r="D82" s="17"/>
      <c r="E82" s="38" t="n">
        <f aca="false">D82/86400/1000</f>
        <v>0</v>
      </c>
      <c r="F82" s="23"/>
      <c r="G82" s="23"/>
      <c r="H82" s="23"/>
    </row>
    <row r="83" customFormat="false" ht="12.8" hidden="false" customHeight="false" outlineLevel="0" collapsed="false">
      <c r="A83" s="17"/>
      <c r="B83" s="17"/>
      <c r="C83" s="17"/>
      <c r="D83" s="17"/>
      <c r="E83" s="38" t="n">
        <f aca="false">D83/86400/1000</f>
        <v>0</v>
      </c>
      <c r="F83" s="23"/>
      <c r="G83" s="23"/>
      <c r="H83" s="23"/>
    </row>
    <row r="84" customFormat="false" ht="12.8" hidden="false" customHeight="false" outlineLevel="0" collapsed="false">
      <c r="A84" s="17"/>
      <c r="B84" s="17"/>
      <c r="C84" s="17"/>
      <c r="D84" s="17"/>
      <c r="E84" s="38" t="n">
        <f aca="false">D84/86400/1000</f>
        <v>0</v>
      </c>
      <c r="F84" s="23"/>
      <c r="G84" s="23"/>
      <c r="H84" s="23"/>
    </row>
    <row r="85" customFormat="false" ht="12.8" hidden="false" customHeight="false" outlineLevel="0" collapsed="false">
      <c r="A85" s="17"/>
      <c r="B85" s="17"/>
      <c r="C85" s="17"/>
      <c r="D85" s="17"/>
      <c r="E85" s="38" t="n">
        <f aca="false">D85/86400/1000</f>
        <v>0</v>
      </c>
      <c r="F85" s="23"/>
      <c r="G85" s="23"/>
      <c r="H85" s="23"/>
    </row>
    <row r="86" customFormat="false" ht="12.8" hidden="false" customHeight="false" outlineLevel="0" collapsed="false">
      <c r="A86" s="17"/>
      <c r="B86" s="17"/>
      <c r="C86" s="17"/>
      <c r="D86" s="17"/>
      <c r="E86" s="38" t="n">
        <f aca="false">D86/86400/1000</f>
        <v>0</v>
      </c>
      <c r="F86" s="23"/>
      <c r="G86" s="23"/>
      <c r="H86" s="23"/>
    </row>
    <row r="87" customFormat="false" ht="12.8" hidden="false" customHeight="false" outlineLevel="0" collapsed="false">
      <c r="A87" s="17"/>
      <c r="B87" s="17"/>
      <c r="C87" s="17"/>
      <c r="D87" s="17"/>
      <c r="E87" s="38" t="n">
        <f aca="false">D87/86400/1000</f>
        <v>0</v>
      </c>
      <c r="F87" s="23"/>
      <c r="G87" s="23"/>
      <c r="H87" s="23"/>
    </row>
    <row r="88" customFormat="false" ht="12.8" hidden="false" customHeight="false" outlineLevel="0" collapsed="false">
      <c r="A88" s="17"/>
      <c r="B88" s="17"/>
      <c r="C88" s="17"/>
      <c r="D88" s="17"/>
      <c r="E88" s="38" t="n">
        <f aca="false">D88/86400/1000</f>
        <v>0</v>
      </c>
      <c r="F88" s="23"/>
      <c r="G88" s="23"/>
      <c r="H88" s="23"/>
    </row>
    <row r="89" customFormat="false" ht="12.8" hidden="false" customHeight="false" outlineLevel="0" collapsed="false">
      <c r="A89" s="17"/>
      <c r="B89" s="17"/>
      <c r="C89" s="17"/>
      <c r="D89" s="17"/>
      <c r="E89" s="38" t="n">
        <f aca="false">D89/86400/1000</f>
        <v>0</v>
      </c>
      <c r="F89" s="23"/>
      <c r="G89" s="23"/>
      <c r="H89" s="23"/>
    </row>
    <row r="90" customFormat="false" ht="12.8" hidden="false" customHeight="false" outlineLevel="0" collapsed="false">
      <c r="A90" s="17"/>
      <c r="B90" s="17"/>
      <c r="C90" s="17"/>
      <c r="D90" s="17"/>
      <c r="E90" s="38" t="n">
        <f aca="false">D90/86400/1000</f>
        <v>0</v>
      </c>
      <c r="F90" s="23"/>
      <c r="G90" s="23"/>
      <c r="H90" s="23"/>
    </row>
    <row r="91" customFormat="false" ht="12.8" hidden="false" customHeight="false" outlineLevel="0" collapsed="false">
      <c r="A91" s="17"/>
      <c r="B91" s="17"/>
      <c r="C91" s="17"/>
      <c r="D91" s="17"/>
      <c r="E91" s="38" t="n">
        <f aca="false">D91/86400/1000</f>
        <v>0</v>
      </c>
      <c r="F91" s="23"/>
      <c r="G91" s="23"/>
      <c r="H91" s="23"/>
    </row>
    <row r="92" customFormat="false" ht="12.8" hidden="false" customHeight="false" outlineLevel="0" collapsed="false">
      <c r="A92" s="17"/>
      <c r="B92" s="17"/>
      <c r="C92" s="17"/>
      <c r="D92" s="17"/>
      <c r="E92" s="38" t="n">
        <f aca="false">D92/86400/1000</f>
        <v>0</v>
      </c>
      <c r="F92" s="23"/>
      <c r="G92" s="23"/>
      <c r="H92" s="23"/>
    </row>
    <row r="93" customFormat="false" ht="12.8" hidden="false" customHeight="false" outlineLevel="0" collapsed="false">
      <c r="A93" s="17"/>
      <c r="B93" s="17"/>
      <c r="C93" s="17"/>
      <c r="D93" s="17"/>
      <c r="E93" s="38" t="n">
        <f aca="false">D93/86400/1000</f>
        <v>0</v>
      </c>
      <c r="F93" s="23"/>
      <c r="G93" s="23"/>
      <c r="H93" s="23"/>
    </row>
    <row r="94" customFormat="false" ht="12.8" hidden="false" customHeight="false" outlineLevel="0" collapsed="false">
      <c r="A94" s="17"/>
      <c r="B94" s="17"/>
      <c r="C94" s="17"/>
      <c r="D94" s="17"/>
      <c r="E94" s="38" t="n">
        <f aca="false">D94/86400/1000</f>
        <v>0</v>
      </c>
      <c r="F94" s="23"/>
      <c r="G94" s="23"/>
      <c r="H94" s="23"/>
    </row>
    <row r="95" customFormat="false" ht="12.8" hidden="false" customHeight="false" outlineLevel="0" collapsed="false">
      <c r="A95" s="17"/>
      <c r="B95" s="17"/>
      <c r="C95" s="17"/>
      <c r="D95" s="17"/>
      <c r="E95" s="38" t="n">
        <f aca="false">D95/86400/1000</f>
        <v>0</v>
      </c>
      <c r="F95" s="23"/>
      <c r="G95" s="23"/>
      <c r="H95" s="23"/>
    </row>
    <row r="96" customFormat="false" ht="12.8" hidden="false" customHeight="false" outlineLevel="0" collapsed="false">
      <c r="A96" s="17"/>
      <c r="B96" s="17"/>
      <c r="C96" s="17"/>
      <c r="D96" s="17"/>
      <c r="E96" s="38" t="n">
        <f aca="false">D96/86400/1000</f>
        <v>0</v>
      </c>
      <c r="F96" s="23"/>
      <c r="G96" s="23"/>
      <c r="H96" s="23"/>
    </row>
    <row r="97" customFormat="false" ht="12.8" hidden="false" customHeight="false" outlineLevel="0" collapsed="false">
      <c r="A97" s="17"/>
      <c r="B97" s="17"/>
      <c r="C97" s="17"/>
      <c r="D97" s="17"/>
      <c r="E97" s="38" t="n">
        <f aca="false">D97/86400/1000</f>
        <v>0</v>
      </c>
      <c r="F97" s="23"/>
      <c r="G97" s="23"/>
      <c r="H97" s="23"/>
    </row>
    <row r="98" customFormat="false" ht="12.8" hidden="false" customHeight="false" outlineLevel="0" collapsed="false">
      <c r="A98" s="17"/>
      <c r="B98" s="17"/>
      <c r="C98" s="17"/>
      <c r="D98" s="17"/>
      <c r="E98" s="38" t="n">
        <f aca="false">D98/86400/1000</f>
        <v>0</v>
      </c>
      <c r="F98" s="23"/>
      <c r="G98" s="23"/>
      <c r="H98" s="23"/>
    </row>
    <row r="99" customFormat="false" ht="12.8" hidden="false" customHeight="false" outlineLevel="0" collapsed="false">
      <c r="A99" s="17"/>
      <c r="B99" s="17"/>
      <c r="C99" s="17"/>
      <c r="D99" s="17"/>
      <c r="E99" s="38" t="n">
        <f aca="false">D99/86400/1000</f>
        <v>0</v>
      </c>
      <c r="F99" s="23"/>
      <c r="G99" s="23"/>
      <c r="H99" s="23"/>
    </row>
    <row r="100" customFormat="false" ht="12.8" hidden="false" customHeight="false" outlineLevel="0" collapsed="false">
      <c r="A100" s="17"/>
      <c r="B100" s="17"/>
      <c r="C100" s="17"/>
      <c r="D100" s="17"/>
      <c r="E100" s="38" t="n">
        <f aca="false">D100/86400/1000</f>
        <v>0</v>
      </c>
      <c r="F100" s="23"/>
      <c r="G100" s="23"/>
      <c r="H100" s="23"/>
    </row>
    <row r="101" customFormat="false" ht="12.8" hidden="false" customHeight="false" outlineLevel="0" collapsed="false">
      <c r="A101" s="17"/>
      <c r="B101" s="17"/>
      <c r="C101" s="17"/>
      <c r="D101" s="17"/>
      <c r="E101" s="38" t="n">
        <f aca="false">D101/86400/1000</f>
        <v>0</v>
      </c>
      <c r="F101" s="23"/>
      <c r="G101" s="23"/>
      <c r="H101" s="23"/>
    </row>
    <row r="102" customFormat="false" ht="12.8" hidden="false" customHeight="false" outlineLevel="0" collapsed="false">
      <c r="A102" s="17"/>
      <c r="B102" s="23"/>
      <c r="C102" s="23"/>
      <c r="D102" s="17"/>
      <c r="E102" s="38" t="n">
        <f aca="false">D102/86400/1000</f>
        <v>0</v>
      </c>
      <c r="F102" s="23"/>
      <c r="G102" s="17"/>
      <c r="H102" s="34"/>
    </row>
  </sheetData>
  <mergeCells count="1">
    <mergeCell ref="A1:D1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2"/>
  <sheetViews>
    <sheetView showFormulas="false" showGridLines="true" showRowColHeaders="true" showZeros="true" rightToLeft="false" tabSelected="false" showOutlineSymbols="true" defaultGridColor="true" view="normal" topLeftCell="A16" colorId="64" zoomScale="85" zoomScaleNormal="85" zoomScalePageLayoutView="100" workbookViewId="0">
      <selection pane="topLeft" activeCell="I47" activeCellId="0" sqref="I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0.92"/>
    <col collapsed="false" customWidth="true" hidden="false" outlineLevel="0" max="2" min="2" style="2" width="27.81"/>
    <col collapsed="false" customWidth="true" hidden="false" outlineLevel="0" max="3" min="3" style="2" width="39.43"/>
  </cols>
  <sheetData>
    <row r="1" customFormat="false" ht="13.8" hidden="false" customHeight="false" outlineLevel="0" collapsed="false">
      <c r="A1" s="60" t="s">
        <v>30</v>
      </c>
      <c r="B1" s="60"/>
      <c r="C1" s="60"/>
    </row>
    <row r="2" customFormat="false" ht="12.8" hidden="false" customHeight="false" outlineLevel="0" collapsed="false">
      <c r="A2" s="47" t="s">
        <v>31</v>
      </c>
      <c r="B2" s="47" t="s">
        <v>32</v>
      </c>
      <c r="C2" s="47" t="s">
        <v>33</v>
      </c>
    </row>
    <row r="3" customFormat="false" ht="12.8" hidden="false" customHeight="false" outlineLevel="0" collapsed="false">
      <c r="A3" s="2" t="n">
        <v>104729</v>
      </c>
      <c r="B3" s="2" t="n">
        <v>8273</v>
      </c>
    </row>
    <row r="4" customFormat="false" ht="12.8" hidden="false" customHeight="false" outlineLevel="0" collapsed="false">
      <c r="A4" s="2" t="n">
        <v>209459</v>
      </c>
      <c r="B4" s="2" t="n">
        <v>16547</v>
      </c>
    </row>
    <row r="5" customFormat="false" ht="12.8" hidden="false" customHeight="false" outlineLevel="0" collapsed="false">
      <c r="A5" s="2" t="n">
        <v>418921</v>
      </c>
      <c r="B5" s="2" t="n">
        <v>33107</v>
      </c>
    </row>
    <row r="6" customFormat="false" ht="12.8" hidden="false" customHeight="false" outlineLevel="0" collapsed="false">
      <c r="A6" s="2" t="n">
        <v>837847</v>
      </c>
      <c r="B6" s="2" t="n">
        <v>66221</v>
      </c>
    </row>
    <row r="7" customFormat="false" ht="12.8" hidden="false" customHeight="false" outlineLevel="0" collapsed="false">
      <c r="A7" s="2" t="n">
        <v>1675697</v>
      </c>
      <c r="B7" s="2" t="n">
        <v>132469</v>
      </c>
    </row>
    <row r="8" customFormat="false" ht="12.8" hidden="false" customHeight="false" outlineLevel="0" collapsed="false">
      <c r="A8" s="2" t="n">
        <v>3351419</v>
      </c>
      <c r="B8" s="2" t="n">
        <v>264949</v>
      </c>
    </row>
    <row r="9" customFormat="false" ht="12.8" hidden="false" customHeight="false" outlineLevel="0" collapsed="false">
      <c r="A9" s="2" t="n">
        <v>6702841</v>
      </c>
      <c r="B9" s="2" t="n">
        <v>529927</v>
      </c>
    </row>
    <row r="10" customFormat="false" ht="12.8" hidden="false" customHeight="false" outlineLevel="0" collapsed="false">
      <c r="A10" s="2" t="n">
        <v>13405687</v>
      </c>
      <c r="B10" s="2" t="n">
        <v>1059857</v>
      </c>
    </row>
    <row r="11" customFormat="false" ht="12.8" hidden="false" customHeight="false" outlineLevel="0" collapsed="false">
      <c r="A11" s="2" t="n">
        <v>26811401</v>
      </c>
      <c r="B11" s="2" t="n">
        <v>2119717</v>
      </c>
    </row>
    <row r="12" customFormat="false" ht="12.8" hidden="false" customHeight="false" outlineLevel="0" collapsed="false">
      <c r="A12" s="2" t="n">
        <v>53622823</v>
      </c>
      <c r="B12" s="2" t="n">
        <v>4239449</v>
      </c>
    </row>
    <row r="13" customFormat="false" ht="12.8" hidden="false" customHeight="false" outlineLevel="0" collapsed="false">
      <c r="A13" s="2" t="n">
        <v>107245669</v>
      </c>
      <c r="B13" s="2" t="n">
        <v>8478907</v>
      </c>
    </row>
    <row r="14" customFormat="false" ht="12.8" hidden="false" customHeight="false" outlineLevel="0" collapsed="false">
      <c r="A14" s="2" t="n">
        <v>214491379</v>
      </c>
      <c r="B14" s="2" t="n">
        <v>16957841</v>
      </c>
    </row>
    <row r="15" customFormat="false" ht="12.8" hidden="false" customHeight="false" outlineLevel="0" collapsed="false">
      <c r="A15" s="23" t="n">
        <v>428982787</v>
      </c>
      <c r="B15" s="23" t="n">
        <v>33915701</v>
      </c>
    </row>
    <row r="16" customFormat="false" ht="12.8" hidden="false" customHeight="false" outlineLevel="0" collapsed="false">
      <c r="A16" s="23" t="n">
        <v>857965597</v>
      </c>
      <c r="B16" s="23" t="n">
        <v>67831409</v>
      </c>
    </row>
    <row r="17" customFormat="false" ht="12.8" hidden="false" customHeight="false" outlineLevel="0" collapsed="false">
      <c r="A17" s="20" t="n">
        <v>1715931197</v>
      </c>
      <c r="B17" s="20" t="n">
        <v>135662827</v>
      </c>
      <c r="C17" s="61" t="s">
        <v>34</v>
      </c>
    </row>
    <row r="18" customFormat="false" ht="12.8" hidden="false" customHeight="false" outlineLevel="0" collapsed="false">
      <c r="A18" s="23" t="n">
        <v>3431862397</v>
      </c>
      <c r="B18" s="23" t="n">
        <v>271325683</v>
      </c>
    </row>
    <row r="19" customFormat="false" ht="12.8" hidden="false" customHeight="false" outlineLevel="0" collapsed="false">
      <c r="A19" s="23" t="n">
        <v>6863724817</v>
      </c>
      <c r="B19" s="23" t="n">
        <v>542651371</v>
      </c>
    </row>
    <row r="20" customFormat="false" ht="12.8" hidden="false" customHeight="false" outlineLevel="0" collapsed="false">
      <c r="A20" s="23" t="n">
        <v>13727449691</v>
      </c>
      <c r="B20" s="23" t="n">
        <v>1085302769</v>
      </c>
    </row>
    <row r="21" customFormat="false" ht="12.8" hidden="false" customHeight="false" outlineLevel="0" collapsed="false">
      <c r="A21" s="23" t="n">
        <v>27454899403</v>
      </c>
      <c r="B21" s="23" t="n">
        <v>2170605551</v>
      </c>
    </row>
    <row r="22" customFormat="false" ht="12.8" hidden="false" customHeight="false" outlineLevel="0" collapsed="false">
      <c r="A22" s="23" t="n">
        <v>54909798821</v>
      </c>
      <c r="B22" s="23" t="n">
        <v>4341211141</v>
      </c>
    </row>
    <row r="23" customFormat="false" ht="12.8" hidden="false" customHeight="false" outlineLevel="0" collapsed="false">
      <c r="A23" s="23" t="n">
        <v>109819597663</v>
      </c>
      <c r="B23" s="23" t="n">
        <v>8682422293</v>
      </c>
    </row>
    <row r="24" customFormat="false" ht="12.8" hidden="false" customHeight="false" outlineLevel="0" collapsed="false">
      <c r="A24" s="23" t="n">
        <v>219639195337</v>
      </c>
      <c r="B24" s="23" t="n">
        <v>17364844603</v>
      </c>
    </row>
    <row r="25" customFormat="false" ht="12.8" hidden="false" customHeight="false" outlineLevel="0" collapsed="false">
      <c r="A25" s="23" t="n">
        <v>439278390703</v>
      </c>
      <c r="B25" s="23" t="n">
        <v>34729689223</v>
      </c>
    </row>
    <row r="26" customFormat="false" ht="12.8" hidden="false" customHeight="false" outlineLevel="0" collapsed="false">
      <c r="A26" s="23" t="n">
        <v>878556781439</v>
      </c>
      <c r="B26" s="23" t="n">
        <v>69459378491</v>
      </c>
    </row>
    <row r="27" customFormat="false" ht="12.8" hidden="false" customHeight="false" outlineLevel="0" collapsed="false">
      <c r="A27" s="23" t="n">
        <v>1757113562947</v>
      </c>
      <c r="B27" s="23" t="n">
        <v>138918756989</v>
      </c>
    </row>
    <row r="28" customFormat="false" ht="12.8" hidden="false" customHeight="false" outlineLevel="0" collapsed="false">
      <c r="A28" s="23" t="n">
        <v>3514227125957</v>
      </c>
      <c r="B28" s="23" t="n">
        <v>277837513979</v>
      </c>
    </row>
    <row r="29" customFormat="false" ht="12.8" hidden="false" customHeight="false" outlineLevel="0" collapsed="false">
      <c r="A29" s="23" t="n">
        <v>7028454251977</v>
      </c>
      <c r="B29" s="23" t="n">
        <v>555675027997</v>
      </c>
    </row>
    <row r="30" customFormat="false" ht="12.8" hidden="false" customHeight="false" outlineLevel="0" collapsed="false">
      <c r="A30" s="25" t="n">
        <v>14056908503969</v>
      </c>
      <c r="B30" s="25" t="n">
        <v>1111350056021</v>
      </c>
      <c r="C30" s="62" t="s">
        <v>17</v>
      </c>
    </row>
    <row r="31" customFormat="false" ht="12.8" hidden="false" customHeight="false" outlineLevel="0" collapsed="false">
      <c r="A31" s="23" t="n">
        <v>28113817007981</v>
      </c>
      <c r="B31" s="23" t="n">
        <v>2222700112049</v>
      </c>
    </row>
    <row r="32" customFormat="false" ht="12.8" hidden="false" customHeight="false" outlineLevel="0" collapsed="false">
      <c r="A32" s="23" t="n">
        <v>56227634015963</v>
      </c>
      <c r="B32" s="23" t="n">
        <v>4445400224107</v>
      </c>
    </row>
    <row r="33" customFormat="false" ht="12.8" hidden="false" customHeight="false" outlineLevel="0" collapsed="false">
      <c r="A33" s="23" t="n">
        <v>112455268031999</v>
      </c>
      <c r="B33" s="23" t="n">
        <v>8890800448241</v>
      </c>
    </row>
    <row r="34" customFormat="false" ht="12.8" hidden="false" customHeight="false" outlineLevel="0" collapsed="false">
      <c r="A34" s="23" t="n">
        <v>224910536064017</v>
      </c>
      <c r="B34" s="23" t="n">
        <v>17781600896573</v>
      </c>
    </row>
    <row r="35" customFormat="false" ht="12.8" hidden="false" customHeight="false" outlineLevel="0" collapsed="false">
      <c r="A35" s="23" t="n">
        <v>449821072128037</v>
      </c>
      <c r="B35" s="23" t="n">
        <v>35563201793173</v>
      </c>
    </row>
    <row r="36" customFormat="false" ht="12.8" hidden="false" customHeight="false" outlineLevel="0" collapsed="false">
      <c r="A36" s="23" t="n">
        <v>899642144256109</v>
      </c>
      <c r="B36" s="23" t="n">
        <v>71126403586349</v>
      </c>
    </row>
    <row r="37" customFormat="false" ht="12.8" hidden="false" customHeight="false" outlineLevel="0" collapsed="false">
      <c r="A37" s="23" t="n">
        <v>1799284288512240</v>
      </c>
      <c r="B37" s="23" t="n">
        <v>142252807172713</v>
      </c>
    </row>
    <row r="38" customFormat="false" ht="12.8" hidden="false" customHeight="false" outlineLevel="0" collapsed="false">
      <c r="A38" s="23" t="n">
        <v>3598568577024500</v>
      </c>
      <c r="B38" s="23" t="n">
        <v>284505614345461</v>
      </c>
    </row>
    <row r="39" customFormat="false" ht="12.8" hidden="false" customHeight="false" outlineLevel="0" collapsed="false">
      <c r="A39" s="23" t="n">
        <v>7197137154049040</v>
      </c>
      <c r="B39" s="23" t="n">
        <v>569011228691011</v>
      </c>
    </row>
    <row r="40" customFormat="false" ht="12.8" hidden="false" customHeight="false" outlineLevel="0" collapsed="false">
      <c r="A40" s="23" t="n">
        <v>14394274308098100</v>
      </c>
      <c r="B40" s="23" t="n">
        <v>1138022457382050</v>
      </c>
    </row>
    <row r="41" customFormat="false" ht="12.8" hidden="false" customHeight="false" outlineLevel="0" collapsed="false">
      <c r="A41" s="23" t="n">
        <v>28788548616196300</v>
      </c>
      <c r="B41" s="23" t="n">
        <v>2276044914764110</v>
      </c>
    </row>
    <row r="42" customFormat="false" ht="12.8" hidden="false" customHeight="false" outlineLevel="0" collapsed="false">
      <c r="A42" s="23" t="n">
        <v>57577097232392700</v>
      </c>
      <c r="B42" s="23" t="n">
        <v>4552089829528240</v>
      </c>
    </row>
    <row r="43" customFormat="false" ht="12.8" hidden="false" customHeight="false" outlineLevel="0" collapsed="false">
      <c r="A43" s="23" t="n">
        <v>1.15154194464786E+017</v>
      </c>
      <c r="B43" s="23" t="n">
        <v>9104179659056540</v>
      </c>
    </row>
    <row r="44" customFormat="false" ht="12.8" hidden="false" customHeight="false" outlineLevel="0" collapsed="false">
      <c r="A44" s="23" t="n">
        <v>2.30308388929571E+017</v>
      </c>
      <c r="B44" s="23" t="n">
        <v>18208359318113100</v>
      </c>
    </row>
    <row r="45" customFormat="false" ht="12.8" hidden="false" customHeight="false" outlineLevel="0" collapsed="false">
      <c r="A45" s="23" t="n">
        <v>4.60616777859142E+017</v>
      </c>
      <c r="B45" s="23" t="n">
        <v>36416718636226300</v>
      </c>
    </row>
    <row r="46" customFormat="false" ht="12.8" hidden="false" customHeight="false" outlineLevel="0" collapsed="false">
      <c r="A46" s="23" t="n">
        <v>9.21233555718284E+017</v>
      </c>
      <c r="B46" s="23" t="n">
        <v>72833437272452500</v>
      </c>
    </row>
    <row r="47" customFormat="false" ht="12.8" hidden="false" customHeight="false" outlineLevel="0" collapsed="false">
      <c r="A47" s="23" t="n">
        <v>1.84246711143657E+018</v>
      </c>
      <c r="B47" s="23" t="n">
        <v>1.45666874544905E+017</v>
      </c>
    </row>
    <row r="48" customFormat="false" ht="12.8" hidden="false" customHeight="false" outlineLevel="0" collapsed="false">
      <c r="A48" s="23" t="n">
        <v>3.68493422287314E+018</v>
      </c>
      <c r="B48" s="23" t="n">
        <v>2.9133374908981E+017</v>
      </c>
    </row>
    <row r="49" customFormat="false" ht="12.8" hidden="false" customHeight="false" outlineLevel="0" collapsed="false">
      <c r="A49" s="23" t="n">
        <v>7.36986844574628E+018</v>
      </c>
      <c r="B49" s="23" t="n">
        <v>5.82667498179621E+017</v>
      </c>
    </row>
    <row r="50" customFormat="false" ht="12.8" hidden="false" customHeight="false" outlineLevel="0" collapsed="false">
      <c r="A50" s="23" t="n">
        <v>1.47397368914926E+019</v>
      </c>
      <c r="B50" s="23" t="n">
        <v>1.16533499635924E+018</v>
      </c>
    </row>
    <row r="51" customFormat="false" ht="12.8" hidden="false" customHeight="false" outlineLevel="0" collapsed="false">
      <c r="A51" s="23" t="n">
        <v>2.94794737829851E+019</v>
      </c>
      <c r="B51" s="23" t="n">
        <v>2.33066999271848E+018</v>
      </c>
    </row>
    <row r="52" customFormat="false" ht="12.8" hidden="false" customHeight="false" outlineLevel="0" collapsed="false">
      <c r="A52" s="23" t="n">
        <v>5.89589475659702E+019</v>
      </c>
      <c r="B52" s="23" t="n">
        <v>4.66133998543697E+018</v>
      </c>
    </row>
    <row r="53" customFormat="false" ht="12.8" hidden="false" customHeight="false" outlineLevel="0" collapsed="false">
      <c r="A53" s="23" t="n">
        <v>1.1791789513194E+020</v>
      </c>
      <c r="B53" s="23" t="n">
        <v>9.32267997087393E+018</v>
      </c>
    </row>
    <row r="54" customFormat="false" ht="12.8" hidden="false" customHeight="false" outlineLevel="0" collapsed="false">
      <c r="A54" s="23" t="n">
        <v>2.35835790263881E+020</v>
      </c>
      <c r="B54" s="23" t="n">
        <v>1.86453599417479E+019</v>
      </c>
    </row>
    <row r="55" customFormat="false" ht="12.8" hidden="false" customHeight="false" outlineLevel="0" collapsed="false">
      <c r="A55" s="23" t="n">
        <v>4.71671580527762E+020</v>
      </c>
      <c r="B55" s="23" t="n">
        <v>3.72907198834957E+019</v>
      </c>
    </row>
    <row r="56" customFormat="false" ht="12.8" hidden="false" customHeight="false" outlineLevel="0" collapsed="false">
      <c r="A56" s="23" t="n">
        <v>9.43343161055523E+020</v>
      </c>
      <c r="B56" s="23" t="n">
        <v>7.45814397669914E+019</v>
      </c>
    </row>
    <row r="57" customFormat="false" ht="12.8" hidden="false" customHeight="false" outlineLevel="0" collapsed="false">
      <c r="A57" s="23" t="n">
        <v>1.88668632211105E+021</v>
      </c>
      <c r="B57" s="23" t="n">
        <v>1.49162879533983E+020</v>
      </c>
    </row>
    <row r="58" customFormat="false" ht="12.8" hidden="false" customHeight="false" outlineLevel="0" collapsed="false">
      <c r="A58" s="23" t="n">
        <v>3.77337264422209E+021</v>
      </c>
      <c r="B58" s="23" t="n">
        <v>2.98325759067966E+020</v>
      </c>
    </row>
    <row r="59" customFormat="false" ht="12.8" hidden="false" customHeight="false" outlineLevel="0" collapsed="false">
      <c r="A59" s="23" t="n">
        <v>7.54674528844419E+021</v>
      </c>
      <c r="B59" s="23" t="n">
        <v>5.96651518135932E+020</v>
      </c>
    </row>
    <row r="60" customFormat="false" ht="12.8" hidden="false" customHeight="false" outlineLevel="0" collapsed="false">
      <c r="A60" s="23" t="n">
        <v>1.50934905768884E+022</v>
      </c>
      <c r="B60" s="23" t="n">
        <v>1.19330303627186E+021</v>
      </c>
    </row>
    <row r="61" customFormat="false" ht="12.8" hidden="false" customHeight="false" outlineLevel="0" collapsed="false">
      <c r="A61" s="63" t="n">
        <v>3.01869811537767E+022</v>
      </c>
      <c r="B61" s="63" t="n">
        <v>2.38660607254373E+021</v>
      </c>
      <c r="C61" s="64" t="s">
        <v>6</v>
      </c>
    </row>
    <row r="62" customFormat="false" ht="12.8" hidden="false" customHeight="false" outlineLevel="0" collapsed="false">
      <c r="A62" s="23" t="n">
        <v>6.03739623075535E+022</v>
      </c>
      <c r="B62" s="23" t="n">
        <v>4.77321214508745E+021</v>
      </c>
    </row>
    <row r="63" customFormat="false" ht="12.8" hidden="false" customHeight="false" outlineLevel="0" collapsed="false">
      <c r="A63" s="23" t="n">
        <v>1.20747924615107E+023</v>
      </c>
      <c r="B63" s="23" t="n">
        <v>9.5464242901749E+021</v>
      </c>
    </row>
    <row r="64" customFormat="false" ht="12.8" hidden="false" customHeight="false" outlineLevel="0" collapsed="false">
      <c r="A64" s="23" t="n">
        <v>2.41495849230214E+023</v>
      </c>
      <c r="B64" s="23" t="n">
        <v>1.90928485803498E+022</v>
      </c>
      <c r="C64" s="65"/>
      <c r="D64" s="65"/>
    </row>
    <row r="65" customFormat="false" ht="12.8" hidden="false" customHeight="false" outlineLevel="0" collapsed="false">
      <c r="A65" s="23" t="n">
        <v>4.82991698460428E+023</v>
      </c>
      <c r="B65" s="23" t="n">
        <v>3.81856971606996E+022</v>
      </c>
    </row>
    <row r="66" customFormat="false" ht="12.8" hidden="false" customHeight="false" outlineLevel="0" collapsed="false">
      <c r="A66" s="23" t="n">
        <v>9.65983396920856E+023</v>
      </c>
      <c r="B66" s="23" t="n">
        <v>7.63713943213992E+022</v>
      </c>
    </row>
    <row r="67" customFormat="false" ht="12.8" hidden="false" customHeight="false" outlineLevel="0" collapsed="false">
      <c r="A67" s="23" t="n">
        <v>1.93196679384171E+024</v>
      </c>
      <c r="B67" s="23" t="n">
        <v>1.52742788642798E+023</v>
      </c>
    </row>
    <row r="68" customFormat="false" ht="12.8" hidden="false" customHeight="false" outlineLevel="0" collapsed="false">
      <c r="A68" s="23" t="n">
        <v>3.86393358768342E+024</v>
      </c>
      <c r="B68" s="23" t="n">
        <v>3.05485577285597E+023</v>
      </c>
    </row>
    <row r="69" customFormat="false" ht="12.8" hidden="false" customHeight="false" outlineLevel="0" collapsed="false">
      <c r="A69" s="23" t="n">
        <v>7.72786717536685E+024</v>
      </c>
      <c r="B69" s="23" t="n">
        <v>6.10971154571194E+023</v>
      </c>
    </row>
    <row r="70" customFormat="false" ht="12.8" hidden="false" customHeight="false" outlineLevel="0" collapsed="false">
      <c r="A70" s="23" t="n">
        <v>1.54557343507337E+025</v>
      </c>
      <c r="B70" s="23" t="n">
        <v>1.22194230914239E+024</v>
      </c>
    </row>
    <row r="71" customFormat="false" ht="12.8" hidden="false" customHeight="false" outlineLevel="0" collapsed="false">
      <c r="A71" s="23" t="n">
        <v>3.09114687014674E+025</v>
      </c>
      <c r="B71" s="23" t="n">
        <v>2.44388461828478E+024</v>
      </c>
    </row>
    <row r="72" customFormat="false" ht="12.8" hidden="false" customHeight="false" outlineLevel="0" collapsed="false">
      <c r="A72" s="23" t="n">
        <v>6.18229374029348E+025</v>
      </c>
      <c r="B72" s="23" t="n">
        <v>4.88776923656955E+024</v>
      </c>
    </row>
    <row r="73" customFormat="false" ht="12.8" hidden="false" customHeight="false" outlineLevel="0" collapsed="false">
      <c r="A73" s="23" t="n">
        <v>1.2364587480587E+026</v>
      </c>
      <c r="B73" s="23" t="n">
        <v>9.7755384731391E+024</v>
      </c>
    </row>
    <row r="74" customFormat="false" ht="12.8" hidden="false" customHeight="false" outlineLevel="0" collapsed="false">
      <c r="A74" s="23" t="n">
        <v>2.47291749611739E+026</v>
      </c>
      <c r="B74" s="23" t="n">
        <v>1.95510769462782E+025</v>
      </c>
    </row>
    <row r="75" customFormat="false" ht="12.8" hidden="false" customHeight="false" outlineLevel="0" collapsed="false">
      <c r="A75" s="23" t="n">
        <v>4.94583499223478E+026</v>
      </c>
      <c r="B75" s="23" t="n">
        <v>3.91021538925564E+025</v>
      </c>
    </row>
    <row r="76" customFormat="false" ht="12.8" hidden="false" customHeight="false" outlineLevel="0" collapsed="false">
      <c r="A76" s="23" t="n">
        <v>9.89166998446956E+026</v>
      </c>
      <c r="B76" s="23" t="n">
        <v>7.82043077851128E+025</v>
      </c>
    </row>
    <row r="77" customFormat="false" ht="12.8" hidden="false" customHeight="false" outlineLevel="0" collapsed="false">
      <c r="A77" s="23" t="n">
        <v>1.97833399689391E+027</v>
      </c>
      <c r="B77" s="23" t="n">
        <v>1.56408615570226E+026</v>
      </c>
    </row>
    <row r="78" customFormat="false" ht="12.8" hidden="false" customHeight="false" outlineLevel="0" collapsed="false">
      <c r="A78" s="23" t="n">
        <v>3.95666799378783E+027</v>
      </c>
      <c r="B78" s="23" t="n">
        <v>3.12817231140451E+026</v>
      </c>
    </row>
    <row r="79" customFormat="false" ht="12.8" hidden="false" customHeight="false" outlineLevel="0" collapsed="false">
      <c r="A79" s="23" t="n">
        <v>7.91333598757565E+027</v>
      </c>
      <c r="B79" s="23" t="n">
        <v>6.25634462280903E+026</v>
      </c>
    </row>
    <row r="80" customFormat="false" ht="12.8" hidden="false" customHeight="false" outlineLevel="0" collapsed="false">
      <c r="A80" s="23" t="n">
        <v>1.58266719751513E+028</v>
      </c>
      <c r="B80" s="23" t="n">
        <v>1.25126892456181E+027</v>
      </c>
    </row>
    <row r="81" customFormat="false" ht="12.8" hidden="false" customHeight="false" outlineLevel="0" collapsed="false">
      <c r="A81" s="23" t="n">
        <v>3.16533439503026E+028</v>
      </c>
      <c r="B81" s="23" t="n">
        <v>2.50253784912361E+027</v>
      </c>
    </row>
    <row r="82" customFormat="false" ht="12.8" hidden="false" customHeight="false" outlineLevel="0" collapsed="false">
      <c r="A82" s="23" t="n">
        <v>6.33066879006052E+028</v>
      </c>
      <c r="B82" s="23" t="n">
        <v>5.00507569824722E+027</v>
      </c>
    </row>
    <row r="83" customFormat="false" ht="12.8" hidden="false" customHeight="false" outlineLevel="0" collapsed="false">
      <c r="A83" s="23" t="n">
        <v>1.2661337580121E+029</v>
      </c>
      <c r="B83" s="23" t="n">
        <v>1.00101513964944E+028</v>
      </c>
    </row>
    <row r="84" customFormat="false" ht="12.8" hidden="false" customHeight="false" outlineLevel="0" collapsed="false">
      <c r="A84" s="23" t="n">
        <v>2.53226751602421E+029</v>
      </c>
      <c r="B84" s="23" t="n">
        <v>2.00203027929889E+028</v>
      </c>
    </row>
    <row r="85" customFormat="false" ht="12.8" hidden="false" customHeight="false" outlineLevel="0" collapsed="false">
      <c r="A85" s="23" t="n">
        <v>5.06453503204842E+029</v>
      </c>
      <c r="B85" s="23" t="n">
        <v>4.00406055859778E+028</v>
      </c>
    </row>
    <row r="86" customFormat="false" ht="12.8" hidden="false" customHeight="false" outlineLevel="0" collapsed="false">
      <c r="A86" s="23" t="n">
        <v>1.01290700640968E+030</v>
      </c>
      <c r="B86" s="23" t="n">
        <v>8.00812111719555E+028</v>
      </c>
    </row>
    <row r="87" customFormat="false" ht="12.8" hidden="false" customHeight="false" outlineLevel="0" collapsed="false">
      <c r="A87" s="23" t="n">
        <v>2.02581401281937E+030</v>
      </c>
      <c r="B87" s="23" t="n">
        <v>1.60162422343911E+029</v>
      </c>
    </row>
    <row r="88" customFormat="false" ht="12.8" hidden="false" customHeight="false" outlineLevel="0" collapsed="false">
      <c r="A88" s="23" t="n">
        <v>4.05162802563873E+030</v>
      </c>
      <c r="B88" s="23" t="n">
        <v>3.20324844687822E+029</v>
      </c>
    </row>
    <row r="89" customFormat="false" ht="12.8" hidden="false" customHeight="false" outlineLevel="0" collapsed="false">
      <c r="A89" s="23" t="n">
        <v>8.10325605127747E+030</v>
      </c>
      <c r="B89" s="23" t="n">
        <v>6.40649689375644E+029</v>
      </c>
    </row>
    <row r="90" customFormat="false" ht="12.8" hidden="false" customHeight="false" outlineLevel="0" collapsed="false">
      <c r="A90" s="23" t="n">
        <v>1.62065121025549E+031</v>
      </c>
      <c r="B90" s="23" t="n">
        <v>1.28129937875129E+030</v>
      </c>
    </row>
    <row r="91" customFormat="false" ht="12.8" hidden="false" customHeight="false" outlineLevel="0" collapsed="false">
      <c r="A91" s="23" t="n">
        <v>3.24130242051099E+031</v>
      </c>
      <c r="B91" s="23" t="n">
        <v>2.56259875750258E+030</v>
      </c>
    </row>
    <row r="92" customFormat="false" ht="12.8" hidden="false" customHeight="false" outlineLevel="0" collapsed="false">
      <c r="A92" s="23" t="n">
        <v>6.48260484102197E+031</v>
      </c>
      <c r="B92" s="23" t="n">
        <v>5.12519751500515E+030</v>
      </c>
    </row>
    <row r="93" customFormat="false" ht="12.8" hidden="false" customHeight="false" outlineLevel="0" collapsed="false">
      <c r="A93" s="23" t="n">
        <v>1.29652096820439E+032</v>
      </c>
      <c r="B93" s="23" t="n">
        <v>1.02503950300103E+031</v>
      </c>
    </row>
    <row r="94" customFormat="false" ht="12.8" hidden="false" customHeight="false" outlineLevel="0" collapsed="false">
      <c r="A94" s="23" t="n">
        <v>2.59304193640879E+032</v>
      </c>
      <c r="B94" s="23" t="n">
        <v>2.05007900600206E+031</v>
      </c>
    </row>
    <row r="95" customFormat="false" ht="12.8" hidden="false" customHeight="false" outlineLevel="0" collapsed="false">
      <c r="A95" s="23" t="n">
        <v>5.18608387281758E+032</v>
      </c>
      <c r="B95" s="23" t="n">
        <v>4.10015801200412E+031</v>
      </c>
    </row>
    <row r="96" customFormat="false" ht="12.8" hidden="false" customHeight="false" outlineLevel="0" collapsed="false">
      <c r="A96" s="23" t="n">
        <v>1.03721677456352E+033</v>
      </c>
      <c r="B96" s="23" t="n">
        <v>8.20031602400825E+031</v>
      </c>
    </row>
    <row r="97" customFormat="false" ht="12.8" hidden="false" customHeight="false" outlineLevel="0" collapsed="false">
      <c r="A97" s="23" t="n">
        <v>2.07443354912703E+033</v>
      </c>
      <c r="B97" s="23" t="n">
        <v>1.64006320480165E+032</v>
      </c>
    </row>
    <row r="98" customFormat="false" ht="12.8" hidden="false" customHeight="false" outlineLevel="0" collapsed="false">
      <c r="A98" s="23" t="n">
        <v>4.14886709825406E+033</v>
      </c>
      <c r="B98" s="23" t="n">
        <v>3.2801264096033E+032</v>
      </c>
    </row>
    <row r="99" customFormat="false" ht="12.8" hidden="false" customHeight="false" outlineLevel="0" collapsed="false">
      <c r="A99" s="23" t="n">
        <v>8.29773419650813E+033</v>
      </c>
      <c r="B99" s="23" t="n">
        <v>6.5602528192066E+032</v>
      </c>
    </row>
    <row r="100" customFormat="false" ht="12.8" hidden="false" customHeight="false" outlineLevel="0" collapsed="false">
      <c r="A100" s="23" t="n">
        <v>1.65954683930163E+034</v>
      </c>
      <c r="B100" s="23" t="n">
        <v>1.31205056384132E+033</v>
      </c>
    </row>
    <row r="101" customFormat="false" ht="12.8" hidden="false" customHeight="false" outlineLevel="0" collapsed="false">
      <c r="A101" s="23" t="n">
        <v>3.31909367860325E+034</v>
      </c>
      <c r="B101" s="23" t="n">
        <v>2.62410112768264E+033</v>
      </c>
    </row>
    <row r="102" customFormat="false" ht="12.8" hidden="false" customHeight="false" outlineLevel="0" collapsed="false">
      <c r="A102" s="23" t="n">
        <v>6.6381873572065E+034</v>
      </c>
      <c r="B102" s="23" t="n">
        <v>5.24820225536528E+033</v>
      </c>
    </row>
  </sheetData>
  <mergeCells count="1">
    <mergeCell ref="A1:C1"/>
  </mergeCells>
  <printOptions headings="false" gridLines="false" gridLinesSet="true" horizontalCentered="true" verticalCentered="true"/>
  <pageMargins left="0.7875" right="0.7875" top="1.025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&amp;CPágina &amp;P</oddFooter>
    <firstHeader>&amp;C&amp;A</firstHeader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>Pedro Quaresma</cp:lastModifiedBy>
  <dcterms:modified xsi:type="dcterms:W3CDTF">2024-06-26T10:53:32Z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