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C:\Users\Jacob\Desktop\Software Engi\SD2\Proj_Template_20180209\Proj_Template\doc\Project Management\"/>
    </mc:Choice>
  </mc:AlternateContent>
  <xr:revisionPtr revIDLastSave="0" documentId="13_ncr:1_{E9D2CB5F-8646-4E1D-8B45-930509BA7F3D}" xr6:coauthVersionLast="31" xr6:coauthVersionMax="31" xr10:uidLastSave="{00000000-0000-0000-0000-000000000000}"/>
  <bookViews>
    <workbookView xWindow="240" yWindow="105" windowWidth="14805" windowHeight="8010" activeTab="2" xr2:uid="{00000000-000D-0000-FFFF-FFFF00000000}"/>
  </bookViews>
  <sheets>
    <sheet name="Project Info" sheetId="7" r:id="rId1"/>
    <sheet name="Project Estimates" sheetId="9" r:id="rId2"/>
    <sheet name="Time Log" sheetId="4" r:id="rId3"/>
    <sheet name="Defect Log" sheetId="2" r:id="rId4"/>
    <sheet name="Menu" sheetId="5" r:id="rId5"/>
    <sheet name="Defect Classification" sheetId="3" r:id="rId6"/>
    <sheet name="Revision History" sheetId="6" r:id="rId7"/>
  </sheets>
  <definedNames>
    <definedName name="Blank">Menu!$C$119</definedName>
    <definedName name="CodeTyp">Menu!$C$94:$C$102</definedName>
    <definedName name="DDTyp">Menu!$C$88:$C$93</definedName>
    <definedName name="DocTyp">Menu!$C$114:$C$114</definedName>
    <definedName name="EnvTyp">Menu!$C$108:$C$113</definedName>
    <definedName name="HLDTyp">Menu!$C$77:$C$87</definedName>
    <definedName name="OtherTyp" comment="Some other kind of error or consideration.">Menu!$C$115:$C$118</definedName>
    <definedName name="PlanTyp">Menu!$C$67:$C$73</definedName>
    <definedName name="ReqTyp">Menu!$C$74:$C$80</definedName>
    <definedName name="TestTyp">Menu!$C$103:$C$107</definedName>
  </definedNames>
  <calcPr calcId="179017"/>
</workbook>
</file>

<file path=xl/calcChain.xml><?xml version="1.0" encoding="utf-8"?>
<calcChain xmlns="http://schemas.openxmlformats.org/spreadsheetml/2006/main">
  <c r="G12" i="4" l="1"/>
  <c r="G13" i="4"/>
  <c r="E12" i="9" l="1"/>
  <c r="C12" i="5" l="1"/>
  <c r="G116" i="2" l="1"/>
  <c r="G117" i="2"/>
  <c r="G118" i="2"/>
  <c r="G119" i="2"/>
  <c r="G120" i="2"/>
  <c r="G116" i="4"/>
  <c r="G117" i="4"/>
  <c r="G118" i="4"/>
  <c r="G119" i="4"/>
  <c r="G120" i="4"/>
  <c r="F27" i="9"/>
  <c r="F29" i="9"/>
  <c r="F31" i="9"/>
  <c r="F33" i="9"/>
  <c r="G13" i="2" l="1"/>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2" i="2"/>
  <c r="H3" i="2" s="1"/>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H3" i="4" l="1"/>
  <c r="H4" i="4" s="1"/>
  <c r="H4" i="2"/>
  <c r="C8" i="9"/>
  <c r="C7" i="9"/>
  <c r="C6" i="9"/>
  <c r="C3" i="9"/>
  <c r="F12" i="9" l="1"/>
  <c r="C7" i="2"/>
  <c r="C6" i="2"/>
  <c r="C5" i="2"/>
  <c r="C2" i="2"/>
  <c r="C7" i="4"/>
  <c r="C6" i="4"/>
  <c r="C5" i="4"/>
  <c r="C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Ben</author>
  </authors>
  <commentList>
    <comment ref="B1001" authorId="0" shapeId="0" xr:uid="{00000000-0006-0000-0600-000001000000}">
      <text>
        <r>
          <rPr>
            <b/>
            <sz val="9"/>
            <color indexed="81"/>
            <rFont val="Tahoma"/>
            <charset val="1"/>
          </rPr>
          <t>Ben:</t>
        </r>
        <r>
          <rPr>
            <sz val="9"/>
            <color indexed="81"/>
            <rFont val="Tahoma"/>
            <charset val="1"/>
          </rPr>
          <t xml:space="preserve">
Checkpoint:
Fall 2017</t>
        </r>
      </text>
    </comment>
  </commentList>
</comments>
</file>

<file path=xl/sharedStrings.xml><?xml version="1.0" encoding="utf-8"?>
<sst xmlns="http://schemas.openxmlformats.org/spreadsheetml/2006/main" count="392" uniqueCount="307">
  <si>
    <t>Date:</t>
  </si>
  <si>
    <t>Start Time:</t>
  </si>
  <si>
    <t>Stop Time:</t>
  </si>
  <si>
    <t>Duration:</t>
  </si>
  <si>
    <t>Total Time:</t>
  </si>
  <si>
    <t>Feature/Component Name:</t>
  </si>
  <si>
    <t>Development Phase:</t>
  </si>
  <si>
    <t>Notes/Description:</t>
  </si>
  <si>
    <t>Defect ID #</t>
  </si>
  <si>
    <t>Phase Removed</t>
  </si>
  <si>
    <t>Created:</t>
  </si>
  <si>
    <t>Modified:</t>
  </si>
  <si>
    <t>Modified By:</t>
  </si>
  <si>
    <t>Benjamin Sweet</t>
  </si>
  <si>
    <t>Defect Classification is an important part of exploring the origins of Defects so that strategies can be devised to avoid the same defects in future projects.</t>
  </si>
  <si>
    <t>IBM has developed a model call Orthogonal Defect Classification (ODC) to help with the Root Cause Analysis (RCA) of defects:</t>
  </si>
  <si>
    <t>Refer to:</t>
  </si>
  <si>
    <t>http://www.research.ibm.com/softeng/ODC/ODC.HTM</t>
  </si>
  <si>
    <t>Re: Grady, Robert B., “Practical Software Metrics for Project Management and Process
Improvement”. Prentice Hall, Inc., (1992), pp. 122-137, 223-227.</t>
  </si>
  <si>
    <t>References:</t>
  </si>
  <si>
    <t>"A Comparison of IBM’s Orthogonal Defect Classification to Hewlett Packard’s Defect Origins, Types, and Modes", Jon T. Huber</t>
  </si>
  <si>
    <t xml:space="preserve">http://www.stickyminds.com/getfile.asp?ot=XML&amp;id=2883&amp;fn=XDD2883filelistfilename1%2Epdf </t>
  </si>
  <si>
    <t xml:space="preserve">"Software Failure Analysis for High-Return Process Improvement Decisions", Robert B. Grady </t>
  </si>
  <si>
    <t xml:space="preserve">http://www.hpl.hp.com/hpjournal/96aug/aug96a2.pdf </t>
  </si>
  <si>
    <t xml:space="preserve">"Defect Management &amp; Metrics" </t>
  </si>
  <si>
    <t xml:space="preserve">http://www.lambomiura.com/SSQ/Defect_Metrics.pps#256,1,Defect Management &amp; Metrics </t>
  </si>
  <si>
    <t>In this model Defects are categorized by Origin, Type and Mode.  The model is depicted in slide #80 of the following PowerPoint presentation:</t>
  </si>
  <si>
    <t xml:space="preserve">http://www.lambomiura.com/SSQ/Defect_Metrics.pps#605,80,HP Defect Origins, Types, and Modes </t>
  </si>
  <si>
    <t>and in Figure 4 at the top of page 6 of:</t>
  </si>
  <si>
    <t>http://www.stickyminds.com/getfile.asp?ot=XML&amp;id=2883&amp;fn=XDD2883filelistfilename1%2Epdf</t>
  </si>
  <si>
    <t>In this model, categorization of Defects identifies the following attributes of each Defect:</t>
  </si>
  <si>
    <t>Hewlett Packard's Software Metrics Council developed an alternative model for Defect Categorization.</t>
  </si>
  <si>
    <t>Specification/Requirements, Design, Code, Environmental Support, Documentation, Other</t>
  </si>
  <si>
    <r>
      <rPr>
        <b/>
        <u/>
        <sz val="11"/>
        <color theme="1"/>
        <rFont val="Calibri"/>
        <family val="2"/>
        <scheme val="minor"/>
      </rPr>
      <t>Origin</t>
    </r>
    <r>
      <rPr>
        <sz val="11"/>
        <color theme="1"/>
        <rFont val="Calibri"/>
        <family val="2"/>
        <scheme val="minor"/>
      </rPr>
      <t xml:space="preserve"> (Where?):  In which lifecycle phase or activity was the defect introduced, or could have been prevented:</t>
    </r>
  </si>
  <si>
    <r>
      <rPr>
        <b/>
        <u/>
        <sz val="11"/>
        <color theme="1"/>
        <rFont val="Calibri"/>
        <family val="2"/>
        <scheme val="minor"/>
      </rPr>
      <t>Type</t>
    </r>
    <r>
      <rPr>
        <sz val="11"/>
        <color theme="1"/>
        <rFont val="Calibri"/>
        <family val="2"/>
        <scheme val="minor"/>
      </rPr>
      <t xml:space="preserve"> (What?): The area, within the Origin, that is responsible for the Defect:</t>
    </r>
  </si>
  <si>
    <t>Requirements or Specifications, Functionality</t>
  </si>
  <si>
    <t>Hardware Interface, Software Interface, User Interface, Functional Description, System/Domain Object Model</t>
  </si>
  <si>
    <t>Processor/Interprocessor Communications, Data Definition, Internal Module or Class Design, Logic Description, Error Checking, Standards</t>
  </si>
  <si>
    <t>Logic, Computation, Data Handling, Module or Object Imterface/Implementation, Standards</t>
  </si>
  <si>
    <t>Test Software, Test Hardward, Development Tools, Integration Software</t>
  </si>
  <si>
    <t>Missing, Unclear, Wrong, Changed, Better Way</t>
  </si>
  <si>
    <r>
      <rPr>
        <b/>
        <u/>
        <sz val="11"/>
        <color theme="1"/>
        <rFont val="Calibri"/>
        <family val="2"/>
        <scheme val="minor"/>
      </rPr>
      <t>Mode</t>
    </r>
    <r>
      <rPr>
        <sz val="11"/>
        <color theme="1"/>
        <rFont val="Calibri"/>
        <family val="2"/>
        <scheme val="minor"/>
      </rPr>
      <t xml:space="preserve"> (Why?):  Why the Defect occurred:</t>
    </r>
  </si>
  <si>
    <t>Phase Injected/Introduced;
Origin (Where?):</t>
  </si>
  <si>
    <t>Defect Type (What?):</t>
  </si>
  <si>
    <t>Defect Mode (Why?):</t>
  </si>
  <si>
    <t>Missing</t>
  </si>
  <si>
    <t>Changed</t>
  </si>
  <si>
    <t>Better Way</t>
  </si>
  <si>
    <t>Unclear/Misunderstood</t>
  </si>
  <si>
    <t>Conflicting</t>
  </si>
  <si>
    <t>HLD</t>
  </si>
  <si>
    <t>DD</t>
  </si>
  <si>
    <t>Code</t>
  </si>
  <si>
    <t>Documentation</t>
  </si>
  <si>
    <t>Other</t>
  </si>
  <si>
    <t>Project Development Phases:</t>
  </si>
  <si>
    <t>Defect Status</t>
  </si>
  <si>
    <t>(Leave row blank for pull-down menu.)</t>
  </si>
  <si>
    <t>Detailed Requirements Analysis and Specification</t>
  </si>
  <si>
    <t>Req</t>
  </si>
  <si>
    <t>Requirements Specification Review</t>
  </si>
  <si>
    <t>RR</t>
  </si>
  <si>
    <t>High-Level (or Architectural) Design</t>
  </si>
  <si>
    <t>Preliminary project analysis and planning</t>
  </si>
  <si>
    <t>High-Level Design Specification Review</t>
  </si>
  <si>
    <t>HLDR</t>
  </si>
  <si>
    <t>Detail (or Low-Level) Design</t>
  </si>
  <si>
    <t>DDR</t>
  </si>
  <si>
    <t>Description:</t>
  </si>
  <si>
    <t>Original version.  Intended to replace "paper" logging forms and facilitate Time and Defect Logging by practitioners who are not using Process Dashboard.
The goal is to provide some level of guidance and consistency for Time and Defect Logging and Tracking, rather than having each practitioner "re-invent the wheel."</t>
  </si>
  <si>
    <t>Added Defect Classification to provide additional guidance in defining defects origin root cause.</t>
  </si>
  <si>
    <t>Compile</t>
  </si>
  <si>
    <t>Source code review</t>
  </si>
  <si>
    <t>CR</t>
  </si>
  <si>
    <t>Unit Test</t>
  </si>
  <si>
    <t>Integration Test</t>
  </si>
  <si>
    <t>Functional Test</t>
  </si>
  <si>
    <t>List Usage:</t>
  </si>
  <si>
    <t>Sheet:</t>
  </si>
  <si>
    <t>Field:</t>
  </si>
  <si>
    <t>List:</t>
  </si>
  <si>
    <t>Time Log</t>
  </si>
  <si>
    <t>Development Phase</t>
  </si>
  <si>
    <t>Detail Design Specification Review</t>
  </si>
  <si>
    <t>Defect Log</t>
  </si>
  <si>
    <t>Phase Discovered</t>
  </si>
  <si>
    <t>Defect Origins:</t>
  </si>
  <si>
    <t>Defects that originate in the initial Project Planning, estimation, and preliminary Requirements Analysis.</t>
  </si>
  <si>
    <t>Planning</t>
  </si>
  <si>
    <t>Defects that originate in Specification of Requirements, or that are present in existing specifications.</t>
  </si>
  <si>
    <t>Defects that originate during High-Level (or Architectural) Design specification, or that are present in the existing product architecture.</t>
  </si>
  <si>
    <t>Defects that originate during Detail (or Low-Level) Design specification, or that are present in existing design details.</t>
  </si>
  <si>
    <t>Defects that originate during Coding/Implementation, or that are present in existing (legacy) code.</t>
  </si>
  <si>
    <t>Defects that originate due to Design, Development and Testing "Tools" (utilities), "build" tools, host computer operating system, network interface, and other development "environment" considerations.</t>
  </si>
  <si>
    <t>Defects that originate due to incorrect, incomplete or missing documentation.</t>
  </si>
  <si>
    <t>(Update this list as you discover new defect origins!)</t>
  </si>
  <si>
    <t>Test</t>
  </si>
  <si>
    <t>Defects in the Test specification, procedure, set-up, execution or expected outcomes.</t>
  </si>
  <si>
    <t>Defect Modes:</t>
  </si>
  <si>
    <t>Phase Injected/Introduced;
Origin (Where?)</t>
  </si>
  <si>
    <t>Defect Mode (Why?)</t>
  </si>
  <si>
    <t>(Update this list as you discover new defect modes!)</t>
  </si>
  <si>
    <t>Information or specification is unclear, misleading, ambiguous, overly complex, or otherwise difficult to understand.</t>
  </si>
  <si>
    <t>Some information or other aspect of a work product is omitted or incomplete.</t>
  </si>
  <si>
    <t>Information, specification, or implementation of a work product is not correct.</t>
  </si>
  <si>
    <t>Changes in one work product required changes to be made to another work product.</t>
  </si>
  <si>
    <t>Information, specification, or implementation of one work product conflicts with information, specification, or implementation of another work product.</t>
  </si>
  <si>
    <t>There is a better way to specify or implement a work product, perhaps more efficient, better performance, understandable, maintainable, or other "quality" attribute.</t>
  </si>
  <si>
    <t>Customize these lists as appropriate and adapt them for your individual, team or organizational needs.</t>
  </si>
  <si>
    <t>List of standard project and development activities.</t>
  </si>
  <si>
    <t>List of standard Defect Origins.  These should include project development phases and activities in which defects are introduced, or the origins of defects that are beyond the control of the developer</t>
  </si>
  <si>
    <t>List of standard Defect Modes.  These should describe the reason why a work product is defective or needs to be revised.</t>
  </si>
  <si>
    <t>Defect Type (What?)</t>
  </si>
  <si>
    <t>Defect Types:</t>
  </si>
  <si>
    <t>List of standard Defect Types.  These identify the area, within the Origin, that is responsible for the Defect.
There is (potentially) a different list of Defect Types for each Defect Origin.</t>
  </si>
  <si>
    <t>Refer to the Defect Classification sheet for further explanation and additional references regarding the following model for Defect Classification.</t>
  </si>
  <si>
    <t>Defect Types - Planning:</t>
  </si>
  <si>
    <t>Regarding the functionality of the product.</t>
  </si>
  <si>
    <t>Regarding the schedule of the project.</t>
  </si>
  <si>
    <t>Regarding the available budget for the project.</t>
  </si>
  <si>
    <t>Regarding the estimates of any aspect of the project.</t>
  </si>
  <si>
    <t>Regarding the availability and/or ability of any project personnel.</t>
  </si>
  <si>
    <t>Regarding the availability and/or capability of any equipment necessary to complete the project.</t>
  </si>
  <si>
    <t>Regarding any other resources that are necessary to complete the project.  (Consider updating the list if this is a common project need.)</t>
  </si>
  <si>
    <t>Req_Spec</t>
  </si>
  <si>
    <t>Environment_Support</t>
  </si>
  <si>
    <t>(Update this list as you discover new Defect Types!)</t>
  </si>
  <si>
    <t>Regarding code module interfaces required to use one source code module with another (ex: #include).</t>
  </si>
  <si>
    <t>Regarding code component interfaces required to interface two units of code (ex: function call parameters, return types).</t>
  </si>
  <si>
    <r>
      <rPr>
        <b/>
        <sz val="11"/>
        <color theme="1"/>
        <rFont val="Calibri"/>
        <family val="2"/>
        <scheme val="minor"/>
      </rPr>
      <t>HLD</t>
    </r>
    <r>
      <rPr>
        <sz val="11"/>
        <color theme="1"/>
        <rFont val="Calibri"/>
        <family val="2"/>
        <scheme val="minor"/>
      </rPr>
      <t>Types</t>
    </r>
  </si>
  <si>
    <t>Incorrect</t>
  </si>
  <si>
    <t>"Menu" for various pull-down menu field selections for other forms.</t>
  </si>
  <si>
    <t xml:space="preserve">Regarding test Plan, Procedure and/or Setup specification. </t>
  </si>
  <si>
    <t>Miscellaneous or Other</t>
  </si>
  <si>
    <t>Operator Error</t>
  </si>
  <si>
    <t>Not Reproducible</t>
  </si>
  <si>
    <t>Not a Problem</t>
  </si>
  <si>
    <r>
      <rPr>
        <b/>
        <sz val="11"/>
        <color theme="1"/>
        <rFont val="Calibri"/>
        <family val="2"/>
        <scheme val="minor"/>
      </rPr>
      <t>Plan</t>
    </r>
    <r>
      <rPr>
        <sz val="11"/>
        <color theme="1"/>
        <rFont val="Calibri"/>
        <family val="2"/>
        <scheme val="minor"/>
      </rPr>
      <t>Types</t>
    </r>
  </si>
  <si>
    <r>
      <rPr>
        <b/>
        <sz val="11"/>
        <color theme="1"/>
        <rFont val="Calibri"/>
        <family val="2"/>
        <scheme val="minor"/>
      </rPr>
      <t>Req</t>
    </r>
    <r>
      <rPr>
        <sz val="11"/>
        <color theme="1"/>
        <rFont val="Calibri"/>
        <family val="2"/>
        <scheme val="minor"/>
      </rPr>
      <t>Types</t>
    </r>
  </si>
  <si>
    <r>
      <rPr>
        <b/>
        <sz val="11"/>
        <color theme="1"/>
        <rFont val="Calibri"/>
        <family val="2"/>
        <scheme val="minor"/>
      </rPr>
      <t>DD</t>
    </r>
    <r>
      <rPr>
        <sz val="11"/>
        <color theme="1"/>
        <rFont val="Calibri"/>
        <family val="2"/>
        <scheme val="minor"/>
      </rPr>
      <t>Typ</t>
    </r>
  </si>
  <si>
    <r>
      <rPr>
        <b/>
        <sz val="11"/>
        <color theme="1"/>
        <rFont val="Calibri"/>
        <family val="2"/>
        <scheme val="minor"/>
      </rPr>
      <t>Code</t>
    </r>
    <r>
      <rPr>
        <sz val="11"/>
        <color theme="1"/>
        <rFont val="Calibri"/>
        <family val="2"/>
        <scheme val="minor"/>
      </rPr>
      <t>Typ</t>
    </r>
  </si>
  <si>
    <r>
      <rPr>
        <b/>
        <sz val="11"/>
        <color theme="1"/>
        <rFont val="Calibri"/>
        <family val="2"/>
        <scheme val="minor"/>
      </rPr>
      <t>Test</t>
    </r>
    <r>
      <rPr>
        <sz val="11"/>
        <color theme="1"/>
        <rFont val="Calibri"/>
        <family val="2"/>
        <scheme val="minor"/>
      </rPr>
      <t>Typ</t>
    </r>
  </si>
  <si>
    <t>EnvTyp</t>
  </si>
  <si>
    <r>
      <rPr>
        <b/>
        <sz val="11"/>
        <color theme="1"/>
        <rFont val="Calibri"/>
        <family val="2"/>
        <scheme val="minor"/>
      </rPr>
      <t>Doc</t>
    </r>
    <r>
      <rPr>
        <sz val="11"/>
        <color theme="1"/>
        <rFont val="Calibri"/>
        <family val="2"/>
        <scheme val="minor"/>
      </rPr>
      <t>Typ</t>
    </r>
  </si>
  <si>
    <r>
      <rPr>
        <b/>
        <sz val="11"/>
        <color theme="1"/>
        <rFont val="Calibri"/>
        <family val="2"/>
        <scheme val="minor"/>
      </rPr>
      <t>Other</t>
    </r>
    <r>
      <rPr>
        <sz val="11"/>
        <color theme="1"/>
        <rFont val="Calibri"/>
        <family val="2"/>
        <scheme val="minor"/>
      </rPr>
      <t>Typ</t>
    </r>
  </si>
  <si>
    <t>Blank</t>
  </si>
  <si>
    <r>
      <t xml:space="preserve">Added various "pull-down" menus to facilitate consistency, and conditional formatting to facilitate review of log status.  Menu lists are defined on the "Menu" sheet.
On Defect Log sheet, added "Defect Status" field to identify whether or not the issues is resolved.  This was added to distinguish between Defect Status and "Fix Defect" which is commonly mistaken to be an indication of whether the defect is "fixed."  (It is in fact an indication as to whether the defect was introduced in the process of resolving a </t>
    </r>
    <r>
      <rPr>
        <b/>
        <i/>
        <sz val="11"/>
        <color theme="1"/>
        <rFont val="Calibri"/>
        <family val="2"/>
        <scheme val="minor"/>
      </rPr>
      <t>different</t>
    </r>
    <r>
      <rPr>
        <sz val="11"/>
        <color theme="1"/>
        <rFont val="Calibri"/>
        <family val="2"/>
        <scheme val="minor"/>
      </rPr>
      <t xml:space="preserve"> defect.)</t>
    </r>
  </si>
  <si>
    <t>Developer 1 Name:</t>
  </si>
  <si>
    <t>Developer 2 Name:</t>
  </si>
  <si>
    <t>Developer 3 Name:</t>
  </si>
  <si>
    <t>Developer 1:</t>
  </si>
  <si>
    <t>Developer 2:</t>
  </si>
  <si>
    <t>Developer 3:</t>
  </si>
  <si>
    <t>Project Time Log:</t>
  </si>
  <si>
    <t>Project Defect Log:</t>
  </si>
  <si>
    <t>Project Estimate Worksheet:</t>
  </si>
  <si>
    <t>(If applicable, list each developer's major role in the project.)</t>
  </si>
  <si>
    <r>
      <t xml:space="preserve">Added </t>
    </r>
    <r>
      <rPr>
        <b/>
        <sz val="11"/>
        <color theme="1"/>
        <rFont val="Calibri"/>
        <family val="2"/>
        <scheme val="minor"/>
      </rPr>
      <t>Project Info</t>
    </r>
    <r>
      <rPr>
        <sz val="11"/>
        <color theme="1"/>
        <rFont val="Calibri"/>
        <family val="2"/>
        <scheme val="minor"/>
      </rPr>
      <t xml:space="preserve"> sheet.
Added </t>
    </r>
    <r>
      <rPr>
        <b/>
        <sz val="11"/>
        <color theme="1"/>
        <rFont val="Calibri"/>
        <family val="2"/>
        <scheme val="minor"/>
      </rPr>
      <t>Project Estimates</t>
    </r>
    <r>
      <rPr>
        <sz val="11"/>
        <color theme="1"/>
        <rFont val="Calibri"/>
        <family val="2"/>
        <scheme val="minor"/>
      </rPr>
      <t xml:space="preserve"> sheet to facilitate project estimation and planning.</t>
    </r>
  </si>
  <si>
    <r>
      <rPr>
        <b/>
        <u/>
        <sz val="11"/>
        <color theme="1"/>
        <rFont val="Calibri"/>
        <family val="2"/>
        <scheme val="minor"/>
      </rPr>
      <t>Total Time Estimate</t>
    </r>
    <r>
      <rPr>
        <b/>
        <sz val="11"/>
        <color theme="1"/>
        <rFont val="Calibri"/>
        <family val="2"/>
        <scheme val="minor"/>
      </rPr>
      <t>:</t>
    </r>
  </si>
  <si>
    <t>Units:</t>
  </si>
  <si>
    <t>LOC</t>
  </si>
  <si>
    <t>Hours</t>
  </si>
  <si>
    <r>
      <rPr>
        <b/>
        <u/>
        <sz val="11"/>
        <color theme="1"/>
        <rFont val="Calibri"/>
        <family val="2"/>
        <scheme val="minor"/>
      </rPr>
      <t>Project Phase</t>
    </r>
    <r>
      <rPr>
        <b/>
        <sz val="11"/>
        <color theme="1"/>
        <rFont val="Calibri"/>
        <family val="2"/>
        <scheme val="minor"/>
      </rPr>
      <t>:</t>
    </r>
  </si>
  <si>
    <r>
      <rPr>
        <b/>
        <u/>
        <sz val="11"/>
        <color theme="1"/>
        <rFont val="Calibri"/>
        <family val="2"/>
        <scheme val="minor"/>
      </rPr>
      <t>Sub Phase</t>
    </r>
    <r>
      <rPr>
        <b/>
        <sz val="11"/>
        <color theme="1"/>
        <rFont val="Calibri"/>
        <family val="2"/>
        <scheme val="minor"/>
      </rPr>
      <t>:</t>
    </r>
  </si>
  <si>
    <r>
      <rPr>
        <b/>
        <u/>
        <sz val="11"/>
        <color theme="1"/>
        <rFont val="Calibri"/>
        <family val="2"/>
        <scheme val="minor"/>
      </rPr>
      <t>Estimated Size</t>
    </r>
    <r>
      <rPr>
        <b/>
        <sz val="11"/>
        <color theme="1"/>
        <rFont val="Calibri"/>
        <family val="2"/>
        <scheme val="minor"/>
      </rPr>
      <t>:</t>
    </r>
  </si>
  <si>
    <t>Preliminary Analysis</t>
  </si>
  <si>
    <t>Planning and Estimation</t>
  </si>
  <si>
    <t>Requirements</t>
  </si>
  <si>
    <t>Requirements Analysis</t>
  </si>
  <si>
    <t>Requirements Specification</t>
  </si>
  <si>
    <t>High-Level Design</t>
  </si>
  <si>
    <t>(N/A)</t>
  </si>
  <si>
    <t>Decomposition</t>
  </si>
  <si>
    <t>Interface Design</t>
  </si>
  <si>
    <t>Detail Design</t>
  </si>
  <si>
    <t>System Test</t>
  </si>
  <si>
    <t>Enter Developer's name in associated field on the Project Info sheet.</t>
  </si>
  <si>
    <r>
      <rPr>
        <b/>
        <u/>
        <sz val="15"/>
        <color theme="3"/>
        <rFont val="Calibri"/>
        <family val="2"/>
        <scheme val="minor"/>
      </rPr>
      <t>Project Name</t>
    </r>
    <r>
      <rPr>
        <b/>
        <sz val="15"/>
        <color theme="3"/>
        <rFont val="Calibri"/>
        <family val="2"/>
        <scheme val="minor"/>
      </rPr>
      <t>:</t>
    </r>
  </si>
  <si>
    <r>
      <rPr>
        <b/>
        <u/>
        <sz val="15"/>
        <color theme="3"/>
        <rFont val="Calibri"/>
        <family val="2"/>
        <scheme val="minor"/>
      </rPr>
      <t>Role</t>
    </r>
    <r>
      <rPr>
        <b/>
        <sz val="15"/>
        <color theme="3"/>
        <rFont val="Calibri"/>
        <family val="2"/>
        <scheme val="minor"/>
      </rPr>
      <t>:</t>
    </r>
  </si>
  <si>
    <t>,</t>
  </si>
  <si>
    <r>
      <rPr>
        <b/>
        <u/>
        <sz val="11"/>
        <color theme="1"/>
        <rFont val="Calibri"/>
        <family val="2"/>
        <scheme val="minor"/>
      </rPr>
      <t>Project</t>
    </r>
    <r>
      <rPr>
        <b/>
        <sz val="11"/>
        <color theme="1"/>
        <rFont val="Calibri"/>
        <family val="2"/>
        <scheme val="minor"/>
      </rPr>
      <t xml:space="preserve">: </t>
    </r>
  </si>
  <si>
    <r>
      <rPr>
        <b/>
        <u/>
        <sz val="11"/>
        <color theme="1"/>
        <rFont val="Calibri"/>
        <family val="2"/>
        <scheme val="minor"/>
      </rPr>
      <t>Project Team</t>
    </r>
    <r>
      <rPr>
        <b/>
        <sz val="11"/>
        <color theme="1"/>
        <rFont val="Calibri"/>
        <family val="2"/>
        <scheme val="minor"/>
      </rPr>
      <t>:</t>
    </r>
  </si>
  <si>
    <r>
      <rPr>
        <b/>
        <u/>
        <sz val="15"/>
        <color theme="3"/>
        <rFont val="Calibri"/>
        <family val="2"/>
        <scheme val="minor"/>
      </rPr>
      <t>Project Team</t>
    </r>
    <r>
      <rPr>
        <b/>
        <sz val="15"/>
        <color theme="3"/>
        <rFont val="Calibri"/>
        <family val="2"/>
        <scheme val="minor"/>
      </rPr>
      <t>:</t>
    </r>
  </si>
  <si>
    <t>Project Estimate Worksheet, Time Log and Defect Log</t>
  </si>
  <si>
    <t>hours</t>
  </si>
  <si>
    <t>"Baseline" code</t>
  </si>
  <si>
    <t>"Interface" code</t>
  </si>
  <si>
    <r>
      <rPr>
        <b/>
        <u/>
        <sz val="11"/>
        <color theme="1"/>
        <rFont val="Calibri"/>
        <family val="2"/>
        <scheme val="minor"/>
      </rPr>
      <t>Total Time</t>
    </r>
    <r>
      <rPr>
        <b/>
        <sz val="11"/>
        <color theme="1"/>
        <rFont val="Calibri"/>
        <family val="2"/>
        <scheme val="minor"/>
      </rPr>
      <t>:</t>
    </r>
  </si>
  <si>
    <t>Test Design</t>
  </si>
  <si>
    <r>
      <rPr>
        <b/>
        <u/>
        <sz val="11"/>
        <color theme="1"/>
        <rFont val="Calibri"/>
        <family val="2"/>
        <scheme val="minor"/>
      </rPr>
      <t>Total Size Estimate</t>
    </r>
    <r>
      <rPr>
        <b/>
        <sz val="11"/>
        <color theme="1"/>
        <rFont val="Calibri"/>
        <family val="2"/>
        <scheme val="minor"/>
      </rPr>
      <t>:</t>
    </r>
  </si>
  <si>
    <r>
      <rPr>
        <b/>
        <u/>
        <sz val="11"/>
        <color theme="1"/>
        <rFont val="Calibri"/>
        <family val="2"/>
        <scheme val="minor"/>
      </rPr>
      <t>Estimated Time</t>
    </r>
    <r>
      <rPr>
        <b/>
        <sz val="11"/>
        <color theme="1"/>
        <rFont val="Calibri"/>
        <family val="2"/>
        <scheme val="minor"/>
      </rPr>
      <t>:</t>
    </r>
    <r>
      <rPr>
        <sz val="11"/>
        <color theme="1"/>
        <rFont val="Calibri"/>
        <family val="2"/>
        <scheme val="minor"/>
      </rPr>
      <t xml:space="preserve"> (hours)</t>
    </r>
  </si>
  <si>
    <t>[Note that Total Time is automatically calculated.]</t>
  </si>
  <si>
    <t>Component Implementation</t>
  </si>
  <si>
    <t>Regarding contents of the specified requirements.</t>
  </si>
  <si>
    <t>Regarding the specific product features.</t>
  </si>
  <si>
    <t>(Necessary to keep Defect Type selections blank if no Defect Origin is selected.)</t>
  </si>
  <si>
    <t>Regarding specification of how the target hardware and software interface.</t>
  </si>
  <si>
    <t>Regarding specification of how the system interfaces with its environment.</t>
  </si>
  <si>
    <t>Regarding the specification of how the system interfaces with Users.</t>
  </si>
  <si>
    <t>Regarding the description of how the system should function.</t>
  </si>
  <si>
    <t>Regarding the design of the interfaces between software/system components.</t>
  </si>
  <si>
    <t>Regarding the architectural model of the software/system.</t>
  </si>
  <si>
    <t>Regarding the Requirements adherence to accepted Requirements standards.</t>
  </si>
  <si>
    <t>Regarding the Architecture adherence to accepted Architecture standards.</t>
  </si>
  <si>
    <t>Regarding the Design adherence to accepted Design standards.</t>
  </si>
  <si>
    <t>Regarding the Code adherence to accepted Coding standards.</t>
  </si>
  <si>
    <t>Interrupt Time:
(minutes)</t>
  </si>
  <si>
    <t>Added "Interrupt Time" to Time Log and Defect Log to keep track of non-productive (interrupted) time during a Time Log line item entry.</t>
  </si>
  <si>
    <t>To add Date:</t>
  </si>
  <si>
    <t>To add Time:</t>
  </si>
  <si>
    <t>Add shortcut guidance:
* To add current Date, type Ctrl + ; (semicolon)
* To add current Time, type Ctrl + Shift + : (colon)</t>
  </si>
  <si>
    <t xml:space="preserve">Ctrl + ; </t>
  </si>
  <si>
    <t>Ctrl + Shift + :</t>
  </si>
  <si>
    <t>Rename "Postmortem" to "Project Retrospective", a more contemporary (and less depressing!) term.
Add "Iteration Retrospective".</t>
  </si>
  <si>
    <t>Project Retrospective</t>
  </si>
  <si>
    <t>Project Plan</t>
  </si>
  <si>
    <t>Iteration Plan</t>
  </si>
  <si>
    <t>Detail Planning for current development iteration</t>
  </si>
  <si>
    <t>Coding or Implementation.  This MAY include Compile time, or that may be logged separately</t>
  </si>
  <si>
    <t>SOME disciplines (such as PSP) log compile time separately from coding time</t>
  </si>
  <si>
    <t>Testing of individual function or component</t>
  </si>
  <si>
    <t>Testing of combinations of functions and/or components</t>
  </si>
  <si>
    <t>Testing against overall system-level requirements</t>
  </si>
  <si>
    <t>Iteration Retrospective</t>
  </si>
  <si>
    <t>Retrospective analysis on current development iteration</t>
  </si>
  <si>
    <t>Overall project retrospective analysis and report conclusion</t>
  </si>
  <si>
    <t>Project Retrospective Analysis</t>
  </si>
  <si>
    <t>For Time Estimation fields, added pull-down selection with non-linear number sequence (pseudo-Fibonacci series.)</t>
  </si>
  <si>
    <t>In Defect Log, rename "Fix Defect" to "Change Defect" to avoid the common misunderstanding that "Fix Defect" does NOT indicate that the defect is "fixed."</t>
  </si>
  <si>
    <t>Change Defect</t>
  </si>
  <si>
    <t xml:space="preserve">On the Defect Log tab, decoupled the Defect Type column from the Origin (Phase Injected/Introduced) column.  The Defect Type pull-down now shows ALL of the Defect Types.  </t>
  </si>
  <si>
    <t>This was done to avoid the problem of a misclassified Defect Origin "hiding" an appropriate Defect Type option.</t>
  </si>
  <si>
    <t>Regarding definition/design of how the system interfaces with its environment.</t>
  </si>
  <si>
    <t>Regarding definition/design of how the target hardware and software interface.</t>
  </si>
  <si>
    <t>Regarding the definition/design of how the system interfaces with Users.</t>
  </si>
  <si>
    <t>Regarding the definition of how the system should function.</t>
  </si>
  <si>
    <t>Plan: Required Functionality</t>
  </si>
  <si>
    <t>Plan: Schedule</t>
  </si>
  <si>
    <t>Plan: Budget</t>
  </si>
  <si>
    <t>Plan: Estimates</t>
  </si>
  <si>
    <t>Plan: Personnel Availability</t>
  </si>
  <si>
    <t>Plan: Equipment Availability</t>
  </si>
  <si>
    <t>Plan: Resources</t>
  </si>
  <si>
    <t>Req: Requirements or Specification</t>
  </si>
  <si>
    <t>Req: Functionality</t>
  </si>
  <si>
    <t>Req: Requirements Standards</t>
  </si>
  <si>
    <t>Req: Hardware/System Interface</t>
  </si>
  <si>
    <t>Req: Hardware/Software Interface</t>
  </si>
  <si>
    <t>Req: User Interface</t>
  </si>
  <si>
    <t>Req: Functional Description</t>
  </si>
  <si>
    <t>HLD: Hardware/System Interface</t>
  </si>
  <si>
    <t>HLD: Hardware/Software Interface</t>
  </si>
  <si>
    <t>HLD: User Interface</t>
  </si>
  <si>
    <t>HLD: Functional Description</t>
  </si>
  <si>
    <t>HLD: Inter-process Interface</t>
  </si>
  <si>
    <t>HLD: Model Design</t>
  </si>
  <si>
    <t>HLD: Architecture Standards</t>
  </si>
  <si>
    <t>DD: Data Definition</t>
  </si>
  <si>
    <t>DD: Logic Description</t>
  </si>
  <si>
    <t>DD: Loop Termination</t>
  </si>
  <si>
    <t>DD: Internal Module/Class Design</t>
  </si>
  <si>
    <t>DD: Error Checking</t>
  </si>
  <si>
    <t>DD: Design Standards</t>
  </si>
  <si>
    <t>Code: Logic</t>
  </si>
  <si>
    <t>Code: Computation</t>
  </si>
  <si>
    <t>Code: Data Handling</t>
  </si>
  <si>
    <t>Code: Module Interface</t>
  </si>
  <si>
    <t>Code: Component Interface</t>
  </si>
  <si>
    <t>Code: Syntax</t>
  </si>
  <si>
    <t>Code: Pointers/Indirection</t>
  </si>
  <si>
    <t>Code: Array Dimensions or Indexing</t>
  </si>
  <si>
    <t>Code: Coding Standards</t>
  </si>
  <si>
    <t>Test: Test Software</t>
  </si>
  <si>
    <t>Test: Integration Software</t>
  </si>
  <si>
    <t>Test: Test Hardware</t>
  </si>
  <si>
    <t>Test: Test Specification error</t>
  </si>
  <si>
    <t>Test: Tester Operator Error</t>
  </si>
  <si>
    <t>Env: Development Tools</t>
  </si>
  <si>
    <t>Env: Target Hardware/System</t>
  </si>
  <si>
    <t>Env: "Build" utilities</t>
  </si>
  <si>
    <t>Env: Host/Development computer operating system</t>
  </si>
  <si>
    <t>Env: Network Interface</t>
  </si>
  <si>
    <t>Env: Other/Misc. "Environment" issues</t>
  </si>
  <si>
    <t>Project Estimates</t>
  </si>
  <si>
    <t>Estimated Time</t>
  </si>
  <si>
    <t>Nonlinear Estimation Time Series (Hours)</t>
  </si>
  <si>
    <r>
      <rPr>
        <b/>
        <u/>
        <sz val="11"/>
        <color theme="1"/>
        <rFont val="Calibri"/>
        <family val="2"/>
        <scheme val="minor"/>
      </rPr>
      <t>Description</t>
    </r>
    <r>
      <rPr>
        <b/>
        <sz val="11"/>
        <color theme="1"/>
        <rFont val="Calibri"/>
        <family val="2"/>
        <scheme val="minor"/>
      </rPr>
      <t>:</t>
    </r>
  </si>
  <si>
    <t>5 minutes</t>
  </si>
  <si>
    <t>15 minutes (1/4 hour)</t>
  </si>
  <si>
    <t>30 minutes (1/2 hour)</t>
  </si>
  <si>
    <t>1 hour</t>
  </si>
  <si>
    <t>2 hours (1/4 day)</t>
  </si>
  <si>
    <t>4 hours (1/2 day)</t>
  </si>
  <si>
    <t>8 hours (1 day)</t>
  </si>
  <si>
    <t>16 hours (2  days)</t>
  </si>
  <si>
    <t>24 hours (3 days)</t>
  </si>
  <si>
    <t xml:space="preserve">40 hours (5 days, 1 week) </t>
  </si>
  <si>
    <r>
      <rPr>
        <b/>
        <sz val="11"/>
        <color theme="1"/>
        <rFont val="Calibri"/>
        <family val="2"/>
        <scheme val="minor"/>
      </rPr>
      <t>Note:</t>
    </r>
    <r>
      <rPr>
        <sz val="11"/>
        <color theme="1"/>
        <rFont val="Calibri"/>
        <family val="2"/>
        <scheme val="minor"/>
      </rPr>
      <t xml:space="preserve"> work tasks expected to exceed several days should be further decomposed into smaller work tasks for better estimation and planning.</t>
    </r>
  </si>
  <si>
    <t>* On Project Estimates tab, revised pull-down menu options form Fibonacci series to geometric series.
* Moved the definitions of the non-linear number sequence to the Menu page (from in-cell definition) to allow users to customize the series.</t>
  </si>
  <si>
    <t>SD2_jsacdalan</t>
  </si>
  <si>
    <t>Jacob Sacdalan</t>
  </si>
  <si>
    <t>User File Input Prompt</t>
  </si>
  <si>
    <t>File Open/Close</t>
  </si>
  <si>
    <t>LOC Counting Function</t>
  </si>
  <si>
    <t>Return File Name and LOC Count</t>
  </si>
  <si>
    <t>Primary Programmer</t>
  </si>
  <si>
    <t>Just a small lookover of the requirements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</si>
</sst>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409]h:mm\ AM/PM;@"/>
    <numFmt numFmtId="165" formatCode="[h]:mm:ss;@"/>
    <numFmt numFmtId="166" formatCode="m/d/yyyy;@"/>
    <numFmt numFmtId="167" formatCode="0.00;[Red]0.00"/>
  </numFmts>
  <fonts count="17" x14ac:knownFonts="1">
    <font>
      <sz val="11"/>
      <color theme="1"/>
      <name val="Calibri"/>
      <family val="2"/>
      <scheme val="minor"/>
    </font>
    <font>
      <b/>
      <sz val="11"/>
      <color theme="1"/>
      <name val="Calibri"/>
      <family val="2"/>
      <scheme val="minor"/>
    </font>
    <font>
      <sz val="11"/>
      <color rgb="FF0000FF"/>
      <name val="Calibri"/>
      <family val="2"/>
      <scheme val="minor"/>
    </font>
    <font>
      <u/>
      <sz val="11"/>
      <color theme="10"/>
      <name val="Calibri"/>
      <family val="2"/>
      <scheme val="minor"/>
    </font>
    <font>
      <b/>
      <u/>
      <sz val="11"/>
      <color theme="1"/>
      <name val="Calibri"/>
      <family val="2"/>
      <scheme val="minor"/>
    </font>
    <font>
      <u/>
      <sz val="11"/>
      <color theme="1"/>
      <name val="Calibri"/>
      <family val="2"/>
      <scheme val="minor"/>
    </font>
    <font>
      <b/>
      <i/>
      <sz val="11"/>
      <color theme="1"/>
      <name val="Calibri"/>
      <family val="2"/>
      <scheme val="minor"/>
    </font>
    <font>
      <b/>
      <sz val="11"/>
      <color rgb="FF0000FF"/>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1"/>
      <color rgb="FFFA7D00"/>
      <name val="Calibri"/>
      <family val="2"/>
      <scheme val="minor"/>
    </font>
    <font>
      <b/>
      <u/>
      <sz val="15"/>
      <color theme="3"/>
      <name val="Calibri"/>
      <family val="2"/>
      <scheme val="minor"/>
    </font>
    <font>
      <b/>
      <sz val="14"/>
      <color theme="1"/>
      <name val="Calibri"/>
      <family val="2"/>
      <scheme val="minor"/>
    </font>
    <font>
      <b/>
      <sz val="14"/>
      <color rgb="FFFA7D00"/>
      <name val="Calibri"/>
      <family val="2"/>
      <scheme val="minor"/>
    </font>
    <font>
      <sz val="9"/>
      <color indexed="81"/>
      <name val="Tahoma"/>
      <charset val="1"/>
    </font>
    <font>
      <b/>
      <sz val="9"/>
      <color indexed="81"/>
      <name val="Tahoma"/>
      <charset val="1"/>
    </font>
  </fonts>
  <fills count="14">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
      <patternFill patternType="solid">
        <fgColor theme="9" tint="-0.249977111117893"/>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rgb="FFF2F2F2"/>
      </patternFill>
    </fill>
    <fill>
      <patternFill patternType="solid">
        <fgColor theme="5" tint="0.79998168889431442"/>
        <bgColor indexed="65"/>
      </patternFill>
    </fill>
  </fills>
  <borders count="23">
    <border>
      <left/>
      <right/>
      <top/>
      <bottom/>
      <diagonal/>
    </border>
    <border>
      <left/>
      <right/>
      <top/>
      <bottom style="thick">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double">
        <color theme="4"/>
      </bottom>
      <diagonal/>
    </border>
    <border>
      <left style="medium">
        <color indexed="64"/>
      </left>
      <right style="medium">
        <color indexed="64"/>
      </right>
      <top style="thin">
        <color rgb="FF7F7F7F"/>
      </top>
      <bottom style="medium">
        <color indexed="64"/>
      </bottom>
      <diagonal/>
    </border>
    <border>
      <left style="medium">
        <color indexed="64"/>
      </left>
      <right/>
      <top/>
      <bottom/>
      <diagonal/>
    </border>
    <border>
      <left/>
      <right style="medium">
        <color indexed="64"/>
      </right>
      <top/>
      <bottom/>
      <diagonal/>
    </border>
  </borders>
  <cellStyleXfs count="7">
    <xf numFmtId="0" fontId="0" fillId="0" borderId="0"/>
    <xf numFmtId="0" fontId="3" fillId="0" borderId="0" applyNumberFormat="0" applyFill="0" applyBorder="0" applyAlignment="0" applyProtection="0"/>
    <xf numFmtId="0" fontId="9" fillId="0" borderId="0" applyNumberFormat="0" applyFill="0" applyBorder="0" applyAlignment="0" applyProtection="0"/>
    <xf numFmtId="0" fontId="10" fillId="0" borderId="15" applyNumberFormat="0" applyFill="0" applyAlignment="0" applyProtection="0"/>
    <xf numFmtId="0" fontId="11" fillId="12" borderId="16" applyNumberFormat="0" applyAlignment="0" applyProtection="0"/>
    <xf numFmtId="0" fontId="1" fillId="0" borderId="17" applyNumberFormat="0" applyFill="0" applyAlignment="0" applyProtection="0"/>
    <xf numFmtId="0" fontId="8" fillId="13" borderId="0" applyNumberFormat="0" applyBorder="0" applyAlignment="0" applyProtection="0"/>
  </cellStyleXfs>
  <cellXfs count="115">
    <xf numFmtId="0" fontId="0" fillId="0" borderId="0" xfId="0"/>
    <xf numFmtId="0" fontId="1" fillId="0" borderId="1" xfId="0" applyFont="1" applyBorder="1"/>
    <xf numFmtId="49" fontId="0" fillId="0" borderId="0" xfId="0" applyNumberFormat="1"/>
    <xf numFmtId="14" fontId="0" fillId="0" borderId="0" xfId="0" applyNumberFormat="1"/>
    <xf numFmtId="14" fontId="1" fillId="0" borderId="1" xfId="0" applyNumberFormat="1" applyFont="1" applyBorder="1"/>
    <xf numFmtId="164" fontId="0" fillId="0" borderId="0" xfId="0" applyNumberFormat="1"/>
    <xf numFmtId="164" fontId="1" fillId="0" borderId="1" xfId="0" applyNumberFormat="1" applyFont="1" applyBorder="1"/>
    <xf numFmtId="0" fontId="0" fillId="0" borderId="1" xfId="0" applyBorder="1"/>
    <xf numFmtId="165" fontId="0" fillId="0" borderId="0" xfId="0" applyNumberFormat="1"/>
    <xf numFmtId="165" fontId="1" fillId="0" borderId="1" xfId="0" applyNumberFormat="1" applyFont="1" applyBorder="1"/>
    <xf numFmtId="0" fontId="2" fillId="0" borderId="0" xfId="0" applyFont="1"/>
    <xf numFmtId="0" fontId="3" fillId="0" borderId="0" xfId="1"/>
    <xf numFmtId="0" fontId="3" fillId="0" borderId="0" xfId="1" applyAlignment="1"/>
    <xf numFmtId="0" fontId="0" fillId="0" borderId="0" xfId="0" applyAlignment="1"/>
    <xf numFmtId="0" fontId="0" fillId="0" borderId="0" xfId="0" applyFont="1"/>
    <xf numFmtId="0" fontId="0" fillId="0" borderId="0" xfId="0" applyFont="1" applyAlignment="1"/>
    <xf numFmtId="0" fontId="1" fillId="0" borderId="1" xfId="0" applyFont="1" applyBorder="1" applyAlignment="1">
      <alignment wrapText="1"/>
    </xf>
    <xf numFmtId="166" fontId="0" fillId="0" borderId="0" xfId="0" applyNumberForma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3" xfId="0" applyBorder="1"/>
    <xf numFmtId="14" fontId="0" fillId="0" borderId="0" xfId="0" applyNumberFormat="1" applyAlignment="1">
      <alignment horizontal="left" vertical="top"/>
    </xf>
    <xf numFmtId="0" fontId="1" fillId="0" borderId="0" xfId="0" applyFont="1" applyAlignment="1">
      <alignment horizontal="left" vertical="top"/>
    </xf>
    <xf numFmtId="0" fontId="4" fillId="0" borderId="0" xfId="0" applyFont="1" applyAlignment="1">
      <alignment horizontal="left" vertical="top"/>
    </xf>
    <xf numFmtId="0" fontId="5" fillId="0" borderId="2" xfId="0" applyFont="1"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49" fontId="2" fillId="0" borderId="0" xfId="0" applyNumberFormat="1" applyFont="1"/>
    <xf numFmtId="0" fontId="0" fillId="0" borderId="3" xfId="0" applyBorder="1" applyAlignment="1">
      <alignment wrapText="1"/>
    </xf>
    <xf numFmtId="0" fontId="1" fillId="0" borderId="0" xfId="0" applyFont="1" applyAlignment="1">
      <alignment horizontal="left" vertical="top" wrapText="1"/>
    </xf>
    <xf numFmtId="0" fontId="0" fillId="2" borderId="0" xfId="0" applyFill="1" applyAlignment="1">
      <alignment horizontal="left" vertical="top"/>
    </xf>
    <xf numFmtId="0" fontId="0" fillId="4" borderId="0" xfId="0" applyFill="1" applyAlignment="1">
      <alignment horizontal="left" vertical="top"/>
    </xf>
    <xf numFmtId="0" fontId="0" fillId="5" borderId="0" xfId="0" applyFill="1" applyAlignment="1">
      <alignment horizontal="left" vertical="top"/>
    </xf>
    <xf numFmtId="0" fontId="0" fillId="0" borderId="0" xfId="0" applyFill="1" applyAlignment="1">
      <alignment horizontal="left" vertical="top"/>
    </xf>
    <xf numFmtId="0" fontId="0" fillId="3" borderId="0" xfId="0" applyFill="1" applyAlignment="1">
      <alignment horizontal="left" vertical="top"/>
    </xf>
    <xf numFmtId="0" fontId="0" fillId="6" borderId="0" xfId="0" applyFill="1" applyAlignment="1">
      <alignment horizontal="left" vertical="top"/>
    </xf>
    <xf numFmtId="0" fontId="0" fillId="8" borderId="0" xfId="0" applyFill="1" applyAlignment="1">
      <alignment horizontal="left" vertical="top"/>
    </xf>
    <xf numFmtId="0" fontId="0" fillId="5" borderId="3" xfId="0" applyFill="1" applyBorder="1"/>
    <xf numFmtId="0" fontId="0" fillId="3" borderId="3" xfId="0" applyFill="1" applyBorder="1"/>
    <xf numFmtId="0" fontId="0" fillId="6" borderId="3" xfId="0" applyFill="1" applyBorder="1"/>
    <xf numFmtId="0" fontId="0" fillId="8" borderId="3" xfId="0" applyFill="1" applyBorder="1"/>
    <xf numFmtId="0" fontId="0" fillId="4" borderId="3" xfId="0" applyFill="1" applyBorder="1"/>
    <xf numFmtId="0" fontId="0" fillId="7" borderId="0" xfId="0" applyFill="1" applyAlignment="1">
      <alignment horizontal="left" vertical="top"/>
    </xf>
    <xf numFmtId="0" fontId="5" fillId="0" borderId="5" xfId="0" applyFont="1" applyBorder="1" applyAlignment="1">
      <alignment horizontal="left" vertical="top"/>
    </xf>
    <xf numFmtId="0" fontId="0" fillId="5" borderId="6" xfId="0" applyFill="1" applyBorder="1" applyAlignment="1">
      <alignment wrapText="1"/>
    </xf>
    <xf numFmtId="0" fontId="0" fillId="3" borderId="6" xfId="0" applyFont="1" applyFill="1" applyBorder="1" applyAlignment="1">
      <alignment wrapText="1"/>
    </xf>
    <xf numFmtId="0" fontId="0" fillId="6" borderId="6" xfId="0" applyFont="1" applyFill="1" applyBorder="1" applyAlignment="1">
      <alignment wrapText="1"/>
    </xf>
    <xf numFmtId="0" fontId="0" fillId="8" borderId="6" xfId="0" applyFont="1" applyFill="1" applyBorder="1" applyAlignment="1">
      <alignment wrapText="1"/>
    </xf>
    <xf numFmtId="0" fontId="0" fillId="7" borderId="6" xfId="0" applyFont="1" applyFill="1" applyBorder="1" applyAlignment="1">
      <alignment wrapText="1"/>
    </xf>
    <xf numFmtId="0" fontId="0" fillId="10" borderId="6" xfId="0" applyFont="1" applyFill="1" applyBorder="1" applyAlignment="1">
      <alignment wrapText="1"/>
    </xf>
    <xf numFmtId="0" fontId="0" fillId="9" borderId="6" xfId="0" applyFont="1" applyFill="1" applyBorder="1" applyAlignment="1">
      <alignment wrapText="1"/>
    </xf>
    <xf numFmtId="0" fontId="0" fillId="9" borderId="0" xfId="0" applyFill="1" applyAlignment="1">
      <alignment horizontal="left" vertical="top"/>
    </xf>
    <xf numFmtId="0" fontId="0" fillId="10" borderId="0" xfId="0" applyFill="1" applyAlignment="1">
      <alignment horizontal="left" vertical="top"/>
    </xf>
    <xf numFmtId="0" fontId="0" fillId="2" borderId="6" xfId="0" applyFill="1" applyBorder="1"/>
    <xf numFmtId="0" fontId="0" fillId="0" borderId="8" xfId="0" applyBorder="1" applyAlignment="1">
      <alignment horizontal="left" vertical="top"/>
    </xf>
    <xf numFmtId="0" fontId="1" fillId="0" borderId="7" xfId="0" applyFont="1" applyBorder="1" applyAlignment="1">
      <alignment horizontal="left" vertical="top"/>
    </xf>
    <xf numFmtId="0" fontId="1" fillId="0" borderId="0" xfId="0" applyFont="1"/>
    <xf numFmtId="0" fontId="2" fillId="0" borderId="0" xfId="0" applyNumberFormat="1" applyFont="1"/>
    <xf numFmtId="164" fontId="0" fillId="0" borderId="0" xfId="0" applyNumberFormat="1" applyAlignment="1">
      <alignment horizontal="left" vertical="top"/>
    </xf>
    <xf numFmtId="165" fontId="0" fillId="0" borderId="0" xfId="0" applyNumberFormat="1" applyAlignment="1">
      <alignment horizontal="left" vertical="top"/>
    </xf>
    <xf numFmtId="0" fontId="2" fillId="0" borderId="0" xfId="0" applyNumberFormat="1" applyFont="1" applyAlignment="1">
      <alignment horizontal="left" vertical="top"/>
    </xf>
    <xf numFmtId="49" fontId="2" fillId="0" borderId="0" xfId="0" applyNumberFormat="1" applyFont="1" applyAlignment="1">
      <alignment horizontal="left" vertical="top"/>
    </xf>
    <xf numFmtId="0" fontId="1" fillId="0" borderId="10" xfId="0" applyFont="1"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14" xfId="0" applyBorder="1" applyAlignment="1">
      <alignment horizontal="left" vertical="top"/>
    </xf>
    <xf numFmtId="0" fontId="0" fillId="11" borderId="0" xfId="0" applyFont="1" applyFill="1" applyAlignment="1">
      <alignment horizontal="left" vertical="top"/>
    </xf>
    <xf numFmtId="0" fontId="9" fillId="0" borderId="0" xfId="2"/>
    <xf numFmtId="0" fontId="10" fillId="0" borderId="0" xfId="3" applyBorder="1" applyAlignment="1">
      <alignment vertical="top"/>
    </xf>
    <xf numFmtId="0" fontId="0" fillId="0" borderId="0" xfId="0" applyAlignment="1">
      <alignment vertical="top"/>
    </xf>
    <xf numFmtId="0" fontId="2" fillId="0" borderId="0" xfId="0" applyFont="1" applyAlignment="1">
      <alignment vertical="top"/>
    </xf>
    <xf numFmtId="0" fontId="0" fillId="0" borderId="0" xfId="0" applyBorder="1" applyAlignment="1">
      <alignment vertical="top"/>
    </xf>
    <xf numFmtId="0" fontId="10" fillId="0" borderId="0" xfId="3" applyBorder="1" applyAlignment="1">
      <alignment horizontal="right" vertical="top"/>
    </xf>
    <xf numFmtId="0" fontId="9" fillId="0" borderId="0" xfId="2" applyAlignment="1">
      <alignment vertical="top"/>
    </xf>
    <xf numFmtId="0" fontId="0" fillId="0" borderId="0" xfId="0" applyAlignment="1">
      <alignment horizontal="right" vertical="top"/>
    </xf>
    <xf numFmtId="0" fontId="9" fillId="0" borderId="0" xfId="2" applyAlignment="1">
      <alignment horizontal="left" vertical="top"/>
    </xf>
    <xf numFmtId="0" fontId="9" fillId="0" borderId="0" xfId="2" applyBorder="1" applyAlignment="1">
      <alignment vertical="top"/>
    </xf>
    <xf numFmtId="0" fontId="0" fillId="0" borderId="0" xfId="0" applyAlignment="1">
      <alignment horizontal="right"/>
    </xf>
    <xf numFmtId="165" fontId="13" fillId="0" borderId="19" xfId="5" applyNumberFormat="1" applyFont="1" applyBorder="1"/>
    <xf numFmtId="165" fontId="14" fillId="12" borderId="20" xfId="4" applyNumberFormat="1" applyFont="1" applyBorder="1"/>
    <xf numFmtId="167" fontId="14" fillId="12" borderId="18" xfId="4" applyNumberFormat="1" applyFont="1" applyBorder="1"/>
    <xf numFmtId="2" fontId="0" fillId="0" borderId="0" xfId="0" applyNumberFormat="1" applyAlignment="1">
      <alignment horizontal="left" vertical="top"/>
    </xf>
    <xf numFmtId="2" fontId="1" fillId="0" borderId="0" xfId="0" applyNumberFormat="1" applyFont="1" applyAlignment="1">
      <alignment horizontal="left" vertical="top"/>
    </xf>
    <xf numFmtId="0" fontId="0" fillId="0" borderId="0" xfId="0" applyFont="1" applyFill="1" applyAlignment="1">
      <alignment horizontal="left" vertical="top"/>
    </xf>
    <xf numFmtId="2" fontId="0" fillId="0" borderId="0" xfId="0" applyNumberFormat="1" applyFill="1" applyAlignment="1">
      <alignment horizontal="left" vertical="top"/>
    </xf>
    <xf numFmtId="0" fontId="1" fillId="0" borderId="0" xfId="0" applyFont="1" applyFill="1" applyAlignment="1">
      <alignment horizontal="left" vertical="top"/>
    </xf>
    <xf numFmtId="2" fontId="8" fillId="13" borderId="0" xfId="6" applyNumberFormat="1" applyAlignment="1">
      <alignment horizontal="left" vertical="top"/>
    </xf>
    <xf numFmtId="0" fontId="0" fillId="0" borderId="0" xfId="0" applyBorder="1" applyAlignment="1">
      <alignment horizontal="left" vertical="top"/>
    </xf>
    <xf numFmtId="0" fontId="0" fillId="0" borderId="9" xfId="0" applyBorder="1" applyAlignment="1">
      <alignment horizontal="left" vertical="top"/>
    </xf>
    <xf numFmtId="0" fontId="0" fillId="11" borderId="0" xfId="0" applyFont="1" applyFill="1" applyBorder="1" applyAlignment="1">
      <alignment horizontal="left" vertical="top"/>
    </xf>
    <xf numFmtId="0" fontId="0" fillId="11" borderId="13" xfId="0" applyFont="1" applyFill="1" applyBorder="1" applyAlignment="1">
      <alignment horizontal="left" vertical="top"/>
    </xf>
    <xf numFmtId="0" fontId="1" fillId="0" borderId="21" xfId="0" applyFont="1" applyBorder="1" applyAlignment="1">
      <alignment horizontal="left" vertical="top"/>
    </xf>
    <xf numFmtId="0" fontId="0" fillId="0" borderId="22" xfId="0" applyBorder="1" applyAlignment="1">
      <alignment horizontal="left" vertical="top"/>
    </xf>
    <xf numFmtId="2" fontId="8" fillId="13" borderId="0" xfId="6" applyNumberFormat="1" applyBorder="1" applyAlignment="1">
      <alignment horizontal="left" vertical="top"/>
    </xf>
    <xf numFmtId="2" fontId="8" fillId="13" borderId="13" xfId="6" applyNumberFormat="1" applyBorder="1" applyAlignment="1">
      <alignment horizontal="left" vertical="top"/>
    </xf>
    <xf numFmtId="2" fontId="7" fillId="0" borderId="0" xfId="0" applyNumberFormat="1" applyFont="1" applyAlignment="1">
      <alignment horizontal="left" vertical="top"/>
    </xf>
    <xf numFmtId="164" fontId="2" fillId="0" borderId="0" xfId="0" applyNumberFormat="1" applyFont="1"/>
    <xf numFmtId="14" fontId="1" fillId="0" borderId="0" xfId="0" applyNumberFormat="1" applyFont="1" applyAlignment="1">
      <alignment horizontal="center"/>
    </xf>
    <xf numFmtId="164" fontId="1" fillId="0" borderId="0" xfId="0" applyNumberFormat="1" applyFont="1" applyAlignment="1">
      <alignment horizontal="center" vertical="top"/>
    </xf>
    <xf numFmtId="14" fontId="1" fillId="0" borderId="0" xfId="0" applyNumberFormat="1" applyFont="1" applyAlignment="1">
      <alignment horizontal="center" vertical="top"/>
    </xf>
    <xf numFmtId="1" fontId="0" fillId="0" borderId="0" xfId="0" applyNumberFormat="1"/>
    <xf numFmtId="1" fontId="1" fillId="0" borderId="1" xfId="0" applyNumberFormat="1" applyFont="1" applyBorder="1" applyAlignment="1">
      <alignment wrapText="1"/>
    </xf>
    <xf numFmtId="0" fontId="2" fillId="0" borderId="0" xfId="0" applyFont="1" applyAlignment="1">
      <alignment horizontal="right"/>
    </xf>
    <xf numFmtId="0" fontId="1" fillId="0" borderId="0" xfId="0" applyFont="1" applyAlignment="1">
      <alignment horizontal="right"/>
    </xf>
    <xf numFmtId="44" fontId="1" fillId="0" borderId="0" xfId="0" applyNumberFormat="1" applyFont="1" applyAlignment="1">
      <alignment horizontal="left" vertical="top" wrapText="1"/>
    </xf>
    <xf numFmtId="2" fontId="0" fillId="13" borderId="0" xfId="6" applyNumberFormat="1" applyFont="1" applyAlignment="1">
      <alignment horizontal="left" vertical="top"/>
    </xf>
    <xf numFmtId="166" fontId="0" fillId="0" borderId="0" xfId="0" applyNumberFormat="1" applyFont="1" applyFill="1" applyAlignment="1">
      <alignment horizontal="left" vertical="top"/>
    </xf>
    <xf numFmtId="0" fontId="0" fillId="3" borderId="6" xfId="0" applyFill="1" applyBorder="1" applyAlignment="1">
      <alignment wrapText="1"/>
    </xf>
    <xf numFmtId="0" fontId="0" fillId="4" borderId="6" xfId="0" applyFill="1" applyBorder="1" applyAlignment="1">
      <alignment horizontal="left" wrapText="1"/>
    </xf>
    <xf numFmtId="0" fontId="0" fillId="5" borderId="6" xfId="0" applyFill="1" applyBorder="1" applyAlignment="1">
      <alignment vertical="top" wrapText="1"/>
    </xf>
    <xf numFmtId="0" fontId="0" fillId="0" borderId="0" xfId="0" applyAlignment="1"/>
    <xf numFmtId="0" fontId="3" fillId="0" borderId="0" xfId="1" applyAlignment="1"/>
    <xf numFmtId="0" fontId="0" fillId="0" borderId="0" xfId="0" applyFont="1" applyAlignment="1"/>
    <xf numFmtId="0" fontId="0" fillId="0" borderId="0" xfId="1" applyFont="1" applyAlignment="1"/>
    <xf numFmtId="0" fontId="0" fillId="0" borderId="0" xfId="0" applyAlignment="1">
      <alignment wrapText="1"/>
    </xf>
  </cellXfs>
  <cellStyles count="7">
    <cellStyle name="20% - Accent2" xfId="6" builtinId="34"/>
    <cellStyle name="Calculation" xfId="4" builtinId="22"/>
    <cellStyle name="Heading 1" xfId="3" builtinId="16"/>
    <cellStyle name="Hyperlink" xfId="1" builtinId="8"/>
    <cellStyle name="Normal" xfId="0" builtinId="0"/>
    <cellStyle name="Title" xfId="2" builtinId="15"/>
    <cellStyle name="Total" xfId="5" builtinId="25"/>
  </cellStyles>
  <dxfs count="7">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0000"/>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6"/>
      <tableStyleElement type="headerRow" dxfId="5"/>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www.hpl.hp.com/hpjournal/96aug/aug96a2.pdf" TargetMode="External"/><Relationship Id="rId7" Type="http://schemas.openxmlformats.org/officeDocument/2006/relationships/printerSettings" Target="../printerSettings/printerSettings6.bin"/><Relationship Id="rId2" Type="http://schemas.openxmlformats.org/officeDocument/2006/relationships/hyperlink" Target="http://www.stickyminds.com/getfile.asp?ot=XML&amp;id=2883&amp;fn=XDD2883filelistfilename1%2Epdf" TargetMode="External"/><Relationship Id="rId1" Type="http://schemas.openxmlformats.org/officeDocument/2006/relationships/hyperlink" Target="http://www.research.ibm.com/softeng/ODC/ODC.HTM" TargetMode="External"/><Relationship Id="rId6" Type="http://schemas.openxmlformats.org/officeDocument/2006/relationships/hyperlink" Target="http://www.stickyminds.com/getfile.asp?ot=XML&amp;id=2883&amp;fn=XDD2883filelistfilename1%2Epdf" TargetMode="External"/><Relationship Id="rId5" Type="http://schemas.openxmlformats.org/officeDocument/2006/relationships/hyperlink" Target="http://www.lambomiura.com/SSQ/Defect_Metrics.pps" TargetMode="External"/><Relationship Id="rId4" Type="http://schemas.openxmlformats.org/officeDocument/2006/relationships/hyperlink" Target="http://www.lambomiura.com/SSQ/Defect_Metrics.pps"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8"/>
  <sheetViews>
    <sheetView workbookViewId="0">
      <selection activeCell="D6" sqref="D6"/>
    </sheetView>
  </sheetViews>
  <sheetFormatPr defaultColWidth="9.140625" defaultRowHeight="15" x14ac:dyDescent="0.25"/>
  <cols>
    <col min="1" max="1" width="9.140625" style="69"/>
    <col min="2" max="2" width="29.7109375" style="71" customWidth="1"/>
    <col min="3" max="3" width="3.42578125" style="69" customWidth="1"/>
    <col min="4" max="4" width="39.140625" style="69" customWidth="1"/>
    <col min="5" max="5" width="3" style="69" customWidth="1"/>
    <col min="6" max="6" width="32.7109375" style="69" customWidth="1"/>
    <col min="7" max="16384" width="9.140625" style="69"/>
  </cols>
  <sheetData>
    <row r="1" spans="2:7" ht="22.5" x14ac:dyDescent="0.25">
      <c r="B1" s="76" t="s">
        <v>183</v>
      </c>
    </row>
    <row r="3" spans="2:7" ht="22.5" x14ac:dyDescent="0.25">
      <c r="B3" s="68" t="s">
        <v>177</v>
      </c>
      <c r="D3" s="73" t="s">
        <v>299</v>
      </c>
    </row>
    <row r="4" spans="2:7" ht="22.5" x14ac:dyDescent="0.25">
      <c r="B4" s="68"/>
      <c r="D4" s="73"/>
    </row>
    <row r="5" spans="2:7" ht="22.5" x14ac:dyDescent="0.25">
      <c r="B5" s="68" t="s">
        <v>182</v>
      </c>
      <c r="D5" s="73"/>
      <c r="F5" s="68" t="s">
        <v>178</v>
      </c>
      <c r="G5" s="70" t="s">
        <v>156</v>
      </c>
    </row>
    <row r="6" spans="2:7" ht="22.5" x14ac:dyDescent="0.25">
      <c r="B6" s="72" t="s">
        <v>147</v>
      </c>
      <c r="D6" s="73" t="s">
        <v>300</v>
      </c>
      <c r="E6" s="73" t="s">
        <v>179</v>
      </c>
      <c r="F6" s="73" t="s">
        <v>305</v>
      </c>
    </row>
    <row r="7" spans="2:7" ht="22.5" x14ac:dyDescent="0.25">
      <c r="B7" s="72" t="s">
        <v>148</v>
      </c>
      <c r="D7" s="73" t="s">
        <v>176</v>
      </c>
      <c r="E7" s="73" t="s">
        <v>179</v>
      </c>
      <c r="F7" s="73"/>
    </row>
    <row r="8" spans="2:7" ht="22.5" x14ac:dyDescent="0.25">
      <c r="B8" s="72" t="s">
        <v>149</v>
      </c>
      <c r="D8" s="73" t="s">
        <v>176</v>
      </c>
      <c r="E8" s="73" t="s">
        <v>179</v>
      </c>
      <c r="F8" s="7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7"/>
  <sheetViews>
    <sheetView topLeftCell="A16" workbookViewId="0">
      <selection activeCell="M33" sqref="M33"/>
    </sheetView>
  </sheetViews>
  <sheetFormatPr defaultColWidth="9.140625" defaultRowHeight="15" x14ac:dyDescent="0.25"/>
  <cols>
    <col min="1" max="1" width="16.85546875" style="18" customWidth="1"/>
    <col min="2" max="2" width="2.140625" style="18" customWidth="1"/>
    <col min="3" max="3" width="23.42578125" style="18" customWidth="1"/>
    <col min="4" max="4" width="28" style="18" customWidth="1"/>
    <col min="5" max="5" width="18.7109375" style="18" customWidth="1"/>
    <col min="6" max="6" width="15.28515625" style="81" customWidth="1"/>
    <col min="7" max="7" width="13.28515625" style="18" customWidth="1"/>
    <col min="8" max="8" width="13.7109375" style="18" customWidth="1"/>
    <col min="9" max="9" width="11.85546875" style="18" customWidth="1"/>
    <col min="10" max="10" width="9.5703125" style="18" customWidth="1"/>
    <col min="11" max="11" width="12.28515625" style="18" customWidth="1"/>
    <col min="12" max="12" width="14.85546875" style="18" customWidth="1"/>
    <col min="13" max="13" width="17.5703125" style="18" customWidth="1"/>
    <col min="14" max="16384" width="9.140625" style="18"/>
  </cols>
  <sheetData>
    <row r="1" spans="1:17" ht="22.5" x14ac:dyDescent="0.25">
      <c r="A1" s="75" t="s">
        <v>155</v>
      </c>
      <c r="B1" s="22"/>
      <c r="C1" s="21"/>
      <c r="D1" s="58"/>
      <c r="E1" s="59"/>
    </row>
    <row r="2" spans="1:17" x14ac:dyDescent="0.25">
      <c r="A2" s="22"/>
      <c r="B2" s="22"/>
      <c r="C2" s="21"/>
      <c r="D2" s="58"/>
      <c r="E2" s="59"/>
    </row>
    <row r="3" spans="1:17" x14ac:dyDescent="0.25">
      <c r="A3" s="22" t="s">
        <v>180</v>
      </c>
      <c r="B3" s="22"/>
      <c r="C3" s="60" t="str">
        <f>'Project Info'!D3</f>
        <v>SD2_jsacdalan</v>
      </c>
      <c r="D3" s="58"/>
      <c r="E3" s="59"/>
    </row>
    <row r="4" spans="1:17" x14ac:dyDescent="0.25">
      <c r="C4" s="61"/>
      <c r="D4" s="58"/>
      <c r="E4" s="59"/>
    </row>
    <row r="5" spans="1:17" x14ac:dyDescent="0.25">
      <c r="A5" s="22" t="s">
        <v>181</v>
      </c>
      <c r="B5" s="22"/>
      <c r="C5" s="61"/>
      <c r="D5" s="58"/>
      <c r="E5" s="59"/>
    </row>
    <row r="6" spans="1:17" x14ac:dyDescent="0.25">
      <c r="A6" s="74" t="s">
        <v>150</v>
      </c>
      <c r="B6" s="74"/>
      <c r="C6" s="60" t="str">
        <f>'Project Info'!D6</f>
        <v>Jacob Sacdalan</v>
      </c>
      <c r="D6" s="58"/>
      <c r="E6" s="59"/>
    </row>
    <row r="7" spans="1:17" x14ac:dyDescent="0.25">
      <c r="A7" s="74" t="s">
        <v>151</v>
      </c>
      <c r="B7" s="74"/>
      <c r="C7" s="60" t="str">
        <f>'Project Info'!D7</f>
        <v>Enter Developer's name in associated field on the Project Info sheet.</v>
      </c>
      <c r="D7" s="58"/>
      <c r="E7" s="59"/>
    </row>
    <row r="8" spans="1:17" x14ac:dyDescent="0.25">
      <c r="A8" s="74" t="s">
        <v>152</v>
      </c>
      <c r="B8" s="74"/>
      <c r="C8" s="60" t="str">
        <f>'Project Info'!D8</f>
        <v>Enter Developer's name in associated field on the Project Info sheet.</v>
      </c>
      <c r="D8" s="58"/>
      <c r="E8" s="59"/>
    </row>
    <row r="10" spans="1:17" ht="15.75" thickBot="1" x14ac:dyDescent="0.3"/>
    <row r="11" spans="1:17" x14ac:dyDescent="0.25">
      <c r="D11" s="88"/>
      <c r="E11" s="62" t="s">
        <v>189</v>
      </c>
      <c r="F11" s="62" t="s">
        <v>158</v>
      </c>
      <c r="G11" s="63"/>
    </row>
    <row r="12" spans="1:17" x14ac:dyDescent="0.25">
      <c r="D12" s="91"/>
      <c r="E12" s="89">
        <f>SUM(E17:E36)</f>
        <v>85</v>
      </c>
      <c r="F12" s="93">
        <f>SUM(F17:F36)</f>
        <v>19</v>
      </c>
      <c r="G12" s="92"/>
    </row>
    <row r="13" spans="1:17" ht="15.75" thickBot="1" x14ac:dyDescent="0.3">
      <c r="D13" s="64" t="s">
        <v>159</v>
      </c>
      <c r="E13" s="90" t="s">
        <v>160</v>
      </c>
      <c r="F13" s="94" t="s">
        <v>161</v>
      </c>
      <c r="G13" s="65"/>
      <c r="I13" s="87"/>
    </row>
    <row r="16" spans="1:17" s="22" customFormat="1" x14ac:dyDescent="0.25">
      <c r="C16" s="22" t="s">
        <v>162</v>
      </c>
      <c r="D16" s="22" t="s">
        <v>163</v>
      </c>
      <c r="E16" s="22" t="s">
        <v>164</v>
      </c>
      <c r="F16" s="82" t="s">
        <v>190</v>
      </c>
      <c r="H16" s="82"/>
      <c r="I16" s="82"/>
      <c r="J16" s="82"/>
      <c r="K16" s="82"/>
      <c r="L16" s="82"/>
      <c r="M16" s="82"/>
      <c r="N16" s="82"/>
      <c r="O16" s="85"/>
      <c r="P16" s="85"/>
      <c r="Q16" s="85"/>
    </row>
    <row r="17" spans="3:17" x14ac:dyDescent="0.25">
      <c r="C17" s="22" t="s">
        <v>88</v>
      </c>
      <c r="D17" s="18" t="s">
        <v>165</v>
      </c>
      <c r="E17" s="18" t="s">
        <v>171</v>
      </c>
      <c r="F17" s="105">
        <v>0.5</v>
      </c>
      <c r="H17" s="81"/>
      <c r="I17" s="81"/>
      <c r="J17" s="81"/>
      <c r="K17" s="81"/>
      <c r="L17" s="81"/>
      <c r="M17" s="81"/>
      <c r="N17" s="81"/>
      <c r="O17" s="33"/>
      <c r="P17" s="33"/>
      <c r="Q17" s="33"/>
    </row>
    <row r="18" spans="3:17" x14ac:dyDescent="0.25">
      <c r="C18" s="22"/>
      <c r="D18" s="18" t="s">
        <v>166</v>
      </c>
      <c r="E18" s="18" t="s">
        <v>171</v>
      </c>
      <c r="F18" s="105">
        <v>1</v>
      </c>
      <c r="H18" s="81"/>
      <c r="I18" s="81"/>
      <c r="J18" s="81"/>
      <c r="K18" s="81"/>
      <c r="L18" s="81"/>
      <c r="M18" s="81"/>
      <c r="N18" s="81"/>
      <c r="O18" s="33"/>
      <c r="P18" s="33"/>
      <c r="Q18" s="33"/>
    </row>
    <row r="19" spans="3:17" x14ac:dyDescent="0.25">
      <c r="C19" s="22" t="s">
        <v>167</v>
      </c>
      <c r="D19" s="18" t="s">
        <v>168</v>
      </c>
      <c r="E19" s="18" t="s">
        <v>171</v>
      </c>
      <c r="F19" s="105">
        <v>0.5</v>
      </c>
      <c r="H19" s="81"/>
      <c r="I19" s="81"/>
      <c r="J19" s="81"/>
      <c r="K19" s="81"/>
      <c r="L19" s="81"/>
      <c r="M19" s="81"/>
      <c r="N19" s="81"/>
      <c r="O19" s="33"/>
      <c r="P19" s="33"/>
      <c r="Q19" s="33"/>
    </row>
    <row r="20" spans="3:17" x14ac:dyDescent="0.25">
      <c r="C20" s="22"/>
      <c r="D20" s="18" t="s">
        <v>169</v>
      </c>
      <c r="E20" s="18" t="s">
        <v>171</v>
      </c>
      <c r="F20" s="105">
        <v>1</v>
      </c>
      <c r="H20" s="81"/>
      <c r="I20" s="81"/>
      <c r="J20" s="81"/>
      <c r="K20" s="81"/>
      <c r="L20" s="81"/>
      <c r="M20" s="81"/>
      <c r="N20" s="81"/>
      <c r="O20" s="33"/>
      <c r="P20" s="33"/>
      <c r="Q20" s="33"/>
    </row>
    <row r="21" spans="3:17" x14ac:dyDescent="0.25">
      <c r="C21" s="22" t="s">
        <v>170</v>
      </c>
      <c r="D21" s="18" t="s">
        <v>172</v>
      </c>
      <c r="E21" s="66">
        <v>15</v>
      </c>
      <c r="F21" s="105">
        <v>1</v>
      </c>
      <c r="G21" s="18" t="s">
        <v>185</v>
      </c>
      <c r="H21" s="81"/>
      <c r="I21" s="81"/>
      <c r="J21" s="81"/>
      <c r="K21" s="81"/>
      <c r="L21" s="81"/>
      <c r="M21" s="81"/>
      <c r="N21" s="81"/>
      <c r="O21" s="83"/>
      <c r="P21" s="33"/>
      <c r="Q21" s="33"/>
    </row>
    <row r="22" spans="3:17" x14ac:dyDescent="0.25">
      <c r="D22" s="18" t="s">
        <v>173</v>
      </c>
      <c r="E22" s="66">
        <v>10</v>
      </c>
      <c r="F22" s="105">
        <v>1</v>
      </c>
      <c r="G22" s="18" t="s">
        <v>186</v>
      </c>
      <c r="H22" s="81"/>
      <c r="I22" s="81"/>
      <c r="J22" s="81"/>
      <c r="K22" s="81"/>
      <c r="L22" s="81"/>
      <c r="M22" s="81"/>
      <c r="N22" s="81"/>
      <c r="O22" s="83"/>
      <c r="P22" s="33"/>
      <c r="Q22" s="33"/>
    </row>
    <row r="23" spans="3:17" x14ac:dyDescent="0.25">
      <c r="E23" s="83"/>
      <c r="H23" s="81"/>
      <c r="I23" s="81"/>
      <c r="J23" s="81"/>
      <c r="K23" s="81"/>
      <c r="L23" s="81"/>
      <c r="M23" s="81"/>
      <c r="N23" s="81"/>
      <c r="O23" s="83"/>
      <c r="P23" s="33"/>
      <c r="Q23" s="33"/>
    </row>
    <row r="24" spans="3:17" x14ac:dyDescent="0.25">
      <c r="E24" s="83"/>
      <c r="H24" s="81"/>
      <c r="I24" s="81"/>
      <c r="J24" s="81"/>
      <c r="K24" s="81"/>
      <c r="L24" s="81"/>
      <c r="M24" s="81"/>
      <c r="N24" s="81"/>
      <c r="O24" s="83"/>
      <c r="P24" s="33"/>
      <c r="Q24" s="33"/>
    </row>
    <row r="25" spans="3:17" x14ac:dyDescent="0.25">
      <c r="E25" s="83"/>
      <c r="G25" s="82" t="s">
        <v>190</v>
      </c>
      <c r="H25" s="81"/>
      <c r="I25" s="95" t="s">
        <v>191</v>
      </c>
      <c r="J25" s="81"/>
      <c r="K25" s="81"/>
      <c r="L25" s="81"/>
      <c r="M25" s="81"/>
      <c r="N25" s="81"/>
      <c r="O25" s="83"/>
      <c r="P25" s="33"/>
      <c r="Q25" s="33"/>
    </row>
    <row r="26" spans="3:17" x14ac:dyDescent="0.25">
      <c r="C26" s="22" t="s">
        <v>192</v>
      </c>
      <c r="E26" s="22" t="s">
        <v>164</v>
      </c>
      <c r="F26" s="82" t="s">
        <v>187</v>
      </c>
      <c r="G26" s="22" t="s">
        <v>216</v>
      </c>
      <c r="H26" s="22" t="s">
        <v>174</v>
      </c>
      <c r="I26" s="22" t="s">
        <v>188</v>
      </c>
      <c r="J26" s="82" t="s">
        <v>52</v>
      </c>
      <c r="K26" s="82" t="s">
        <v>74</v>
      </c>
      <c r="L26" s="84" t="s">
        <v>75</v>
      </c>
      <c r="M26" s="84" t="s">
        <v>223</v>
      </c>
      <c r="N26" s="33"/>
    </row>
    <row r="27" spans="3:17" x14ac:dyDescent="0.25">
      <c r="D27" s="18" t="s">
        <v>301</v>
      </c>
      <c r="E27" s="66">
        <v>15</v>
      </c>
      <c r="F27" s="86">
        <f>SUM(G27:M27)</f>
        <v>2.75</v>
      </c>
      <c r="G27" s="105">
        <v>0.25</v>
      </c>
      <c r="H27" s="105">
        <v>0.25</v>
      </c>
      <c r="I27" s="105">
        <v>0.25</v>
      </c>
      <c r="J27" s="105">
        <v>1</v>
      </c>
      <c r="K27" s="105">
        <v>0.5</v>
      </c>
      <c r="L27" s="105">
        <v>0.25</v>
      </c>
      <c r="M27" s="105">
        <v>0.25</v>
      </c>
      <c r="N27" s="33"/>
    </row>
    <row r="28" spans="3:17" s="33" customFormat="1" x14ac:dyDescent="0.25">
      <c r="F28" s="84"/>
      <c r="G28" s="84"/>
      <c r="H28" s="84"/>
      <c r="I28" s="84"/>
      <c r="J28" s="84"/>
      <c r="K28" s="84"/>
      <c r="L28" s="84"/>
      <c r="M28" s="84"/>
    </row>
    <row r="29" spans="3:17" x14ac:dyDescent="0.25">
      <c r="D29" s="18" t="s">
        <v>302</v>
      </c>
      <c r="E29" s="66">
        <v>15</v>
      </c>
      <c r="F29" s="86">
        <f>SUM(G29:M29)</f>
        <v>2.75</v>
      </c>
      <c r="G29" s="105">
        <v>0.25</v>
      </c>
      <c r="H29" s="105">
        <v>0.25</v>
      </c>
      <c r="I29" s="105">
        <v>0.25</v>
      </c>
      <c r="J29" s="105">
        <v>1</v>
      </c>
      <c r="K29" s="105">
        <v>0.5</v>
      </c>
      <c r="L29" s="105">
        <v>0.25</v>
      </c>
      <c r="M29" s="105">
        <v>0.25</v>
      </c>
      <c r="N29" s="33"/>
    </row>
    <row r="30" spans="3:17" s="33" customFormat="1" x14ac:dyDescent="0.25">
      <c r="F30" s="84"/>
      <c r="G30" s="84"/>
      <c r="H30" s="84"/>
      <c r="I30" s="84"/>
      <c r="J30" s="84"/>
      <c r="K30" s="84"/>
      <c r="L30" s="84"/>
      <c r="M30" s="84"/>
    </row>
    <row r="31" spans="3:17" x14ac:dyDescent="0.25">
      <c r="D31" s="18" t="s">
        <v>303</v>
      </c>
      <c r="E31" s="66">
        <v>15</v>
      </c>
      <c r="F31" s="86">
        <f>SUM(G31:M31)</f>
        <v>2.75</v>
      </c>
      <c r="G31" s="105">
        <v>0.25</v>
      </c>
      <c r="H31" s="105">
        <v>0.25</v>
      </c>
      <c r="I31" s="105">
        <v>0.25</v>
      </c>
      <c r="J31" s="105">
        <v>1</v>
      </c>
      <c r="K31" s="105">
        <v>0.5</v>
      </c>
      <c r="L31" s="105">
        <v>0.25</v>
      </c>
      <c r="M31" s="105">
        <v>0.25</v>
      </c>
      <c r="N31" s="33"/>
    </row>
    <row r="32" spans="3:17" s="33" customFormat="1" x14ac:dyDescent="0.25">
      <c r="F32" s="84"/>
      <c r="G32" s="84"/>
      <c r="H32" s="84"/>
      <c r="I32" s="84"/>
      <c r="J32" s="84"/>
      <c r="K32" s="84"/>
      <c r="L32" s="84"/>
      <c r="M32" s="84"/>
    </row>
    <row r="33" spans="3:14" x14ac:dyDescent="0.25">
      <c r="D33" s="18" t="s">
        <v>304</v>
      </c>
      <c r="E33" s="66">
        <v>15</v>
      </c>
      <c r="F33" s="86">
        <f>SUM(G33:M33)</f>
        <v>2.75</v>
      </c>
      <c r="G33" s="105">
        <v>0.25</v>
      </c>
      <c r="H33" s="105">
        <v>0.25</v>
      </c>
      <c r="I33" s="105">
        <v>0.25</v>
      </c>
      <c r="J33" s="105">
        <v>1</v>
      </c>
      <c r="K33" s="105">
        <v>0.5</v>
      </c>
      <c r="L33" s="105">
        <v>0.25</v>
      </c>
      <c r="M33" s="105">
        <v>0.25</v>
      </c>
      <c r="N33" s="33"/>
    </row>
    <row r="34" spans="3:14" x14ac:dyDescent="0.25">
      <c r="D34" s="33"/>
      <c r="E34" s="33"/>
      <c r="G34" s="81"/>
      <c r="H34" s="81"/>
      <c r="I34" s="81"/>
      <c r="J34" s="81"/>
      <c r="K34" s="81"/>
      <c r="L34" s="84"/>
      <c r="M34" s="33"/>
      <c r="N34" s="33"/>
    </row>
    <row r="35" spans="3:14" x14ac:dyDescent="0.25">
      <c r="C35" s="22" t="s">
        <v>175</v>
      </c>
      <c r="D35" s="18" t="s">
        <v>76</v>
      </c>
      <c r="E35" s="18" t="s">
        <v>171</v>
      </c>
      <c r="F35" s="105">
        <v>2</v>
      </c>
      <c r="G35" s="81"/>
      <c r="H35" s="81"/>
      <c r="I35" s="81"/>
      <c r="J35" s="81"/>
      <c r="K35" s="81"/>
      <c r="L35" s="84"/>
      <c r="M35" s="33"/>
      <c r="N35" s="33"/>
    </row>
    <row r="36" spans="3:14" ht="30" x14ac:dyDescent="0.25">
      <c r="C36" s="104" t="s">
        <v>226</v>
      </c>
      <c r="E36" s="18" t="s">
        <v>171</v>
      </c>
      <c r="F36" s="105">
        <v>1</v>
      </c>
      <c r="G36" s="81"/>
      <c r="H36" s="81"/>
      <c r="I36" s="81"/>
      <c r="J36" s="81"/>
      <c r="K36" s="81"/>
      <c r="L36" s="84"/>
      <c r="M36" s="33"/>
      <c r="N36" s="33"/>
    </row>
    <row r="37" spans="3:14" x14ac:dyDescent="0.25">
      <c r="L37" s="33"/>
      <c r="M37" s="33"/>
      <c r="N37" s="33"/>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errorStyle="information" allowBlank="1" xr:uid="{00000000-0002-0000-0100-000000000000}">
          <x14:formula1>
            <xm:f>Menu!$C$11:$C$22</xm:f>
          </x14:formula1>
          <xm:sqref>F17:F22 G27:M27 G29:M29 G31:M31 G33:M33 F35:F36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0"/>
  <sheetViews>
    <sheetView tabSelected="1" workbookViewId="0">
      <pane ySplit="11" topLeftCell="A12" activePane="bottomLeft" state="frozen"/>
      <selection pane="bottomLeft" activeCell="I19" sqref="I19"/>
    </sheetView>
  </sheetViews>
  <sheetFormatPr defaultRowHeight="15" x14ac:dyDescent="0.25"/>
  <cols>
    <col min="1" max="1" width="17.5703125" customWidth="1"/>
    <col min="2" max="2" width="2.140625" style="18" customWidth="1"/>
    <col min="3" max="3" width="13.85546875" style="3" customWidth="1"/>
    <col min="4" max="4" width="13.140625" style="5" customWidth="1"/>
    <col min="5" max="5" width="12.140625" style="5" customWidth="1"/>
    <col min="6" max="6" width="15" style="100" customWidth="1"/>
    <col min="7" max="7" width="13.7109375" style="8" customWidth="1"/>
    <col min="8" max="8" width="37.28515625" customWidth="1"/>
    <col min="9" max="9" width="22" customWidth="1"/>
    <col min="10" max="10" width="46.5703125" customWidth="1"/>
  </cols>
  <sheetData>
    <row r="1" spans="1:10" ht="23.25" thickBot="1" x14ac:dyDescent="0.35">
      <c r="A1" s="67" t="s">
        <v>153</v>
      </c>
      <c r="B1" s="22"/>
      <c r="H1" s="103"/>
      <c r="I1" s="102"/>
    </row>
    <row r="2" spans="1:10" ht="19.5" thickBot="1" x14ac:dyDescent="0.35">
      <c r="A2" s="56" t="s">
        <v>180</v>
      </c>
      <c r="B2" s="22"/>
      <c r="C2" s="57" t="str">
        <f>'Project Info'!D3</f>
        <v>SD2_jsacdalan</v>
      </c>
      <c r="H2" s="78" t="s">
        <v>4</v>
      </c>
    </row>
    <row r="3" spans="1:10" ht="20.25" thickTop="1" thickBot="1" x14ac:dyDescent="0.35">
      <c r="A3" s="56"/>
      <c r="B3" s="22"/>
      <c r="C3" s="57"/>
      <c r="H3" s="79">
        <f>SUM(G12:G120)</f>
        <v>0.34374999999999994</v>
      </c>
      <c r="I3" t="s">
        <v>184</v>
      </c>
    </row>
    <row r="4" spans="1:10" ht="19.5" thickBot="1" x14ac:dyDescent="0.35">
      <c r="A4" s="56" t="s">
        <v>181</v>
      </c>
      <c r="C4" s="27"/>
      <c r="H4" s="80">
        <f>(INT(H3*24))+MINUTE(H3)/60</f>
        <v>8.25</v>
      </c>
      <c r="I4" t="s">
        <v>184</v>
      </c>
    </row>
    <row r="5" spans="1:10" x14ac:dyDescent="0.25">
      <c r="A5" s="77" t="s">
        <v>150</v>
      </c>
      <c r="B5" s="22"/>
      <c r="C5" s="57" t="str">
        <f>'Project Info'!D6</f>
        <v>Jacob Sacdalan</v>
      </c>
      <c r="I5" s="102"/>
    </row>
    <row r="6" spans="1:10" x14ac:dyDescent="0.25">
      <c r="A6" s="77" t="s">
        <v>151</v>
      </c>
      <c r="B6" s="74"/>
      <c r="C6" s="57" t="str">
        <f>'Project Info'!D7</f>
        <v>Enter Developer's name in associated field on the Project Info sheet.</v>
      </c>
      <c r="I6" s="102"/>
    </row>
    <row r="7" spans="1:10" x14ac:dyDescent="0.25">
      <c r="A7" s="77" t="s">
        <v>152</v>
      </c>
      <c r="B7" s="74"/>
      <c r="C7" s="57" t="str">
        <f>'Project Info'!D8</f>
        <v>Enter Developer's name in associated field on the Project Info sheet.</v>
      </c>
      <c r="I7" s="102"/>
    </row>
    <row r="8" spans="1:10" x14ac:dyDescent="0.25">
      <c r="A8" s="77"/>
      <c r="B8" s="74"/>
      <c r="C8" s="57"/>
      <c r="I8" s="102"/>
    </row>
    <row r="9" spans="1:10" x14ac:dyDescent="0.25">
      <c r="C9" s="99" t="s">
        <v>208</v>
      </c>
      <c r="D9" s="98" t="s">
        <v>209</v>
      </c>
      <c r="I9" s="102"/>
    </row>
    <row r="10" spans="1:10" x14ac:dyDescent="0.25">
      <c r="C10" s="99" t="s">
        <v>211</v>
      </c>
      <c r="D10" s="98" t="s">
        <v>212</v>
      </c>
      <c r="I10" s="77"/>
    </row>
    <row r="11" spans="1:10" ht="30.75" thickBot="1" x14ac:dyDescent="0.3">
      <c r="C11" s="4" t="s">
        <v>0</v>
      </c>
      <c r="D11" s="6" t="s">
        <v>1</v>
      </c>
      <c r="E11" s="6" t="s">
        <v>2</v>
      </c>
      <c r="F11" s="101" t="s">
        <v>206</v>
      </c>
      <c r="G11" s="9" t="s">
        <v>3</v>
      </c>
      <c r="H11" s="1" t="s">
        <v>5</v>
      </c>
      <c r="I11" s="1" t="s">
        <v>6</v>
      </c>
      <c r="J11" s="1" t="s">
        <v>7</v>
      </c>
    </row>
    <row r="12" spans="1:10" ht="15.75" thickTop="1" x14ac:dyDescent="0.25">
      <c r="C12" s="3">
        <v>43199</v>
      </c>
      <c r="D12" s="5">
        <v>0.5625</v>
      </c>
      <c r="E12" s="5">
        <v>0.60416666666666663</v>
      </c>
      <c r="G12" s="8">
        <f>(E12-D12)-(F12/1440)</f>
        <v>4.166666666666663E-2</v>
      </c>
      <c r="I12" t="s">
        <v>215</v>
      </c>
    </row>
    <row r="13" spans="1:10" x14ac:dyDescent="0.25">
      <c r="B13" s="22"/>
      <c r="C13" s="3">
        <v>43199</v>
      </c>
      <c r="D13" s="5">
        <v>0.60416666666666663</v>
      </c>
      <c r="E13" s="5">
        <v>0.64583333333333337</v>
      </c>
      <c r="G13" s="8">
        <f t="shared" ref="G13:G76" si="0">(E13-D13)-(F13/1440)</f>
        <v>4.1666666666666741E-2</v>
      </c>
      <c r="I13" t="s">
        <v>59</v>
      </c>
    </row>
    <row r="14" spans="1:10" x14ac:dyDescent="0.25">
      <c r="C14" s="3">
        <v>43203</v>
      </c>
      <c r="D14" s="5">
        <v>0.6875</v>
      </c>
      <c r="E14" s="5">
        <v>0.70833333333333337</v>
      </c>
      <c r="G14" s="8">
        <f t="shared" si="0"/>
        <v>2.083333333333337E-2</v>
      </c>
      <c r="I14" t="s">
        <v>61</v>
      </c>
      <c r="J14" t="s">
        <v>306</v>
      </c>
    </row>
    <row r="15" spans="1:10" x14ac:dyDescent="0.25">
      <c r="C15" s="3">
        <v>43203</v>
      </c>
      <c r="D15" s="5">
        <v>0.70833333333333337</v>
      </c>
      <c r="E15" s="5">
        <v>0.73958333333333337</v>
      </c>
      <c r="G15" s="8">
        <f t="shared" si="0"/>
        <v>3.125E-2</v>
      </c>
      <c r="I15" t="s">
        <v>50</v>
      </c>
    </row>
    <row r="16" spans="1:10" x14ac:dyDescent="0.25">
      <c r="C16" s="3">
        <v>43203</v>
      </c>
      <c r="D16" s="5">
        <v>0.73958333333333337</v>
      </c>
      <c r="E16" s="5">
        <v>0.76041666666666663</v>
      </c>
      <c r="G16" s="8">
        <f t="shared" si="0"/>
        <v>2.0833333333333259E-2</v>
      </c>
      <c r="I16" t="s">
        <v>51</v>
      </c>
    </row>
    <row r="17" spans="3:9" x14ac:dyDescent="0.25">
      <c r="C17" s="3">
        <v>43203</v>
      </c>
      <c r="D17" s="5">
        <v>0.83333333333333337</v>
      </c>
      <c r="E17" s="5">
        <v>0.85416666666666663</v>
      </c>
      <c r="G17" s="8">
        <f t="shared" si="0"/>
        <v>2.0833333333333259E-2</v>
      </c>
      <c r="I17" t="s">
        <v>52</v>
      </c>
    </row>
    <row r="18" spans="3:9" x14ac:dyDescent="0.25">
      <c r="C18" s="3">
        <v>43204</v>
      </c>
      <c r="D18" s="5">
        <v>0.47916666666666669</v>
      </c>
      <c r="E18" s="5">
        <v>0.52083333333333337</v>
      </c>
      <c r="G18" s="8">
        <f t="shared" si="0"/>
        <v>4.1666666666666685E-2</v>
      </c>
      <c r="I18" t="s">
        <v>52</v>
      </c>
    </row>
    <row r="19" spans="3:9" x14ac:dyDescent="0.25">
      <c r="C19" s="3">
        <v>43206</v>
      </c>
      <c r="D19" s="5">
        <v>0.54166666666666663</v>
      </c>
      <c r="E19" s="5">
        <v>0.66666666666666663</v>
      </c>
      <c r="G19" s="8">
        <f t="shared" si="0"/>
        <v>0.125</v>
      </c>
      <c r="I19" t="s">
        <v>52</v>
      </c>
    </row>
    <row r="20" spans="3:9" x14ac:dyDescent="0.25">
      <c r="G20" s="8">
        <f t="shared" si="0"/>
        <v>0</v>
      </c>
    </row>
    <row r="21" spans="3:9" x14ac:dyDescent="0.25">
      <c r="G21" s="8">
        <f t="shared" si="0"/>
        <v>0</v>
      </c>
    </row>
    <row r="22" spans="3:9" x14ac:dyDescent="0.25">
      <c r="G22" s="8">
        <f t="shared" si="0"/>
        <v>0</v>
      </c>
    </row>
    <row r="23" spans="3:9" x14ac:dyDescent="0.25">
      <c r="G23" s="8">
        <f t="shared" si="0"/>
        <v>0</v>
      </c>
    </row>
    <row r="24" spans="3:9" x14ac:dyDescent="0.25">
      <c r="G24" s="8">
        <f t="shared" si="0"/>
        <v>0</v>
      </c>
    </row>
    <row r="25" spans="3:9" x14ac:dyDescent="0.25">
      <c r="G25" s="8">
        <f t="shared" si="0"/>
        <v>0</v>
      </c>
    </row>
    <row r="26" spans="3:9" x14ac:dyDescent="0.25">
      <c r="G26" s="8">
        <f t="shared" si="0"/>
        <v>0</v>
      </c>
    </row>
    <row r="27" spans="3:9" x14ac:dyDescent="0.25">
      <c r="G27" s="8">
        <f t="shared" si="0"/>
        <v>0</v>
      </c>
    </row>
    <row r="28" spans="3:9" x14ac:dyDescent="0.25">
      <c r="G28" s="8">
        <f t="shared" si="0"/>
        <v>0</v>
      </c>
    </row>
    <row r="29" spans="3:9" x14ac:dyDescent="0.25">
      <c r="G29" s="8">
        <f t="shared" si="0"/>
        <v>0</v>
      </c>
    </row>
    <row r="30" spans="3:9" x14ac:dyDescent="0.25">
      <c r="G30" s="8">
        <f t="shared" si="0"/>
        <v>0</v>
      </c>
    </row>
    <row r="31" spans="3:9" x14ac:dyDescent="0.25">
      <c r="G31" s="8">
        <f t="shared" si="0"/>
        <v>0</v>
      </c>
    </row>
    <row r="32" spans="3:9" x14ac:dyDescent="0.25">
      <c r="G32" s="8">
        <f t="shared" si="0"/>
        <v>0</v>
      </c>
    </row>
    <row r="33" spans="7:7" x14ac:dyDescent="0.25">
      <c r="G33" s="8">
        <f t="shared" si="0"/>
        <v>0</v>
      </c>
    </row>
    <row r="34" spans="7:7" x14ac:dyDescent="0.25">
      <c r="G34" s="8">
        <f t="shared" si="0"/>
        <v>0</v>
      </c>
    </row>
    <row r="35" spans="7:7" x14ac:dyDescent="0.25">
      <c r="G35" s="8">
        <f t="shared" si="0"/>
        <v>0</v>
      </c>
    </row>
    <row r="36" spans="7:7" x14ac:dyDescent="0.25">
      <c r="G36" s="8">
        <f t="shared" si="0"/>
        <v>0</v>
      </c>
    </row>
    <row r="37" spans="7:7" x14ac:dyDescent="0.25">
      <c r="G37" s="8">
        <f t="shared" si="0"/>
        <v>0</v>
      </c>
    </row>
    <row r="38" spans="7:7" x14ac:dyDescent="0.25">
      <c r="G38" s="8">
        <f t="shared" si="0"/>
        <v>0</v>
      </c>
    </row>
    <row r="39" spans="7:7" x14ac:dyDescent="0.25">
      <c r="G39" s="8">
        <f t="shared" si="0"/>
        <v>0</v>
      </c>
    </row>
    <row r="40" spans="7:7" x14ac:dyDescent="0.25">
      <c r="G40" s="8">
        <f t="shared" si="0"/>
        <v>0</v>
      </c>
    </row>
    <row r="41" spans="7:7" x14ac:dyDescent="0.25">
      <c r="G41" s="8">
        <f t="shared" si="0"/>
        <v>0</v>
      </c>
    </row>
    <row r="42" spans="7:7" x14ac:dyDescent="0.25">
      <c r="G42" s="8">
        <f t="shared" si="0"/>
        <v>0</v>
      </c>
    </row>
    <row r="43" spans="7:7" x14ac:dyDescent="0.25">
      <c r="G43" s="8">
        <f t="shared" si="0"/>
        <v>0</v>
      </c>
    </row>
    <row r="44" spans="7:7" x14ac:dyDescent="0.25">
      <c r="G44" s="8">
        <f t="shared" si="0"/>
        <v>0</v>
      </c>
    </row>
    <row r="45" spans="7:7" x14ac:dyDescent="0.25">
      <c r="G45" s="8">
        <f t="shared" si="0"/>
        <v>0</v>
      </c>
    </row>
    <row r="46" spans="7:7" x14ac:dyDescent="0.25">
      <c r="G46" s="8">
        <f t="shared" si="0"/>
        <v>0</v>
      </c>
    </row>
    <row r="47" spans="7:7" x14ac:dyDescent="0.25">
      <c r="G47" s="8">
        <f t="shared" si="0"/>
        <v>0</v>
      </c>
    </row>
    <row r="48" spans="7:7" x14ac:dyDescent="0.25">
      <c r="G48" s="8">
        <f t="shared" si="0"/>
        <v>0</v>
      </c>
    </row>
    <row r="49" spans="7:7" x14ac:dyDescent="0.25">
      <c r="G49" s="8">
        <f t="shared" si="0"/>
        <v>0</v>
      </c>
    </row>
    <row r="50" spans="7:7" x14ac:dyDescent="0.25">
      <c r="G50" s="8">
        <f t="shared" si="0"/>
        <v>0</v>
      </c>
    </row>
    <row r="51" spans="7:7" x14ac:dyDescent="0.25">
      <c r="G51" s="8">
        <f t="shared" si="0"/>
        <v>0</v>
      </c>
    </row>
    <row r="52" spans="7:7" x14ac:dyDescent="0.25">
      <c r="G52" s="8">
        <f t="shared" si="0"/>
        <v>0</v>
      </c>
    </row>
    <row r="53" spans="7:7" x14ac:dyDescent="0.25">
      <c r="G53" s="8">
        <f t="shared" si="0"/>
        <v>0</v>
      </c>
    </row>
    <row r="54" spans="7:7" x14ac:dyDescent="0.25">
      <c r="G54" s="8">
        <f t="shared" si="0"/>
        <v>0</v>
      </c>
    </row>
    <row r="55" spans="7:7" x14ac:dyDescent="0.25">
      <c r="G55" s="8">
        <f t="shared" si="0"/>
        <v>0</v>
      </c>
    </row>
    <row r="56" spans="7:7" x14ac:dyDescent="0.25">
      <c r="G56" s="8">
        <f t="shared" si="0"/>
        <v>0</v>
      </c>
    </row>
    <row r="57" spans="7:7" x14ac:dyDescent="0.25">
      <c r="G57" s="8">
        <f t="shared" si="0"/>
        <v>0</v>
      </c>
    </row>
    <row r="58" spans="7:7" x14ac:dyDescent="0.25">
      <c r="G58" s="8">
        <f t="shared" si="0"/>
        <v>0</v>
      </c>
    </row>
    <row r="59" spans="7:7" x14ac:dyDescent="0.25">
      <c r="G59" s="8">
        <f t="shared" si="0"/>
        <v>0</v>
      </c>
    </row>
    <row r="60" spans="7:7" x14ac:dyDescent="0.25">
      <c r="G60" s="8">
        <f t="shared" si="0"/>
        <v>0</v>
      </c>
    </row>
    <row r="61" spans="7:7" x14ac:dyDescent="0.25">
      <c r="G61" s="8">
        <f t="shared" si="0"/>
        <v>0</v>
      </c>
    </row>
    <row r="62" spans="7:7" x14ac:dyDescent="0.25">
      <c r="G62" s="8">
        <f t="shared" si="0"/>
        <v>0</v>
      </c>
    </row>
    <row r="63" spans="7:7" x14ac:dyDescent="0.25">
      <c r="G63" s="8">
        <f t="shared" si="0"/>
        <v>0</v>
      </c>
    </row>
    <row r="64" spans="7:7" x14ac:dyDescent="0.25">
      <c r="G64" s="8">
        <f t="shared" si="0"/>
        <v>0</v>
      </c>
    </row>
    <row r="65" spans="7:7" x14ac:dyDescent="0.25">
      <c r="G65" s="8">
        <f t="shared" si="0"/>
        <v>0</v>
      </c>
    </row>
    <row r="66" spans="7:7" x14ac:dyDescent="0.25">
      <c r="G66" s="8">
        <f t="shared" si="0"/>
        <v>0</v>
      </c>
    </row>
    <row r="67" spans="7:7" x14ac:dyDescent="0.25">
      <c r="G67" s="8">
        <f t="shared" si="0"/>
        <v>0</v>
      </c>
    </row>
    <row r="68" spans="7:7" x14ac:dyDescent="0.25">
      <c r="G68" s="8">
        <f t="shared" si="0"/>
        <v>0</v>
      </c>
    </row>
    <row r="69" spans="7:7" x14ac:dyDescent="0.25">
      <c r="G69" s="8">
        <f t="shared" si="0"/>
        <v>0</v>
      </c>
    </row>
    <row r="70" spans="7:7" x14ac:dyDescent="0.25">
      <c r="G70" s="8">
        <f t="shared" si="0"/>
        <v>0</v>
      </c>
    </row>
    <row r="71" spans="7:7" x14ac:dyDescent="0.25">
      <c r="G71" s="8">
        <f t="shared" si="0"/>
        <v>0</v>
      </c>
    </row>
    <row r="72" spans="7:7" x14ac:dyDescent="0.25">
      <c r="G72" s="8">
        <f t="shared" si="0"/>
        <v>0</v>
      </c>
    </row>
    <row r="73" spans="7:7" x14ac:dyDescent="0.25">
      <c r="G73" s="8">
        <f t="shared" si="0"/>
        <v>0</v>
      </c>
    </row>
    <row r="74" spans="7:7" x14ac:dyDescent="0.25">
      <c r="G74" s="8">
        <f t="shared" si="0"/>
        <v>0</v>
      </c>
    </row>
    <row r="75" spans="7:7" x14ac:dyDescent="0.25">
      <c r="G75" s="8">
        <f t="shared" si="0"/>
        <v>0</v>
      </c>
    </row>
    <row r="76" spans="7:7" x14ac:dyDescent="0.25">
      <c r="G76" s="8">
        <f t="shared" si="0"/>
        <v>0</v>
      </c>
    </row>
    <row r="77" spans="7:7" x14ac:dyDescent="0.25">
      <c r="G77" s="8">
        <f t="shared" ref="G77:G120" si="1">(E77-D77)-(F77/1440)</f>
        <v>0</v>
      </c>
    </row>
    <row r="78" spans="7:7" x14ac:dyDescent="0.25">
      <c r="G78" s="8">
        <f t="shared" si="1"/>
        <v>0</v>
      </c>
    </row>
    <row r="79" spans="7:7" x14ac:dyDescent="0.25">
      <c r="G79" s="8">
        <f t="shared" si="1"/>
        <v>0</v>
      </c>
    </row>
    <row r="80" spans="7:7" x14ac:dyDescent="0.25">
      <c r="G80" s="8">
        <f t="shared" si="1"/>
        <v>0</v>
      </c>
    </row>
    <row r="81" spans="7:7" x14ac:dyDescent="0.25">
      <c r="G81" s="8">
        <f t="shared" si="1"/>
        <v>0</v>
      </c>
    </row>
    <row r="82" spans="7:7" x14ac:dyDescent="0.25">
      <c r="G82" s="8">
        <f t="shared" si="1"/>
        <v>0</v>
      </c>
    </row>
    <row r="83" spans="7:7" x14ac:dyDescent="0.25">
      <c r="G83" s="8">
        <f t="shared" si="1"/>
        <v>0</v>
      </c>
    </row>
    <row r="84" spans="7:7" x14ac:dyDescent="0.25">
      <c r="G84" s="8">
        <f t="shared" si="1"/>
        <v>0</v>
      </c>
    </row>
    <row r="85" spans="7:7" x14ac:dyDescent="0.25">
      <c r="G85" s="8">
        <f t="shared" si="1"/>
        <v>0</v>
      </c>
    </row>
    <row r="86" spans="7:7" x14ac:dyDescent="0.25">
      <c r="G86" s="8">
        <f t="shared" si="1"/>
        <v>0</v>
      </c>
    </row>
    <row r="87" spans="7:7" x14ac:dyDescent="0.25">
      <c r="G87" s="8">
        <f t="shared" si="1"/>
        <v>0</v>
      </c>
    </row>
    <row r="88" spans="7:7" x14ac:dyDescent="0.25">
      <c r="G88" s="8">
        <f t="shared" si="1"/>
        <v>0</v>
      </c>
    </row>
    <row r="89" spans="7:7" x14ac:dyDescent="0.25">
      <c r="G89" s="8">
        <f t="shared" si="1"/>
        <v>0</v>
      </c>
    </row>
    <row r="90" spans="7:7" x14ac:dyDescent="0.25">
      <c r="G90" s="8">
        <f t="shared" si="1"/>
        <v>0</v>
      </c>
    </row>
    <row r="91" spans="7:7" x14ac:dyDescent="0.25">
      <c r="G91" s="8">
        <f t="shared" si="1"/>
        <v>0</v>
      </c>
    </row>
    <row r="92" spans="7:7" x14ac:dyDescent="0.25">
      <c r="G92" s="8">
        <f t="shared" si="1"/>
        <v>0</v>
      </c>
    </row>
    <row r="93" spans="7:7" x14ac:dyDescent="0.25">
      <c r="G93" s="8">
        <f t="shared" si="1"/>
        <v>0</v>
      </c>
    </row>
    <row r="94" spans="7:7" x14ac:dyDescent="0.25">
      <c r="G94" s="8">
        <f t="shared" si="1"/>
        <v>0</v>
      </c>
    </row>
    <row r="95" spans="7:7" x14ac:dyDescent="0.25">
      <c r="G95" s="8">
        <f t="shared" si="1"/>
        <v>0</v>
      </c>
    </row>
    <row r="96" spans="7:7" x14ac:dyDescent="0.25">
      <c r="G96" s="8">
        <f t="shared" si="1"/>
        <v>0</v>
      </c>
    </row>
    <row r="97" spans="7:7" x14ac:dyDescent="0.25">
      <c r="G97" s="8">
        <f t="shared" si="1"/>
        <v>0</v>
      </c>
    </row>
    <row r="98" spans="7:7" x14ac:dyDescent="0.25">
      <c r="G98" s="8">
        <f t="shared" si="1"/>
        <v>0</v>
      </c>
    </row>
    <row r="99" spans="7:7" x14ac:dyDescent="0.25">
      <c r="G99" s="8">
        <f t="shared" si="1"/>
        <v>0</v>
      </c>
    </row>
    <row r="100" spans="7:7" x14ac:dyDescent="0.25">
      <c r="G100" s="8">
        <f t="shared" si="1"/>
        <v>0</v>
      </c>
    </row>
    <row r="101" spans="7:7" x14ac:dyDescent="0.25">
      <c r="G101" s="8">
        <f t="shared" si="1"/>
        <v>0</v>
      </c>
    </row>
    <row r="102" spans="7:7" x14ac:dyDescent="0.25">
      <c r="G102" s="8">
        <f t="shared" si="1"/>
        <v>0</v>
      </c>
    </row>
    <row r="103" spans="7:7" x14ac:dyDescent="0.25">
      <c r="G103" s="8">
        <f t="shared" si="1"/>
        <v>0</v>
      </c>
    </row>
    <row r="104" spans="7:7" x14ac:dyDescent="0.25">
      <c r="G104" s="8">
        <f t="shared" si="1"/>
        <v>0</v>
      </c>
    </row>
    <row r="105" spans="7:7" x14ac:dyDescent="0.25">
      <c r="G105" s="8">
        <f t="shared" si="1"/>
        <v>0</v>
      </c>
    </row>
    <row r="106" spans="7:7" x14ac:dyDescent="0.25">
      <c r="G106" s="8">
        <f t="shared" si="1"/>
        <v>0</v>
      </c>
    </row>
    <row r="107" spans="7:7" x14ac:dyDescent="0.25">
      <c r="G107" s="8">
        <f t="shared" si="1"/>
        <v>0</v>
      </c>
    </row>
    <row r="108" spans="7:7" x14ac:dyDescent="0.25">
      <c r="G108" s="8">
        <f t="shared" si="1"/>
        <v>0</v>
      </c>
    </row>
    <row r="109" spans="7:7" x14ac:dyDescent="0.25">
      <c r="G109" s="8">
        <f t="shared" si="1"/>
        <v>0</v>
      </c>
    </row>
    <row r="110" spans="7:7" x14ac:dyDescent="0.25">
      <c r="G110" s="8">
        <f t="shared" si="1"/>
        <v>0</v>
      </c>
    </row>
    <row r="111" spans="7:7" x14ac:dyDescent="0.25">
      <c r="G111" s="8">
        <f t="shared" si="1"/>
        <v>0</v>
      </c>
    </row>
    <row r="112" spans="7:7" x14ac:dyDescent="0.25">
      <c r="G112" s="8">
        <f t="shared" si="1"/>
        <v>0</v>
      </c>
    </row>
    <row r="113" spans="7:7" x14ac:dyDescent="0.25">
      <c r="G113" s="8">
        <f t="shared" si="1"/>
        <v>0</v>
      </c>
    </row>
    <row r="114" spans="7:7" x14ac:dyDescent="0.25">
      <c r="G114" s="8">
        <f t="shared" si="1"/>
        <v>0</v>
      </c>
    </row>
    <row r="115" spans="7:7" x14ac:dyDescent="0.25">
      <c r="G115" s="8">
        <f t="shared" si="1"/>
        <v>0</v>
      </c>
    </row>
    <row r="116" spans="7:7" x14ac:dyDescent="0.25">
      <c r="G116" s="8">
        <f t="shared" si="1"/>
        <v>0</v>
      </c>
    </row>
    <row r="117" spans="7:7" x14ac:dyDescent="0.25">
      <c r="G117" s="8">
        <f t="shared" si="1"/>
        <v>0</v>
      </c>
    </row>
    <row r="118" spans="7:7" x14ac:dyDescent="0.25">
      <c r="G118" s="8">
        <f t="shared" si="1"/>
        <v>0</v>
      </c>
    </row>
    <row r="119" spans="7:7" x14ac:dyDescent="0.25">
      <c r="G119" s="8">
        <f t="shared" si="1"/>
        <v>0</v>
      </c>
    </row>
    <row r="120" spans="7:7" x14ac:dyDescent="0.25">
      <c r="G120" s="8">
        <f t="shared" si="1"/>
        <v>0</v>
      </c>
    </row>
  </sheetData>
  <dataValidations xWindow="875" yWindow="469" count="1">
    <dataValidation allowBlank="1" showInputMessage="1" promptTitle="Select Project Development Phase" prompt="Use the drop-down menu to select the current project development phase._x000a__x000a_See descriptions under &quot;Project Development Phases&quot; on the Menu sheet." sqref="I11" xr:uid="{00000000-0002-0000-0200-000000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875" yWindow="469" count="1">
        <x14:dataValidation type="list" errorStyle="information" showErrorMessage="1" errorTitle="Standard Development Phases" error="Rather than entering free-form text, consider revising the &quot;Project Development Phases&quot; list on the &quot;Menu&quot; sheet." promptTitle="Select Project Development Phase" prompt="Use the drop-down menu to select the current project development phase._x000a__x000a_See descriptions under &quot;Project Development Phases&quot; on the Menu sheet." xr:uid="{00000000-0002-0000-0200-000001000000}">
          <x14:formula1>
            <xm:f>Menu!$C$25:$C$42</xm:f>
          </x14:formula1>
          <xm:sqref>I12:I120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20"/>
  <sheetViews>
    <sheetView workbookViewId="0">
      <pane ySplit="11" topLeftCell="A12" activePane="bottomLeft" state="frozen"/>
      <selection pane="bottomLeft" activeCell="A12" sqref="A12"/>
    </sheetView>
  </sheetViews>
  <sheetFormatPr defaultRowHeight="15" x14ac:dyDescent="0.25"/>
  <cols>
    <col min="1" max="1" width="16.5703125" customWidth="1"/>
    <col min="2" max="2" width="2.140625" style="18" customWidth="1"/>
    <col min="3" max="3" width="12" customWidth="1"/>
    <col min="4" max="4" width="13.85546875" style="5" customWidth="1"/>
    <col min="5" max="5" width="12.140625" style="5" customWidth="1"/>
    <col min="6" max="6" width="15" style="100" customWidth="1"/>
    <col min="7" max="7" width="13.7109375" style="8" customWidth="1"/>
    <col min="8" max="8" width="37.28515625" customWidth="1"/>
    <col min="9" max="9" width="28.85546875" customWidth="1"/>
    <col min="10" max="11" width="23.42578125" customWidth="1"/>
    <col min="12" max="12" width="24.7109375" customWidth="1"/>
    <col min="13" max="13" width="18.28515625" customWidth="1"/>
    <col min="14" max="14" width="15.5703125" customWidth="1"/>
    <col min="15" max="15" width="46.5703125" customWidth="1"/>
  </cols>
  <sheetData>
    <row r="1" spans="1:15" ht="23.25" thickBot="1" x14ac:dyDescent="0.35">
      <c r="A1" s="67" t="s">
        <v>154</v>
      </c>
      <c r="B1" s="22"/>
    </row>
    <row r="2" spans="1:15" ht="19.5" thickBot="1" x14ac:dyDescent="0.35">
      <c r="A2" s="56" t="s">
        <v>180</v>
      </c>
      <c r="B2" s="22"/>
      <c r="C2" s="57" t="str">
        <f>'Project Info'!D3</f>
        <v>SD2_jsacdalan</v>
      </c>
      <c r="H2" s="78" t="s">
        <v>4</v>
      </c>
    </row>
    <row r="3" spans="1:15" ht="20.25" thickTop="1" thickBot="1" x14ac:dyDescent="0.35">
      <c r="B3" s="22"/>
      <c r="C3" s="2"/>
      <c r="H3" s="79">
        <f>SUM(G12:G120)</f>
        <v>0</v>
      </c>
      <c r="I3" t="s">
        <v>184</v>
      </c>
    </row>
    <row r="4" spans="1:15" ht="19.5" thickBot="1" x14ac:dyDescent="0.35">
      <c r="A4" s="56" t="s">
        <v>181</v>
      </c>
      <c r="C4" s="18"/>
      <c r="D4" s="96"/>
      <c r="G4" s="5"/>
      <c r="H4" s="80">
        <f>(INT(H3*24))+MINUTE(H3)/60</f>
        <v>0</v>
      </c>
      <c r="I4" t="s">
        <v>184</v>
      </c>
    </row>
    <row r="5" spans="1:15" x14ac:dyDescent="0.25">
      <c r="A5" s="77" t="s">
        <v>150</v>
      </c>
      <c r="B5" s="22"/>
      <c r="C5" s="57" t="str">
        <f>'Project Info'!D6</f>
        <v>Jacob Sacdalan</v>
      </c>
      <c r="H5" s="10"/>
    </row>
    <row r="6" spans="1:15" x14ac:dyDescent="0.25">
      <c r="A6" s="77" t="s">
        <v>151</v>
      </c>
      <c r="B6" s="74"/>
      <c r="C6" s="57" t="str">
        <f>'Project Info'!D7</f>
        <v>Enter Developer's name in associated field on the Project Info sheet.</v>
      </c>
    </row>
    <row r="7" spans="1:15" x14ac:dyDescent="0.25">
      <c r="A7" s="77" t="s">
        <v>152</v>
      </c>
      <c r="B7" s="74"/>
      <c r="C7" s="57" t="str">
        <f>'Project Info'!D8</f>
        <v>Enter Developer's name in associated field on the Project Info sheet.</v>
      </c>
    </row>
    <row r="8" spans="1:15" x14ac:dyDescent="0.25">
      <c r="B8" s="74"/>
    </row>
    <row r="9" spans="1:15" x14ac:dyDescent="0.25">
      <c r="C9" s="97" t="s">
        <v>208</v>
      </c>
      <c r="D9" s="98" t="s">
        <v>209</v>
      </c>
    </row>
    <row r="10" spans="1:15" x14ac:dyDescent="0.25">
      <c r="C10" s="97" t="s">
        <v>211</v>
      </c>
      <c r="D10" s="98" t="s">
        <v>212</v>
      </c>
    </row>
    <row r="11" spans="1:15" ht="30.75" thickBot="1" x14ac:dyDescent="0.3">
      <c r="A11" s="7" t="s">
        <v>8</v>
      </c>
      <c r="C11" s="1" t="s">
        <v>0</v>
      </c>
      <c r="D11" s="6" t="s">
        <v>1</v>
      </c>
      <c r="E11" s="6" t="s">
        <v>2</v>
      </c>
      <c r="F11" s="101" t="s">
        <v>206</v>
      </c>
      <c r="G11" s="9" t="s">
        <v>3</v>
      </c>
      <c r="H11" s="1" t="s">
        <v>5</v>
      </c>
      <c r="I11" s="16" t="s">
        <v>42</v>
      </c>
      <c r="J11" s="1" t="s">
        <v>43</v>
      </c>
      <c r="K11" s="1" t="s">
        <v>44</v>
      </c>
      <c r="L11" s="1" t="s">
        <v>85</v>
      </c>
      <c r="M11" s="1" t="s">
        <v>56</v>
      </c>
      <c r="N11" s="1" t="s">
        <v>229</v>
      </c>
      <c r="O11" s="1" t="s">
        <v>7</v>
      </c>
    </row>
    <row r="12" spans="1:15" ht="15.75" thickTop="1" x14ac:dyDescent="0.25">
      <c r="G12" s="8">
        <f>(E12-D12)-(F12/1440)</f>
        <v>0</v>
      </c>
    </row>
    <row r="13" spans="1:15" x14ac:dyDescent="0.25">
      <c r="G13" s="8">
        <f t="shared" ref="G13:G76" si="0">(E13-D13)-(F13/1440)</f>
        <v>0</v>
      </c>
    </row>
    <row r="14" spans="1:15" x14ac:dyDescent="0.25">
      <c r="G14" s="8">
        <f t="shared" si="0"/>
        <v>0</v>
      </c>
    </row>
    <row r="15" spans="1:15" x14ac:dyDescent="0.25">
      <c r="B15" s="22"/>
      <c r="G15" s="8">
        <f t="shared" si="0"/>
        <v>0</v>
      </c>
    </row>
    <row r="16" spans="1:15" x14ac:dyDescent="0.25">
      <c r="G16" s="8">
        <f t="shared" si="0"/>
        <v>0</v>
      </c>
    </row>
    <row r="17" spans="7:7" x14ac:dyDescent="0.25">
      <c r="G17" s="8">
        <f t="shared" si="0"/>
        <v>0</v>
      </c>
    </row>
    <row r="18" spans="7:7" x14ac:dyDescent="0.25">
      <c r="G18" s="8">
        <f t="shared" si="0"/>
        <v>0</v>
      </c>
    </row>
    <row r="19" spans="7:7" x14ac:dyDescent="0.25">
      <c r="G19" s="8">
        <f t="shared" si="0"/>
        <v>0</v>
      </c>
    </row>
    <row r="20" spans="7:7" x14ac:dyDescent="0.25">
      <c r="G20" s="8">
        <f t="shared" si="0"/>
        <v>0</v>
      </c>
    </row>
    <row r="21" spans="7:7" x14ac:dyDescent="0.25">
      <c r="G21" s="8">
        <f t="shared" si="0"/>
        <v>0</v>
      </c>
    </row>
    <row r="22" spans="7:7" x14ac:dyDescent="0.25">
      <c r="G22" s="8">
        <f t="shared" si="0"/>
        <v>0</v>
      </c>
    </row>
    <row r="23" spans="7:7" x14ac:dyDescent="0.25">
      <c r="G23" s="8">
        <f t="shared" si="0"/>
        <v>0</v>
      </c>
    </row>
    <row r="24" spans="7:7" x14ac:dyDescent="0.25">
      <c r="G24" s="8">
        <f t="shared" si="0"/>
        <v>0</v>
      </c>
    </row>
    <row r="25" spans="7:7" x14ac:dyDescent="0.25">
      <c r="G25" s="8">
        <f t="shared" si="0"/>
        <v>0</v>
      </c>
    </row>
    <row r="26" spans="7:7" x14ac:dyDescent="0.25">
      <c r="G26" s="8">
        <f t="shared" si="0"/>
        <v>0</v>
      </c>
    </row>
    <row r="27" spans="7:7" x14ac:dyDescent="0.25">
      <c r="G27" s="8">
        <f t="shared" si="0"/>
        <v>0</v>
      </c>
    </row>
    <row r="28" spans="7:7" x14ac:dyDescent="0.25">
      <c r="G28" s="8">
        <f t="shared" si="0"/>
        <v>0</v>
      </c>
    </row>
    <row r="29" spans="7:7" x14ac:dyDescent="0.25">
      <c r="G29" s="8">
        <f t="shared" si="0"/>
        <v>0</v>
      </c>
    </row>
    <row r="30" spans="7:7" x14ac:dyDescent="0.25">
      <c r="G30" s="8">
        <f t="shared" si="0"/>
        <v>0</v>
      </c>
    </row>
    <row r="31" spans="7:7" x14ac:dyDescent="0.25">
      <c r="G31" s="8">
        <f t="shared" si="0"/>
        <v>0</v>
      </c>
    </row>
    <row r="32" spans="7:7" x14ac:dyDescent="0.25">
      <c r="G32" s="8">
        <f t="shared" si="0"/>
        <v>0</v>
      </c>
    </row>
    <row r="33" spans="7:7" x14ac:dyDescent="0.25">
      <c r="G33" s="8">
        <f t="shared" si="0"/>
        <v>0</v>
      </c>
    </row>
    <row r="34" spans="7:7" x14ac:dyDescent="0.25">
      <c r="G34" s="8">
        <f t="shared" si="0"/>
        <v>0</v>
      </c>
    </row>
    <row r="35" spans="7:7" x14ac:dyDescent="0.25">
      <c r="G35" s="8">
        <f t="shared" si="0"/>
        <v>0</v>
      </c>
    </row>
    <row r="36" spans="7:7" x14ac:dyDescent="0.25">
      <c r="G36" s="8">
        <f t="shared" si="0"/>
        <v>0</v>
      </c>
    </row>
    <row r="37" spans="7:7" x14ac:dyDescent="0.25">
      <c r="G37" s="8">
        <f t="shared" si="0"/>
        <v>0</v>
      </c>
    </row>
    <row r="38" spans="7:7" x14ac:dyDescent="0.25">
      <c r="G38" s="8">
        <f t="shared" si="0"/>
        <v>0</v>
      </c>
    </row>
    <row r="39" spans="7:7" x14ac:dyDescent="0.25">
      <c r="G39" s="8">
        <f t="shared" si="0"/>
        <v>0</v>
      </c>
    </row>
    <row r="40" spans="7:7" x14ac:dyDescent="0.25">
      <c r="G40" s="8">
        <f t="shared" si="0"/>
        <v>0</v>
      </c>
    </row>
    <row r="41" spans="7:7" x14ac:dyDescent="0.25">
      <c r="G41" s="8">
        <f t="shared" si="0"/>
        <v>0</v>
      </c>
    </row>
    <row r="42" spans="7:7" x14ac:dyDescent="0.25">
      <c r="G42" s="8">
        <f t="shared" si="0"/>
        <v>0</v>
      </c>
    </row>
    <row r="43" spans="7:7" x14ac:dyDescent="0.25">
      <c r="G43" s="8">
        <f t="shared" si="0"/>
        <v>0</v>
      </c>
    </row>
    <row r="44" spans="7:7" x14ac:dyDescent="0.25">
      <c r="G44" s="8">
        <f t="shared" si="0"/>
        <v>0</v>
      </c>
    </row>
    <row r="45" spans="7:7" x14ac:dyDescent="0.25">
      <c r="G45" s="8">
        <f t="shared" si="0"/>
        <v>0</v>
      </c>
    </row>
    <row r="46" spans="7:7" x14ac:dyDescent="0.25">
      <c r="G46" s="8">
        <f t="shared" si="0"/>
        <v>0</v>
      </c>
    </row>
    <row r="47" spans="7:7" x14ac:dyDescent="0.25">
      <c r="G47" s="8">
        <f t="shared" si="0"/>
        <v>0</v>
      </c>
    </row>
    <row r="48" spans="7:7" x14ac:dyDescent="0.25">
      <c r="G48" s="8">
        <f t="shared" si="0"/>
        <v>0</v>
      </c>
    </row>
    <row r="49" spans="7:7" x14ac:dyDescent="0.25">
      <c r="G49" s="8">
        <f t="shared" si="0"/>
        <v>0</v>
      </c>
    </row>
    <row r="50" spans="7:7" x14ac:dyDescent="0.25">
      <c r="G50" s="8">
        <f t="shared" si="0"/>
        <v>0</v>
      </c>
    </row>
    <row r="51" spans="7:7" x14ac:dyDescent="0.25">
      <c r="G51" s="8">
        <f t="shared" si="0"/>
        <v>0</v>
      </c>
    </row>
    <row r="52" spans="7:7" x14ac:dyDescent="0.25">
      <c r="G52" s="8">
        <f t="shared" si="0"/>
        <v>0</v>
      </c>
    </row>
    <row r="53" spans="7:7" x14ac:dyDescent="0.25">
      <c r="G53" s="8">
        <f t="shared" si="0"/>
        <v>0</v>
      </c>
    </row>
    <row r="54" spans="7:7" x14ac:dyDescent="0.25">
      <c r="G54" s="8">
        <f t="shared" si="0"/>
        <v>0</v>
      </c>
    </row>
    <row r="55" spans="7:7" x14ac:dyDescent="0.25">
      <c r="G55" s="8">
        <f t="shared" si="0"/>
        <v>0</v>
      </c>
    </row>
    <row r="56" spans="7:7" x14ac:dyDescent="0.25">
      <c r="G56" s="8">
        <f t="shared" si="0"/>
        <v>0</v>
      </c>
    </row>
    <row r="57" spans="7:7" x14ac:dyDescent="0.25">
      <c r="G57" s="8">
        <f t="shared" si="0"/>
        <v>0</v>
      </c>
    </row>
    <row r="58" spans="7:7" x14ac:dyDescent="0.25">
      <c r="G58" s="8">
        <f t="shared" si="0"/>
        <v>0</v>
      </c>
    </row>
    <row r="59" spans="7:7" x14ac:dyDescent="0.25">
      <c r="G59" s="8">
        <f t="shared" si="0"/>
        <v>0</v>
      </c>
    </row>
    <row r="60" spans="7:7" x14ac:dyDescent="0.25">
      <c r="G60" s="8">
        <f t="shared" si="0"/>
        <v>0</v>
      </c>
    </row>
    <row r="61" spans="7:7" x14ac:dyDescent="0.25">
      <c r="G61" s="8">
        <f t="shared" si="0"/>
        <v>0</v>
      </c>
    </row>
    <row r="62" spans="7:7" x14ac:dyDescent="0.25">
      <c r="G62" s="8">
        <f t="shared" si="0"/>
        <v>0</v>
      </c>
    </row>
    <row r="63" spans="7:7" x14ac:dyDescent="0.25">
      <c r="G63" s="8">
        <f t="shared" si="0"/>
        <v>0</v>
      </c>
    </row>
    <row r="64" spans="7:7" x14ac:dyDescent="0.25">
      <c r="G64" s="8">
        <f t="shared" si="0"/>
        <v>0</v>
      </c>
    </row>
    <row r="65" spans="7:7" x14ac:dyDescent="0.25">
      <c r="G65" s="8">
        <f t="shared" si="0"/>
        <v>0</v>
      </c>
    </row>
    <row r="66" spans="7:7" x14ac:dyDescent="0.25">
      <c r="G66" s="8">
        <f t="shared" si="0"/>
        <v>0</v>
      </c>
    </row>
    <row r="67" spans="7:7" x14ac:dyDescent="0.25">
      <c r="G67" s="8">
        <f t="shared" si="0"/>
        <v>0</v>
      </c>
    </row>
    <row r="68" spans="7:7" x14ac:dyDescent="0.25">
      <c r="G68" s="8">
        <f t="shared" si="0"/>
        <v>0</v>
      </c>
    </row>
    <row r="69" spans="7:7" x14ac:dyDescent="0.25">
      <c r="G69" s="8">
        <f t="shared" si="0"/>
        <v>0</v>
      </c>
    </row>
    <row r="70" spans="7:7" x14ac:dyDescent="0.25">
      <c r="G70" s="8">
        <f t="shared" si="0"/>
        <v>0</v>
      </c>
    </row>
    <row r="71" spans="7:7" x14ac:dyDescent="0.25">
      <c r="G71" s="8">
        <f t="shared" si="0"/>
        <v>0</v>
      </c>
    </row>
    <row r="72" spans="7:7" x14ac:dyDescent="0.25">
      <c r="G72" s="8">
        <f t="shared" si="0"/>
        <v>0</v>
      </c>
    </row>
    <row r="73" spans="7:7" x14ac:dyDescent="0.25">
      <c r="G73" s="8">
        <f t="shared" si="0"/>
        <v>0</v>
      </c>
    </row>
    <row r="74" spans="7:7" x14ac:dyDescent="0.25">
      <c r="G74" s="8">
        <f t="shared" si="0"/>
        <v>0</v>
      </c>
    </row>
    <row r="75" spans="7:7" x14ac:dyDescent="0.25">
      <c r="G75" s="8">
        <f t="shared" si="0"/>
        <v>0</v>
      </c>
    </row>
    <row r="76" spans="7:7" x14ac:dyDescent="0.25">
      <c r="G76" s="8">
        <f t="shared" si="0"/>
        <v>0</v>
      </c>
    </row>
    <row r="77" spans="7:7" x14ac:dyDescent="0.25">
      <c r="G77" s="8">
        <f t="shared" ref="G77:G120" si="1">(E77-D77)-(F77/1440)</f>
        <v>0</v>
      </c>
    </row>
    <row r="78" spans="7:7" x14ac:dyDescent="0.25">
      <c r="G78" s="8">
        <f t="shared" si="1"/>
        <v>0</v>
      </c>
    </row>
    <row r="79" spans="7:7" x14ac:dyDescent="0.25">
      <c r="G79" s="8">
        <f t="shared" si="1"/>
        <v>0</v>
      </c>
    </row>
    <row r="80" spans="7:7" x14ac:dyDescent="0.25">
      <c r="G80" s="8">
        <f t="shared" si="1"/>
        <v>0</v>
      </c>
    </row>
    <row r="81" spans="7:7" x14ac:dyDescent="0.25">
      <c r="G81" s="8">
        <f t="shared" si="1"/>
        <v>0</v>
      </c>
    </row>
    <row r="82" spans="7:7" x14ac:dyDescent="0.25">
      <c r="G82" s="8">
        <f t="shared" si="1"/>
        <v>0</v>
      </c>
    </row>
    <row r="83" spans="7:7" x14ac:dyDescent="0.25">
      <c r="G83" s="8">
        <f t="shared" si="1"/>
        <v>0</v>
      </c>
    </row>
    <row r="84" spans="7:7" x14ac:dyDescent="0.25">
      <c r="G84" s="8">
        <f t="shared" si="1"/>
        <v>0</v>
      </c>
    </row>
    <row r="85" spans="7:7" x14ac:dyDescent="0.25">
      <c r="G85" s="8">
        <f t="shared" si="1"/>
        <v>0</v>
      </c>
    </row>
    <row r="86" spans="7:7" x14ac:dyDescent="0.25">
      <c r="G86" s="8">
        <f t="shared" si="1"/>
        <v>0</v>
      </c>
    </row>
    <row r="87" spans="7:7" x14ac:dyDescent="0.25">
      <c r="G87" s="8">
        <f t="shared" si="1"/>
        <v>0</v>
      </c>
    </row>
    <row r="88" spans="7:7" x14ac:dyDescent="0.25">
      <c r="G88" s="8">
        <f t="shared" si="1"/>
        <v>0</v>
      </c>
    </row>
    <row r="89" spans="7:7" x14ac:dyDescent="0.25">
      <c r="G89" s="8">
        <f t="shared" si="1"/>
        <v>0</v>
      </c>
    </row>
    <row r="90" spans="7:7" x14ac:dyDescent="0.25">
      <c r="G90" s="8">
        <f t="shared" si="1"/>
        <v>0</v>
      </c>
    </row>
    <row r="91" spans="7:7" x14ac:dyDescent="0.25">
      <c r="G91" s="8">
        <f t="shared" si="1"/>
        <v>0</v>
      </c>
    </row>
    <row r="92" spans="7:7" x14ac:dyDescent="0.25">
      <c r="G92" s="8">
        <f t="shared" si="1"/>
        <v>0</v>
      </c>
    </row>
    <row r="93" spans="7:7" x14ac:dyDescent="0.25">
      <c r="G93" s="8">
        <f t="shared" si="1"/>
        <v>0</v>
      </c>
    </row>
    <row r="94" spans="7:7" x14ac:dyDescent="0.25">
      <c r="G94" s="8">
        <f t="shared" si="1"/>
        <v>0</v>
      </c>
    </row>
    <row r="95" spans="7:7" x14ac:dyDescent="0.25">
      <c r="G95" s="8">
        <f t="shared" si="1"/>
        <v>0</v>
      </c>
    </row>
    <row r="96" spans="7:7" x14ac:dyDescent="0.25">
      <c r="G96" s="8">
        <f t="shared" si="1"/>
        <v>0</v>
      </c>
    </row>
    <row r="97" spans="7:7" x14ac:dyDescent="0.25">
      <c r="G97" s="8">
        <f t="shared" si="1"/>
        <v>0</v>
      </c>
    </row>
    <row r="98" spans="7:7" x14ac:dyDescent="0.25">
      <c r="G98" s="8">
        <f t="shared" si="1"/>
        <v>0</v>
      </c>
    </row>
    <row r="99" spans="7:7" x14ac:dyDescent="0.25">
      <c r="G99" s="8">
        <f t="shared" si="1"/>
        <v>0</v>
      </c>
    </row>
    <row r="100" spans="7:7" x14ac:dyDescent="0.25">
      <c r="G100" s="8">
        <f t="shared" si="1"/>
        <v>0</v>
      </c>
    </row>
    <row r="101" spans="7:7" x14ac:dyDescent="0.25">
      <c r="G101" s="8">
        <f t="shared" si="1"/>
        <v>0</v>
      </c>
    </row>
    <row r="102" spans="7:7" x14ac:dyDescent="0.25">
      <c r="G102" s="8">
        <f t="shared" si="1"/>
        <v>0</v>
      </c>
    </row>
    <row r="103" spans="7:7" x14ac:dyDescent="0.25">
      <c r="G103" s="8">
        <f t="shared" si="1"/>
        <v>0</v>
      </c>
    </row>
    <row r="104" spans="7:7" x14ac:dyDescent="0.25">
      <c r="G104" s="8">
        <f t="shared" si="1"/>
        <v>0</v>
      </c>
    </row>
    <row r="105" spans="7:7" x14ac:dyDescent="0.25">
      <c r="G105" s="8">
        <f t="shared" si="1"/>
        <v>0</v>
      </c>
    </row>
    <row r="106" spans="7:7" x14ac:dyDescent="0.25">
      <c r="G106" s="8">
        <f t="shared" si="1"/>
        <v>0</v>
      </c>
    </row>
    <row r="107" spans="7:7" x14ac:dyDescent="0.25">
      <c r="G107" s="8">
        <f t="shared" si="1"/>
        <v>0</v>
      </c>
    </row>
    <row r="108" spans="7:7" x14ac:dyDescent="0.25">
      <c r="G108" s="8">
        <f t="shared" si="1"/>
        <v>0</v>
      </c>
    </row>
    <row r="109" spans="7:7" x14ac:dyDescent="0.25">
      <c r="G109" s="8">
        <f t="shared" si="1"/>
        <v>0</v>
      </c>
    </row>
    <row r="110" spans="7:7" x14ac:dyDescent="0.25">
      <c r="G110" s="8">
        <f t="shared" si="1"/>
        <v>0</v>
      </c>
    </row>
    <row r="111" spans="7:7" x14ac:dyDescent="0.25">
      <c r="G111" s="8">
        <f t="shared" si="1"/>
        <v>0</v>
      </c>
    </row>
    <row r="112" spans="7:7" x14ac:dyDescent="0.25">
      <c r="G112" s="8">
        <f t="shared" si="1"/>
        <v>0</v>
      </c>
    </row>
    <row r="113" spans="7:7" x14ac:dyDescent="0.25">
      <c r="G113" s="8">
        <f t="shared" si="1"/>
        <v>0</v>
      </c>
    </row>
    <row r="114" spans="7:7" x14ac:dyDescent="0.25">
      <c r="G114" s="8">
        <f t="shared" si="1"/>
        <v>0</v>
      </c>
    </row>
    <row r="115" spans="7:7" x14ac:dyDescent="0.25">
      <c r="G115" s="8">
        <f t="shared" si="1"/>
        <v>0</v>
      </c>
    </row>
    <row r="116" spans="7:7" x14ac:dyDescent="0.25">
      <c r="G116" s="8">
        <f t="shared" si="1"/>
        <v>0</v>
      </c>
    </row>
    <row r="117" spans="7:7" x14ac:dyDescent="0.25">
      <c r="G117" s="8">
        <f t="shared" si="1"/>
        <v>0</v>
      </c>
    </row>
    <row r="118" spans="7:7" x14ac:dyDescent="0.25">
      <c r="G118" s="8">
        <f t="shared" si="1"/>
        <v>0</v>
      </c>
    </row>
    <row r="119" spans="7:7" x14ac:dyDescent="0.25">
      <c r="G119" s="8">
        <f t="shared" si="1"/>
        <v>0</v>
      </c>
    </row>
    <row r="120" spans="7:7" x14ac:dyDescent="0.25">
      <c r="G120" s="8">
        <f t="shared" si="1"/>
        <v>0</v>
      </c>
    </row>
  </sheetData>
  <conditionalFormatting sqref="M12:M120">
    <cfRule type="containsBlanks" priority="6">
      <formula>LEN(TRIM(M12))=0</formula>
    </cfRule>
    <cfRule type="cellIs" dxfId="4" priority="7" operator="equal">
      <formula>"Open"</formula>
    </cfRule>
    <cfRule type="cellIs" dxfId="3" priority="7" operator="equal">
      <formula>"Closed"</formula>
    </cfRule>
  </conditionalFormatting>
  <conditionalFormatting sqref="N12:N120">
    <cfRule type="containsBlanks" priority="1">
      <formula>LEN(TRIM(N12))=0</formula>
    </cfRule>
    <cfRule type="cellIs" dxfId="2" priority="2" operator="equal">
      <formula>"No"</formula>
    </cfRule>
    <cfRule type="cellIs" dxfId="1" priority="3" operator="equal">
      <formula>"Yes"</formula>
    </cfRule>
    <cfRule type="cellIs" dxfId="0" priority="4" operator="equal">
      <formula>"X"</formula>
    </cfRule>
  </conditionalFormatting>
  <dataValidations xWindow="978" yWindow="408" count="9">
    <dataValidation allowBlank="1" showInputMessage="1" promptTitle="Select Defect Origin" prompt="Use the drop-down menu to select the phase in which the Defect was introduced (the &quot;Origin.&quot;)  The Origin phase might be considered as the first phase in which the Defect could have been avoided._x000a__x000a_See descriptions under &quot;Defect Origins&quot; on the Menu sheet." sqref="I11" xr:uid="{00000000-0002-0000-0300-000000000000}"/>
    <dataValidation allowBlank="1" showInputMessage="1" promptTitle="Select Defect Type" prompt="Use the drop-down menu to select the Type of the Defect. This identifies the area within the Origin that is responsible for the Defect._x000a__x000a_See descriptions under &quot;Defect Types&quot; on Menu sheet." sqref="J11" xr:uid="{00000000-0002-0000-0300-000001000000}"/>
    <dataValidation allowBlank="1" showInputMessage="1" promptTitle="Select Defect Mode" prompt="Use the drop-down menu to select the Mode of the Defect; the reason why the work product was defective or needed to be revised._x000a__x000a_See descriptions under &quot;Defect Modes&quot; on the Menu sheet." sqref="K11" xr:uid="{00000000-0002-0000-0300-000002000000}"/>
    <dataValidation allowBlank="1" showInputMessage="1" promptTitle="Select Project Development Phase" prompt="Use the drop-down menu to select the project development phase in which the defect was discovered (and presumably removed.)_x000a__x000a_See descriptions under &quot;Project Development Phases&quot; on the Menu sheet." sqref="L11" xr:uid="{00000000-0002-0000-0300-000003000000}"/>
    <dataValidation type="list" errorStyle="information" showErrorMessage="1" errorTitle="Non-standard Defect Status" error="Rather than entering free-form text, consider modifying the possible values in the pull-down menu." promptTitle="Indicate current Defect Status" prompt="Use the pull-down menu to indicate whether the Defect Status is Open (not yet resolved) or Closed (resolution is complete: The root cause has been determined and the condition has been corrected.)" sqref="M12:M120" xr:uid="{00000000-0002-0000-0300-000004000000}">
      <formula1>"Open,Closed"</formula1>
    </dataValidation>
    <dataValidation allowBlank="1" showInputMessage="1" promptTitle="Indicate current Defect Status" prompt="Use the pull-down menu to indicate whether the Defect Status is Open (not yet resolved) or Closed (resolution is complete: The root cause has been determined and the condition has been corrected.)" sqref="M11" xr:uid="{00000000-0002-0000-0300-000005000000}"/>
    <dataValidation type="list" errorStyle="information" showErrorMessage="1" errorTitle="Standard Change Defect status" error="The &quot;Change Defect&quot; field should either be &quot;Yes&quot; or &quot;No&quot; (or alternatively &quot;X&quot; indicating &quot;Yes&quot; and Blank for &quot;No.&quot;)" promptTitle="Identify a &quot;Change Defect&quot;" prompt="Use the pull-down menu to indicate if this was a &quot;Change Defect&quot; that was introduced in the process of resolving a different defect.  If so, indicate &quot;Yes&quot; or &quot;X&quot;._x000a__x000a_If this is NOT a Change Defect, indicate &quot;No&quot; or just leave the field blank." sqref="N12:N120" xr:uid="{00000000-0002-0000-0300-000006000000}">
      <formula1>"No,Yes,X"</formula1>
    </dataValidation>
    <dataValidation allowBlank="1" showInputMessage="1" showErrorMessage="1" promptTitle="Identify a &quot;Change Defect&quot;" prompt="Use the pull-down menu to indicate if this was a &quot;Change Defect&quot; that was introduced in the process of resolving a different defect.  If so, indicate &quot;Yes&quot; or &quot;X&quot;._x000a__x000a_If this is NOT a Change Defect, indicate &quot;No&quot; or just leave the field blank." sqref="N11" xr:uid="{00000000-0002-0000-0300-000007000000}"/>
    <dataValidation allowBlank="1" showInputMessage="1" promptTitle="Defect ID #" prompt="Give each Defect a unique identification number [1, 2, 3, ...] so that they may be referenced by number in any subsequent analyses. " sqref="A11" xr:uid="{00000000-0002-0000-0300-000008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978" yWindow="408" count="4">
        <x14:dataValidation type="list" errorStyle="information" showErrorMessage="1" errorTitle="Standard Defect Origins" error="Rather than entering free-form text, consider revising the &quot;Defect Origins&quot; list on the &quot;Menu&quot; sheet." promptTitle="Select Defect Origin" prompt="Use the drop-down menu to select the Origin of the Defect; the project development phase in which the defect was introduced, or the origin of a defect that is beyond the control of the developer._x000a__x000a_See descriptions under &quot;Defect Origins&quot; on the Menu sheet." xr:uid="{00000000-0002-0000-0300-000009000000}">
          <x14:formula1>
            <xm:f>Menu!$C$49:$C$61</xm:f>
          </x14:formula1>
          <xm:sqref>I12:I120</xm:sqref>
        </x14:dataValidation>
        <x14:dataValidation type="list" errorStyle="information" allowBlank="1" showErrorMessage="1" errorTitle="Standard Defect Modes" error="Rather than entering free-form text, consider revising the &quot;Defect Modes&quot; list on the &quot;Menu&quot; sheet." promptTitle="Select Defect Mode" prompt="Use the drop-down menu to select the Mode of the Defect; the reason why the work product was defective or needed to be revised._x000a__x000a_See descriptions under &quot;Defect Modes&quot; on the Menu sheet." xr:uid="{00000000-0002-0000-0300-00000A000000}">
          <x14:formula1>
            <xm:f>Menu!$C$123:$C$133</xm:f>
          </x14:formula1>
          <xm:sqref>K12:K120</xm:sqref>
        </x14:dataValidation>
        <x14:dataValidation type="list" errorStyle="information" showErrorMessage="1" errorTitle="Standard Development Phases" error="Rather than entering free-form text, consider revising the &quot;Project Development Phases&quot; list on the &quot;Menu&quot; sheet." promptTitle="Select Project Development Phase" prompt="Use the drop-down menu to select the project development phase in which the defect was discovered (and presumably removed.)_x000a__x000a_See descriptions under &quot;Project Development Phases&quot; on the Menu sheet." xr:uid="{00000000-0002-0000-0300-00000B000000}">
          <x14:formula1>
            <xm:f>Menu!$C$25:$C$42</xm:f>
          </x14:formula1>
          <xm:sqref>L12:L120</xm:sqref>
        </x14:dataValidation>
        <x14:dataValidation type="list" errorStyle="information" allowBlank="1" showErrorMessage="1" errorTitle="Standard Defect Types" error="Rather than entering free-form text, consider revising &quot;Defect Types&quot; lists on the &quot;Menu&quot; sheet._x000a__x000a_Changing Defect Types MAY also require change to Data Validation source for this cell and/or change to Named group on &quot;Menu.&quot;" promptTitle="Select Defect Type" prompt="Use the drop-down menu to select the Type of the Defect. This identifies the area within the Origin that is responsible for the Defect.  There is a different list of Defect Types for each Defect Origin._x000a_See descriptions under &quot;Defect Types&quot; on Menu sheet." xr:uid="{00000000-0002-0000-0300-00000C000000}">
          <x14:formula1>
            <xm:f>Menu!$C$66:$C$119</xm:f>
          </x14:formula1>
          <xm:sqref>J12:J120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3"/>
  <sheetViews>
    <sheetView workbookViewId="0">
      <pane ySplit="9" topLeftCell="A10" activePane="bottomLeft" state="frozenSplit"/>
      <selection pane="bottomLeft" activeCell="C11" sqref="C11"/>
    </sheetView>
  </sheetViews>
  <sheetFormatPr defaultColWidth="9.140625" defaultRowHeight="15" x14ac:dyDescent="0.25"/>
  <cols>
    <col min="1" max="1" width="16.5703125" style="18" customWidth="1"/>
    <col min="2" max="2" width="28.42578125" style="18" customWidth="1"/>
    <col min="3" max="3" width="38" style="18" customWidth="1"/>
    <col min="4" max="5" width="9.140625" style="18"/>
    <col min="6" max="6" width="101.140625" style="18" customWidth="1"/>
    <col min="7" max="16384" width="9.140625" style="18"/>
  </cols>
  <sheetData>
    <row r="1" spans="1:4" x14ac:dyDescent="0.25">
      <c r="A1" s="18" t="s">
        <v>10</v>
      </c>
      <c r="B1" s="21">
        <v>41047</v>
      </c>
    </row>
    <row r="2" spans="1:4" x14ac:dyDescent="0.25">
      <c r="A2" s="18" t="s">
        <v>11</v>
      </c>
      <c r="B2" s="21">
        <v>43140</v>
      </c>
    </row>
    <row r="3" spans="1:4" x14ac:dyDescent="0.25">
      <c r="A3" s="18" t="s">
        <v>12</v>
      </c>
      <c r="B3" s="21" t="s">
        <v>13</v>
      </c>
    </row>
    <row r="5" spans="1:4" x14ac:dyDescent="0.25">
      <c r="B5" s="18" t="s">
        <v>131</v>
      </c>
    </row>
    <row r="6" spans="1:4" x14ac:dyDescent="0.25">
      <c r="B6" s="18" t="s">
        <v>108</v>
      </c>
    </row>
    <row r="7" spans="1:4" x14ac:dyDescent="0.25">
      <c r="A7" s="18" t="s">
        <v>77</v>
      </c>
    </row>
    <row r="9" spans="1:4" x14ac:dyDescent="0.25">
      <c r="A9" s="18" t="s">
        <v>78</v>
      </c>
      <c r="B9" s="18" t="s">
        <v>79</v>
      </c>
    </row>
    <row r="10" spans="1:4" x14ac:dyDescent="0.25">
      <c r="B10" s="22" t="s">
        <v>80</v>
      </c>
      <c r="C10" s="23" t="s">
        <v>285</v>
      </c>
      <c r="D10" s="22" t="s">
        <v>286</v>
      </c>
    </row>
    <row r="11" spans="1:4" x14ac:dyDescent="0.25">
      <c r="A11" s="19" t="s">
        <v>283</v>
      </c>
      <c r="B11" s="18" t="s">
        <v>284</v>
      </c>
      <c r="D11" s="18" t="s">
        <v>57</v>
      </c>
    </row>
    <row r="12" spans="1:4" x14ac:dyDescent="0.25">
      <c r="C12" s="18">
        <f>5/60</f>
        <v>8.3333333333333329E-2</v>
      </c>
      <c r="D12" s="18" t="s">
        <v>287</v>
      </c>
    </row>
    <row r="13" spans="1:4" x14ac:dyDescent="0.25">
      <c r="C13" s="18">
        <v>0.25</v>
      </c>
      <c r="D13" s="18" t="s">
        <v>288</v>
      </c>
    </row>
    <row r="14" spans="1:4" x14ac:dyDescent="0.25">
      <c r="C14" s="18">
        <v>0.5</v>
      </c>
      <c r="D14" s="18" t="s">
        <v>289</v>
      </c>
    </row>
    <row r="15" spans="1:4" x14ac:dyDescent="0.25">
      <c r="C15" s="18">
        <v>1</v>
      </c>
      <c r="D15" s="18" t="s">
        <v>290</v>
      </c>
    </row>
    <row r="16" spans="1:4" x14ac:dyDescent="0.25">
      <c r="C16" s="18">
        <v>2</v>
      </c>
      <c r="D16" s="18" t="s">
        <v>291</v>
      </c>
    </row>
    <row r="17" spans="1:6" x14ac:dyDescent="0.25">
      <c r="C17" s="18">
        <v>4</v>
      </c>
      <c r="D17" s="18" t="s">
        <v>292</v>
      </c>
    </row>
    <row r="18" spans="1:6" x14ac:dyDescent="0.25">
      <c r="C18" s="18">
        <v>8</v>
      </c>
      <c r="D18" s="18" t="s">
        <v>293</v>
      </c>
    </row>
    <row r="19" spans="1:6" x14ac:dyDescent="0.25">
      <c r="C19" s="18">
        <v>16</v>
      </c>
      <c r="D19" s="18" t="s">
        <v>294</v>
      </c>
    </row>
    <row r="20" spans="1:6" x14ac:dyDescent="0.25">
      <c r="C20" s="18">
        <v>24</v>
      </c>
      <c r="D20" s="18" t="s">
        <v>295</v>
      </c>
    </row>
    <row r="21" spans="1:6" x14ac:dyDescent="0.25">
      <c r="C21" s="18">
        <v>40</v>
      </c>
      <c r="D21" s="18" t="s">
        <v>296</v>
      </c>
    </row>
    <row r="22" spans="1:6" ht="30" x14ac:dyDescent="0.25">
      <c r="F22" s="19" t="s">
        <v>297</v>
      </c>
    </row>
    <row r="24" spans="1:6" ht="15.75" thickBot="1" x14ac:dyDescent="0.3">
      <c r="B24" s="22" t="s">
        <v>80</v>
      </c>
      <c r="C24" s="23" t="s">
        <v>55</v>
      </c>
      <c r="D24" s="23" t="s">
        <v>68</v>
      </c>
      <c r="F24" s="22" t="s">
        <v>109</v>
      </c>
    </row>
    <row r="25" spans="1:6" x14ac:dyDescent="0.25">
      <c r="A25" s="18" t="s">
        <v>81</v>
      </c>
      <c r="B25" s="19" t="s">
        <v>82</v>
      </c>
      <c r="C25" s="24"/>
      <c r="D25" s="18" t="s">
        <v>57</v>
      </c>
    </row>
    <row r="26" spans="1:6" x14ac:dyDescent="0.25">
      <c r="A26" s="18" t="s">
        <v>84</v>
      </c>
      <c r="B26" s="18" t="s">
        <v>9</v>
      </c>
      <c r="C26" s="25" t="s">
        <v>215</v>
      </c>
      <c r="D26" s="18" t="s">
        <v>63</v>
      </c>
    </row>
    <row r="27" spans="1:6" x14ac:dyDescent="0.25">
      <c r="C27" s="25" t="s">
        <v>59</v>
      </c>
      <c r="D27" s="18" t="s">
        <v>58</v>
      </c>
    </row>
    <row r="28" spans="1:6" x14ac:dyDescent="0.25">
      <c r="C28" s="25" t="s">
        <v>61</v>
      </c>
      <c r="D28" s="18" t="s">
        <v>60</v>
      </c>
    </row>
    <row r="29" spans="1:6" x14ac:dyDescent="0.25">
      <c r="C29" s="25" t="s">
        <v>50</v>
      </c>
      <c r="D29" s="18" t="s">
        <v>62</v>
      </c>
    </row>
    <row r="30" spans="1:6" x14ac:dyDescent="0.25">
      <c r="C30" s="25" t="s">
        <v>65</v>
      </c>
      <c r="D30" s="18" t="s">
        <v>64</v>
      </c>
    </row>
    <row r="31" spans="1:6" x14ac:dyDescent="0.25">
      <c r="C31" s="25" t="s">
        <v>216</v>
      </c>
      <c r="D31" s="18" t="s">
        <v>217</v>
      </c>
    </row>
    <row r="32" spans="1:6" x14ac:dyDescent="0.25">
      <c r="C32" s="25" t="s">
        <v>51</v>
      </c>
      <c r="D32" s="18" t="s">
        <v>66</v>
      </c>
    </row>
    <row r="33" spans="2:6" x14ac:dyDescent="0.25">
      <c r="C33" s="25" t="s">
        <v>67</v>
      </c>
      <c r="D33" s="18" t="s">
        <v>83</v>
      </c>
    </row>
    <row r="34" spans="2:6" x14ac:dyDescent="0.25">
      <c r="C34" s="25" t="s">
        <v>52</v>
      </c>
      <c r="D34" s="18" t="s">
        <v>218</v>
      </c>
    </row>
    <row r="35" spans="2:6" x14ac:dyDescent="0.25">
      <c r="C35" s="25" t="s">
        <v>71</v>
      </c>
      <c r="D35" s="18" t="s">
        <v>219</v>
      </c>
    </row>
    <row r="36" spans="2:6" x14ac:dyDescent="0.25">
      <c r="C36" s="25" t="s">
        <v>73</v>
      </c>
      <c r="D36" s="18" t="s">
        <v>72</v>
      </c>
    </row>
    <row r="37" spans="2:6" x14ac:dyDescent="0.25">
      <c r="C37" s="25" t="s">
        <v>74</v>
      </c>
      <c r="D37" s="18" t="s">
        <v>220</v>
      </c>
    </row>
    <row r="38" spans="2:6" x14ac:dyDescent="0.25">
      <c r="C38" s="25" t="s">
        <v>75</v>
      </c>
      <c r="D38" s="18" t="s">
        <v>221</v>
      </c>
    </row>
    <row r="39" spans="2:6" x14ac:dyDescent="0.25">
      <c r="C39" s="25" t="s">
        <v>76</v>
      </c>
      <c r="D39" s="18" t="s">
        <v>222</v>
      </c>
    </row>
    <row r="40" spans="2:6" x14ac:dyDescent="0.25">
      <c r="C40" s="25" t="s">
        <v>223</v>
      </c>
      <c r="D40" s="18" t="s">
        <v>224</v>
      </c>
    </row>
    <row r="41" spans="2:6" x14ac:dyDescent="0.25">
      <c r="C41" s="25" t="s">
        <v>214</v>
      </c>
      <c r="D41" s="18" t="s">
        <v>225</v>
      </c>
    </row>
    <row r="42" spans="2:6" ht="15.75" thickBot="1" x14ac:dyDescent="0.3">
      <c r="C42" s="26"/>
    </row>
    <row r="45" spans="2:6" x14ac:dyDescent="0.25">
      <c r="B45" s="23" t="s">
        <v>115</v>
      </c>
    </row>
    <row r="48" spans="2:6" ht="15.75" thickBot="1" x14ac:dyDescent="0.3">
      <c r="B48" s="22" t="s">
        <v>80</v>
      </c>
      <c r="C48" s="23" t="s">
        <v>86</v>
      </c>
      <c r="D48" s="23" t="s">
        <v>68</v>
      </c>
      <c r="F48" s="22" t="s">
        <v>110</v>
      </c>
    </row>
    <row r="49" spans="1:6" ht="30" x14ac:dyDescent="0.25">
      <c r="A49" s="18" t="s">
        <v>84</v>
      </c>
      <c r="B49" s="19" t="s">
        <v>99</v>
      </c>
      <c r="C49" s="24"/>
      <c r="D49" s="18" t="s">
        <v>57</v>
      </c>
    </row>
    <row r="50" spans="1:6" x14ac:dyDescent="0.25">
      <c r="C50" s="41" t="s">
        <v>88</v>
      </c>
      <c r="D50" s="18" t="s">
        <v>87</v>
      </c>
    </row>
    <row r="51" spans="1:6" x14ac:dyDescent="0.25">
      <c r="C51" s="37" t="s">
        <v>124</v>
      </c>
      <c r="D51" s="18" t="s">
        <v>89</v>
      </c>
    </row>
    <row r="52" spans="1:6" x14ac:dyDescent="0.25">
      <c r="C52" s="38" t="s">
        <v>50</v>
      </c>
      <c r="D52" s="18" t="s">
        <v>90</v>
      </c>
    </row>
    <row r="53" spans="1:6" x14ac:dyDescent="0.25">
      <c r="C53" s="39" t="s">
        <v>51</v>
      </c>
      <c r="D53" s="18" t="s">
        <v>91</v>
      </c>
    </row>
    <row r="54" spans="1:6" x14ac:dyDescent="0.25">
      <c r="C54" s="40" t="s">
        <v>52</v>
      </c>
      <c r="D54" s="18" t="s">
        <v>92</v>
      </c>
    </row>
    <row r="55" spans="1:6" x14ac:dyDescent="0.25">
      <c r="C55" s="20" t="s">
        <v>96</v>
      </c>
      <c r="D55" s="18" t="s">
        <v>97</v>
      </c>
    </row>
    <row r="56" spans="1:6" x14ac:dyDescent="0.25">
      <c r="C56" s="20" t="s">
        <v>125</v>
      </c>
      <c r="D56" s="18" t="s">
        <v>93</v>
      </c>
    </row>
    <row r="57" spans="1:6" x14ac:dyDescent="0.25">
      <c r="C57" s="20" t="s">
        <v>53</v>
      </c>
      <c r="D57" s="18" t="s">
        <v>94</v>
      </c>
    </row>
    <row r="58" spans="1:6" x14ac:dyDescent="0.25">
      <c r="C58" s="20" t="s">
        <v>54</v>
      </c>
      <c r="D58" s="18" t="s">
        <v>95</v>
      </c>
    </row>
    <row r="59" spans="1:6" x14ac:dyDescent="0.25">
      <c r="C59" s="25"/>
    </row>
    <row r="60" spans="1:6" x14ac:dyDescent="0.25">
      <c r="C60" s="25"/>
    </row>
    <row r="61" spans="1:6" ht="15.75" thickBot="1" x14ac:dyDescent="0.3">
      <c r="C61" s="26"/>
    </row>
    <row r="64" spans="1:6" ht="30" x14ac:dyDescent="0.25">
      <c r="B64" s="22" t="s">
        <v>80</v>
      </c>
      <c r="C64" s="23" t="s">
        <v>113</v>
      </c>
      <c r="D64" s="23" t="s">
        <v>68</v>
      </c>
      <c r="F64" s="29" t="s">
        <v>114</v>
      </c>
    </row>
    <row r="65" spans="1:6" x14ac:dyDescent="0.25">
      <c r="B65" s="22"/>
      <c r="C65" s="23" t="s">
        <v>116</v>
      </c>
      <c r="D65" s="23"/>
      <c r="F65" s="29"/>
    </row>
    <row r="66" spans="1:6" x14ac:dyDescent="0.25">
      <c r="A66" s="18" t="s">
        <v>84</v>
      </c>
      <c r="B66" s="19" t="s">
        <v>112</v>
      </c>
      <c r="C66" s="43"/>
      <c r="D66" s="18" t="s">
        <v>57</v>
      </c>
    </row>
    <row r="67" spans="1:6" x14ac:dyDescent="0.25">
      <c r="B67" s="31" t="s">
        <v>137</v>
      </c>
      <c r="C67" s="108" t="s">
        <v>236</v>
      </c>
      <c r="D67" s="18" t="s">
        <v>117</v>
      </c>
    </row>
    <row r="68" spans="1:6" x14ac:dyDescent="0.25">
      <c r="C68" s="108" t="s">
        <v>237</v>
      </c>
      <c r="D68" s="18" t="s">
        <v>118</v>
      </c>
    </row>
    <row r="69" spans="1:6" x14ac:dyDescent="0.25">
      <c r="C69" s="108" t="s">
        <v>238</v>
      </c>
      <c r="D69" s="18" t="s">
        <v>119</v>
      </c>
    </row>
    <row r="70" spans="1:6" x14ac:dyDescent="0.25">
      <c r="C70" s="108" t="s">
        <v>239</v>
      </c>
      <c r="D70" s="18" t="s">
        <v>120</v>
      </c>
    </row>
    <row r="71" spans="1:6" x14ac:dyDescent="0.25">
      <c r="C71" s="108" t="s">
        <v>240</v>
      </c>
      <c r="D71" s="18" t="s">
        <v>121</v>
      </c>
    </row>
    <row r="72" spans="1:6" x14ac:dyDescent="0.25">
      <c r="C72" s="108" t="s">
        <v>241</v>
      </c>
      <c r="D72" s="18" t="s">
        <v>122</v>
      </c>
    </row>
    <row r="73" spans="1:6" x14ac:dyDescent="0.25">
      <c r="C73" s="108" t="s">
        <v>242</v>
      </c>
      <c r="D73" s="18" t="s">
        <v>123</v>
      </c>
    </row>
    <row r="74" spans="1:6" x14ac:dyDescent="0.25">
      <c r="B74" s="32" t="s">
        <v>138</v>
      </c>
      <c r="C74" s="44" t="s">
        <v>243</v>
      </c>
      <c r="D74" s="33" t="s">
        <v>193</v>
      </c>
    </row>
    <row r="75" spans="1:6" x14ac:dyDescent="0.25">
      <c r="C75" s="44" t="s">
        <v>244</v>
      </c>
      <c r="D75" s="33" t="s">
        <v>194</v>
      </c>
    </row>
    <row r="76" spans="1:6" x14ac:dyDescent="0.25">
      <c r="B76" s="33"/>
      <c r="C76" s="44" t="s">
        <v>245</v>
      </c>
      <c r="D76" s="33" t="s">
        <v>202</v>
      </c>
    </row>
    <row r="77" spans="1:6" x14ac:dyDescent="0.25">
      <c r="B77" s="33"/>
      <c r="C77" s="44" t="s">
        <v>246</v>
      </c>
      <c r="D77" s="33" t="s">
        <v>197</v>
      </c>
    </row>
    <row r="78" spans="1:6" x14ac:dyDescent="0.25">
      <c r="B78" s="33"/>
      <c r="C78" s="109" t="s">
        <v>247</v>
      </c>
      <c r="D78" s="33" t="s">
        <v>196</v>
      </c>
    </row>
    <row r="79" spans="1:6" x14ac:dyDescent="0.25">
      <c r="B79" s="33"/>
      <c r="C79" s="44" t="s">
        <v>248</v>
      </c>
      <c r="D79" s="33" t="s">
        <v>198</v>
      </c>
    </row>
    <row r="80" spans="1:6" x14ac:dyDescent="0.25">
      <c r="B80" s="33"/>
      <c r="C80" s="44" t="s">
        <v>249</v>
      </c>
      <c r="D80" s="33" t="s">
        <v>199</v>
      </c>
    </row>
    <row r="81" spans="2:4" x14ac:dyDescent="0.25">
      <c r="B81" s="34" t="s">
        <v>129</v>
      </c>
      <c r="C81" s="107" t="s">
        <v>250</v>
      </c>
      <c r="D81" s="33" t="s">
        <v>232</v>
      </c>
    </row>
    <row r="82" spans="2:4" x14ac:dyDescent="0.25">
      <c r="B82" s="33"/>
      <c r="C82" s="107" t="s">
        <v>251</v>
      </c>
      <c r="D82" s="33" t="s">
        <v>233</v>
      </c>
    </row>
    <row r="83" spans="2:4" x14ac:dyDescent="0.25">
      <c r="B83" s="33"/>
      <c r="C83" s="107" t="s">
        <v>252</v>
      </c>
      <c r="D83" s="33" t="s">
        <v>234</v>
      </c>
    </row>
    <row r="84" spans="2:4" x14ac:dyDescent="0.25">
      <c r="B84" s="33"/>
      <c r="C84" s="107" t="s">
        <v>253</v>
      </c>
      <c r="D84" s="33" t="s">
        <v>235</v>
      </c>
    </row>
    <row r="85" spans="2:4" x14ac:dyDescent="0.25">
      <c r="C85" s="45" t="s">
        <v>254</v>
      </c>
      <c r="D85" s="33" t="s">
        <v>200</v>
      </c>
    </row>
    <row r="86" spans="2:4" x14ac:dyDescent="0.25">
      <c r="B86" s="33"/>
      <c r="C86" s="45" t="s">
        <v>255</v>
      </c>
      <c r="D86" s="33" t="s">
        <v>201</v>
      </c>
    </row>
    <row r="87" spans="2:4" x14ac:dyDescent="0.25">
      <c r="B87" s="33"/>
      <c r="C87" s="45" t="s">
        <v>256</v>
      </c>
      <c r="D87" s="33" t="s">
        <v>203</v>
      </c>
    </row>
    <row r="88" spans="2:4" x14ac:dyDescent="0.25">
      <c r="B88" s="35" t="s">
        <v>139</v>
      </c>
      <c r="C88" s="46" t="s">
        <v>257</v>
      </c>
      <c r="D88" s="30"/>
    </row>
    <row r="89" spans="2:4" x14ac:dyDescent="0.25">
      <c r="C89" s="46" t="s">
        <v>258</v>
      </c>
      <c r="D89" s="30"/>
    </row>
    <row r="90" spans="2:4" x14ac:dyDescent="0.25">
      <c r="C90" s="46" t="s">
        <v>259</v>
      </c>
      <c r="D90" s="30"/>
    </row>
    <row r="91" spans="2:4" x14ac:dyDescent="0.25">
      <c r="C91" s="46" t="s">
        <v>260</v>
      </c>
      <c r="D91" s="30"/>
    </row>
    <row r="92" spans="2:4" x14ac:dyDescent="0.25">
      <c r="C92" s="46" t="s">
        <v>261</v>
      </c>
      <c r="D92" s="30"/>
    </row>
    <row r="93" spans="2:4" x14ac:dyDescent="0.25">
      <c r="C93" s="46" t="s">
        <v>262</v>
      </c>
      <c r="D93" s="33" t="s">
        <v>204</v>
      </c>
    </row>
    <row r="94" spans="2:4" x14ac:dyDescent="0.25">
      <c r="B94" s="36" t="s">
        <v>140</v>
      </c>
      <c r="C94" s="47" t="s">
        <v>263</v>
      </c>
      <c r="D94" s="30"/>
    </row>
    <row r="95" spans="2:4" x14ac:dyDescent="0.25">
      <c r="C95" s="47" t="s">
        <v>264</v>
      </c>
      <c r="D95" s="30"/>
    </row>
    <row r="96" spans="2:4" x14ac:dyDescent="0.25">
      <c r="C96" s="47" t="s">
        <v>265</v>
      </c>
      <c r="D96" s="30"/>
    </row>
    <row r="97" spans="2:4" x14ac:dyDescent="0.25">
      <c r="C97" s="47" t="s">
        <v>266</v>
      </c>
      <c r="D97" s="33" t="s">
        <v>127</v>
      </c>
    </row>
    <row r="98" spans="2:4" x14ac:dyDescent="0.25">
      <c r="C98" s="47" t="s">
        <v>267</v>
      </c>
      <c r="D98" s="33" t="s">
        <v>128</v>
      </c>
    </row>
    <row r="99" spans="2:4" x14ac:dyDescent="0.25">
      <c r="C99" s="47" t="s">
        <v>268</v>
      </c>
      <c r="D99" s="30"/>
    </row>
    <row r="100" spans="2:4" x14ac:dyDescent="0.25">
      <c r="C100" s="47" t="s">
        <v>269</v>
      </c>
      <c r="D100" s="30"/>
    </row>
    <row r="101" spans="2:4" x14ac:dyDescent="0.25">
      <c r="C101" s="47" t="s">
        <v>270</v>
      </c>
      <c r="D101" s="30"/>
    </row>
    <row r="102" spans="2:4" x14ac:dyDescent="0.25">
      <c r="C102" s="47" t="s">
        <v>271</v>
      </c>
      <c r="D102" s="33" t="s">
        <v>205</v>
      </c>
    </row>
    <row r="103" spans="2:4" x14ac:dyDescent="0.25">
      <c r="B103" s="42" t="s">
        <v>141</v>
      </c>
      <c r="C103" s="48" t="s">
        <v>272</v>
      </c>
      <c r="D103" s="30"/>
    </row>
    <row r="104" spans="2:4" x14ac:dyDescent="0.25">
      <c r="C104" s="48" t="s">
        <v>273</v>
      </c>
      <c r="D104" s="30"/>
    </row>
    <row r="105" spans="2:4" x14ac:dyDescent="0.25">
      <c r="C105" s="48" t="s">
        <v>274</v>
      </c>
      <c r="D105" s="30"/>
    </row>
    <row r="106" spans="2:4" x14ac:dyDescent="0.25">
      <c r="C106" s="48" t="s">
        <v>275</v>
      </c>
      <c r="D106" s="33" t="s">
        <v>132</v>
      </c>
    </row>
    <row r="107" spans="2:4" x14ac:dyDescent="0.25">
      <c r="C107" s="48" t="s">
        <v>276</v>
      </c>
      <c r="D107" s="30"/>
    </row>
    <row r="108" spans="2:4" x14ac:dyDescent="0.25">
      <c r="B108" s="51" t="s">
        <v>142</v>
      </c>
      <c r="C108" s="50" t="s">
        <v>277</v>
      </c>
      <c r="D108" s="30"/>
    </row>
    <row r="109" spans="2:4" x14ac:dyDescent="0.25">
      <c r="C109" s="50" t="s">
        <v>278</v>
      </c>
      <c r="D109" s="30"/>
    </row>
    <row r="110" spans="2:4" x14ac:dyDescent="0.25">
      <c r="C110" s="50" t="s">
        <v>279</v>
      </c>
      <c r="D110" s="30"/>
    </row>
    <row r="111" spans="2:4" ht="30" x14ac:dyDescent="0.25">
      <c r="C111" s="50" t="s">
        <v>280</v>
      </c>
      <c r="D111" s="30"/>
    </row>
    <row r="112" spans="2:4" x14ac:dyDescent="0.25">
      <c r="C112" s="50" t="s">
        <v>281</v>
      </c>
      <c r="D112" s="30"/>
    </row>
    <row r="113" spans="1:6" x14ac:dyDescent="0.25">
      <c r="C113" s="50" t="s">
        <v>282</v>
      </c>
      <c r="D113" s="30"/>
    </row>
    <row r="114" spans="1:6" x14ac:dyDescent="0.25">
      <c r="B114" s="52" t="s">
        <v>143</v>
      </c>
      <c r="C114" s="49" t="s">
        <v>53</v>
      </c>
      <c r="D114" s="33"/>
    </row>
    <row r="115" spans="1:6" x14ac:dyDescent="0.25">
      <c r="B115" s="30" t="s">
        <v>144</v>
      </c>
      <c r="C115" s="53" t="s">
        <v>134</v>
      </c>
      <c r="D115" s="33"/>
    </row>
    <row r="116" spans="1:6" x14ac:dyDescent="0.25">
      <c r="C116" s="53" t="s">
        <v>135</v>
      </c>
      <c r="D116" s="33"/>
    </row>
    <row r="117" spans="1:6" x14ac:dyDescent="0.25">
      <c r="C117" s="53" t="s">
        <v>136</v>
      </c>
      <c r="D117" s="33"/>
    </row>
    <row r="118" spans="1:6" x14ac:dyDescent="0.25">
      <c r="C118" s="53" t="s">
        <v>133</v>
      </c>
      <c r="D118" s="33" t="s">
        <v>126</v>
      </c>
    </row>
    <row r="119" spans="1:6" x14ac:dyDescent="0.25">
      <c r="B119" s="55" t="s">
        <v>145</v>
      </c>
      <c r="C119" s="54"/>
      <c r="D119" s="18" t="s">
        <v>195</v>
      </c>
    </row>
    <row r="122" spans="1:6" ht="15.75" thickBot="1" x14ac:dyDescent="0.3">
      <c r="B122" s="22" t="s">
        <v>80</v>
      </c>
      <c r="C122" s="23" t="s">
        <v>98</v>
      </c>
      <c r="D122" s="23" t="s">
        <v>68</v>
      </c>
      <c r="F122" s="22" t="s">
        <v>111</v>
      </c>
    </row>
    <row r="123" spans="1:6" x14ac:dyDescent="0.25">
      <c r="A123" s="18" t="s">
        <v>84</v>
      </c>
      <c r="B123" s="19" t="s">
        <v>100</v>
      </c>
      <c r="C123" s="24"/>
      <c r="D123" s="18" t="s">
        <v>57</v>
      </c>
    </row>
    <row r="124" spans="1:6" x14ac:dyDescent="0.25">
      <c r="C124" s="28" t="s">
        <v>45</v>
      </c>
      <c r="D124" s="18" t="s">
        <v>103</v>
      </c>
    </row>
    <row r="125" spans="1:6" x14ac:dyDescent="0.25">
      <c r="C125" s="28" t="s">
        <v>48</v>
      </c>
      <c r="D125" s="18" t="s">
        <v>102</v>
      </c>
    </row>
    <row r="126" spans="1:6" x14ac:dyDescent="0.25">
      <c r="C126" s="28" t="s">
        <v>130</v>
      </c>
      <c r="D126" s="18" t="s">
        <v>104</v>
      </c>
    </row>
    <row r="127" spans="1:6" x14ac:dyDescent="0.25">
      <c r="C127" s="28" t="s">
        <v>46</v>
      </c>
      <c r="D127" s="18" t="s">
        <v>105</v>
      </c>
    </row>
    <row r="128" spans="1:6" x14ac:dyDescent="0.25">
      <c r="C128" s="28" t="s">
        <v>49</v>
      </c>
      <c r="D128" s="18" t="s">
        <v>106</v>
      </c>
    </row>
    <row r="129" spans="3:4" x14ac:dyDescent="0.25">
      <c r="C129" s="28" t="s">
        <v>47</v>
      </c>
      <c r="D129" s="18" t="s">
        <v>107</v>
      </c>
    </row>
    <row r="130" spans="3:4" x14ac:dyDescent="0.25">
      <c r="C130" s="20" t="s">
        <v>54</v>
      </c>
      <c r="D130" s="18" t="s">
        <v>101</v>
      </c>
    </row>
    <row r="131" spans="3:4" x14ac:dyDescent="0.25">
      <c r="C131" s="28"/>
    </row>
    <row r="132" spans="3:4" x14ac:dyDescent="0.25">
      <c r="C132" s="25"/>
    </row>
    <row r="133" spans="3:4" ht="15.75" thickBot="1" x14ac:dyDescent="0.3">
      <c r="C133" s="26"/>
    </row>
  </sheetData>
  <dataConsolid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8"/>
  <sheetViews>
    <sheetView topLeftCell="A13" workbookViewId="0"/>
  </sheetViews>
  <sheetFormatPr defaultRowHeight="15" x14ac:dyDescent="0.25"/>
  <cols>
    <col min="1" max="1" width="15.140625" customWidth="1"/>
    <col min="2" max="2" width="9.7109375" bestFit="1" customWidth="1"/>
  </cols>
  <sheetData>
    <row r="1" spans="1:16" x14ac:dyDescent="0.25">
      <c r="A1" t="s">
        <v>10</v>
      </c>
      <c r="B1" s="3">
        <v>41046</v>
      </c>
    </row>
    <row r="2" spans="1:16" x14ac:dyDescent="0.25">
      <c r="A2" t="s">
        <v>11</v>
      </c>
      <c r="B2" s="3">
        <v>41046</v>
      </c>
    </row>
    <row r="3" spans="1:16" x14ac:dyDescent="0.25">
      <c r="A3" t="s">
        <v>12</v>
      </c>
      <c r="B3" s="3" t="s">
        <v>13</v>
      </c>
    </row>
    <row r="4" spans="1:16" x14ac:dyDescent="0.25">
      <c r="B4" s="3"/>
    </row>
    <row r="5" spans="1:16" x14ac:dyDescent="0.25">
      <c r="B5" s="3"/>
    </row>
    <row r="6" spans="1:16" x14ac:dyDescent="0.25">
      <c r="B6" s="110" t="s">
        <v>14</v>
      </c>
      <c r="C6" s="110"/>
      <c r="D6" s="110"/>
      <c r="E6" s="110"/>
      <c r="F6" s="110"/>
      <c r="G6" s="110"/>
      <c r="H6" s="110"/>
      <c r="I6" s="110"/>
      <c r="J6" s="110"/>
      <c r="K6" s="110"/>
      <c r="L6" s="110"/>
      <c r="M6" s="110"/>
      <c r="N6" s="110"/>
      <c r="O6" s="110"/>
      <c r="P6" s="110"/>
    </row>
    <row r="7" spans="1:16" x14ac:dyDescent="0.25">
      <c r="B7" s="110" t="s">
        <v>15</v>
      </c>
      <c r="C7" s="110"/>
      <c r="D7" s="110"/>
      <c r="E7" s="110"/>
      <c r="F7" s="110"/>
      <c r="G7" s="110"/>
      <c r="H7" s="110"/>
      <c r="I7" s="110"/>
      <c r="J7" s="110"/>
      <c r="K7" s="110"/>
      <c r="L7" s="110"/>
      <c r="M7" s="110"/>
      <c r="N7" s="110"/>
      <c r="O7" s="110"/>
      <c r="P7" s="110"/>
    </row>
    <row r="8" spans="1:16" x14ac:dyDescent="0.25">
      <c r="C8" t="s">
        <v>16</v>
      </c>
      <c r="D8" s="11" t="s">
        <v>17</v>
      </c>
    </row>
    <row r="10" spans="1:16" x14ac:dyDescent="0.25">
      <c r="B10" s="110" t="s">
        <v>31</v>
      </c>
      <c r="C10" s="110"/>
      <c r="D10" s="110"/>
      <c r="E10" s="110"/>
      <c r="F10" s="110"/>
      <c r="G10" s="110"/>
      <c r="H10" s="110"/>
      <c r="I10" s="110"/>
      <c r="J10" s="110"/>
      <c r="K10" s="110"/>
      <c r="L10" s="110"/>
      <c r="M10" s="110"/>
      <c r="N10" s="110"/>
      <c r="O10" s="110"/>
      <c r="P10" s="110"/>
    </row>
    <row r="11" spans="1:16" ht="31.5" customHeight="1" x14ac:dyDescent="0.25">
      <c r="C11" s="114" t="s">
        <v>18</v>
      </c>
      <c r="D11" s="110"/>
      <c r="E11" s="110"/>
      <c r="F11" s="110"/>
      <c r="G11" s="110"/>
      <c r="H11" s="110"/>
      <c r="I11" s="110"/>
      <c r="J11" s="110"/>
      <c r="K11" s="110"/>
    </row>
    <row r="12" spans="1:16" x14ac:dyDescent="0.25">
      <c r="B12" s="110" t="s">
        <v>26</v>
      </c>
      <c r="C12" s="110"/>
      <c r="D12" s="110"/>
      <c r="E12" s="110"/>
      <c r="F12" s="110"/>
      <c r="G12" s="110"/>
      <c r="H12" s="110"/>
      <c r="I12" s="110"/>
      <c r="J12" s="110"/>
      <c r="K12" s="110"/>
      <c r="L12" s="110"/>
      <c r="M12" s="110"/>
      <c r="N12" s="110"/>
      <c r="O12" s="110"/>
      <c r="P12" s="110"/>
    </row>
    <row r="13" spans="1:16" x14ac:dyDescent="0.25">
      <c r="C13" s="11" t="s">
        <v>27</v>
      </c>
    </row>
    <row r="14" spans="1:16" x14ac:dyDescent="0.25">
      <c r="B14" s="110" t="s">
        <v>28</v>
      </c>
      <c r="C14" s="110"/>
      <c r="D14" s="110"/>
      <c r="E14" s="110"/>
      <c r="F14" s="110"/>
      <c r="G14" s="110"/>
      <c r="H14" s="110"/>
      <c r="I14" s="110"/>
      <c r="J14" s="110"/>
      <c r="K14" s="110"/>
      <c r="L14" s="110"/>
      <c r="M14" s="110"/>
      <c r="N14" s="110"/>
      <c r="O14" s="110"/>
    </row>
    <row r="15" spans="1:16" x14ac:dyDescent="0.25">
      <c r="C15" s="111" t="s">
        <v>29</v>
      </c>
      <c r="D15" s="110"/>
      <c r="E15" s="110"/>
      <c r="F15" s="110"/>
      <c r="G15" s="110"/>
      <c r="H15" s="110"/>
      <c r="I15" s="110"/>
      <c r="J15" s="110"/>
      <c r="K15" s="110"/>
      <c r="L15" s="110"/>
    </row>
    <row r="16" spans="1:16" x14ac:dyDescent="0.25">
      <c r="C16" s="12"/>
      <c r="D16" s="13"/>
      <c r="E16" s="13"/>
      <c r="F16" s="13"/>
      <c r="G16" s="13"/>
      <c r="H16" s="13"/>
      <c r="I16" s="13"/>
      <c r="J16" s="13"/>
      <c r="K16" s="13"/>
      <c r="L16" s="13"/>
    </row>
    <row r="17" spans="2:17" x14ac:dyDescent="0.25">
      <c r="B17" t="s">
        <v>30</v>
      </c>
      <c r="C17" s="12"/>
      <c r="D17" s="13"/>
      <c r="E17" s="13"/>
      <c r="F17" s="13"/>
      <c r="G17" s="13"/>
      <c r="H17" s="13"/>
      <c r="I17" s="13"/>
      <c r="J17" s="13"/>
      <c r="K17" s="13"/>
      <c r="L17" s="13"/>
    </row>
    <row r="18" spans="2:17" x14ac:dyDescent="0.25">
      <c r="B18" s="14"/>
      <c r="C18" s="113" t="s">
        <v>33</v>
      </c>
      <c r="D18" s="110"/>
      <c r="E18" s="110"/>
      <c r="F18" s="110"/>
      <c r="G18" s="110"/>
      <c r="H18" s="110"/>
      <c r="I18" s="110"/>
      <c r="J18" s="110"/>
      <c r="K18" s="110"/>
      <c r="L18" s="110"/>
      <c r="M18" s="110"/>
      <c r="N18" s="14"/>
      <c r="O18" s="14"/>
    </row>
    <row r="19" spans="2:17" x14ac:dyDescent="0.25">
      <c r="B19" s="14"/>
      <c r="C19" s="14"/>
      <c r="D19" s="112" t="s">
        <v>32</v>
      </c>
      <c r="E19" s="110"/>
      <c r="F19" s="110"/>
      <c r="G19" s="110"/>
      <c r="H19" s="110"/>
      <c r="I19" s="110"/>
      <c r="J19" s="110"/>
      <c r="K19" s="110"/>
      <c r="L19" s="110"/>
      <c r="M19" s="110"/>
      <c r="N19" s="14"/>
      <c r="O19" s="14"/>
    </row>
    <row r="20" spans="2:17" x14ac:dyDescent="0.25">
      <c r="B20" s="14"/>
      <c r="C20" s="112" t="s">
        <v>34</v>
      </c>
      <c r="D20" s="110"/>
      <c r="E20" s="110"/>
      <c r="F20" s="110"/>
      <c r="G20" s="110"/>
      <c r="H20" s="110"/>
      <c r="I20" s="110"/>
      <c r="J20" s="110"/>
      <c r="K20" s="110"/>
      <c r="L20" s="110"/>
      <c r="M20" s="110"/>
      <c r="N20" s="14"/>
      <c r="O20" s="14"/>
    </row>
    <row r="21" spans="2:17" x14ac:dyDescent="0.25">
      <c r="B21" s="14"/>
      <c r="C21" s="15"/>
      <c r="D21" s="110" t="s">
        <v>35</v>
      </c>
      <c r="E21" s="110"/>
      <c r="F21" s="110"/>
      <c r="G21" s="110"/>
      <c r="H21" s="110"/>
      <c r="I21" s="110"/>
      <c r="J21" s="110"/>
      <c r="K21" s="110"/>
      <c r="L21" s="110"/>
      <c r="M21" s="110"/>
      <c r="N21" s="14"/>
      <c r="O21" s="14"/>
    </row>
    <row r="22" spans="2:17" x14ac:dyDescent="0.25">
      <c r="B22" s="14"/>
      <c r="C22" s="15"/>
      <c r="D22" s="110" t="s">
        <v>36</v>
      </c>
      <c r="E22" s="110"/>
      <c r="F22" s="110"/>
      <c r="G22" s="110"/>
      <c r="H22" s="110"/>
      <c r="I22" s="110"/>
      <c r="J22" s="110"/>
      <c r="K22" s="110"/>
      <c r="L22" s="110"/>
      <c r="M22" s="110"/>
      <c r="N22" s="110"/>
      <c r="O22" s="14"/>
    </row>
    <row r="23" spans="2:17" x14ac:dyDescent="0.25">
      <c r="B23" s="14"/>
      <c r="C23" s="15"/>
      <c r="D23" s="110" t="s">
        <v>37</v>
      </c>
      <c r="E23" s="110"/>
      <c r="F23" s="110"/>
      <c r="G23" s="110"/>
      <c r="H23" s="110"/>
      <c r="I23" s="110"/>
      <c r="J23" s="110"/>
      <c r="K23" s="110"/>
      <c r="L23" s="110"/>
      <c r="M23" s="110"/>
      <c r="N23" s="110"/>
      <c r="O23" s="110"/>
      <c r="P23" s="110"/>
      <c r="Q23" s="110"/>
    </row>
    <row r="24" spans="2:17" x14ac:dyDescent="0.25">
      <c r="B24" s="14"/>
      <c r="C24" s="15"/>
      <c r="D24" s="110" t="s">
        <v>38</v>
      </c>
      <c r="E24" s="110"/>
      <c r="F24" s="110"/>
      <c r="G24" s="110"/>
      <c r="H24" s="110"/>
      <c r="I24" s="110"/>
      <c r="J24" s="110"/>
      <c r="K24" s="110"/>
      <c r="L24" s="110"/>
      <c r="M24" s="110"/>
      <c r="N24" s="110"/>
      <c r="O24" s="110"/>
      <c r="P24" s="110"/>
      <c r="Q24" s="110"/>
    </row>
    <row r="25" spans="2:17" x14ac:dyDescent="0.25">
      <c r="B25" s="14"/>
      <c r="C25" s="15"/>
      <c r="D25" s="110" t="s">
        <v>39</v>
      </c>
      <c r="E25" s="110"/>
      <c r="F25" s="110"/>
      <c r="G25" s="110"/>
      <c r="H25" s="110"/>
      <c r="I25" s="110"/>
      <c r="J25" s="110"/>
      <c r="K25" s="110"/>
      <c r="L25" s="110"/>
      <c r="M25" s="110"/>
      <c r="N25" s="110"/>
      <c r="O25" s="110"/>
      <c r="P25" s="110"/>
      <c r="Q25" s="110"/>
    </row>
    <row r="26" spans="2:17" x14ac:dyDescent="0.25">
      <c r="B26" s="14"/>
      <c r="C26" s="112" t="s">
        <v>41</v>
      </c>
      <c r="D26" s="110"/>
      <c r="E26" s="110"/>
      <c r="F26" s="110"/>
      <c r="G26" s="110"/>
      <c r="H26" s="110"/>
      <c r="I26" s="110"/>
      <c r="J26" s="110"/>
      <c r="K26" s="110"/>
      <c r="L26" s="110"/>
      <c r="M26" s="110"/>
      <c r="N26" s="14"/>
      <c r="O26" s="14"/>
    </row>
    <row r="27" spans="2:17" x14ac:dyDescent="0.25">
      <c r="B27" s="14"/>
      <c r="C27" s="15"/>
      <c r="D27" s="110" t="s">
        <v>40</v>
      </c>
      <c r="E27" s="110"/>
      <c r="F27" s="110"/>
      <c r="G27" s="110"/>
      <c r="H27" s="110"/>
      <c r="I27" s="110"/>
      <c r="J27" s="110"/>
      <c r="K27" s="110"/>
      <c r="L27" s="110"/>
      <c r="M27" s="110"/>
      <c r="N27" s="14"/>
      <c r="O27" s="14"/>
    </row>
    <row r="28" spans="2:17" x14ac:dyDescent="0.25">
      <c r="B28" s="14"/>
      <c r="C28" s="14"/>
      <c r="D28" s="14"/>
      <c r="E28" s="14"/>
      <c r="F28" s="14"/>
      <c r="G28" s="14"/>
      <c r="H28" s="14"/>
      <c r="I28" s="14"/>
      <c r="J28" s="14"/>
      <c r="K28" s="14"/>
      <c r="L28" s="14"/>
      <c r="M28" s="14"/>
      <c r="N28" s="14"/>
      <c r="O28" s="14"/>
    </row>
    <row r="30" spans="2:17" x14ac:dyDescent="0.25">
      <c r="B30" t="s">
        <v>19</v>
      </c>
    </row>
    <row r="31" spans="2:17" x14ac:dyDescent="0.25">
      <c r="C31" t="s">
        <v>20</v>
      </c>
    </row>
    <row r="32" spans="2:17" x14ac:dyDescent="0.25">
      <c r="C32" s="111" t="s">
        <v>21</v>
      </c>
      <c r="D32" s="110"/>
      <c r="E32" s="110"/>
      <c r="F32" s="110"/>
      <c r="G32" s="110"/>
      <c r="H32" s="110"/>
      <c r="I32" s="110"/>
      <c r="J32" s="110"/>
      <c r="K32" s="110"/>
      <c r="L32" s="110"/>
      <c r="M32" s="110"/>
      <c r="N32" s="110"/>
    </row>
    <row r="34" spans="3:14" x14ac:dyDescent="0.25">
      <c r="C34" s="110" t="s">
        <v>22</v>
      </c>
      <c r="D34" s="110"/>
      <c r="E34" s="110"/>
      <c r="F34" s="110"/>
      <c r="G34" s="110"/>
      <c r="H34" s="110"/>
      <c r="I34" s="110"/>
      <c r="J34" s="110"/>
      <c r="K34" s="110"/>
      <c r="L34" s="110"/>
      <c r="M34" s="110"/>
      <c r="N34" s="110"/>
    </row>
    <row r="35" spans="3:14" x14ac:dyDescent="0.25">
      <c r="C35" s="111" t="s">
        <v>23</v>
      </c>
      <c r="D35" s="110"/>
      <c r="E35" s="110"/>
      <c r="F35" s="110"/>
      <c r="G35" s="110"/>
      <c r="H35" s="110"/>
      <c r="I35" s="110"/>
      <c r="J35" s="110"/>
      <c r="K35" s="110"/>
      <c r="L35" s="110"/>
      <c r="M35" s="110"/>
      <c r="N35" s="110"/>
    </row>
    <row r="37" spans="3:14" x14ac:dyDescent="0.25">
      <c r="C37" s="110" t="s">
        <v>24</v>
      </c>
      <c r="D37" s="110"/>
      <c r="E37" s="110"/>
      <c r="F37" s="110"/>
      <c r="G37" s="110"/>
      <c r="H37" s="110"/>
      <c r="I37" s="110"/>
      <c r="J37" s="110"/>
      <c r="K37" s="110"/>
      <c r="L37" s="110"/>
      <c r="M37" s="110"/>
      <c r="N37" s="110"/>
    </row>
    <row r="38" spans="3:14" x14ac:dyDescent="0.25">
      <c r="C38" s="111" t="s">
        <v>25</v>
      </c>
      <c r="D38" s="110"/>
      <c r="E38" s="110"/>
      <c r="F38" s="110"/>
      <c r="G38" s="110"/>
      <c r="H38" s="110"/>
      <c r="I38" s="110"/>
      <c r="J38" s="110"/>
      <c r="K38" s="110"/>
      <c r="L38" s="110"/>
      <c r="M38" s="110"/>
      <c r="N38" s="110"/>
    </row>
  </sheetData>
  <mergeCells count="22">
    <mergeCell ref="D25:Q25"/>
    <mergeCell ref="C11:K11"/>
    <mergeCell ref="B6:P6"/>
    <mergeCell ref="B7:P7"/>
    <mergeCell ref="B10:P10"/>
    <mergeCell ref="B12:P12"/>
    <mergeCell ref="C34:N34"/>
    <mergeCell ref="C35:N35"/>
    <mergeCell ref="C37:N37"/>
    <mergeCell ref="C38:N38"/>
    <mergeCell ref="B14:O14"/>
    <mergeCell ref="C15:L15"/>
    <mergeCell ref="D19:M19"/>
    <mergeCell ref="C18:M18"/>
    <mergeCell ref="C20:M20"/>
    <mergeCell ref="C32:N32"/>
    <mergeCell ref="C26:M26"/>
    <mergeCell ref="D21:M21"/>
    <mergeCell ref="D27:M27"/>
    <mergeCell ref="D22:N22"/>
    <mergeCell ref="D23:Q23"/>
    <mergeCell ref="D24:Q24"/>
  </mergeCells>
  <hyperlinks>
    <hyperlink ref="D8" r:id="rId1" xr:uid="{00000000-0004-0000-0500-000000000000}"/>
    <hyperlink ref="C32" r:id="rId2" xr:uid="{00000000-0004-0000-0500-000001000000}"/>
    <hyperlink ref="C35" r:id="rId3" xr:uid="{00000000-0004-0000-0500-000002000000}"/>
    <hyperlink ref="C38" r:id="rId4" location="256,1,Defect Management &amp; Metrics " xr:uid="{00000000-0004-0000-0500-000003000000}"/>
    <hyperlink ref="C13" r:id="rId5" location="605,80,HP" display="http://www.lambomiura.com/SSQ/Defect_Metrics.pps - 605,80,HP" xr:uid="{00000000-0004-0000-0500-000004000000}"/>
    <hyperlink ref="C15" r:id="rId6" xr:uid="{00000000-0004-0000-0500-000005000000}"/>
  </hyperlinks>
  <pageMargins left="0.7" right="0.7" top="0.75" bottom="0.75" header="0.3" footer="0.3"/>
  <pageSetup orientation="portrait" r:id="rId7"/>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D1001"/>
  <sheetViews>
    <sheetView workbookViewId="0">
      <pane ySplit="2" topLeftCell="A3" activePane="bottomLeft" state="frozenSplit"/>
      <selection pane="bottomLeft" activeCell="B16" sqref="B16"/>
    </sheetView>
  </sheetViews>
  <sheetFormatPr defaultColWidth="9.140625" defaultRowHeight="15" x14ac:dyDescent="0.25"/>
  <cols>
    <col min="1" max="1" width="9.140625" style="18"/>
    <col min="2" max="2" width="11" style="17" customWidth="1"/>
    <col min="3" max="3" width="18" style="18" customWidth="1"/>
    <col min="4" max="4" width="90.140625" style="18" customWidth="1"/>
    <col min="5" max="16384" width="9.140625" style="18"/>
  </cols>
  <sheetData>
    <row r="2" spans="2:4" x14ac:dyDescent="0.25">
      <c r="B2" s="17" t="s">
        <v>0</v>
      </c>
      <c r="C2" s="18" t="s">
        <v>12</v>
      </c>
      <c r="D2" s="18" t="s">
        <v>68</v>
      </c>
    </row>
    <row r="3" spans="2:4" ht="60" x14ac:dyDescent="0.25">
      <c r="B3" s="17">
        <v>38975</v>
      </c>
      <c r="C3" s="18" t="s">
        <v>13</v>
      </c>
      <c r="D3" s="19" t="s">
        <v>69</v>
      </c>
    </row>
    <row r="4" spans="2:4" x14ac:dyDescent="0.25">
      <c r="B4" s="17">
        <v>41046</v>
      </c>
      <c r="C4" s="18" t="s">
        <v>13</v>
      </c>
      <c r="D4" s="18" t="s">
        <v>70</v>
      </c>
    </row>
    <row r="5" spans="2:4" ht="105" x14ac:dyDescent="0.25">
      <c r="B5" s="17">
        <v>41047</v>
      </c>
      <c r="C5" s="18" t="s">
        <v>13</v>
      </c>
      <c r="D5" s="19" t="s">
        <v>146</v>
      </c>
    </row>
    <row r="6" spans="2:4" ht="30" x14ac:dyDescent="0.25">
      <c r="B6" s="17">
        <v>41049</v>
      </c>
      <c r="C6" s="18" t="s">
        <v>13</v>
      </c>
      <c r="D6" s="19" t="s">
        <v>157</v>
      </c>
    </row>
    <row r="7" spans="2:4" x14ac:dyDescent="0.25">
      <c r="B7" s="17">
        <v>41132</v>
      </c>
      <c r="C7" s="18" t="s">
        <v>13</v>
      </c>
      <c r="D7" s="18" t="s">
        <v>207</v>
      </c>
    </row>
    <row r="8" spans="2:4" ht="45" x14ac:dyDescent="0.25">
      <c r="D8" s="19" t="s">
        <v>210</v>
      </c>
    </row>
    <row r="9" spans="2:4" ht="45" x14ac:dyDescent="0.25">
      <c r="B9" s="17">
        <v>41318</v>
      </c>
      <c r="C9" s="18" t="s">
        <v>13</v>
      </c>
      <c r="D9" s="19" t="s">
        <v>213</v>
      </c>
    </row>
    <row r="10" spans="2:4" s="83" customFormat="1" x14ac:dyDescent="0.25">
      <c r="B10" s="106">
        <v>41672</v>
      </c>
      <c r="C10" s="83" t="s">
        <v>13</v>
      </c>
      <c r="D10" s="83" t="s">
        <v>227</v>
      </c>
    </row>
    <row r="11" spans="2:4" x14ac:dyDescent="0.25">
      <c r="D11" s="18" t="s">
        <v>228</v>
      </c>
    </row>
    <row r="13" spans="2:4" ht="30" x14ac:dyDescent="0.25">
      <c r="B13" s="17">
        <v>41704</v>
      </c>
      <c r="C13" s="18" t="s">
        <v>13</v>
      </c>
      <c r="D13" s="19" t="s">
        <v>230</v>
      </c>
    </row>
    <row r="14" spans="2:4" x14ac:dyDescent="0.25">
      <c r="D14" s="18" t="s">
        <v>231</v>
      </c>
    </row>
    <row r="16" spans="2:4" ht="60" x14ac:dyDescent="0.25">
      <c r="B16" s="17">
        <v>43140</v>
      </c>
      <c r="C16" s="18" t="s">
        <v>13</v>
      </c>
      <c r="D16" s="19" t="s">
        <v>298</v>
      </c>
    </row>
    <row r="1001" spans="2:2" x14ac:dyDescent="0.25"/>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Project Info</vt:lpstr>
      <vt:lpstr>Project Estimates</vt:lpstr>
      <vt:lpstr>Time Log</vt:lpstr>
      <vt:lpstr>Defect Log</vt:lpstr>
      <vt:lpstr>Menu</vt:lpstr>
      <vt:lpstr>Defect Classification</vt:lpstr>
      <vt:lpstr>Revision History</vt:lpstr>
      <vt:lpstr>Blank</vt:lpstr>
      <vt:lpstr>CodeTyp</vt:lpstr>
      <vt:lpstr>DDTyp</vt:lpstr>
      <vt:lpstr>DocTyp</vt:lpstr>
      <vt:lpstr>EnvTyp</vt:lpstr>
      <vt:lpstr>HLDTyp</vt:lpstr>
      <vt:lpstr>OtherTyp</vt:lpstr>
      <vt:lpstr>PlanTyp</vt:lpstr>
      <vt:lpstr>ReqTyp</vt:lpstr>
      <vt:lpstr>TestTyp</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Log Template</dc:title>
  <dc:creator/>
  <cp:lastModifiedBy>Sac</cp:lastModifiedBy>
  <dcterms:created xsi:type="dcterms:W3CDTF">2006-09-16T00:00:00Z</dcterms:created>
  <dcterms:modified xsi:type="dcterms:W3CDTF">2018-04-16T01:05:27Z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6e6b8c1b-024a-4efa-a17f-9ad92a4aa72e</vt:lpwstr>
  </property>
</Properties>
</file>