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defaultThemeVersion="124226"/>
  <mc:AlternateContent xmlns:mc="http://schemas.openxmlformats.org/markup-compatibility/2006">
    <mc:Choice Requires="x15">
      <x15ac:absPath xmlns:x15ac="http://schemas.microsoft.com/office/spreadsheetml/2010/11/ac" url="E:\Users\Ben\Documents\MyStuff\Schools\MCS2513_SE1\04_Assignments\_Project_Template\Proj_Template\doc\Project Management\"/>
    </mc:Choice>
  </mc:AlternateContent>
  <bookViews>
    <workbookView xWindow="240" yWindow="105" windowWidth="14805" windowHeight="8010"/>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Menu!$C$119</definedName>
    <definedName name="CodeTyp">Menu!$C$94:$C$102</definedName>
    <definedName name="DDTyp">Menu!$C$88:$C$93</definedName>
    <definedName name="DocTyp">Menu!$C$114:$C$114</definedName>
    <definedName name="EnvTyp">Menu!$C$108:$C$113</definedName>
    <definedName name="HLDTyp">Menu!$C$77:$C$87</definedName>
    <definedName name="OtherTyp" comment="Some other kind of error or consideration.">Menu!$C$115:$C$118</definedName>
    <definedName name="PlanTyp">Menu!$C$67:$C$73</definedName>
    <definedName name="ReqTyp">Menu!$C$74:$C$80</definedName>
    <definedName name="TestTyp">Menu!$C$103:$C$107</definedName>
  </definedNames>
  <calcPr calcId="162913"/>
</workbook>
</file>

<file path=xl/calcChain.xml><?xml version="1.0" encoding="utf-8"?>
<calcChain xmlns="http://schemas.openxmlformats.org/spreadsheetml/2006/main">
  <c r="C12" i="5" l="1"/>
  <c r="G116" i="2" l="1"/>
  <c r="G117" i="2"/>
  <c r="G118" i="2"/>
  <c r="G119" i="2"/>
  <c r="G120" i="2"/>
  <c r="G116" i="4"/>
  <c r="G117" i="4"/>
  <c r="G118" i="4"/>
  <c r="G119" i="4"/>
  <c r="G120"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2" i="4"/>
  <c r="H3" i="4" l="1"/>
  <c r="H4" i="4" s="1"/>
  <c r="H4" i="2"/>
  <c r="E12" i="9"/>
  <c r="C8" i="9"/>
  <c r="C7"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1" authorId="0" shapeId="0">
      <text>
        <r>
          <rPr>
            <b/>
            <sz val="9"/>
            <color indexed="81"/>
            <rFont val="Tahoma"/>
            <charset val="1"/>
          </rPr>
          <t>Ben:</t>
        </r>
        <r>
          <rPr>
            <sz val="9"/>
            <color indexed="81"/>
            <rFont val="Tahoma"/>
            <charset val="1"/>
          </rPr>
          <t xml:space="preserve">
Checkpoint:
Fall 2017</t>
        </r>
      </text>
    </comment>
  </commentList>
</comments>
</file>

<file path=xl/sharedStrings.xml><?xml version="1.0" encoding="utf-8"?>
<sst xmlns="http://schemas.openxmlformats.org/spreadsheetml/2006/main" count="382" uniqueCount="304">
  <si>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</si>
  <si>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</si>
  <si>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</si>
  <si>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</si>
  <si>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</si>
  <si>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</si>
  <si>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</si>
  <si>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</si>
  <si>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</si>
  <si>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</si>
  <si>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</si>
  <si>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</si>
  <si>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</si>
  <si>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</si>
  <si>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</si>
  <si>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</si>
  <si>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</si>
  <si>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</si>
  <si>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</si>
  <si>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</si>
  <si>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</si>
  <si>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</si>
  <si>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</si>
  <si>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</si>
  <si>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</si>
  <si>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</si>
  <si>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</si>
  <si>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</si>
  <si>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</si>
  <si>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</si>
  <si>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</si>
  <si>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</si>
  <si>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</si>
  <si>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</si>
  <si>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</si>
  <si>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</si>
  <si>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</si>
  <si>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</si>
  <si>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</si>
  <si>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</si>
  <si>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</si>
  <si>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</si>
  <si>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</si>
  <si>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</si>
  <si>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</si>
  <si>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</si>
  <si>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</si>
  <si>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</si>
  <si>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</si>
  <si>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</si>
  <si>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</si>
  <si>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</si>
  <si>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</si>
  <si>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</si>
  <si>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</si>
  <si>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</si>
  <si>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</si>
  <si>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</si>
  <si>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</si>
  <si>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</si>
  <si>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</si>
  <si>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</si>
  <si>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</si>
  <si>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</si>
  <si>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</si>
  <si>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</si>
  <si>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</si>
  <si>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</si>
  <si>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</si>
  <si>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</si>
  <si>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</si>
  <si>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</si>
  <si>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</si>
  <si>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</si>
  <si>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</si>
  <si>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</si>
  <si>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</si>
  <si>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</si>
  <si>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</si>
  <si>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</si>
  <si>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</si>
  <si>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</si>
  <si>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</si>
  <si>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</si>
  <si>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</si>
  <si>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</si>
  <si>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</si>
  <si>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</si>
  <si>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</si>
  <si>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</si>
  <si>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</si>
  <si>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</si>
  <si>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</si>
  <si>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</si>
  <si>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</si>
  <si>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</si>
  <si>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</si>
  <si>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</si>
  <si>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</si>
  <si>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</si>
  <si>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</si>
  <si>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</si>
  <si>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</si>
  <si>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</si>
  <si>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</si>
  <si>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</si>
  <si>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</si>
  <si>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</si>
  <si>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</si>
  <si>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</si>
  <si>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</si>
  <si>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</si>
  <si>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</si>
  <si>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</si>
  <si>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</si>
  <si>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</si>
  <si>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</si>
  <si>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</si>
  <si>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</si>
  <si>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</si>
  <si>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</si>
  <si>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</si>
  <si>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</si>
  <si>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</si>
  <si>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</si>
  <si>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</si>
  <si>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</si>
  <si>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</si>
  <si>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</si>
  <si>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</si>
  <si>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</si>
  <si>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</si>
  <si>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</si>
  <si>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</si>
  <si>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</si>
  <si>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</si>
  <si>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</si>
  <si>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</si>
  <si>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</si>
  <si>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</si>
  <si>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</si>
  <si>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</si>
  <si>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</si>
  <si>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</si>
  <si>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</si>
  <si>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</si>
  <si>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</si>
  <si>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</si>
  <si>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</si>
  <si>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</si>
  <si>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</si>
  <si>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</si>
  <si>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</si>
  <si>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</si>
  <si>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</si>
  <si>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</si>
  <si>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</si>
  <si>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</si>
  <si>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</si>
  <si>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</si>
  <si>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</si>
  <si>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</si>
  <si>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</si>
  <si>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</si>
  <si>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</si>
  <si>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</si>
  <si>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</si>
  <si>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</si>
  <si>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</si>
  <si>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</si>
  <si>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</si>
  <si>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</si>
  <si>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</si>
  <si>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</si>
  <si>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</si>
  <si>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</si>
  <si>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Component 1  (Rename!)</t>
  </si>
  <si>
    <t>Component 2  (Rename!)</t>
  </si>
  <si>
    <t>Component 3  (Rename!)</t>
  </si>
  <si>
    <t>Enter Project Name in associated field on the Project Info sheet.</t>
  </si>
  <si>
    <t>Enter Developer's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</si>
  <si>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</si>
  <si>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</si>
  <si>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</si>
  <si>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</si>
  <si>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</si>
  <si>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</si>
  <si>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</si>
  <si>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</si>
  <si>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</si>
  <si>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</si>
  <si>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</si>
  <si>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</si>
  <si>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</si>
  <si>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</si>
  <si>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</si>
  <si>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(Add components as necessary…)</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</si>
  <si>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</si>
  <si>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</si>
  <si>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</si>
  <si>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</si>
  <si>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</si>
  <si>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</si>
  <si>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</si>
  <si>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</si>
  <si>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</si>
  <si>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</si>
  <si>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</si>
  <si>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</si>
  <si>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</si>
  <si>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</si>
  <si>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</si>
  <si>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</si>
  <si>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</si>
  <si>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</si>
  <si>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</si>
  <si>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</si>
  <si>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</si>
  <si>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</si>
  <si>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</si>
  <si>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</si>
  <si>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</si>
  <si>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</si>
  <si>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</si>
  <si>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</si>
  <si>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</si>
  <si>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</si>
  <si>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</si>
  <si>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</si>
  <si>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</si>
  <si>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</si>
  <si>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</si>
  <si>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</si>
  <si>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</si>
  <si>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</si>
  <si>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</si>
  <si>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</si>
  <si>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</si>
  <si>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</si>
  <si>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</si>
  <si>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</si>
  <si>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</si>
  <si>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</si>
  <si>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</si>
  <si>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</si>
  <si>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</si>
  <si>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</si>
  <si>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</si>
  <si>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</si>
  <si>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</si>
  <si>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</si>
  <si>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</si>
  <si>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</si>
  <si>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</si>
  <si>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</si>
  <si>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</si>
  <si>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</si>
  <si>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</si>
  <si>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</si>
  <si>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</si>
  <si>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</si>
  <si>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</si>
  <si>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</si>
  <si>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</si>
  <si>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</si>
  <si>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</si>
  <si>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</si>
  <si>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</si>
  <si>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</si>
  <si>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</si>
  <si>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</si>
  <si>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</si>
  <si>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</si>
  <si>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</si>
  <si>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</si>
  <si>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</si>
  <si>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</si>
  <si>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</si>
  <si>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</si>
  <si>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</si>
  <si>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</si>
  <si>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</si>
  <si>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</si>
  <si>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</si>
  <si>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</si>
  <si>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</si>
  <si>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</si>
  <si>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</si>
  <si>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Project Estimates</t>
  </si>
  <si>
    <t>Estimated Time</t>
  </si>
  <si>
    <t>Nonlinear Estimation Time Series (Hours)</t>
  </si>
  <si>
    <r>
      <rPr>
        <b/>
        <u/>
        <sz val="11"/>
        <color theme="1"/>
        <rFont val="Calibri"/>
        <family val="2"/>
        <scheme val="minor"/>
      </rPr>
      <t>Description</t>
    </r>
    <r>
      <rPr>
        <b/>
        <sz val="11"/>
        <color theme="1"/>
        <rFont val="Calibri"/>
        <family val="2"/>
        <scheme val="minor"/>
      </rPr>
      <t>:</t>
    </r>
  </si>
  <si>
    <t>5 minutes</t>
  </si>
  <si>
    <t>15 minutes (1/4 hour)</t>
  </si>
  <si>
    <t>30 minutes (1/2 hour)</t>
  </si>
  <si>
    <t>1 hour</t>
  </si>
  <si>
    <t>2 hours (1/4 day)</t>
  </si>
  <si>
    <t>4 hours (1/2 day)</t>
  </si>
  <si>
    <t>8 hours (1 day)</t>
  </si>
  <si>
    <t>16 hours (2  days)</t>
  </si>
  <si>
    <t>24 hours (3 days)</t>
  </si>
  <si>
    <t xml:space="preserve">40 hours (5 days, 1 week) </t>
  </si>
  <si>
    <r>
      <rPr>
        <b/>
        <sz val="11"/>
        <color theme="1"/>
        <rFont val="Calibri"/>
        <family val="2"/>
        <scheme val="minor"/>
      </rPr>
      <t>Note:</t>
    </r>
    <r>
      <rPr>
        <sz val="11"/>
        <color theme="1"/>
        <rFont val="Calibri"/>
        <family val="2"/>
        <scheme val="minor"/>
      </rPr>
      <t xml:space="preserve"> work tasks expected to exceed several days should be further decomposed into smaller work tasks for better estimation and planning.</t>
    </r>
  </si>
  <si>
    <t>* On Project Estimates tab, revised pull-down menu options form Fibonacci series to geometric series.
* Moved the definitions of the non-linear number sequence to the Menu page (from in-cell definition) to allow users to customize the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</si>
</sst>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5">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tabSelected="1" workbookViewId="0">
      <selection activeCell="D3" sqref="D3"/>
    </sheetView>
  </sheetViews>
  <sheetFormatPr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187</v>
      </c>
    </row>
    <row r="3" spans="2:7" ht="22.5" x14ac:dyDescent="0.25">
      <c r="B3" s="68" t="s">
        <v>181</v>
      </c>
      <c r="D3" s="73" t="s">
        <v>179</v>
      </c>
    </row>
    <row r="4" spans="2:7" ht="22.5" x14ac:dyDescent="0.25">
      <c r="B4" s="68"/>
      <c r="D4" s="73"/>
    </row>
    <row r="5" spans="2:7" ht="22.5" x14ac:dyDescent="0.25">
      <c r="B5" s="68" t="s">
        <v>186</v>
      </c>
      <c r="D5" s="73"/>
      <c r="F5" s="68" t="s">
        <v>182</v>
      </c>
      <c r="G5" s="70" t="s">
        <v>156</v>
      </c>
    </row>
    <row r="6" spans="2:7" ht="22.5" x14ac:dyDescent="0.25">
      <c r="B6" s="72" t="s">
        <v>147</v>
      </c>
      <c r="D6" s="73" t="s">
        <v>180</v>
      </c>
      <c r="E6" s="73" t="s">
        <v>183</v>
      </c>
      <c r="F6" s="73"/>
    </row>
    <row r="7" spans="2:7" ht="22.5" x14ac:dyDescent="0.25">
      <c r="B7" s="72" t="s">
        <v>148</v>
      </c>
      <c r="D7" s="73" t="s">
        <v>180</v>
      </c>
      <c r="E7" s="73" t="s">
        <v>183</v>
      </c>
      <c r="F7" s="73"/>
    </row>
    <row r="8" spans="2:7" ht="22.5" x14ac:dyDescent="0.25">
      <c r="B8" s="72" t="s">
        <v>149</v>
      </c>
      <c r="D8" s="73" t="s">
        <v>180</v>
      </c>
      <c r="E8" s="73" t="s">
        <v>183</v>
      </c>
      <c r="F8" s="7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F17" sqref="F17"/>
    </sheetView>
  </sheetViews>
  <sheetFormatPr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184</v>
      </c>
      <c r="B3" s="22"/>
      <c r="C3" s="60" t="str">
        <f>'Project Info'!D3</f>
        <v>Enter Project Name in associated field on the Project Info sheet.</v>
      </c>
      <c r="D3" s="58"/>
      <c r="E3" s="59"/>
    </row>
    <row r="4" spans="1:17" x14ac:dyDescent="0.25">
      <c r="C4" s="61"/>
      <c r="D4" s="58"/>
      <c r="E4" s="59"/>
    </row>
    <row r="5" spans="1:17" x14ac:dyDescent="0.25">
      <c r="A5" s="22" t="s">
        <v>185</v>
      </c>
      <c r="B5" s="22"/>
      <c r="C5" s="61"/>
      <c r="D5" s="58"/>
      <c r="E5" s="59"/>
    </row>
    <row r="6" spans="1:17" x14ac:dyDescent="0.25">
      <c r="A6" s="74" t="s">
        <v>150</v>
      </c>
      <c r="B6" s="74"/>
      <c r="C6" s="60" t="str">
        <f>'Project Info'!D6</f>
        <v>Enter Developer's name in associated field on the Project Info sheet.</v>
      </c>
      <c r="D6" s="58"/>
      <c r="E6" s="59"/>
    </row>
    <row r="7" spans="1:17" x14ac:dyDescent="0.25">
      <c r="A7" s="74" t="s">
        <v>151</v>
      </c>
      <c r="B7" s="74"/>
      <c r="C7" s="60" t="str">
        <f>'Project Info'!D7</f>
        <v>Enter Developer's name in associated field on the Project Info sheet.</v>
      </c>
      <c r="D7" s="58"/>
      <c r="E7" s="59"/>
    </row>
    <row r="8" spans="1:17" x14ac:dyDescent="0.25">
      <c r="A8" s="74" t="s">
        <v>152</v>
      </c>
      <c r="B8" s="74"/>
      <c r="C8" s="60" t="str">
        <f>'Project Info'!D8</f>
        <v>Enter Developer's name in associated field on the Project Info sheet.</v>
      </c>
      <c r="D8" s="58"/>
      <c r="E8" s="59"/>
    </row>
    <row r="10" spans="1:17" ht="15.75" thickBot="1" x14ac:dyDescent="0.3"/>
    <row r="11" spans="1:17" x14ac:dyDescent="0.25">
      <c r="D11" s="88"/>
      <c r="E11" s="62" t="s">
        <v>193</v>
      </c>
      <c r="F11" s="62" t="s">
        <v>158</v>
      </c>
      <c r="G11" s="63"/>
    </row>
    <row r="12" spans="1:17" x14ac:dyDescent="0.25">
      <c r="D12" s="91"/>
      <c r="E12" s="89">
        <f>SUM(E17:E36)</f>
        <v>0</v>
      </c>
      <c r="F12" s="93">
        <f>SUM(F17:F36)</f>
        <v>0</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194</v>
      </c>
      <c r="H16" s="82"/>
      <c r="I16" s="82"/>
      <c r="J16" s="82"/>
      <c r="K16" s="82"/>
      <c r="L16" s="82"/>
      <c r="M16" s="82"/>
      <c r="N16" s="82"/>
      <c r="O16" s="85"/>
      <c r="P16" s="85"/>
      <c r="Q16" s="85"/>
    </row>
    <row r="17" spans="3:17" x14ac:dyDescent="0.25">
      <c r="C17" s="22" t="s">
        <v>88</v>
      </c>
      <c r="D17" s="18" t="s">
        <v>165</v>
      </c>
      <c r="E17" s="18" t="s">
        <v>171</v>
      </c>
      <c r="F17" s="105"/>
      <c r="H17" s="81"/>
      <c r="I17" s="81"/>
      <c r="J17" s="81"/>
      <c r="K17" s="81"/>
      <c r="L17" s="81"/>
      <c r="M17" s="81"/>
      <c r="N17" s="81"/>
      <c r="O17" s="33"/>
      <c r="P17" s="33"/>
      <c r="Q17" s="33"/>
    </row>
    <row r="18" spans="3:17" x14ac:dyDescent="0.25">
      <c r="C18" s="22"/>
      <c r="D18" s="18" t="s">
        <v>166</v>
      </c>
      <c r="E18" s="18" t="s">
        <v>171</v>
      </c>
      <c r="F18" s="105"/>
      <c r="H18" s="81"/>
      <c r="I18" s="81"/>
      <c r="J18" s="81"/>
      <c r="K18" s="81"/>
      <c r="L18" s="81"/>
      <c r="M18" s="81"/>
      <c r="N18" s="81"/>
      <c r="O18" s="33"/>
      <c r="P18" s="33"/>
      <c r="Q18" s="33"/>
    </row>
    <row r="19" spans="3:17" x14ac:dyDescent="0.25">
      <c r="C19" s="22" t="s">
        <v>167</v>
      </c>
      <c r="D19" s="18" t="s">
        <v>168</v>
      </c>
      <c r="E19" s="18" t="s">
        <v>171</v>
      </c>
      <c r="F19" s="105"/>
      <c r="H19" s="81"/>
      <c r="I19" s="81"/>
      <c r="J19" s="81"/>
      <c r="K19" s="81"/>
      <c r="L19" s="81"/>
      <c r="M19" s="81"/>
      <c r="N19" s="81"/>
      <c r="O19" s="33"/>
      <c r="P19" s="33"/>
      <c r="Q19" s="33"/>
    </row>
    <row r="20" spans="3:17" x14ac:dyDescent="0.25">
      <c r="C20" s="22"/>
      <c r="D20" s="18" t="s">
        <v>169</v>
      </c>
      <c r="E20" s="18" t="s">
        <v>171</v>
      </c>
      <c r="F20" s="105"/>
      <c r="H20" s="81"/>
      <c r="I20" s="81"/>
      <c r="J20" s="81"/>
      <c r="K20" s="81"/>
      <c r="L20" s="81"/>
      <c r="M20" s="81"/>
      <c r="N20" s="81"/>
      <c r="O20" s="33"/>
      <c r="P20" s="33"/>
      <c r="Q20" s="33"/>
    </row>
    <row r="21" spans="3:17" x14ac:dyDescent="0.25">
      <c r="C21" s="22" t="s">
        <v>170</v>
      </c>
      <c r="D21" s="18" t="s">
        <v>172</v>
      </c>
      <c r="E21" s="66"/>
      <c r="F21" s="105"/>
      <c r="G21" s="18" t="s">
        <v>189</v>
      </c>
      <c r="H21" s="81"/>
      <c r="I21" s="81"/>
      <c r="J21" s="81"/>
      <c r="K21" s="81"/>
      <c r="L21" s="81"/>
      <c r="M21" s="81"/>
      <c r="N21" s="81"/>
      <c r="O21" s="83"/>
      <c r="P21" s="33"/>
      <c r="Q21" s="33"/>
    </row>
    <row r="22" spans="3:17" x14ac:dyDescent="0.25">
      <c r="D22" s="18" t="s">
        <v>173</v>
      </c>
      <c r="E22" s="66"/>
      <c r="F22" s="105"/>
      <c r="G22" s="18" t="s">
        <v>190</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194</v>
      </c>
      <c r="H25" s="81"/>
      <c r="I25" s="95" t="s">
        <v>195</v>
      </c>
      <c r="J25" s="81"/>
      <c r="K25" s="81"/>
      <c r="L25" s="81"/>
      <c r="M25" s="81"/>
      <c r="N25" s="81"/>
      <c r="O25" s="83"/>
      <c r="P25" s="33"/>
      <c r="Q25" s="33"/>
    </row>
    <row r="26" spans="3:17" x14ac:dyDescent="0.25">
      <c r="C26" s="22" t="s">
        <v>197</v>
      </c>
      <c r="E26" s="22" t="s">
        <v>164</v>
      </c>
      <c r="F26" s="82" t="s">
        <v>191</v>
      </c>
      <c r="G26" s="22" t="s">
        <v>221</v>
      </c>
      <c r="H26" s="22" t="s">
        <v>174</v>
      </c>
      <c r="I26" s="22" t="s">
        <v>192</v>
      </c>
      <c r="J26" s="82" t="s">
        <v>52</v>
      </c>
      <c r="K26" s="82" t="s">
        <v>74</v>
      </c>
      <c r="L26" s="84" t="s">
        <v>75</v>
      </c>
      <c r="M26" s="84" t="s">
        <v>228</v>
      </c>
      <c r="N26" s="33"/>
    </row>
    <row r="27" spans="3:17" x14ac:dyDescent="0.25">
      <c r="D27" s="18" t="s">
        <v>176</v>
      </c>
      <c r="E27" s="66"/>
      <c r="F27" s="86">
        <f>SUM(G27:M27)</f>
        <v>0</v>
      </c>
      <c r="G27" s="105"/>
      <c r="H27" s="105"/>
      <c r="I27" s="105"/>
      <c r="J27" s="105"/>
      <c r="K27" s="105"/>
      <c r="L27" s="105"/>
      <c r="M27" s="105"/>
      <c r="N27" s="33"/>
    </row>
    <row r="28" spans="3:17" s="33" customFormat="1" x14ac:dyDescent="0.25">
      <c r="F28" s="84"/>
      <c r="G28" s="84"/>
      <c r="H28" s="84"/>
      <c r="I28" s="84"/>
      <c r="J28" s="84"/>
      <c r="K28" s="84"/>
      <c r="L28" s="84"/>
      <c r="M28" s="84"/>
    </row>
    <row r="29" spans="3:17" x14ac:dyDescent="0.25">
      <c r="D29" s="18" t="s">
        <v>177</v>
      </c>
      <c r="E29" s="66"/>
      <c r="F29" s="86">
        <f>SUM(G29:M29)</f>
        <v>0</v>
      </c>
      <c r="G29" s="105"/>
      <c r="H29" s="105"/>
      <c r="I29" s="105"/>
      <c r="J29" s="105"/>
      <c r="K29" s="105"/>
      <c r="L29" s="105"/>
      <c r="M29" s="105"/>
      <c r="N29" s="33"/>
    </row>
    <row r="30" spans="3:17" s="33" customFormat="1" x14ac:dyDescent="0.25">
      <c r="F30" s="84"/>
      <c r="G30" s="84"/>
      <c r="H30" s="84"/>
      <c r="I30" s="84"/>
      <c r="J30" s="84"/>
      <c r="K30" s="84"/>
      <c r="L30" s="84"/>
      <c r="M30" s="84"/>
    </row>
    <row r="31" spans="3:17" x14ac:dyDescent="0.25">
      <c r="D31" s="18" t="s">
        <v>178</v>
      </c>
      <c r="E31" s="66"/>
      <c r="F31" s="86">
        <f>SUM(G31:M31)</f>
        <v>0</v>
      </c>
      <c r="G31" s="105"/>
      <c r="H31" s="105"/>
      <c r="I31" s="105"/>
      <c r="J31" s="105"/>
      <c r="K31" s="105"/>
      <c r="L31" s="105"/>
      <c r="M31" s="105"/>
      <c r="N31" s="33"/>
    </row>
    <row r="32" spans="3:17" s="33" customFormat="1" x14ac:dyDescent="0.25">
      <c r="F32" s="84"/>
      <c r="G32" s="84"/>
      <c r="H32" s="84"/>
      <c r="I32" s="84"/>
      <c r="J32" s="84"/>
      <c r="K32" s="84"/>
      <c r="L32" s="84"/>
      <c r="M32" s="84"/>
    </row>
    <row r="33" spans="3:14" x14ac:dyDescent="0.25">
      <c r="D33" s="18" t="s">
        <v>196</v>
      </c>
      <c r="E33" s="66"/>
      <c r="F33" s="86">
        <f>SUM(G33:M33)</f>
        <v>0</v>
      </c>
      <c r="G33" s="105"/>
      <c r="H33" s="105"/>
      <c r="I33" s="105"/>
      <c r="J33" s="105"/>
      <c r="K33" s="105"/>
      <c r="L33" s="105"/>
      <c r="M33" s="105"/>
      <c r="N33" s="33"/>
    </row>
    <row r="34" spans="3:14" x14ac:dyDescent="0.25">
      <c r="D34" s="33"/>
      <c r="E34" s="33"/>
      <c r="G34" s="81"/>
      <c r="H34" s="81"/>
      <c r="I34" s="81"/>
      <c r="J34" s="81"/>
      <c r="K34" s="81"/>
      <c r="L34" s="84"/>
      <c r="M34" s="33"/>
      <c r="N34" s="33"/>
    </row>
    <row r="35" spans="3:14" x14ac:dyDescent="0.25">
      <c r="C35" s="22" t="s">
        <v>175</v>
      </c>
      <c r="D35" s="18" t="s">
        <v>76</v>
      </c>
      <c r="E35" s="18" t="s">
        <v>171</v>
      </c>
      <c r="F35" s="105"/>
      <c r="G35" s="81"/>
      <c r="H35" s="81"/>
      <c r="I35" s="81"/>
      <c r="J35" s="81"/>
      <c r="K35" s="81"/>
      <c r="L35" s="84"/>
      <c r="M35" s="33"/>
      <c r="N35" s="33"/>
    </row>
    <row r="36" spans="3:14" ht="30" x14ac:dyDescent="0.25">
      <c r="C36" s="104" t="s">
        <v>231</v>
      </c>
      <c r="E36" s="18" t="s">
        <v>171</v>
      </c>
      <c r="F36" s="105"/>
      <c r="G36" s="81"/>
      <c r="H36" s="81"/>
      <c r="I36" s="81"/>
      <c r="J36" s="81"/>
      <c r="K36" s="81"/>
      <c r="L36" s="84"/>
      <c r="M36" s="33"/>
      <c r="N36" s="33"/>
    </row>
    <row r="37" spans="3:14" x14ac:dyDescent="0.25">
      <c r="L37" s="33"/>
      <c r="M37" s="33"/>
      <c r="N37" s="3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information" allowBlank="1">
          <x14:formula1>
            <xm:f>Menu!$C$11:$C$22</xm:f>
          </x14:formula1>
          <xm:sqref>F17:F22 G27:M27 G29:M29 G31:M31 G33:M33 F35:F36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workbookViewId="0">
      <pane ySplit="11" topLeftCell="A12" activePane="bottomLeft" state="frozen"/>
      <selection pane="bottomLeft" activeCell="A12" sqref="A12"/>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184</v>
      </c>
      <c r="B2" s="22"/>
      <c r="C2" s="57" t="str">
        <f>'Project Info'!D3</f>
        <v>Enter Project Name in associated field on the Project Info sheet.</v>
      </c>
      <c r="H2" s="78" t="s">
        <v>4</v>
      </c>
    </row>
    <row r="3" spans="1:10" ht="20.25" thickTop="1" thickBot="1" x14ac:dyDescent="0.35">
      <c r="A3" s="56"/>
      <c r="B3" s="22"/>
      <c r="C3" s="57"/>
      <c r="H3" s="79">
        <f>SUM(G12:G120)</f>
        <v>0</v>
      </c>
      <c r="I3" t="s">
        <v>188</v>
      </c>
    </row>
    <row r="4" spans="1:10" ht="19.5" thickBot="1" x14ac:dyDescent="0.35">
      <c r="A4" s="56" t="s">
        <v>185</v>
      </c>
      <c r="C4" s="27"/>
      <c r="H4" s="80">
        <f>(INT(H3*24))+MINUTE(H3)/60</f>
        <v>0</v>
      </c>
      <c r="I4" t="s">
        <v>188</v>
      </c>
    </row>
    <row r="5" spans="1:10" x14ac:dyDescent="0.25">
      <c r="A5" s="77" t="s">
        <v>150</v>
      </c>
      <c r="B5" s="22"/>
      <c r="C5" s="57" t="str">
        <f>'Project Info'!D6</f>
        <v>Enter Developer's name in associated field on the Project Info sheet.</v>
      </c>
      <c r="I5" s="102"/>
    </row>
    <row r="6" spans="1:10" x14ac:dyDescent="0.25">
      <c r="A6" s="77" t="s">
        <v>151</v>
      </c>
      <c r="B6" s="74"/>
      <c r="C6" s="57" t="str">
        <f>'Project Info'!D7</f>
        <v>Enter Developer's name in associated field on the Project Info sheet.</v>
      </c>
      <c r="I6" s="102"/>
    </row>
    <row r="7" spans="1:10" x14ac:dyDescent="0.25">
      <c r="A7" s="77" t="s">
        <v>152</v>
      </c>
      <c r="B7" s="74"/>
      <c r="C7" s="57" t="str">
        <f>'Project Info'!D8</f>
        <v>Enter Developer's name in associated field on the Project Info sheet.</v>
      </c>
      <c r="I7" s="102"/>
    </row>
    <row r="8" spans="1:10" x14ac:dyDescent="0.25">
      <c r="A8" s="77"/>
      <c r="B8" s="74"/>
      <c r="C8" s="57"/>
      <c r="I8" s="102"/>
    </row>
    <row r="9" spans="1:10" x14ac:dyDescent="0.25">
      <c r="C9" s="99" t="s">
        <v>213</v>
      </c>
      <c r="D9" s="98" t="s">
        <v>214</v>
      </c>
      <c r="I9" s="102"/>
    </row>
    <row r="10" spans="1:10" x14ac:dyDescent="0.25">
      <c r="C10" s="99" t="s">
        <v>216</v>
      </c>
      <c r="D10" s="98" t="s">
        <v>217</v>
      </c>
      <c r="I10" s="77"/>
    </row>
    <row r="11" spans="1:10" ht="30.75" thickBot="1" x14ac:dyDescent="0.3">
      <c r="C11" s="4" t="s">
        <v>0</v>
      </c>
      <c r="D11" s="6" t="s">
        <v>1</v>
      </c>
      <c r="E11" s="6" t="s">
        <v>2</v>
      </c>
      <c r="F11" s="101" t="s">
        <v>211</v>
      </c>
      <c r="G11" s="9" t="s">
        <v>3</v>
      </c>
      <c r="H11" s="1" t="s">
        <v>5</v>
      </c>
      <c r="I11" s="1" t="s">
        <v>6</v>
      </c>
      <c r="J11" s="1" t="s">
        <v>7</v>
      </c>
    </row>
    <row r="12" spans="1:10" ht="15.75" thickTop="1" x14ac:dyDescent="0.25">
      <c r="G12" s="8">
        <f>(E12-D12)-(F12/1440)</f>
        <v>0</v>
      </c>
    </row>
    <row r="13" spans="1:10" x14ac:dyDescent="0.25">
      <c r="B13" s="22"/>
      <c r="G13" s="8">
        <f t="shared" ref="G13:G76" si="0">(E13-D13)-(F13/1440)</f>
        <v>0</v>
      </c>
    </row>
    <row r="14" spans="1:10" x14ac:dyDescent="0.25">
      <c r="G14" s="8">
        <f t="shared" si="0"/>
        <v>0</v>
      </c>
    </row>
    <row r="15" spans="1:10" x14ac:dyDescent="0.25">
      <c r="G15" s="8">
        <f t="shared" si="0"/>
        <v>0</v>
      </c>
    </row>
    <row r="16" spans="1:10"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Menu!$C$25:$C$42</xm:f>
          </x14:formula1>
          <xm:sqref>I12:I120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workbookViewId="0">
      <pane ySplit="11" topLeftCell="A12" activePane="bottomLeft" state="frozen"/>
      <selection pane="bottomLeft" activeCell="A12" sqref="A12"/>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184</v>
      </c>
      <c r="B2" s="22"/>
      <c r="C2" s="57" t="str">
        <f>'Project Info'!D3</f>
        <v>Enter Project Name in associated field on the Project Info sheet.</v>
      </c>
      <c r="H2" s="78" t="s">
        <v>4</v>
      </c>
    </row>
    <row r="3" spans="1:15" ht="20.25" thickTop="1" thickBot="1" x14ac:dyDescent="0.35">
      <c r="B3" s="22"/>
      <c r="C3" s="2"/>
      <c r="H3" s="79">
        <f>SUM(G12:G120)</f>
        <v>0</v>
      </c>
      <c r="I3" t="s">
        <v>188</v>
      </c>
    </row>
    <row r="4" spans="1:15" ht="19.5" thickBot="1" x14ac:dyDescent="0.35">
      <c r="A4" s="56" t="s">
        <v>185</v>
      </c>
      <c r="C4" s="18"/>
      <c r="D4" s="96"/>
      <c r="G4" s="5"/>
      <c r="H4" s="80">
        <f>(INT(H3*24))+MINUTE(H3)/60</f>
        <v>0</v>
      </c>
      <c r="I4" t="s">
        <v>188</v>
      </c>
    </row>
    <row r="5" spans="1:15" x14ac:dyDescent="0.25">
      <c r="A5" s="77" t="s">
        <v>150</v>
      </c>
      <c r="B5" s="22"/>
      <c r="C5" s="57" t="str">
        <f>'Project Info'!D6</f>
        <v>Enter Developer's name in associated field on the Project Info sheet.</v>
      </c>
      <c r="H5" s="10"/>
    </row>
    <row r="6" spans="1:15" x14ac:dyDescent="0.25">
      <c r="A6" s="77" t="s">
        <v>151</v>
      </c>
      <c r="B6" s="74"/>
      <c r="C6" s="57" t="str">
        <f>'Project Info'!D7</f>
        <v>Enter Developer's name in associated field on the Project Info sheet.</v>
      </c>
    </row>
    <row r="7" spans="1:15" x14ac:dyDescent="0.25">
      <c r="A7" s="77" t="s">
        <v>152</v>
      </c>
      <c r="B7" s="74"/>
      <c r="C7" s="57" t="str">
        <f>'Project Info'!D8</f>
        <v>Enter Developer's name in associated field on the Project Info sheet.</v>
      </c>
    </row>
    <row r="8" spans="1:15" x14ac:dyDescent="0.25">
      <c r="B8" s="74"/>
    </row>
    <row r="9" spans="1:15" x14ac:dyDescent="0.25">
      <c r="C9" s="97" t="s">
        <v>213</v>
      </c>
      <c r="D9" s="98" t="s">
        <v>214</v>
      </c>
    </row>
    <row r="10" spans="1:15" x14ac:dyDescent="0.25">
      <c r="C10" s="97" t="s">
        <v>216</v>
      </c>
      <c r="D10" s="98" t="s">
        <v>217</v>
      </c>
    </row>
    <row r="11" spans="1:15" ht="30.75" thickBot="1" x14ac:dyDescent="0.3">
      <c r="A11" s="7" t="s">
        <v>8</v>
      </c>
      <c r="C11" s="1" t="s">
        <v>0</v>
      </c>
      <c r="D11" s="6" t="s">
        <v>1</v>
      </c>
      <c r="E11" s="6" t="s">
        <v>2</v>
      </c>
      <c r="F11" s="101" t="s">
        <v>211</v>
      </c>
      <c r="G11" s="9" t="s">
        <v>3</v>
      </c>
      <c r="H11" s="1" t="s">
        <v>5</v>
      </c>
      <c r="I11" s="16" t="s">
        <v>42</v>
      </c>
      <c r="J11" s="1" t="s">
        <v>43</v>
      </c>
      <c r="K11" s="1" t="s">
        <v>44</v>
      </c>
      <c r="L11" s="1" t="s">
        <v>85</v>
      </c>
      <c r="M11" s="1" t="s">
        <v>56</v>
      </c>
      <c r="N11" s="1" t="s">
        <v>234</v>
      </c>
      <c r="O11" s="1" t="s">
        <v>7</v>
      </c>
    </row>
    <row r="12" spans="1:15" ht="15.75" thickTop="1" x14ac:dyDescent="0.25">
      <c r="G12" s="8">
        <f>(E12-D12)-(F12/1440)</f>
        <v>0</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Menu!$C$49:$C$61</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Menu!$C$123:$C$133</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Menu!$C$25:$C$42</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Menu!$C$66:$C$119</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pane ySplit="9" topLeftCell="A10" activePane="bottomLeft" state="frozenSplit"/>
      <selection pane="bottomLeft" activeCell="C11" sqref="C11"/>
    </sheetView>
  </sheetViews>
  <sheetFormatPr defaultRowHeight="15" x14ac:dyDescent="0.25"/>
  <cols>
    <col min="1" max="1" width="16.5703125" style="18" customWidth="1"/>
    <col min="2" max="2" width="28.42578125" style="18" customWidth="1"/>
    <col min="3" max="3" width="38" style="18" customWidth="1"/>
    <col min="4" max="5" width="9.140625" style="18"/>
    <col min="6" max="6" width="101.140625" style="18" customWidth="1"/>
    <col min="7" max="16384" width="9.140625" style="18"/>
  </cols>
  <sheetData>
    <row r="1" spans="1:4" x14ac:dyDescent="0.25">
      <c r="A1" s="18" t="s">
        <v>10</v>
      </c>
      <c r="B1" s="21">
        <v>41047</v>
      </c>
    </row>
    <row r="2" spans="1:4" x14ac:dyDescent="0.25">
      <c r="A2" s="18" t="s">
        <v>11</v>
      </c>
      <c r="B2" s="21">
        <v>43140</v>
      </c>
    </row>
    <row r="3" spans="1:4" x14ac:dyDescent="0.25">
      <c r="A3" s="18" t="s">
        <v>12</v>
      </c>
      <c r="B3" s="21" t="s">
        <v>13</v>
      </c>
    </row>
    <row r="5" spans="1:4" x14ac:dyDescent="0.25">
      <c r="B5" s="18" t="s">
        <v>131</v>
      </c>
    </row>
    <row r="6" spans="1:4" x14ac:dyDescent="0.25">
      <c r="B6" s="18" t="s">
        <v>108</v>
      </c>
    </row>
    <row r="7" spans="1:4" x14ac:dyDescent="0.25">
      <c r="A7" s="18" t="s">
        <v>77</v>
      </c>
    </row>
    <row r="9" spans="1:4" x14ac:dyDescent="0.25">
      <c r="A9" s="18" t="s">
        <v>78</v>
      </c>
      <c r="B9" s="18" t="s">
        <v>79</v>
      </c>
    </row>
    <row r="10" spans="1:4" x14ac:dyDescent="0.25">
      <c r="B10" s="22" t="s">
        <v>80</v>
      </c>
      <c r="C10" s="23" t="s">
        <v>290</v>
      </c>
      <c r="D10" s="22" t="s">
        <v>291</v>
      </c>
    </row>
    <row r="11" spans="1:4" x14ac:dyDescent="0.25">
      <c r="A11" s="19" t="s">
        <v>288</v>
      </c>
      <c r="B11" s="18" t="s">
        <v>289</v>
      </c>
      <c r="D11" s="18" t="s">
        <v>57</v>
      </c>
    </row>
    <row r="12" spans="1:4" x14ac:dyDescent="0.25">
      <c r="C12" s="18">
        <f>5/60</f>
        <v>8.3333333333333329E-2</v>
      </c>
      <c r="D12" s="18" t="s">
        <v>292</v>
      </c>
    </row>
    <row r="13" spans="1:4" x14ac:dyDescent="0.25">
      <c r="C13" s="18">
        <v>0.25</v>
      </c>
      <c r="D13" s="18" t="s">
        <v>293</v>
      </c>
    </row>
    <row r="14" spans="1:4" x14ac:dyDescent="0.25">
      <c r="C14" s="18">
        <v>0.5</v>
      </c>
      <c r="D14" s="18" t="s">
        <v>294</v>
      </c>
    </row>
    <row r="15" spans="1:4" x14ac:dyDescent="0.25">
      <c r="C15" s="18">
        <v>1</v>
      </c>
      <c r="D15" s="18" t="s">
        <v>295</v>
      </c>
    </row>
    <row r="16" spans="1:4" x14ac:dyDescent="0.25">
      <c r="C16" s="18">
        <v>2</v>
      </c>
      <c r="D16" s="18" t="s">
        <v>296</v>
      </c>
    </row>
    <row r="17" spans="1:6" x14ac:dyDescent="0.25">
      <c r="C17" s="18">
        <v>4</v>
      </c>
      <c r="D17" s="18" t="s">
        <v>297</v>
      </c>
    </row>
    <row r="18" spans="1:6" x14ac:dyDescent="0.25">
      <c r="C18" s="18">
        <v>8</v>
      </c>
      <c r="D18" s="18" t="s">
        <v>298</v>
      </c>
    </row>
    <row r="19" spans="1:6" x14ac:dyDescent="0.25">
      <c r="C19" s="18">
        <v>16</v>
      </c>
      <c r="D19" s="18" t="s">
        <v>299</v>
      </c>
    </row>
    <row r="20" spans="1:6" x14ac:dyDescent="0.25">
      <c r="C20" s="18">
        <v>24</v>
      </c>
      <c r="D20" s="18" t="s">
        <v>300</v>
      </c>
    </row>
    <row r="21" spans="1:6" x14ac:dyDescent="0.25">
      <c r="C21" s="18">
        <v>40</v>
      </c>
      <c r="D21" s="18" t="s">
        <v>301</v>
      </c>
    </row>
    <row r="22" spans="1:6" ht="30" x14ac:dyDescent="0.25">
      <c r="F22" s="19" t="s">
        <v>302</v>
      </c>
    </row>
    <row r="24" spans="1:6" ht="15.75" thickBot="1" x14ac:dyDescent="0.3">
      <c r="B24" s="22" t="s">
        <v>80</v>
      </c>
      <c r="C24" s="23" t="s">
        <v>55</v>
      </c>
      <c r="D24" s="23" t="s">
        <v>68</v>
      </c>
      <c r="F24" s="22" t="s">
        <v>109</v>
      </c>
    </row>
    <row r="25" spans="1:6" ht="30" x14ac:dyDescent="0.25">
      <c r="A25" s="18" t="s">
        <v>81</v>
      </c>
      <c r="B25" s="19" t="s">
        <v>82</v>
      </c>
      <c r="C25" s="24"/>
      <c r="D25" s="18" t="s">
        <v>57</v>
      </c>
    </row>
    <row r="26" spans="1:6" x14ac:dyDescent="0.25">
      <c r="A26" s="18" t="s">
        <v>84</v>
      </c>
      <c r="B26" s="18" t="s">
        <v>9</v>
      </c>
      <c r="C26" s="25" t="s">
        <v>220</v>
      </c>
      <c r="D26" s="18" t="s">
        <v>63</v>
      </c>
    </row>
    <row r="27" spans="1:6" x14ac:dyDescent="0.25">
      <c r="C27" s="25" t="s">
        <v>59</v>
      </c>
      <c r="D27" s="18" t="s">
        <v>58</v>
      </c>
    </row>
    <row r="28" spans="1:6" x14ac:dyDescent="0.25">
      <c r="C28" s="25" t="s">
        <v>61</v>
      </c>
      <c r="D28" s="18" t="s">
        <v>60</v>
      </c>
    </row>
    <row r="29" spans="1:6" x14ac:dyDescent="0.25">
      <c r="C29" s="25" t="s">
        <v>50</v>
      </c>
      <c r="D29" s="18" t="s">
        <v>62</v>
      </c>
    </row>
    <row r="30" spans="1:6" x14ac:dyDescent="0.25">
      <c r="C30" s="25" t="s">
        <v>65</v>
      </c>
      <c r="D30" s="18" t="s">
        <v>64</v>
      </c>
    </row>
    <row r="31" spans="1:6" x14ac:dyDescent="0.25">
      <c r="C31" s="25" t="s">
        <v>221</v>
      </c>
      <c r="D31" s="18" t="s">
        <v>222</v>
      </c>
    </row>
    <row r="32" spans="1:6" x14ac:dyDescent="0.25">
      <c r="C32" s="25" t="s">
        <v>51</v>
      </c>
      <c r="D32" s="18" t="s">
        <v>66</v>
      </c>
    </row>
    <row r="33" spans="2:6" x14ac:dyDescent="0.25">
      <c r="C33" s="25" t="s">
        <v>67</v>
      </c>
      <c r="D33" s="18" t="s">
        <v>83</v>
      </c>
    </row>
    <row r="34" spans="2:6" x14ac:dyDescent="0.25">
      <c r="C34" s="25" t="s">
        <v>52</v>
      </c>
      <c r="D34" s="18" t="s">
        <v>223</v>
      </c>
    </row>
    <row r="35" spans="2:6" x14ac:dyDescent="0.25">
      <c r="C35" s="25" t="s">
        <v>71</v>
      </c>
      <c r="D35" s="18" t="s">
        <v>224</v>
      </c>
    </row>
    <row r="36" spans="2:6" x14ac:dyDescent="0.25">
      <c r="C36" s="25" t="s">
        <v>73</v>
      </c>
      <c r="D36" s="18" t="s">
        <v>72</v>
      </c>
    </row>
    <row r="37" spans="2:6" x14ac:dyDescent="0.25">
      <c r="C37" s="25" t="s">
        <v>74</v>
      </c>
      <c r="D37" s="18" t="s">
        <v>225</v>
      </c>
    </row>
    <row r="38" spans="2:6" x14ac:dyDescent="0.25">
      <c r="C38" s="25" t="s">
        <v>75</v>
      </c>
      <c r="D38" s="18" t="s">
        <v>226</v>
      </c>
    </row>
    <row r="39" spans="2:6" x14ac:dyDescent="0.25">
      <c r="C39" s="25" t="s">
        <v>76</v>
      </c>
      <c r="D39" s="18" t="s">
        <v>227</v>
      </c>
    </row>
    <row r="40" spans="2:6" x14ac:dyDescent="0.25">
      <c r="C40" s="25" t="s">
        <v>228</v>
      </c>
      <c r="D40" s="18" t="s">
        <v>229</v>
      </c>
    </row>
    <row r="41" spans="2:6" x14ac:dyDescent="0.25">
      <c r="C41" s="25" t="s">
        <v>219</v>
      </c>
      <c r="D41" s="18" t="s">
        <v>230</v>
      </c>
    </row>
    <row r="42" spans="2:6" ht="15.75" thickBot="1" x14ac:dyDescent="0.3">
      <c r="C42" s="26"/>
    </row>
    <row r="45" spans="2:6" x14ac:dyDescent="0.25">
      <c r="B45" s="23" t="s">
        <v>115</v>
      </c>
    </row>
    <row r="48" spans="2:6" ht="15.75" thickBot="1" x14ac:dyDescent="0.3">
      <c r="B48" s="22" t="s">
        <v>80</v>
      </c>
      <c r="C48" s="23" t="s">
        <v>86</v>
      </c>
      <c r="D48" s="23" t="s">
        <v>68</v>
      </c>
      <c r="F48" s="22" t="s">
        <v>110</v>
      </c>
    </row>
    <row r="49" spans="1:6" ht="30" x14ac:dyDescent="0.25">
      <c r="A49" s="18" t="s">
        <v>84</v>
      </c>
      <c r="B49" s="19" t="s">
        <v>99</v>
      </c>
      <c r="C49" s="24"/>
      <c r="D49" s="18" t="s">
        <v>57</v>
      </c>
    </row>
    <row r="50" spans="1:6" x14ac:dyDescent="0.25">
      <c r="C50" s="41" t="s">
        <v>88</v>
      </c>
      <c r="D50" s="18" t="s">
        <v>87</v>
      </c>
    </row>
    <row r="51" spans="1:6" x14ac:dyDescent="0.25">
      <c r="C51" s="37" t="s">
        <v>124</v>
      </c>
      <c r="D51" s="18" t="s">
        <v>89</v>
      </c>
    </row>
    <row r="52" spans="1:6" x14ac:dyDescent="0.25">
      <c r="C52" s="38" t="s">
        <v>50</v>
      </c>
      <c r="D52" s="18" t="s">
        <v>90</v>
      </c>
    </row>
    <row r="53" spans="1:6" x14ac:dyDescent="0.25">
      <c r="C53" s="39" t="s">
        <v>51</v>
      </c>
      <c r="D53" s="18" t="s">
        <v>91</v>
      </c>
    </row>
    <row r="54" spans="1:6" x14ac:dyDescent="0.25">
      <c r="C54" s="40" t="s">
        <v>52</v>
      </c>
      <c r="D54" s="18" t="s">
        <v>92</v>
      </c>
    </row>
    <row r="55" spans="1:6" x14ac:dyDescent="0.25">
      <c r="C55" s="20" t="s">
        <v>96</v>
      </c>
      <c r="D55" s="18" t="s">
        <v>97</v>
      </c>
    </row>
    <row r="56" spans="1:6" x14ac:dyDescent="0.25">
      <c r="C56" s="20" t="s">
        <v>125</v>
      </c>
      <c r="D56" s="18" t="s">
        <v>93</v>
      </c>
    </row>
    <row r="57" spans="1:6" x14ac:dyDescent="0.25">
      <c r="C57" s="20" t="s">
        <v>53</v>
      </c>
      <c r="D57" s="18" t="s">
        <v>94</v>
      </c>
    </row>
    <row r="58" spans="1:6" x14ac:dyDescent="0.25">
      <c r="C58" s="20" t="s">
        <v>54</v>
      </c>
      <c r="D58" s="18" t="s">
        <v>95</v>
      </c>
    </row>
    <row r="59" spans="1:6" x14ac:dyDescent="0.25">
      <c r="C59" s="25"/>
    </row>
    <row r="60" spans="1:6" x14ac:dyDescent="0.25">
      <c r="C60" s="25"/>
    </row>
    <row r="61" spans="1:6" ht="15.75" thickBot="1" x14ac:dyDescent="0.3">
      <c r="C61" s="26"/>
    </row>
    <row r="64" spans="1:6" ht="30" x14ac:dyDescent="0.25">
      <c r="B64" s="22" t="s">
        <v>80</v>
      </c>
      <c r="C64" s="23" t="s">
        <v>113</v>
      </c>
      <c r="D64" s="23" t="s">
        <v>68</v>
      </c>
      <c r="F64" s="29" t="s">
        <v>114</v>
      </c>
    </row>
    <row r="65" spans="1:6" x14ac:dyDescent="0.25">
      <c r="B65" s="22"/>
      <c r="C65" s="23" t="s">
        <v>116</v>
      </c>
      <c r="D65" s="23"/>
      <c r="F65" s="29"/>
    </row>
    <row r="66" spans="1:6" x14ac:dyDescent="0.25">
      <c r="A66" s="18" t="s">
        <v>84</v>
      </c>
      <c r="B66" s="19" t="s">
        <v>112</v>
      </c>
      <c r="C66" s="43"/>
      <c r="D66" s="18" t="s">
        <v>57</v>
      </c>
    </row>
    <row r="67" spans="1:6" x14ac:dyDescent="0.25">
      <c r="B67" s="31" t="s">
        <v>137</v>
      </c>
      <c r="C67" s="108" t="s">
        <v>241</v>
      </c>
      <c r="D67" s="18" t="s">
        <v>117</v>
      </c>
    </row>
    <row r="68" spans="1:6" x14ac:dyDescent="0.25">
      <c r="C68" s="108" t="s">
        <v>242</v>
      </c>
      <c r="D68" s="18" t="s">
        <v>118</v>
      </c>
    </row>
    <row r="69" spans="1:6" x14ac:dyDescent="0.25">
      <c r="C69" s="108" t="s">
        <v>243</v>
      </c>
      <c r="D69" s="18" t="s">
        <v>119</v>
      </c>
    </row>
    <row r="70" spans="1:6" x14ac:dyDescent="0.25">
      <c r="C70" s="108" t="s">
        <v>244</v>
      </c>
      <c r="D70" s="18" t="s">
        <v>120</v>
      </c>
    </row>
    <row r="71" spans="1:6" x14ac:dyDescent="0.25">
      <c r="C71" s="108" t="s">
        <v>245</v>
      </c>
      <c r="D71" s="18" t="s">
        <v>121</v>
      </c>
    </row>
    <row r="72" spans="1:6" x14ac:dyDescent="0.25">
      <c r="C72" s="108" t="s">
        <v>246</v>
      </c>
      <c r="D72" s="18" t="s">
        <v>122</v>
      </c>
    </row>
    <row r="73" spans="1:6" x14ac:dyDescent="0.25">
      <c r="C73" s="108" t="s">
        <v>247</v>
      </c>
      <c r="D73" s="18" t="s">
        <v>123</v>
      </c>
    </row>
    <row r="74" spans="1:6" x14ac:dyDescent="0.25">
      <c r="B74" s="32" t="s">
        <v>138</v>
      </c>
      <c r="C74" s="44" t="s">
        <v>248</v>
      </c>
      <c r="D74" s="33" t="s">
        <v>198</v>
      </c>
    </row>
    <row r="75" spans="1:6" x14ac:dyDescent="0.25">
      <c r="C75" s="44" t="s">
        <v>249</v>
      </c>
      <c r="D75" s="33" t="s">
        <v>199</v>
      </c>
    </row>
    <row r="76" spans="1:6" x14ac:dyDescent="0.25">
      <c r="B76" s="33"/>
      <c r="C76" s="44" t="s">
        <v>250</v>
      </c>
      <c r="D76" s="33" t="s">
        <v>207</v>
      </c>
    </row>
    <row r="77" spans="1:6" x14ac:dyDescent="0.25">
      <c r="B77" s="33"/>
      <c r="C77" s="44" t="s">
        <v>251</v>
      </c>
      <c r="D77" s="33" t="s">
        <v>202</v>
      </c>
    </row>
    <row r="78" spans="1:6" x14ac:dyDescent="0.25">
      <c r="B78" s="33"/>
      <c r="C78" s="109" t="s">
        <v>252</v>
      </c>
      <c r="D78" s="33" t="s">
        <v>201</v>
      </c>
    </row>
    <row r="79" spans="1:6" x14ac:dyDescent="0.25">
      <c r="B79" s="33"/>
      <c r="C79" s="44" t="s">
        <v>253</v>
      </c>
      <c r="D79" s="33" t="s">
        <v>203</v>
      </c>
    </row>
    <row r="80" spans="1:6" x14ac:dyDescent="0.25">
      <c r="B80" s="33"/>
      <c r="C80" s="44" t="s">
        <v>254</v>
      </c>
      <c r="D80" s="33" t="s">
        <v>204</v>
      </c>
    </row>
    <row r="81" spans="2:4" x14ac:dyDescent="0.25">
      <c r="B81" s="34" t="s">
        <v>129</v>
      </c>
      <c r="C81" s="107" t="s">
        <v>255</v>
      </c>
      <c r="D81" s="33" t="s">
        <v>237</v>
      </c>
    </row>
    <row r="82" spans="2:4" x14ac:dyDescent="0.25">
      <c r="B82" s="33"/>
      <c r="C82" s="107" t="s">
        <v>256</v>
      </c>
      <c r="D82" s="33" t="s">
        <v>238</v>
      </c>
    </row>
    <row r="83" spans="2:4" x14ac:dyDescent="0.25">
      <c r="B83" s="33"/>
      <c r="C83" s="107" t="s">
        <v>257</v>
      </c>
      <c r="D83" s="33" t="s">
        <v>239</v>
      </c>
    </row>
    <row r="84" spans="2:4" x14ac:dyDescent="0.25">
      <c r="B84" s="33"/>
      <c r="C84" s="107" t="s">
        <v>258</v>
      </c>
      <c r="D84" s="33" t="s">
        <v>240</v>
      </c>
    </row>
    <row r="85" spans="2:4" x14ac:dyDescent="0.25">
      <c r="C85" s="45" t="s">
        <v>259</v>
      </c>
      <c r="D85" s="33" t="s">
        <v>205</v>
      </c>
    </row>
    <row r="86" spans="2:4" x14ac:dyDescent="0.25">
      <c r="B86" s="33"/>
      <c r="C86" s="45" t="s">
        <v>260</v>
      </c>
      <c r="D86" s="33" t="s">
        <v>206</v>
      </c>
    </row>
    <row r="87" spans="2:4" x14ac:dyDescent="0.25">
      <c r="B87" s="33"/>
      <c r="C87" s="45" t="s">
        <v>261</v>
      </c>
      <c r="D87" s="33" t="s">
        <v>208</v>
      </c>
    </row>
    <row r="88" spans="2:4" x14ac:dyDescent="0.25">
      <c r="B88" s="35" t="s">
        <v>139</v>
      </c>
      <c r="C88" s="46" t="s">
        <v>262</v>
      </c>
      <c r="D88" s="30"/>
    </row>
    <row r="89" spans="2:4" x14ac:dyDescent="0.25">
      <c r="C89" s="46" t="s">
        <v>263</v>
      </c>
      <c r="D89" s="30"/>
    </row>
    <row r="90" spans="2:4" x14ac:dyDescent="0.25">
      <c r="C90" s="46" t="s">
        <v>264</v>
      </c>
      <c r="D90" s="30"/>
    </row>
    <row r="91" spans="2:4" x14ac:dyDescent="0.25">
      <c r="C91" s="46" t="s">
        <v>265</v>
      </c>
      <c r="D91" s="30"/>
    </row>
    <row r="92" spans="2:4" x14ac:dyDescent="0.25">
      <c r="C92" s="46" t="s">
        <v>266</v>
      </c>
      <c r="D92" s="30"/>
    </row>
    <row r="93" spans="2:4" x14ac:dyDescent="0.25">
      <c r="C93" s="46" t="s">
        <v>267</v>
      </c>
      <c r="D93" s="33" t="s">
        <v>209</v>
      </c>
    </row>
    <row r="94" spans="2:4" x14ac:dyDescent="0.25">
      <c r="B94" s="36" t="s">
        <v>140</v>
      </c>
      <c r="C94" s="47" t="s">
        <v>268</v>
      </c>
      <c r="D94" s="30"/>
    </row>
    <row r="95" spans="2:4" x14ac:dyDescent="0.25">
      <c r="C95" s="47" t="s">
        <v>269</v>
      </c>
      <c r="D95" s="30"/>
    </row>
    <row r="96" spans="2:4" x14ac:dyDescent="0.25">
      <c r="C96" s="47" t="s">
        <v>270</v>
      </c>
      <c r="D96" s="30"/>
    </row>
    <row r="97" spans="2:4" x14ac:dyDescent="0.25">
      <c r="C97" s="47" t="s">
        <v>271</v>
      </c>
      <c r="D97" s="33" t="s">
        <v>127</v>
      </c>
    </row>
    <row r="98" spans="2:4" x14ac:dyDescent="0.25">
      <c r="C98" s="47" t="s">
        <v>272</v>
      </c>
      <c r="D98" s="33" t="s">
        <v>128</v>
      </c>
    </row>
    <row r="99" spans="2:4" x14ac:dyDescent="0.25">
      <c r="C99" s="47" t="s">
        <v>273</v>
      </c>
      <c r="D99" s="30"/>
    </row>
    <row r="100" spans="2:4" x14ac:dyDescent="0.25">
      <c r="C100" s="47" t="s">
        <v>274</v>
      </c>
      <c r="D100" s="30"/>
    </row>
    <row r="101" spans="2:4" x14ac:dyDescent="0.25">
      <c r="C101" s="47" t="s">
        <v>275</v>
      </c>
      <c r="D101" s="30"/>
    </row>
    <row r="102" spans="2:4" x14ac:dyDescent="0.25">
      <c r="C102" s="47" t="s">
        <v>276</v>
      </c>
      <c r="D102" s="33" t="s">
        <v>210</v>
      </c>
    </row>
    <row r="103" spans="2:4" x14ac:dyDescent="0.25">
      <c r="B103" s="42" t="s">
        <v>141</v>
      </c>
      <c r="C103" s="48" t="s">
        <v>277</v>
      </c>
      <c r="D103" s="30"/>
    </row>
    <row r="104" spans="2:4" x14ac:dyDescent="0.25">
      <c r="C104" s="48" t="s">
        <v>278</v>
      </c>
      <c r="D104" s="30"/>
    </row>
    <row r="105" spans="2:4" x14ac:dyDescent="0.25">
      <c r="C105" s="48" t="s">
        <v>279</v>
      </c>
      <c r="D105" s="30"/>
    </row>
    <row r="106" spans="2:4" x14ac:dyDescent="0.25">
      <c r="C106" s="48" t="s">
        <v>280</v>
      </c>
      <c r="D106" s="33" t="s">
        <v>132</v>
      </c>
    </row>
    <row r="107" spans="2:4" x14ac:dyDescent="0.25">
      <c r="C107" s="48" t="s">
        <v>281</v>
      </c>
      <c r="D107" s="30"/>
    </row>
    <row r="108" spans="2:4" x14ac:dyDescent="0.25">
      <c r="B108" s="51" t="s">
        <v>142</v>
      </c>
      <c r="C108" s="50" t="s">
        <v>282</v>
      </c>
      <c r="D108" s="30"/>
    </row>
    <row r="109" spans="2:4" x14ac:dyDescent="0.25">
      <c r="C109" s="50" t="s">
        <v>283</v>
      </c>
      <c r="D109" s="30"/>
    </row>
    <row r="110" spans="2:4" x14ac:dyDescent="0.25">
      <c r="C110" s="50" t="s">
        <v>284</v>
      </c>
      <c r="D110" s="30"/>
    </row>
    <row r="111" spans="2:4" ht="30" x14ac:dyDescent="0.25">
      <c r="C111" s="50" t="s">
        <v>285</v>
      </c>
      <c r="D111" s="30"/>
    </row>
    <row r="112" spans="2:4" x14ac:dyDescent="0.25">
      <c r="C112" s="50" t="s">
        <v>286</v>
      </c>
      <c r="D112" s="30"/>
    </row>
    <row r="113" spans="1:6" x14ac:dyDescent="0.25">
      <c r="C113" s="50" t="s">
        <v>287</v>
      </c>
      <c r="D113" s="30"/>
    </row>
    <row r="114" spans="1:6" x14ac:dyDescent="0.25">
      <c r="B114" s="52" t="s">
        <v>143</v>
      </c>
      <c r="C114" s="49" t="s">
        <v>53</v>
      </c>
      <c r="D114" s="33"/>
    </row>
    <row r="115" spans="1:6" x14ac:dyDescent="0.25">
      <c r="B115" s="30" t="s">
        <v>144</v>
      </c>
      <c r="C115" s="53" t="s">
        <v>134</v>
      </c>
      <c r="D115" s="33"/>
    </row>
    <row r="116" spans="1:6" x14ac:dyDescent="0.25">
      <c r="C116" s="53" t="s">
        <v>135</v>
      </c>
      <c r="D116" s="33"/>
    </row>
    <row r="117" spans="1:6" x14ac:dyDescent="0.25">
      <c r="C117" s="53" t="s">
        <v>136</v>
      </c>
      <c r="D117" s="33"/>
    </row>
    <row r="118" spans="1:6" x14ac:dyDescent="0.25">
      <c r="C118" s="53" t="s">
        <v>133</v>
      </c>
      <c r="D118" s="33" t="s">
        <v>126</v>
      </c>
    </row>
    <row r="119" spans="1:6" x14ac:dyDescent="0.25">
      <c r="B119" s="55" t="s">
        <v>145</v>
      </c>
      <c r="C119" s="54"/>
      <c r="D119" s="18" t="s">
        <v>200</v>
      </c>
    </row>
    <row r="122" spans="1:6" ht="15.75" thickBot="1" x14ac:dyDescent="0.3">
      <c r="B122" s="22" t="s">
        <v>80</v>
      </c>
      <c r="C122" s="23" t="s">
        <v>98</v>
      </c>
      <c r="D122" s="23" t="s">
        <v>68</v>
      </c>
      <c r="F122" s="22" t="s">
        <v>111</v>
      </c>
    </row>
    <row r="123" spans="1:6" x14ac:dyDescent="0.25">
      <c r="A123" s="18" t="s">
        <v>84</v>
      </c>
      <c r="B123" s="19" t="s">
        <v>100</v>
      </c>
      <c r="C123" s="24"/>
      <c r="D123" s="18" t="s">
        <v>57</v>
      </c>
    </row>
    <row r="124" spans="1:6" x14ac:dyDescent="0.25">
      <c r="C124" s="28" t="s">
        <v>45</v>
      </c>
      <c r="D124" s="18" t="s">
        <v>103</v>
      </c>
    </row>
    <row r="125" spans="1:6" x14ac:dyDescent="0.25">
      <c r="C125" s="28" t="s">
        <v>48</v>
      </c>
      <c r="D125" s="18" t="s">
        <v>102</v>
      </c>
    </row>
    <row r="126" spans="1:6" x14ac:dyDescent="0.25">
      <c r="C126" s="28" t="s">
        <v>130</v>
      </c>
      <c r="D126" s="18" t="s">
        <v>104</v>
      </c>
    </row>
    <row r="127" spans="1:6" x14ac:dyDescent="0.25">
      <c r="C127" s="28" t="s">
        <v>46</v>
      </c>
      <c r="D127" s="18" t="s">
        <v>105</v>
      </c>
    </row>
    <row r="128" spans="1:6" x14ac:dyDescent="0.25">
      <c r="C128" s="28" t="s">
        <v>49</v>
      </c>
      <c r="D128" s="18" t="s">
        <v>106</v>
      </c>
    </row>
    <row r="129" spans="3:4" x14ac:dyDescent="0.25">
      <c r="C129" s="28" t="s">
        <v>47</v>
      </c>
      <c r="D129" s="18" t="s">
        <v>107</v>
      </c>
    </row>
    <row r="130" spans="3:4" x14ac:dyDescent="0.25">
      <c r="C130" s="20" t="s">
        <v>54</v>
      </c>
      <c r="D130" s="18" t="s">
        <v>101</v>
      </c>
    </row>
    <row r="131" spans="3:4" x14ac:dyDescent="0.25">
      <c r="C131" s="28"/>
    </row>
    <row r="132" spans="3:4" x14ac:dyDescent="0.25">
      <c r="C132" s="25"/>
    </row>
    <row r="133" spans="3:4" ht="15.75" thickBot="1" x14ac:dyDescent="0.3">
      <c r="C133"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0" t="s">
        <v>14</v>
      </c>
      <c r="C6" s="110"/>
      <c r="D6" s="110"/>
      <c r="E6" s="110"/>
      <c r="F6" s="110"/>
      <c r="G6" s="110"/>
      <c r="H6" s="110"/>
      <c r="I6" s="110"/>
      <c r="J6" s="110"/>
      <c r="K6" s="110"/>
      <c r="L6" s="110"/>
      <c r="M6" s="110"/>
      <c r="N6" s="110"/>
      <c r="O6" s="110"/>
      <c r="P6" s="110"/>
    </row>
    <row r="7" spans="1:16" x14ac:dyDescent="0.25">
      <c r="B7" s="110" t="s">
        <v>15</v>
      </c>
      <c r="C7" s="110"/>
      <c r="D7" s="110"/>
      <c r="E7" s="110"/>
      <c r="F7" s="110"/>
      <c r="G7" s="110"/>
      <c r="H7" s="110"/>
      <c r="I7" s="110"/>
      <c r="J7" s="110"/>
      <c r="K7" s="110"/>
      <c r="L7" s="110"/>
      <c r="M7" s="110"/>
      <c r="N7" s="110"/>
      <c r="O7" s="110"/>
      <c r="P7" s="110"/>
    </row>
    <row r="8" spans="1:16" x14ac:dyDescent="0.25">
      <c r="C8" t="s">
        <v>16</v>
      </c>
      <c r="D8" s="11" t="s">
        <v>17</v>
      </c>
    </row>
    <row r="10" spans="1:16" x14ac:dyDescent="0.25">
      <c r="B10" s="110" t="s">
        <v>31</v>
      </c>
      <c r="C10" s="110"/>
      <c r="D10" s="110"/>
      <c r="E10" s="110"/>
      <c r="F10" s="110"/>
      <c r="G10" s="110"/>
      <c r="H10" s="110"/>
      <c r="I10" s="110"/>
      <c r="J10" s="110"/>
      <c r="K10" s="110"/>
      <c r="L10" s="110"/>
      <c r="M10" s="110"/>
      <c r="N10" s="110"/>
      <c r="O10" s="110"/>
      <c r="P10" s="110"/>
    </row>
    <row r="11" spans="1:16" ht="31.5" customHeight="1" x14ac:dyDescent="0.25">
      <c r="C11" s="111" t="s">
        <v>18</v>
      </c>
      <c r="D11" s="110"/>
      <c r="E11" s="110"/>
      <c r="F11" s="110"/>
      <c r="G11" s="110"/>
      <c r="H11" s="110"/>
      <c r="I11" s="110"/>
      <c r="J11" s="110"/>
      <c r="K11" s="110"/>
    </row>
    <row r="12" spans="1:16" x14ac:dyDescent="0.25">
      <c r="B12" s="110" t="s">
        <v>26</v>
      </c>
      <c r="C12" s="110"/>
      <c r="D12" s="110"/>
      <c r="E12" s="110"/>
      <c r="F12" s="110"/>
      <c r="G12" s="110"/>
      <c r="H12" s="110"/>
      <c r="I12" s="110"/>
      <c r="J12" s="110"/>
      <c r="K12" s="110"/>
      <c r="L12" s="110"/>
      <c r="M12" s="110"/>
      <c r="N12" s="110"/>
      <c r="O12" s="110"/>
      <c r="P12" s="110"/>
    </row>
    <row r="13" spans="1:16" x14ac:dyDescent="0.25">
      <c r="C13" s="11" t="s">
        <v>27</v>
      </c>
    </row>
    <row r="14" spans="1:16" x14ac:dyDescent="0.25">
      <c r="B14" s="110" t="s">
        <v>28</v>
      </c>
      <c r="C14" s="110"/>
      <c r="D14" s="110"/>
      <c r="E14" s="110"/>
      <c r="F14" s="110"/>
      <c r="G14" s="110"/>
      <c r="H14" s="110"/>
      <c r="I14" s="110"/>
      <c r="J14" s="110"/>
      <c r="K14" s="110"/>
      <c r="L14" s="110"/>
      <c r="M14" s="110"/>
      <c r="N14" s="110"/>
      <c r="O14" s="110"/>
    </row>
    <row r="15" spans="1:16" x14ac:dyDescent="0.25">
      <c r="C15" s="112" t="s">
        <v>29</v>
      </c>
      <c r="D15" s="110"/>
      <c r="E15" s="110"/>
      <c r="F15" s="110"/>
      <c r="G15" s="110"/>
      <c r="H15" s="110"/>
      <c r="I15" s="110"/>
      <c r="J15" s="110"/>
      <c r="K15" s="110"/>
      <c r="L15" s="110"/>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4" t="s">
        <v>33</v>
      </c>
      <c r="D18" s="110"/>
      <c r="E18" s="110"/>
      <c r="F18" s="110"/>
      <c r="G18" s="110"/>
      <c r="H18" s="110"/>
      <c r="I18" s="110"/>
      <c r="J18" s="110"/>
      <c r="K18" s="110"/>
      <c r="L18" s="110"/>
      <c r="M18" s="110"/>
      <c r="N18" s="14"/>
      <c r="O18" s="14"/>
    </row>
    <row r="19" spans="2:17" x14ac:dyDescent="0.25">
      <c r="B19" s="14"/>
      <c r="C19" s="14"/>
      <c r="D19" s="113" t="s">
        <v>32</v>
      </c>
      <c r="E19" s="110"/>
      <c r="F19" s="110"/>
      <c r="G19" s="110"/>
      <c r="H19" s="110"/>
      <c r="I19" s="110"/>
      <c r="J19" s="110"/>
      <c r="K19" s="110"/>
      <c r="L19" s="110"/>
      <c r="M19" s="110"/>
      <c r="N19" s="14"/>
      <c r="O19" s="14"/>
    </row>
    <row r="20" spans="2:17" x14ac:dyDescent="0.25">
      <c r="B20" s="14"/>
      <c r="C20" s="113" t="s">
        <v>34</v>
      </c>
      <c r="D20" s="110"/>
      <c r="E20" s="110"/>
      <c r="F20" s="110"/>
      <c r="G20" s="110"/>
      <c r="H20" s="110"/>
      <c r="I20" s="110"/>
      <c r="J20" s="110"/>
      <c r="K20" s="110"/>
      <c r="L20" s="110"/>
      <c r="M20" s="110"/>
      <c r="N20" s="14"/>
      <c r="O20" s="14"/>
    </row>
    <row r="21" spans="2:17" x14ac:dyDescent="0.25">
      <c r="B21" s="14"/>
      <c r="C21" s="15"/>
      <c r="D21" s="110" t="s">
        <v>35</v>
      </c>
      <c r="E21" s="110"/>
      <c r="F21" s="110"/>
      <c r="G21" s="110"/>
      <c r="H21" s="110"/>
      <c r="I21" s="110"/>
      <c r="J21" s="110"/>
      <c r="K21" s="110"/>
      <c r="L21" s="110"/>
      <c r="M21" s="110"/>
      <c r="N21" s="14"/>
      <c r="O21" s="14"/>
    </row>
    <row r="22" spans="2:17" x14ac:dyDescent="0.25">
      <c r="B22" s="14"/>
      <c r="C22" s="15"/>
      <c r="D22" s="110" t="s">
        <v>36</v>
      </c>
      <c r="E22" s="110"/>
      <c r="F22" s="110"/>
      <c r="G22" s="110"/>
      <c r="H22" s="110"/>
      <c r="I22" s="110"/>
      <c r="J22" s="110"/>
      <c r="K22" s="110"/>
      <c r="L22" s="110"/>
      <c r="M22" s="110"/>
      <c r="N22" s="110"/>
      <c r="O22" s="14"/>
    </row>
    <row r="23" spans="2:17" x14ac:dyDescent="0.25">
      <c r="B23" s="14"/>
      <c r="C23" s="15"/>
      <c r="D23" s="110" t="s">
        <v>37</v>
      </c>
      <c r="E23" s="110"/>
      <c r="F23" s="110"/>
      <c r="G23" s="110"/>
      <c r="H23" s="110"/>
      <c r="I23" s="110"/>
      <c r="J23" s="110"/>
      <c r="K23" s="110"/>
      <c r="L23" s="110"/>
      <c r="M23" s="110"/>
      <c r="N23" s="110"/>
      <c r="O23" s="110"/>
      <c r="P23" s="110"/>
      <c r="Q23" s="110"/>
    </row>
    <row r="24" spans="2:17" x14ac:dyDescent="0.25">
      <c r="B24" s="14"/>
      <c r="C24" s="15"/>
      <c r="D24" s="110" t="s">
        <v>38</v>
      </c>
      <c r="E24" s="110"/>
      <c r="F24" s="110"/>
      <c r="G24" s="110"/>
      <c r="H24" s="110"/>
      <c r="I24" s="110"/>
      <c r="J24" s="110"/>
      <c r="K24" s="110"/>
      <c r="L24" s="110"/>
      <c r="M24" s="110"/>
      <c r="N24" s="110"/>
      <c r="O24" s="110"/>
      <c r="P24" s="110"/>
      <c r="Q24" s="110"/>
    </row>
    <row r="25" spans="2:17" x14ac:dyDescent="0.25">
      <c r="B25" s="14"/>
      <c r="C25" s="15"/>
      <c r="D25" s="110" t="s">
        <v>39</v>
      </c>
      <c r="E25" s="110"/>
      <c r="F25" s="110"/>
      <c r="G25" s="110"/>
      <c r="H25" s="110"/>
      <c r="I25" s="110"/>
      <c r="J25" s="110"/>
      <c r="K25" s="110"/>
      <c r="L25" s="110"/>
      <c r="M25" s="110"/>
      <c r="N25" s="110"/>
      <c r="O25" s="110"/>
      <c r="P25" s="110"/>
      <c r="Q25" s="110"/>
    </row>
    <row r="26" spans="2:17" x14ac:dyDescent="0.25">
      <c r="B26" s="14"/>
      <c r="C26" s="113" t="s">
        <v>41</v>
      </c>
      <c r="D26" s="110"/>
      <c r="E26" s="110"/>
      <c r="F26" s="110"/>
      <c r="G26" s="110"/>
      <c r="H26" s="110"/>
      <c r="I26" s="110"/>
      <c r="J26" s="110"/>
      <c r="K26" s="110"/>
      <c r="L26" s="110"/>
      <c r="M26" s="110"/>
      <c r="N26" s="14"/>
      <c r="O26" s="14"/>
    </row>
    <row r="27" spans="2:17" x14ac:dyDescent="0.25">
      <c r="B27" s="14"/>
      <c r="C27" s="15"/>
      <c r="D27" s="110" t="s">
        <v>40</v>
      </c>
      <c r="E27" s="110"/>
      <c r="F27" s="110"/>
      <c r="G27" s="110"/>
      <c r="H27" s="110"/>
      <c r="I27" s="110"/>
      <c r="J27" s="110"/>
      <c r="K27" s="110"/>
      <c r="L27" s="110"/>
      <c r="M27" s="110"/>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2" t="s">
        <v>21</v>
      </c>
      <c r="D32" s="110"/>
      <c r="E32" s="110"/>
      <c r="F32" s="110"/>
      <c r="G32" s="110"/>
      <c r="H32" s="110"/>
      <c r="I32" s="110"/>
      <c r="J32" s="110"/>
      <c r="K32" s="110"/>
      <c r="L32" s="110"/>
      <c r="M32" s="110"/>
      <c r="N32" s="110"/>
    </row>
    <row r="34" spans="3:14" x14ac:dyDescent="0.25">
      <c r="C34" s="110" t="s">
        <v>22</v>
      </c>
      <c r="D34" s="110"/>
      <c r="E34" s="110"/>
      <c r="F34" s="110"/>
      <c r="G34" s="110"/>
      <c r="H34" s="110"/>
      <c r="I34" s="110"/>
      <c r="J34" s="110"/>
      <c r="K34" s="110"/>
      <c r="L34" s="110"/>
      <c r="M34" s="110"/>
      <c r="N34" s="110"/>
    </row>
    <row r="35" spans="3:14" x14ac:dyDescent="0.25">
      <c r="C35" s="112" t="s">
        <v>23</v>
      </c>
      <c r="D35" s="110"/>
      <c r="E35" s="110"/>
      <c r="F35" s="110"/>
      <c r="G35" s="110"/>
      <c r="H35" s="110"/>
      <c r="I35" s="110"/>
      <c r="J35" s="110"/>
      <c r="K35" s="110"/>
      <c r="L35" s="110"/>
      <c r="M35" s="110"/>
      <c r="N35" s="110"/>
    </row>
    <row r="37" spans="3:14" x14ac:dyDescent="0.25">
      <c r="C37" s="110" t="s">
        <v>24</v>
      </c>
      <c r="D37" s="110"/>
      <c r="E37" s="110"/>
      <c r="F37" s="110"/>
      <c r="G37" s="110"/>
      <c r="H37" s="110"/>
      <c r="I37" s="110"/>
      <c r="J37" s="110"/>
      <c r="K37" s="110"/>
      <c r="L37" s="110"/>
      <c r="M37" s="110"/>
      <c r="N37" s="110"/>
    </row>
    <row r="38" spans="3:14" x14ac:dyDescent="0.25">
      <c r="C38" s="112" t="s">
        <v>25</v>
      </c>
      <c r="D38" s="110"/>
      <c r="E38" s="110"/>
      <c r="F38" s="110"/>
      <c r="G38" s="110"/>
      <c r="H38" s="110"/>
      <c r="I38" s="110"/>
      <c r="J38" s="110"/>
      <c r="K38" s="110"/>
      <c r="L38" s="110"/>
      <c r="M38" s="110"/>
      <c r="N38" s="110"/>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1"/>
  <sheetViews>
    <sheetView workbookViewId="0">
      <pane ySplit="2" topLeftCell="A3" activePane="bottomLeft" state="frozenSplit"/>
      <selection pane="bottomLeft" activeCell="B16" sqref="B16"/>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212</v>
      </c>
    </row>
    <row r="8" spans="2:4" ht="45" x14ac:dyDescent="0.25">
      <c r="D8" s="19" t="s">
        <v>215</v>
      </c>
    </row>
    <row r="9" spans="2:4" ht="45" x14ac:dyDescent="0.25">
      <c r="B9" s="17">
        <v>41318</v>
      </c>
      <c r="C9" s="18" t="s">
        <v>13</v>
      </c>
      <c r="D9" s="19" t="s">
        <v>218</v>
      </c>
    </row>
    <row r="10" spans="2:4" s="83" customFormat="1" x14ac:dyDescent="0.25">
      <c r="B10" s="106">
        <v>41672</v>
      </c>
      <c r="C10" s="83" t="s">
        <v>13</v>
      </c>
      <c r="D10" s="83" t="s">
        <v>232</v>
      </c>
    </row>
    <row r="11" spans="2:4" x14ac:dyDescent="0.25">
      <c r="D11" s="18" t="s">
        <v>233</v>
      </c>
    </row>
    <row r="13" spans="2:4" ht="30" x14ac:dyDescent="0.25">
      <c r="B13" s="17">
        <v>41704</v>
      </c>
      <c r="C13" s="18" t="s">
        <v>13</v>
      </c>
      <c r="D13" s="19" t="s">
        <v>235</v>
      </c>
    </row>
    <row r="14" spans="2:4" x14ac:dyDescent="0.25">
      <c r="D14" s="18" t="s">
        <v>236</v>
      </c>
    </row>
    <row r="16" spans="2:4" ht="60" x14ac:dyDescent="0.25">
      <c r="B16" s="17">
        <v>43140</v>
      </c>
      <c r="C16" s="18" t="s">
        <v>13</v>
      </c>
      <c r="D16" s="19" t="s">
        <v>303</v>
      </c>
    </row>
    <row r="1001" spans="2:2"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
  <cp:lastModifiedBy>Ben</cp:lastModifiedBy>
  <dcterms:created xsi:type="dcterms:W3CDTF">2006-09-16T00:00:00Z</dcterms:created>
  <dcterms:modified xsi:type="dcterms:W3CDTF">2018-02-09T13:40:41Z</dcterms:modified>
</cp:coreProperties>
</file>