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mir/Documents/Data Science &amp; Programming/Data Analysis Project - Home Loan Approval - Kaggle/"/>
    </mc:Choice>
  </mc:AlternateContent>
  <xr:revisionPtr revIDLastSave="0" documentId="13_ncr:1_{4F804BAB-7A52-C24F-9823-12EACEC59009}" xr6:coauthVersionLast="47" xr6:coauthVersionMax="47" xr10:uidLastSave="{00000000-0000-0000-0000-000000000000}"/>
  <bookViews>
    <workbookView xWindow="0" yWindow="480" windowWidth="38400" windowHeight="21120" activeTab="1" xr2:uid="{00000000-000D-0000-FFFF-FFFF00000000}"/>
  </bookViews>
  <sheets>
    <sheet name="loan_sanction_train" sheetId="1" r:id="rId1"/>
    <sheet name="Pivot Table 2 (4)" sheetId="2" r:id="rId2"/>
    <sheet name="Pivot Table 2 (3)" sheetId="3" r:id="rId3"/>
    <sheet name="Pivot Table 2 (2)" sheetId="4" r:id="rId4"/>
    <sheet name="Pivot Table 2 (5)" sheetId="5" r:id="rId5"/>
    <sheet name="Pivot Table 2" sheetId="6" r:id="rId6"/>
    <sheet name="Statistics" sheetId="7" r:id="rId7"/>
  </sheets>
  <definedNames>
    <definedName name="_xlnm._FilterDatabase" localSheetId="0" hidden="1">loan_sanction_train!$A$1:$Q$615</definedName>
  </definedNames>
  <calcPr calcId="191029"/>
  <pivotCaches>
    <pivotCache cacheId="9" r:id="rId8"/>
  </pivotCaches>
  <extLst>
    <ext uri="GoogleSheetsCustomDataVersion2">
      <go:sheetsCustomData xmlns:go="http://customooxmlschemas.google.com/" r:id="rId12" roundtripDataChecksum="4WhpYkwivxs5EkwGBJTqOZ2Ktu4LVLaeyGaKs7HChxM="/>
    </ext>
  </extLst>
</workbook>
</file>

<file path=xl/calcChain.xml><?xml version="1.0" encoding="utf-8"?>
<calcChain xmlns="http://schemas.openxmlformats.org/spreadsheetml/2006/main">
  <c r="N615" i="1" l="1"/>
  <c r="L615" i="1"/>
  <c r="J615" i="1"/>
  <c r="E615" i="1"/>
  <c r="N614" i="1"/>
  <c r="L614" i="1"/>
  <c r="J614" i="1"/>
  <c r="E614" i="1"/>
  <c r="N613" i="1"/>
  <c r="L613" i="1"/>
  <c r="J613" i="1"/>
  <c r="E613" i="1"/>
  <c r="N612" i="1"/>
  <c r="L612" i="1"/>
  <c r="J612" i="1"/>
  <c r="E612" i="1"/>
  <c r="N611" i="1"/>
  <c r="L611" i="1"/>
  <c r="J611" i="1"/>
  <c r="E611" i="1"/>
  <c r="N610" i="1"/>
  <c r="L610" i="1"/>
  <c r="J610" i="1"/>
  <c r="E610" i="1"/>
  <c r="N609" i="1"/>
  <c r="L609" i="1"/>
  <c r="J609" i="1"/>
  <c r="E609" i="1"/>
  <c r="N608" i="1"/>
  <c r="L608" i="1"/>
  <c r="J608" i="1"/>
  <c r="E608" i="1"/>
  <c r="N606" i="1"/>
  <c r="L606" i="1"/>
  <c r="J606" i="1"/>
  <c r="E606" i="1"/>
  <c r="N605" i="1"/>
  <c r="L605" i="1"/>
  <c r="J605" i="1"/>
  <c r="E605" i="1"/>
  <c r="N604" i="1"/>
  <c r="L604" i="1"/>
  <c r="J604" i="1"/>
  <c r="E604" i="1"/>
  <c r="N601" i="1"/>
  <c r="L601" i="1"/>
  <c r="J601" i="1"/>
  <c r="E601" i="1"/>
  <c r="N600" i="1"/>
  <c r="L600" i="1"/>
  <c r="J600" i="1"/>
  <c r="E600" i="1"/>
  <c r="N599" i="1"/>
  <c r="L599" i="1"/>
  <c r="J599" i="1"/>
  <c r="E599" i="1"/>
  <c r="N598" i="1"/>
  <c r="L598" i="1"/>
  <c r="J598" i="1"/>
  <c r="E598" i="1"/>
  <c r="N597" i="1"/>
  <c r="L597" i="1"/>
  <c r="J597" i="1"/>
  <c r="E597" i="1"/>
  <c r="N596" i="1"/>
  <c r="L596" i="1"/>
  <c r="J596" i="1"/>
  <c r="E596" i="1"/>
  <c r="N595" i="1"/>
  <c r="L595" i="1"/>
  <c r="J595" i="1"/>
  <c r="E595" i="1"/>
  <c r="N594" i="1"/>
  <c r="L594" i="1"/>
  <c r="J594" i="1"/>
  <c r="E594" i="1"/>
  <c r="N593" i="1"/>
  <c r="L593" i="1"/>
  <c r="J593" i="1"/>
  <c r="E593" i="1"/>
  <c r="N592" i="1"/>
  <c r="L592" i="1"/>
  <c r="J592" i="1"/>
  <c r="E592" i="1"/>
  <c r="N591" i="1"/>
  <c r="L591" i="1"/>
  <c r="J591" i="1"/>
  <c r="E591" i="1"/>
  <c r="N590" i="1"/>
  <c r="L590" i="1"/>
  <c r="J590" i="1"/>
  <c r="E590" i="1"/>
  <c r="N589" i="1"/>
  <c r="L589" i="1"/>
  <c r="J589" i="1"/>
  <c r="E589" i="1"/>
  <c r="N588" i="1"/>
  <c r="L588" i="1"/>
  <c r="J588" i="1"/>
  <c r="E588" i="1"/>
  <c r="N587" i="1"/>
  <c r="L587" i="1"/>
  <c r="J587" i="1"/>
  <c r="E587" i="1"/>
  <c r="N586" i="1"/>
  <c r="L586" i="1"/>
  <c r="J586" i="1"/>
  <c r="E586" i="1"/>
  <c r="N584" i="1"/>
  <c r="L584" i="1"/>
  <c r="J584" i="1"/>
  <c r="E584" i="1"/>
  <c r="N583" i="1"/>
  <c r="L583" i="1"/>
  <c r="J583" i="1"/>
  <c r="E583" i="1"/>
  <c r="N582" i="1"/>
  <c r="L582" i="1"/>
  <c r="J582" i="1"/>
  <c r="E582" i="1"/>
  <c r="N580" i="1"/>
  <c r="L580" i="1"/>
  <c r="J580" i="1"/>
  <c r="E580" i="1"/>
  <c r="N579" i="1"/>
  <c r="L579" i="1"/>
  <c r="J579" i="1"/>
  <c r="E579" i="1"/>
  <c r="N578" i="1"/>
  <c r="L578" i="1"/>
  <c r="J578" i="1"/>
  <c r="E578" i="1"/>
  <c r="N577" i="1"/>
  <c r="L577" i="1"/>
  <c r="J577" i="1"/>
  <c r="E577" i="1"/>
  <c r="N576" i="1"/>
  <c r="L576" i="1"/>
  <c r="J576" i="1"/>
  <c r="E576" i="1"/>
  <c r="N575" i="1"/>
  <c r="L575" i="1"/>
  <c r="J575" i="1"/>
  <c r="E575" i="1"/>
  <c r="N574" i="1"/>
  <c r="L574" i="1"/>
  <c r="J574" i="1"/>
  <c r="E574" i="1"/>
  <c r="N573" i="1"/>
  <c r="L573" i="1"/>
  <c r="J573" i="1"/>
  <c r="E573" i="1"/>
  <c r="N572" i="1"/>
  <c r="L572" i="1"/>
  <c r="J572" i="1"/>
  <c r="E572" i="1"/>
  <c r="N571" i="1"/>
  <c r="L571" i="1"/>
  <c r="J571" i="1"/>
  <c r="E571" i="1"/>
  <c r="N570" i="1"/>
  <c r="L570" i="1"/>
  <c r="J570" i="1"/>
  <c r="E570" i="1"/>
  <c r="N569" i="1"/>
  <c r="L569" i="1"/>
  <c r="J569" i="1"/>
  <c r="E569" i="1"/>
  <c r="N568" i="1"/>
  <c r="L568" i="1"/>
  <c r="J568" i="1"/>
  <c r="E568" i="1"/>
  <c r="N566" i="1"/>
  <c r="L566" i="1"/>
  <c r="J566" i="1"/>
  <c r="E566" i="1"/>
  <c r="N565" i="1"/>
  <c r="L565" i="1"/>
  <c r="J565" i="1"/>
  <c r="E565" i="1"/>
  <c r="N564" i="1"/>
  <c r="L564" i="1"/>
  <c r="J564" i="1"/>
  <c r="E564" i="1"/>
  <c r="N563" i="1"/>
  <c r="L563" i="1"/>
  <c r="J563" i="1"/>
  <c r="E563" i="1"/>
  <c r="N562" i="1"/>
  <c r="L562" i="1"/>
  <c r="J562" i="1"/>
  <c r="E562" i="1"/>
  <c r="N561" i="1"/>
  <c r="L561" i="1"/>
  <c r="J561" i="1"/>
  <c r="E561" i="1"/>
  <c r="N560" i="1"/>
  <c r="L560" i="1"/>
  <c r="J560" i="1"/>
  <c r="E560" i="1"/>
  <c r="N559" i="1"/>
  <c r="L559" i="1"/>
  <c r="J559" i="1"/>
  <c r="E559" i="1"/>
  <c r="N557" i="1"/>
  <c r="L557" i="1"/>
  <c r="J557" i="1"/>
  <c r="E557" i="1"/>
  <c r="N556" i="1"/>
  <c r="L556" i="1"/>
  <c r="J556" i="1"/>
  <c r="E556" i="1"/>
  <c r="N555" i="1"/>
  <c r="L555" i="1"/>
  <c r="J555" i="1"/>
  <c r="E555" i="1"/>
  <c r="N554" i="1"/>
  <c r="L554" i="1"/>
  <c r="J554" i="1"/>
  <c r="E554" i="1"/>
  <c r="N551" i="1"/>
  <c r="L551" i="1"/>
  <c r="J551" i="1"/>
  <c r="E551" i="1"/>
  <c r="N550" i="1"/>
  <c r="L550" i="1"/>
  <c r="J550" i="1"/>
  <c r="E550" i="1"/>
  <c r="N549" i="1"/>
  <c r="L549" i="1"/>
  <c r="J549" i="1"/>
  <c r="E549" i="1"/>
  <c r="N548" i="1"/>
  <c r="L548" i="1"/>
  <c r="J548" i="1"/>
  <c r="E548" i="1"/>
  <c r="N547" i="1"/>
  <c r="L547" i="1"/>
  <c r="J547" i="1"/>
  <c r="E547" i="1"/>
  <c r="N545" i="1"/>
  <c r="L545" i="1"/>
  <c r="J545" i="1"/>
  <c r="E545" i="1"/>
  <c r="N543" i="1"/>
  <c r="L543" i="1"/>
  <c r="J543" i="1"/>
  <c r="E543" i="1"/>
  <c r="N542" i="1"/>
  <c r="L542" i="1"/>
  <c r="J542" i="1"/>
  <c r="E542" i="1"/>
  <c r="N541" i="1"/>
  <c r="L541" i="1"/>
  <c r="J541" i="1"/>
  <c r="E541" i="1"/>
  <c r="N540" i="1"/>
  <c r="L540" i="1"/>
  <c r="J540" i="1"/>
  <c r="E540" i="1"/>
  <c r="N539" i="1"/>
  <c r="L539" i="1"/>
  <c r="J539" i="1"/>
  <c r="E539" i="1"/>
  <c r="N538" i="1"/>
  <c r="L538" i="1"/>
  <c r="J538" i="1"/>
  <c r="E538" i="1"/>
  <c r="N536" i="1"/>
  <c r="L536" i="1"/>
  <c r="J536" i="1"/>
  <c r="E536" i="1"/>
  <c r="N534" i="1"/>
  <c r="L534" i="1"/>
  <c r="J534" i="1"/>
  <c r="E534" i="1"/>
  <c r="N533" i="1"/>
  <c r="L533" i="1"/>
  <c r="J533" i="1"/>
  <c r="E533" i="1"/>
  <c r="N531" i="1"/>
  <c r="L531" i="1"/>
  <c r="J531" i="1"/>
  <c r="E531" i="1"/>
  <c r="N530" i="1"/>
  <c r="L530" i="1"/>
  <c r="J530" i="1"/>
  <c r="E530" i="1"/>
  <c r="N529" i="1"/>
  <c r="L529" i="1"/>
  <c r="J529" i="1"/>
  <c r="E529" i="1"/>
  <c r="N528" i="1"/>
  <c r="L528" i="1"/>
  <c r="J528" i="1"/>
  <c r="E528" i="1"/>
  <c r="N527" i="1"/>
  <c r="L527" i="1"/>
  <c r="J527" i="1"/>
  <c r="E527" i="1"/>
  <c r="N525" i="1"/>
  <c r="L525" i="1"/>
  <c r="J525" i="1"/>
  <c r="E525" i="1"/>
  <c r="N524" i="1"/>
  <c r="L524" i="1"/>
  <c r="J524" i="1"/>
  <c r="E524" i="1"/>
  <c r="N523" i="1"/>
  <c r="L523" i="1"/>
  <c r="J523" i="1"/>
  <c r="E523" i="1"/>
  <c r="N522" i="1"/>
  <c r="L522" i="1"/>
  <c r="J522" i="1"/>
  <c r="E522" i="1"/>
  <c r="N521" i="1"/>
  <c r="L521" i="1"/>
  <c r="J521" i="1"/>
  <c r="E521" i="1"/>
  <c r="N520" i="1"/>
  <c r="L520" i="1"/>
  <c r="J520" i="1"/>
  <c r="E520" i="1"/>
  <c r="N519" i="1"/>
  <c r="L519" i="1"/>
  <c r="J519" i="1"/>
  <c r="E519" i="1"/>
  <c r="N518" i="1"/>
  <c r="L518" i="1"/>
  <c r="J518" i="1"/>
  <c r="E518" i="1"/>
  <c r="N517" i="1"/>
  <c r="L517" i="1"/>
  <c r="J517" i="1"/>
  <c r="E517" i="1"/>
  <c r="N516" i="1"/>
  <c r="L516" i="1"/>
  <c r="J516" i="1"/>
  <c r="E516" i="1"/>
  <c r="N515" i="1"/>
  <c r="L515" i="1"/>
  <c r="J515" i="1"/>
  <c r="E515" i="1"/>
  <c r="N514" i="1"/>
  <c r="L514" i="1"/>
  <c r="J514" i="1"/>
  <c r="E514" i="1"/>
  <c r="N513" i="1"/>
  <c r="L513" i="1"/>
  <c r="J513" i="1"/>
  <c r="E513" i="1"/>
  <c r="N512" i="1"/>
  <c r="L512" i="1"/>
  <c r="J512" i="1"/>
  <c r="E512" i="1"/>
  <c r="N511" i="1"/>
  <c r="L511" i="1"/>
  <c r="J511" i="1"/>
  <c r="E511" i="1"/>
  <c r="N510" i="1"/>
  <c r="L510" i="1"/>
  <c r="J510" i="1"/>
  <c r="E510" i="1"/>
  <c r="N509" i="1"/>
  <c r="L509" i="1"/>
  <c r="J509" i="1"/>
  <c r="E509" i="1"/>
  <c r="N507" i="1"/>
  <c r="L507" i="1"/>
  <c r="J507" i="1"/>
  <c r="E507" i="1"/>
  <c r="N506" i="1"/>
  <c r="L506" i="1"/>
  <c r="J506" i="1"/>
  <c r="E506" i="1"/>
  <c r="N504" i="1"/>
  <c r="L504" i="1"/>
  <c r="J504" i="1"/>
  <c r="E504" i="1"/>
  <c r="N503" i="1"/>
  <c r="L503" i="1"/>
  <c r="J503" i="1"/>
  <c r="E503" i="1"/>
  <c r="N502" i="1"/>
  <c r="L502" i="1"/>
  <c r="J502" i="1"/>
  <c r="E502" i="1"/>
  <c r="N501" i="1"/>
  <c r="L501" i="1"/>
  <c r="J501" i="1"/>
  <c r="E501" i="1"/>
  <c r="N500" i="1"/>
  <c r="L500" i="1"/>
  <c r="J500" i="1"/>
  <c r="E500" i="1"/>
  <c r="N498" i="1"/>
  <c r="L498" i="1"/>
  <c r="J498" i="1"/>
  <c r="E498" i="1"/>
  <c r="N497" i="1"/>
  <c r="L497" i="1"/>
  <c r="J497" i="1"/>
  <c r="E497" i="1"/>
  <c r="N496" i="1"/>
  <c r="L496" i="1"/>
  <c r="J496" i="1"/>
  <c r="E496" i="1"/>
  <c r="N495" i="1"/>
  <c r="L495" i="1"/>
  <c r="J495" i="1"/>
  <c r="E495" i="1"/>
  <c r="N494" i="1"/>
  <c r="L494" i="1"/>
  <c r="J494" i="1"/>
  <c r="E494" i="1"/>
  <c r="N491" i="1"/>
  <c r="L491" i="1"/>
  <c r="J491" i="1"/>
  <c r="E491" i="1"/>
  <c r="N490" i="1"/>
  <c r="L490" i="1"/>
  <c r="J490" i="1"/>
  <c r="E490" i="1"/>
  <c r="N489" i="1"/>
  <c r="L489" i="1"/>
  <c r="J489" i="1"/>
  <c r="E489" i="1"/>
  <c r="N488" i="1"/>
  <c r="L488" i="1"/>
  <c r="J488" i="1"/>
  <c r="E488" i="1"/>
  <c r="N487" i="1"/>
  <c r="L487" i="1"/>
  <c r="J487" i="1"/>
  <c r="E487" i="1"/>
  <c r="N486" i="1"/>
  <c r="L486" i="1"/>
  <c r="J486" i="1"/>
  <c r="E486" i="1"/>
  <c r="N485" i="1"/>
  <c r="L485" i="1"/>
  <c r="J485" i="1"/>
  <c r="E485" i="1"/>
  <c r="N484" i="1"/>
  <c r="L484" i="1"/>
  <c r="J484" i="1"/>
  <c r="E484" i="1"/>
  <c r="N483" i="1"/>
  <c r="L483" i="1"/>
  <c r="J483" i="1"/>
  <c r="E483" i="1"/>
  <c r="N482" i="1"/>
  <c r="L482" i="1"/>
  <c r="J482" i="1"/>
  <c r="E482" i="1"/>
  <c r="N480" i="1"/>
  <c r="L480" i="1"/>
  <c r="J480" i="1"/>
  <c r="E480" i="1"/>
  <c r="N479" i="1"/>
  <c r="L479" i="1"/>
  <c r="J479" i="1"/>
  <c r="E479" i="1"/>
  <c r="N478" i="1"/>
  <c r="L478" i="1"/>
  <c r="J478" i="1"/>
  <c r="E478" i="1"/>
  <c r="N477" i="1"/>
  <c r="L477" i="1"/>
  <c r="J477" i="1"/>
  <c r="E477" i="1"/>
  <c r="N476" i="1"/>
  <c r="L476" i="1"/>
  <c r="J476" i="1"/>
  <c r="E476" i="1"/>
  <c r="N474" i="1"/>
  <c r="L474" i="1"/>
  <c r="J474" i="1"/>
  <c r="E474" i="1"/>
  <c r="N473" i="1"/>
  <c r="L473" i="1"/>
  <c r="J473" i="1"/>
  <c r="E473" i="1"/>
  <c r="N472" i="1"/>
  <c r="L472" i="1"/>
  <c r="J472" i="1"/>
  <c r="E472" i="1"/>
  <c r="N471" i="1"/>
  <c r="L471" i="1"/>
  <c r="J471" i="1"/>
  <c r="E471" i="1"/>
  <c r="N469" i="1"/>
  <c r="L469" i="1"/>
  <c r="J469" i="1"/>
  <c r="E469" i="1"/>
  <c r="N468" i="1"/>
  <c r="L468" i="1"/>
  <c r="J468" i="1"/>
  <c r="E468" i="1"/>
  <c r="N467" i="1"/>
  <c r="L467" i="1"/>
  <c r="J467" i="1"/>
  <c r="E467" i="1"/>
  <c r="N466" i="1"/>
  <c r="L466" i="1"/>
  <c r="J466" i="1"/>
  <c r="E466" i="1"/>
  <c r="N464" i="1"/>
  <c r="L464" i="1"/>
  <c r="J464" i="1"/>
  <c r="E464" i="1"/>
  <c r="N463" i="1"/>
  <c r="L463" i="1"/>
  <c r="J463" i="1"/>
  <c r="E463" i="1"/>
  <c r="N461" i="1"/>
  <c r="L461" i="1"/>
  <c r="J461" i="1"/>
  <c r="E461" i="1"/>
  <c r="N460" i="1"/>
  <c r="L460" i="1"/>
  <c r="J460" i="1"/>
  <c r="E460" i="1"/>
  <c r="N459" i="1"/>
  <c r="L459" i="1"/>
  <c r="J459" i="1"/>
  <c r="E459" i="1"/>
  <c r="N458" i="1"/>
  <c r="L458" i="1"/>
  <c r="J458" i="1"/>
  <c r="E458" i="1"/>
  <c r="N457" i="1"/>
  <c r="L457" i="1"/>
  <c r="J457" i="1"/>
  <c r="E457" i="1"/>
  <c r="N456" i="1"/>
  <c r="L456" i="1"/>
  <c r="J456" i="1"/>
  <c r="E456" i="1"/>
  <c r="N455" i="1"/>
  <c r="L455" i="1"/>
  <c r="J455" i="1"/>
  <c r="E455" i="1"/>
  <c r="N454" i="1"/>
  <c r="L454" i="1"/>
  <c r="J454" i="1"/>
  <c r="E454" i="1"/>
  <c r="N452" i="1"/>
  <c r="L452" i="1"/>
  <c r="J452" i="1"/>
  <c r="E452" i="1"/>
  <c r="N450" i="1"/>
  <c r="L450" i="1"/>
  <c r="J450" i="1"/>
  <c r="E450" i="1"/>
  <c r="N448" i="1"/>
  <c r="L448" i="1"/>
  <c r="J448" i="1"/>
  <c r="E448" i="1"/>
  <c r="N447" i="1"/>
  <c r="L447" i="1"/>
  <c r="J447" i="1"/>
  <c r="E447" i="1"/>
  <c r="N445" i="1"/>
  <c r="L445" i="1"/>
  <c r="J445" i="1"/>
  <c r="E445" i="1"/>
  <c r="N444" i="1"/>
  <c r="L444" i="1"/>
  <c r="J444" i="1"/>
  <c r="E444" i="1"/>
  <c r="N443" i="1"/>
  <c r="L443" i="1"/>
  <c r="J443" i="1"/>
  <c r="E443" i="1"/>
  <c r="N442" i="1"/>
  <c r="L442" i="1"/>
  <c r="J442" i="1"/>
  <c r="E442" i="1"/>
  <c r="N441" i="1"/>
  <c r="L441" i="1"/>
  <c r="J441" i="1"/>
  <c r="E441" i="1"/>
  <c r="N440" i="1"/>
  <c r="L440" i="1"/>
  <c r="J440" i="1"/>
  <c r="E440" i="1"/>
  <c r="N438" i="1"/>
  <c r="L438" i="1"/>
  <c r="J438" i="1"/>
  <c r="E438" i="1"/>
  <c r="N436" i="1"/>
  <c r="L436" i="1"/>
  <c r="J436" i="1"/>
  <c r="E436" i="1"/>
  <c r="N435" i="1"/>
  <c r="L435" i="1"/>
  <c r="J435" i="1"/>
  <c r="E435" i="1"/>
  <c r="N433" i="1"/>
  <c r="L433" i="1"/>
  <c r="J433" i="1"/>
  <c r="E433" i="1"/>
  <c r="N432" i="1"/>
  <c r="L432" i="1"/>
  <c r="J432" i="1"/>
  <c r="E432" i="1"/>
  <c r="N431" i="1"/>
  <c r="L431" i="1"/>
  <c r="J431" i="1"/>
  <c r="E431" i="1"/>
  <c r="N430" i="1"/>
  <c r="L430" i="1"/>
  <c r="J430" i="1"/>
  <c r="E430" i="1"/>
  <c r="N429" i="1"/>
  <c r="L429" i="1"/>
  <c r="J429" i="1"/>
  <c r="E429" i="1"/>
  <c r="N428" i="1"/>
  <c r="L428" i="1"/>
  <c r="J428" i="1"/>
  <c r="E428" i="1"/>
  <c r="N427" i="1"/>
  <c r="L427" i="1"/>
  <c r="J427" i="1"/>
  <c r="E427" i="1"/>
  <c r="N426" i="1"/>
  <c r="L426" i="1"/>
  <c r="J426" i="1"/>
  <c r="E426" i="1"/>
  <c r="N424" i="1"/>
  <c r="L424" i="1"/>
  <c r="J424" i="1"/>
  <c r="E424" i="1"/>
  <c r="N422" i="1"/>
  <c r="L422" i="1"/>
  <c r="J422" i="1"/>
  <c r="E422" i="1"/>
  <c r="N421" i="1"/>
  <c r="L421" i="1"/>
  <c r="J421" i="1"/>
  <c r="E421" i="1"/>
  <c r="N420" i="1"/>
  <c r="L420" i="1"/>
  <c r="J420" i="1"/>
  <c r="E420" i="1"/>
  <c r="N419" i="1"/>
  <c r="L419" i="1"/>
  <c r="J419" i="1"/>
  <c r="E419" i="1"/>
  <c r="N418" i="1"/>
  <c r="L418" i="1"/>
  <c r="J418" i="1"/>
  <c r="E418" i="1"/>
  <c r="N417" i="1"/>
  <c r="L417" i="1"/>
  <c r="J417" i="1"/>
  <c r="E417" i="1"/>
  <c r="N416" i="1"/>
  <c r="L416" i="1"/>
  <c r="J416" i="1"/>
  <c r="E416" i="1"/>
  <c r="N415" i="1"/>
  <c r="L415" i="1"/>
  <c r="J415" i="1"/>
  <c r="E415" i="1"/>
  <c r="N414" i="1"/>
  <c r="L414" i="1"/>
  <c r="J414" i="1"/>
  <c r="E414" i="1"/>
  <c r="N412" i="1"/>
  <c r="L412" i="1"/>
  <c r="J412" i="1"/>
  <c r="E412" i="1"/>
  <c r="N411" i="1"/>
  <c r="L411" i="1"/>
  <c r="J411" i="1"/>
  <c r="E411" i="1"/>
  <c r="N410" i="1"/>
  <c r="L410" i="1"/>
  <c r="J410" i="1"/>
  <c r="E410" i="1"/>
  <c r="N409" i="1"/>
  <c r="L409" i="1"/>
  <c r="J409" i="1"/>
  <c r="E409" i="1"/>
  <c r="N408" i="1"/>
  <c r="L408" i="1"/>
  <c r="J408" i="1"/>
  <c r="E408" i="1"/>
  <c r="N407" i="1"/>
  <c r="L407" i="1"/>
  <c r="J407" i="1"/>
  <c r="E407" i="1"/>
  <c r="N406" i="1"/>
  <c r="L406" i="1"/>
  <c r="J406" i="1"/>
  <c r="E406" i="1"/>
  <c r="N405" i="1"/>
  <c r="L405" i="1"/>
  <c r="J405" i="1"/>
  <c r="E405" i="1"/>
  <c r="N404" i="1"/>
  <c r="L404" i="1"/>
  <c r="J404" i="1"/>
  <c r="E404" i="1"/>
  <c r="N403" i="1"/>
  <c r="L403" i="1"/>
  <c r="J403" i="1"/>
  <c r="E403" i="1"/>
  <c r="N402" i="1"/>
  <c r="L402" i="1"/>
  <c r="J402" i="1"/>
  <c r="E402" i="1"/>
  <c r="N401" i="1"/>
  <c r="L401" i="1"/>
  <c r="J401" i="1"/>
  <c r="E401" i="1"/>
  <c r="N400" i="1"/>
  <c r="L400" i="1"/>
  <c r="J400" i="1"/>
  <c r="E400" i="1"/>
  <c r="N399" i="1"/>
  <c r="L399" i="1"/>
  <c r="J399" i="1"/>
  <c r="E399" i="1"/>
  <c r="N398" i="1"/>
  <c r="L398" i="1"/>
  <c r="J398" i="1"/>
  <c r="E398" i="1"/>
  <c r="N396" i="1"/>
  <c r="L396" i="1"/>
  <c r="J396" i="1"/>
  <c r="E396" i="1"/>
  <c r="N395" i="1"/>
  <c r="L395" i="1"/>
  <c r="J395" i="1"/>
  <c r="E395" i="1"/>
  <c r="N393" i="1"/>
  <c r="L393" i="1"/>
  <c r="J393" i="1"/>
  <c r="E393" i="1"/>
  <c r="N392" i="1"/>
  <c r="L392" i="1"/>
  <c r="J392" i="1"/>
  <c r="E392" i="1"/>
  <c r="N391" i="1"/>
  <c r="L391" i="1"/>
  <c r="J391" i="1"/>
  <c r="E391" i="1"/>
  <c r="N390" i="1"/>
  <c r="L390" i="1"/>
  <c r="J390" i="1"/>
  <c r="E390" i="1"/>
  <c r="N388" i="1"/>
  <c r="L388" i="1"/>
  <c r="J388" i="1"/>
  <c r="E388" i="1"/>
  <c r="N386" i="1"/>
  <c r="L386" i="1"/>
  <c r="J386" i="1"/>
  <c r="E386" i="1"/>
  <c r="N385" i="1"/>
  <c r="L385" i="1"/>
  <c r="J385" i="1"/>
  <c r="E385" i="1"/>
  <c r="N384" i="1"/>
  <c r="L384" i="1"/>
  <c r="J384" i="1"/>
  <c r="E384" i="1"/>
  <c r="N383" i="1"/>
  <c r="L383" i="1"/>
  <c r="J383" i="1"/>
  <c r="E383" i="1"/>
  <c r="N381" i="1"/>
  <c r="L381" i="1"/>
  <c r="J381" i="1"/>
  <c r="E381" i="1"/>
  <c r="N380" i="1"/>
  <c r="L380" i="1"/>
  <c r="J380" i="1"/>
  <c r="E380" i="1"/>
  <c r="N378" i="1"/>
  <c r="L378" i="1"/>
  <c r="J378" i="1"/>
  <c r="E378" i="1"/>
  <c r="N377" i="1"/>
  <c r="L377" i="1"/>
  <c r="J377" i="1"/>
  <c r="E377" i="1"/>
  <c r="N375" i="1"/>
  <c r="L375" i="1"/>
  <c r="J375" i="1"/>
  <c r="E375" i="1"/>
  <c r="N374" i="1"/>
  <c r="L374" i="1"/>
  <c r="J374" i="1"/>
  <c r="E374" i="1"/>
  <c r="N373" i="1"/>
  <c r="L373" i="1"/>
  <c r="J373" i="1"/>
  <c r="E373" i="1"/>
  <c r="N372" i="1"/>
  <c r="L372" i="1"/>
  <c r="J372" i="1"/>
  <c r="E372" i="1"/>
  <c r="N371" i="1"/>
  <c r="L371" i="1"/>
  <c r="J371" i="1"/>
  <c r="E371" i="1"/>
  <c r="N370" i="1"/>
  <c r="L370" i="1"/>
  <c r="J370" i="1"/>
  <c r="E370" i="1"/>
  <c r="N368" i="1"/>
  <c r="L368" i="1"/>
  <c r="J368" i="1"/>
  <c r="E368" i="1"/>
  <c r="N367" i="1"/>
  <c r="L367" i="1"/>
  <c r="J367" i="1"/>
  <c r="E367" i="1"/>
  <c r="N366" i="1"/>
  <c r="L366" i="1"/>
  <c r="J366" i="1"/>
  <c r="E366" i="1"/>
  <c r="N364" i="1"/>
  <c r="L364" i="1"/>
  <c r="J364" i="1"/>
  <c r="E364" i="1"/>
  <c r="N363" i="1"/>
  <c r="L363" i="1"/>
  <c r="J363" i="1"/>
  <c r="E363" i="1"/>
  <c r="N362" i="1"/>
  <c r="L362" i="1"/>
  <c r="J362" i="1"/>
  <c r="E362" i="1"/>
  <c r="N361" i="1"/>
  <c r="L361" i="1"/>
  <c r="J361" i="1"/>
  <c r="E361" i="1"/>
  <c r="N360" i="1"/>
  <c r="L360" i="1"/>
  <c r="J360" i="1"/>
  <c r="E360" i="1"/>
  <c r="N359" i="1"/>
  <c r="L359" i="1"/>
  <c r="J359" i="1"/>
  <c r="E359" i="1"/>
  <c r="N358" i="1"/>
  <c r="L358" i="1"/>
  <c r="J358" i="1"/>
  <c r="E358" i="1"/>
  <c r="N357" i="1"/>
  <c r="L357" i="1"/>
  <c r="J357" i="1"/>
  <c r="E357" i="1"/>
  <c r="N356" i="1"/>
  <c r="L356" i="1"/>
  <c r="J356" i="1"/>
  <c r="E356" i="1"/>
  <c r="N355" i="1"/>
  <c r="L355" i="1"/>
  <c r="J355" i="1"/>
  <c r="E355" i="1"/>
  <c r="N354" i="1"/>
  <c r="L354" i="1"/>
  <c r="J354" i="1"/>
  <c r="E354" i="1"/>
  <c r="N353" i="1"/>
  <c r="L353" i="1"/>
  <c r="J353" i="1"/>
  <c r="E353" i="1"/>
  <c r="N352" i="1"/>
  <c r="L352" i="1"/>
  <c r="J352" i="1"/>
  <c r="E352" i="1"/>
  <c r="N351" i="1"/>
  <c r="L351" i="1"/>
  <c r="J351" i="1"/>
  <c r="E351" i="1"/>
  <c r="N349" i="1"/>
  <c r="L349" i="1"/>
  <c r="J349" i="1"/>
  <c r="E349" i="1"/>
  <c r="N348" i="1"/>
  <c r="L348" i="1"/>
  <c r="J348" i="1"/>
  <c r="E348" i="1"/>
  <c r="N347" i="1"/>
  <c r="L347" i="1"/>
  <c r="J347" i="1"/>
  <c r="E347" i="1"/>
  <c r="N345" i="1"/>
  <c r="L345" i="1"/>
  <c r="J345" i="1"/>
  <c r="E345" i="1"/>
  <c r="N344" i="1"/>
  <c r="L344" i="1"/>
  <c r="J344" i="1"/>
  <c r="E344" i="1"/>
  <c r="N343" i="1"/>
  <c r="L343" i="1"/>
  <c r="J343" i="1"/>
  <c r="E343" i="1"/>
  <c r="N342" i="1"/>
  <c r="L342" i="1"/>
  <c r="J342" i="1"/>
  <c r="E342" i="1"/>
  <c r="N341" i="1"/>
  <c r="L341" i="1"/>
  <c r="J341" i="1"/>
  <c r="E341" i="1"/>
  <c r="N339" i="1"/>
  <c r="L339" i="1"/>
  <c r="J339" i="1"/>
  <c r="E339" i="1"/>
  <c r="N336" i="1"/>
  <c r="L336" i="1"/>
  <c r="J336" i="1"/>
  <c r="E336" i="1"/>
  <c r="N334" i="1"/>
  <c r="L334" i="1"/>
  <c r="J334" i="1"/>
  <c r="E334" i="1"/>
  <c r="N333" i="1"/>
  <c r="L333" i="1"/>
  <c r="J333" i="1"/>
  <c r="E333" i="1"/>
  <c r="N332" i="1"/>
  <c r="L332" i="1"/>
  <c r="J332" i="1"/>
  <c r="E332" i="1"/>
  <c r="N331" i="1"/>
  <c r="L331" i="1"/>
  <c r="J331" i="1"/>
  <c r="E331" i="1"/>
  <c r="N330" i="1"/>
  <c r="L330" i="1"/>
  <c r="J330" i="1"/>
  <c r="E330" i="1"/>
  <c r="N329" i="1"/>
  <c r="L329" i="1"/>
  <c r="J329" i="1"/>
  <c r="E329" i="1"/>
  <c r="N328" i="1"/>
  <c r="L328" i="1"/>
  <c r="J328" i="1"/>
  <c r="E328" i="1"/>
  <c r="N327" i="1"/>
  <c r="L327" i="1"/>
  <c r="J327" i="1"/>
  <c r="E327" i="1"/>
  <c r="N326" i="1"/>
  <c r="L326" i="1"/>
  <c r="J326" i="1"/>
  <c r="E326" i="1"/>
  <c r="N323" i="1"/>
  <c r="L323" i="1"/>
  <c r="J323" i="1"/>
  <c r="E323" i="1"/>
  <c r="N322" i="1"/>
  <c r="L322" i="1"/>
  <c r="J322" i="1"/>
  <c r="E322" i="1"/>
  <c r="N321" i="1"/>
  <c r="L321" i="1"/>
  <c r="J321" i="1"/>
  <c r="E321" i="1"/>
  <c r="N318" i="1"/>
  <c r="L318" i="1"/>
  <c r="J318" i="1"/>
  <c r="E318" i="1"/>
  <c r="N317" i="1"/>
  <c r="L317" i="1"/>
  <c r="J317" i="1"/>
  <c r="E317" i="1"/>
  <c r="N316" i="1"/>
  <c r="L316" i="1"/>
  <c r="J316" i="1"/>
  <c r="E316" i="1"/>
  <c r="N314" i="1"/>
  <c r="L314" i="1"/>
  <c r="J314" i="1"/>
  <c r="E314" i="1"/>
  <c r="N313" i="1"/>
  <c r="L313" i="1"/>
  <c r="J313" i="1"/>
  <c r="E313" i="1"/>
  <c r="N312" i="1"/>
  <c r="L312" i="1"/>
  <c r="J312" i="1"/>
  <c r="E312" i="1"/>
  <c r="N310" i="1"/>
  <c r="L310" i="1"/>
  <c r="J310" i="1"/>
  <c r="E310" i="1"/>
  <c r="N309" i="1"/>
  <c r="L309" i="1"/>
  <c r="J309" i="1"/>
  <c r="E309" i="1"/>
  <c r="N308" i="1"/>
  <c r="L308" i="1"/>
  <c r="J308" i="1"/>
  <c r="E308" i="1"/>
  <c r="N306" i="1"/>
  <c r="L306" i="1"/>
  <c r="J306" i="1"/>
  <c r="E306" i="1"/>
  <c r="N305" i="1"/>
  <c r="L305" i="1"/>
  <c r="J305" i="1"/>
  <c r="E305" i="1"/>
  <c r="N304" i="1"/>
  <c r="L304" i="1"/>
  <c r="J304" i="1"/>
  <c r="E304" i="1"/>
  <c r="N303" i="1"/>
  <c r="L303" i="1"/>
  <c r="J303" i="1"/>
  <c r="E303" i="1"/>
  <c r="N302" i="1"/>
  <c r="L302" i="1"/>
  <c r="J302" i="1"/>
  <c r="E302" i="1"/>
  <c r="N301" i="1"/>
  <c r="L301" i="1"/>
  <c r="J301" i="1"/>
  <c r="E301" i="1"/>
  <c r="N300" i="1"/>
  <c r="L300" i="1"/>
  <c r="J300" i="1"/>
  <c r="E300" i="1"/>
  <c r="N299" i="1"/>
  <c r="L299" i="1"/>
  <c r="J299" i="1"/>
  <c r="E299" i="1"/>
  <c r="N298" i="1"/>
  <c r="L298" i="1"/>
  <c r="J298" i="1"/>
  <c r="E298" i="1"/>
  <c r="N296" i="1"/>
  <c r="L296" i="1"/>
  <c r="J296" i="1"/>
  <c r="E296" i="1"/>
  <c r="N295" i="1"/>
  <c r="L295" i="1"/>
  <c r="J295" i="1"/>
  <c r="E295" i="1"/>
  <c r="N294" i="1"/>
  <c r="L294" i="1"/>
  <c r="J294" i="1"/>
  <c r="E294" i="1"/>
  <c r="N293" i="1"/>
  <c r="L293" i="1"/>
  <c r="J293" i="1"/>
  <c r="E293" i="1"/>
  <c r="N292" i="1"/>
  <c r="L292" i="1"/>
  <c r="J292" i="1"/>
  <c r="E292" i="1"/>
  <c r="N291" i="1"/>
  <c r="L291" i="1"/>
  <c r="J291" i="1"/>
  <c r="E291" i="1"/>
  <c r="N290" i="1"/>
  <c r="L290" i="1"/>
  <c r="J290" i="1"/>
  <c r="E290" i="1"/>
  <c r="N289" i="1"/>
  <c r="L289" i="1"/>
  <c r="J289" i="1"/>
  <c r="E289" i="1"/>
  <c r="N288" i="1"/>
  <c r="L288" i="1"/>
  <c r="J288" i="1"/>
  <c r="E288" i="1"/>
  <c r="N287" i="1"/>
  <c r="L287" i="1"/>
  <c r="J287" i="1"/>
  <c r="E287" i="1"/>
  <c r="N285" i="1"/>
  <c r="L285" i="1"/>
  <c r="J285" i="1"/>
  <c r="E285" i="1"/>
  <c r="N284" i="1"/>
  <c r="L284" i="1"/>
  <c r="J284" i="1"/>
  <c r="E284" i="1"/>
  <c r="N283" i="1"/>
  <c r="L283" i="1"/>
  <c r="J283" i="1"/>
  <c r="E283" i="1"/>
  <c r="N282" i="1"/>
  <c r="L282" i="1"/>
  <c r="J282" i="1"/>
  <c r="E282" i="1"/>
  <c r="N280" i="1"/>
  <c r="L280" i="1"/>
  <c r="J280" i="1"/>
  <c r="E280" i="1"/>
  <c r="N279" i="1"/>
  <c r="L279" i="1"/>
  <c r="J279" i="1"/>
  <c r="E279" i="1"/>
  <c r="N278" i="1"/>
  <c r="L278" i="1"/>
  <c r="J278" i="1"/>
  <c r="E278" i="1"/>
  <c r="N277" i="1"/>
  <c r="L277" i="1"/>
  <c r="J277" i="1"/>
  <c r="E277" i="1"/>
  <c r="N276" i="1"/>
  <c r="L276" i="1"/>
  <c r="J276" i="1"/>
  <c r="E276" i="1"/>
  <c r="N275" i="1"/>
  <c r="L275" i="1"/>
  <c r="J275" i="1"/>
  <c r="E275" i="1"/>
  <c r="N274" i="1"/>
  <c r="L274" i="1"/>
  <c r="J274" i="1"/>
  <c r="E274" i="1"/>
  <c r="N273" i="1"/>
  <c r="L273" i="1"/>
  <c r="J273" i="1"/>
  <c r="E273" i="1"/>
  <c r="N272" i="1"/>
  <c r="L272" i="1"/>
  <c r="J272" i="1"/>
  <c r="E272" i="1"/>
  <c r="N271" i="1"/>
  <c r="L271" i="1"/>
  <c r="J271" i="1"/>
  <c r="E271" i="1"/>
  <c r="N269" i="1"/>
  <c r="L269" i="1"/>
  <c r="J269" i="1"/>
  <c r="E269" i="1"/>
  <c r="N268" i="1"/>
  <c r="L268" i="1"/>
  <c r="J268" i="1"/>
  <c r="E268" i="1"/>
  <c r="N267" i="1"/>
  <c r="L267" i="1"/>
  <c r="J267" i="1"/>
  <c r="E267" i="1"/>
  <c r="N266" i="1"/>
  <c r="L266" i="1"/>
  <c r="J266" i="1"/>
  <c r="E266" i="1"/>
  <c r="N265" i="1"/>
  <c r="L265" i="1"/>
  <c r="J265" i="1"/>
  <c r="E265" i="1"/>
  <c r="N264" i="1"/>
  <c r="L264" i="1"/>
  <c r="J264" i="1"/>
  <c r="E264" i="1"/>
  <c r="N263" i="1"/>
  <c r="L263" i="1"/>
  <c r="J263" i="1"/>
  <c r="E263" i="1"/>
  <c r="N260" i="1"/>
  <c r="L260" i="1"/>
  <c r="J260" i="1"/>
  <c r="E260" i="1"/>
  <c r="N259" i="1"/>
  <c r="L259" i="1"/>
  <c r="J259" i="1"/>
  <c r="E259" i="1"/>
  <c r="N258" i="1"/>
  <c r="L258" i="1"/>
  <c r="J258" i="1"/>
  <c r="E258" i="1"/>
  <c r="N257" i="1"/>
  <c r="L257" i="1"/>
  <c r="J257" i="1"/>
  <c r="E257" i="1"/>
  <c r="N256" i="1"/>
  <c r="L256" i="1"/>
  <c r="J256" i="1"/>
  <c r="E256" i="1"/>
  <c r="N255" i="1"/>
  <c r="L255" i="1"/>
  <c r="J255" i="1"/>
  <c r="E255" i="1"/>
  <c r="N254" i="1"/>
  <c r="L254" i="1"/>
  <c r="J254" i="1"/>
  <c r="E254" i="1"/>
  <c r="N253" i="1"/>
  <c r="L253" i="1"/>
  <c r="J253" i="1"/>
  <c r="E253" i="1"/>
  <c r="N252" i="1"/>
  <c r="L252" i="1"/>
  <c r="J252" i="1"/>
  <c r="E252" i="1"/>
  <c r="N251" i="1"/>
  <c r="L251" i="1"/>
  <c r="J251" i="1"/>
  <c r="E251" i="1"/>
  <c r="N250" i="1"/>
  <c r="L250" i="1"/>
  <c r="J250" i="1"/>
  <c r="E250" i="1"/>
  <c r="N249" i="1"/>
  <c r="L249" i="1"/>
  <c r="J249" i="1"/>
  <c r="E249" i="1"/>
  <c r="N248" i="1"/>
  <c r="L248" i="1"/>
  <c r="J248" i="1"/>
  <c r="E248" i="1"/>
  <c r="N247" i="1"/>
  <c r="L247" i="1"/>
  <c r="J247" i="1"/>
  <c r="E247" i="1"/>
  <c r="N246" i="1"/>
  <c r="L246" i="1"/>
  <c r="J246" i="1"/>
  <c r="E246" i="1"/>
  <c r="N245" i="1"/>
  <c r="L245" i="1"/>
  <c r="J245" i="1"/>
  <c r="E245" i="1"/>
  <c r="N244" i="1"/>
  <c r="L244" i="1"/>
  <c r="J244" i="1"/>
  <c r="E244" i="1"/>
  <c r="N243" i="1"/>
  <c r="L243" i="1"/>
  <c r="J243" i="1"/>
  <c r="E243" i="1"/>
  <c r="N242" i="1"/>
  <c r="L242" i="1"/>
  <c r="J242" i="1"/>
  <c r="E242" i="1"/>
  <c r="N241" i="1"/>
  <c r="L241" i="1"/>
  <c r="J241" i="1"/>
  <c r="E241" i="1"/>
  <c r="N240" i="1"/>
  <c r="L240" i="1"/>
  <c r="J240" i="1"/>
  <c r="E240" i="1"/>
  <c r="N237" i="1"/>
  <c r="L237" i="1"/>
  <c r="J237" i="1"/>
  <c r="E237" i="1"/>
  <c r="N236" i="1"/>
  <c r="L236" i="1"/>
  <c r="J236" i="1"/>
  <c r="E236" i="1"/>
  <c r="N235" i="1"/>
  <c r="L235" i="1"/>
  <c r="J235" i="1"/>
  <c r="E235" i="1"/>
  <c r="N232" i="1"/>
  <c r="L232" i="1"/>
  <c r="J232" i="1"/>
  <c r="E232" i="1"/>
  <c r="N231" i="1"/>
  <c r="L231" i="1"/>
  <c r="J231" i="1"/>
  <c r="E231" i="1"/>
  <c r="N229" i="1"/>
  <c r="L229" i="1"/>
  <c r="J229" i="1"/>
  <c r="E229" i="1"/>
  <c r="N228" i="1"/>
  <c r="L228" i="1"/>
  <c r="J228" i="1"/>
  <c r="E228" i="1"/>
  <c r="N227" i="1"/>
  <c r="L227" i="1"/>
  <c r="J227" i="1"/>
  <c r="E227" i="1"/>
  <c r="N226" i="1"/>
  <c r="L226" i="1"/>
  <c r="J226" i="1"/>
  <c r="E226" i="1"/>
  <c r="N224" i="1"/>
  <c r="L224" i="1"/>
  <c r="J224" i="1"/>
  <c r="E224" i="1"/>
  <c r="N223" i="1"/>
  <c r="L223" i="1"/>
  <c r="J223" i="1"/>
  <c r="E223" i="1"/>
  <c r="N222" i="1"/>
  <c r="L222" i="1"/>
  <c r="J222" i="1"/>
  <c r="E222" i="1"/>
  <c r="N219" i="1"/>
  <c r="L219" i="1"/>
  <c r="J219" i="1"/>
  <c r="E219" i="1"/>
  <c r="N218" i="1"/>
  <c r="L218" i="1"/>
  <c r="J218" i="1"/>
  <c r="E218" i="1"/>
  <c r="N217" i="1"/>
  <c r="L217" i="1"/>
  <c r="J217" i="1"/>
  <c r="E217" i="1"/>
  <c r="N216" i="1"/>
  <c r="L216" i="1"/>
  <c r="J216" i="1"/>
  <c r="E216" i="1"/>
  <c r="N215" i="1"/>
  <c r="L215" i="1"/>
  <c r="J215" i="1"/>
  <c r="E215" i="1"/>
  <c r="N214" i="1"/>
  <c r="L214" i="1"/>
  <c r="J214" i="1"/>
  <c r="E214" i="1"/>
  <c r="N213" i="1"/>
  <c r="L213" i="1"/>
  <c r="J213" i="1"/>
  <c r="E213" i="1"/>
  <c r="N212" i="1"/>
  <c r="L212" i="1"/>
  <c r="J212" i="1"/>
  <c r="E212" i="1"/>
  <c r="N211" i="1"/>
  <c r="L211" i="1"/>
  <c r="J211" i="1"/>
  <c r="E211" i="1"/>
  <c r="N210" i="1"/>
  <c r="L210" i="1"/>
  <c r="J210" i="1"/>
  <c r="E210" i="1"/>
  <c r="N209" i="1"/>
  <c r="L209" i="1"/>
  <c r="J209" i="1"/>
  <c r="E209" i="1"/>
  <c r="N208" i="1"/>
  <c r="L208" i="1"/>
  <c r="J208" i="1"/>
  <c r="E208" i="1"/>
  <c r="N207" i="1"/>
  <c r="L207" i="1"/>
  <c r="J207" i="1"/>
  <c r="E207" i="1"/>
  <c r="N206" i="1"/>
  <c r="L206" i="1"/>
  <c r="J206" i="1"/>
  <c r="E206" i="1"/>
  <c r="N205" i="1"/>
  <c r="L205" i="1"/>
  <c r="J205" i="1"/>
  <c r="E205" i="1"/>
  <c r="N203" i="1"/>
  <c r="L203" i="1"/>
  <c r="J203" i="1"/>
  <c r="E203" i="1"/>
  <c r="N202" i="1"/>
  <c r="L202" i="1"/>
  <c r="J202" i="1"/>
  <c r="E202" i="1"/>
  <c r="N201" i="1"/>
  <c r="L201" i="1"/>
  <c r="J201" i="1"/>
  <c r="E201" i="1"/>
  <c r="N198" i="1"/>
  <c r="L198" i="1"/>
  <c r="J198" i="1"/>
  <c r="E198" i="1"/>
  <c r="N197" i="1"/>
  <c r="L197" i="1"/>
  <c r="J197" i="1"/>
  <c r="E197" i="1"/>
  <c r="N196" i="1"/>
  <c r="L196" i="1"/>
  <c r="J196" i="1"/>
  <c r="E196" i="1"/>
  <c r="N195" i="1"/>
  <c r="L195" i="1"/>
  <c r="J195" i="1"/>
  <c r="E195" i="1"/>
  <c r="N194" i="1"/>
  <c r="L194" i="1"/>
  <c r="J194" i="1"/>
  <c r="E194" i="1"/>
  <c r="N193" i="1"/>
  <c r="L193" i="1"/>
  <c r="J193" i="1"/>
  <c r="E193" i="1"/>
  <c r="N192" i="1"/>
  <c r="L192" i="1"/>
  <c r="J192" i="1"/>
  <c r="E192" i="1"/>
  <c r="N191" i="1"/>
  <c r="L191" i="1"/>
  <c r="J191" i="1"/>
  <c r="E191" i="1"/>
  <c r="N190" i="1"/>
  <c r="L190" i="1"/>
  <c r="J190" i="1"/>
  <c r="E190" i="1"/>
  <c r="N188" i="1"/>
  <c r="L188" i="1"/>
  <c r="J188" i="1"/>
  <c r="E188" i="1"/>
  <c r="N187" i="1"/>
  <c r="L187" i="1"/>
  <c r="J187" i="1"/>
  <c r="E187" i="1"/>
  <c r="N186" i="1"/>
  <c r="L186" i="1"/>
  <c r="J186" i="1"/>
  <c r="E186" i="1"/>
  <c r="N185" i="1"/>
  <c r="L185" i="1"/>
  <c r="J185" i="1"/>
  <c r="E185" i="1"/>
  <c r="N184" i="1"/>
  <c r="L184" i="1"/>
  <c r="J184" i="1"/>
  <c r="E184" i="1"/>
  <c r="N182" i="1"/>
  <c r="L182" i="1"/>
  <c r="J182" i="1"/>
  <c r="E182" i="1"/>
  <c r="N181" i="1"/>
  <c r="L181" i="1"/>
  <c r="J181" i="1"/>
  <c r="E181" i="1"/>
  <c r="N180" i="1"/>
  <c r="L180" i="1"/>
  <c r="J180" i="1"/>
  <c r="E180" i="1"/>
  <c r="N179" i="1"/>
  <c r="L179" i="1"/>
  <c r="J179" i="1"/>
  <c r="E179" i="1"/>
  <c r="N178" i="1"/>
  <c r="L178" i="1"/>
  <c r="J178" i="1"/>
  <c r="E178" i="1"/>
  <c r="N177" i="1"/>
  <c r="L177" i="1"/>
  <c r="J177" i="1"/>
  <c r="E177" i="1"/>
  <c r="N176" i="1"/>
  <c r="L176" i="1"/>
  <c r="J176" i="1"/>
  <c r="E176" i="1"/>
  <c r="N175" i="1"/>
  <c r="L175" i="1"/>
  <c r="J175" i="1"/>
  <c r="E175" i="1"/>
  <c r="N174" i="1"/>
  <c r="L174" i="1"/>
  <c r="J174" i="1"/>
  <c r="E174" i="1"/>
  <c r="N173" i="1"/>
  <c r="L173" i="1"/>
  <c r="J173" i="1"/>
  <c r="E173" i="1"/>
  <c r="N171" i="1"/>
  <c r="L171" i="1"/>
  <c r="J171" i="1"/>
  <c r="E171" i="1"/>
  <c r="N170" i="1"/>
  <c r="L170" i="1"/>
  <c r="J170" i="1"/>
  <c r="E170" i="1"/>
  <c r="N169" i="1"/>
  <c r="L169" i="1"/>
  <c r="J169" i="1"/>
  <c r="E169" i="1"/>
  <c r="N168" i="1"/>
  <c r="L168" i="1"/>
  <c r="J168" i="1"/>
  <c r="E168" i="1"/>
  <c r="N166" i="1"/>
  <c r="L166" i="1"/>
  <c r="J166" i="1"/>
  <c r="E166" i="1"/>
  <c r="N165" i="1"/>
  <c r="L165" i="1"/>
  <c r="J165" i="1"/>
  <c r="E165" i="1"/>
  <c r="N164" i="1"/>
  <c r="L164" i="1"/>
  <c r="J164" i="1"/>
  <c r="E164" i="1"/>
  <c r="N163" i="1"/>
  <c r="L163" i="1"/>
  <c r="J163" i="1"/>
  <c r="E163" i="1"/>
  <c r="N162" i="1"/>
  <c r="L162" i="1"/>
  <c r="J162" i="1"/>
  <c r="E162" i="1"/>
  <c r="N161" i="1"/>
  <c r="L161" i="1"/>
  <c r="J161" i="1"/>
  <c r="E161" i="1"/>
  <c r="N159" i="1"/>
  <c r="L159" i="1"/>
  <c r="J159" i="1"/>
  <c r="E159" i="1"/>
  <c r="N157" i="1"/>
  <c r="L157" i="1"/>
  <c r="J157" i="1"/>
  <c r="E157" i="1"/>
  <c r="N156" i="1"/>
  <c r="L156" i="1"/>
  <c r="J156" i="1"/>
  <c r="E156" i="1"/>
  <c r="N155" i="1"/>
  <c r="L155" i="1"/>
  <c r="J155" i="1"/>
  <c r="E155" i="1"/>
  <c r="N154" i="1"/>
  <c r="L154" i="1"/>
  <c r="J154" i="1"/>
  <c r="E154" i="1"/>
  <c r="N153" i="1"/>
  <c r="L153" i="1"/>
  <c r="J153" i="1"/>
  <c r="E153" i="1"/>
  <c r="N152" i="1"/>
  <c r="L152" i="1"/>
  <c r="J152" i="1"/>
  <c r="E152" i="1"/>
  <c r="N151" i="1"/>
  <c r="L151" i="1"/>
  <c r="J151" i="1"/>
  <c r="E151" i="1"/>
  <c r="N150" i="1"/>
  <c r="L150" i="1"/>
  <c r="J150" i="1"/>
  <c r="E150" i="1"/>
  <c r="N149" i="1"/>
  <c r="L149" i="1"/>
  <c r="J149" i="1"/>
  <c r="E149" i="1"/>
  <c r="N148" i="1"/>
  <c r="L148" i="1"/>
  <c r="J148" i="1"/>
  <c r="E148" i="1"/>
  <c r="N147" i="1"/>
  <c r="L147" i="1"/>
  <c r="J147" i="1"/>
  <c r="E147" i="1"/>
  <c r="N146" i="1"/>
  <c r="L146" i="1"/>
  <c r="J146" i="1"/>
  <c r="E146" i="1"/>
  <c r="N145" i="1"/>
  <c r="L145" i="1"/>
  <c r="J145" i="1"/>
  <c r="E145" i="1"/>
  <c r="N144" i="1"/>
  <c r="L144" i="1"/>
  <c r="J144" i="1"/>
  <c r="E144" i="1"/>
  <c r="N143" i="1"/>
  <c r="L143" i="1"/>
  <c r="J143" i="1"/>
  <c r="E143" i="1"/>
  <c r="N142" i="1"/>
  <c r="L142" i="1"/>
  <c r="J142" i="1"/>
  <c r="E142" i="1"/>
  <c r="N141" i="1"/>
  <c r="L141" i="1"/>
  <c r="J141" i="1"/>
  <c r="E141" i="1"/>
  <c r="N140" i="1"/>
  <c r="L140" i="1"/>
  <c r="J140" i="1"/>
  <c r="E140" i="1"/>
  <c r="N139" i="1"/>
  <c r="L139" i="1"/>
  <c r="J139" i="1"/>
  <c r="E139" i="1"/>
  <c r="N138" i="1"/>
  <c r="L138" i="1"/>
  <c r="J138" i="1"/>
  <c r="E138" i="1"/>
  <c r="N137" i="1"/>
  <c r="L137" i="1"/>
  <c r="J137" i="1"/>
  <c r="E137" i="1"/>
  <c r="N136" i="1"/>
  <c r="L136" i="1"/>
  <c r="J136" i="1"/>
  <c r="E136" i="1"/>
  <c r="N135" i="1"/>
  <c r="L135" i="1"/>
  <c r="J135" i="1"/>
  <c r="E135" i="1"/>
  <c r="N134" i="1"/>
  <c r="L134" i="1"/>
  <c r="J134" i="1"/>
  <c r="E134" i="1"/>
  <c r="N133" i="1"/>
  <c r="L133" i="1"/>
  <c r="J133" i="1"/>
  <c r="E133" i="1"/>
  <c r="N130" i="1"/>
  <c r="L130" i="1"/>
  <c r="J130" i="1"/>
  <c r="E130" i="1"/>
  <c r="N128" i="1"/>
  <c r="L128" i="1"/>
  <c r="J128" i="1"/>
  <c r="E128" i="1"/>
  <c r="N126" i="1"/>
  <c r="L126" i="1"/>
  <c r="J126" i="1"/>
  <c r="E126" i="1"/>
  <c r="N125" i="1"/>
  <c r="L125" i="1"/>
  <c r="J125" i="1"/>
  <c r="E125" i="1"/>
  <c r="N124" i="1"/>
  <c r="L124" i="1"/>
  <c r="J124" i="1"/>
  <c r="E124" i="1"/>
  <c r="N123" i="1"/>
  <c r="L123" i="1"/>
  <c r="J123" i="1"/>
  <c r="E123" i="1"/>
  <c r="N122" i="1"/>
  <c r="L122" i="1"/>
  <c r="J122" i="1"/>
  <c r="E122" i="1"/>
  <c r="N121" i="1"/>
  <c r="L121" i="1"/>
  <c r="J121" i="1"/>
  <c r="E121" i="1"/>
  <c r="N120" i="1"/>
  <c r="L120" i="1"/>
  <c r="J120" i="1"/>
  <c r="E120" i="1"/>
  <c r="N118" i="1"/>
  <c r="L118" i="1"/>
  <c r="J118" i="1"/>
  <c r="E118" i="1"/>
  <c r="N117" i="1"/>
  <c r="L117" i="1"/>
  <c r="J117" i="1"/>
  <c r="E117" i="1"/>
  <c r="N112" i="1"/>
  <c r="L112" i="1"/>
  <c r="J112" i="1"/>
  <c r="E112" i="1"/>
  <c r="N111" i="1"/>
  <c r="L111" i="1"/>
  <c r="J111" i="1"/>
  <c r="E111" i="1"/>
  <c r="N110" i="1"/>
  <c r="L110" i="1"/>
  <c r="J110" i="1"/>
  <c r="E110" i="1"/>
  <c r="N108" i="1"/>
  <c r="L108" i="1"/>
  <c r="J108" i="1"/>
  <c r="E108" i="1"/>
  <c r="N107" i="1"/>
  <c r="L107" i="1"/>
  <c r="J107" i="1"/>
  <c r="E107" i="1"/>
  <c r="N103" i="1"/>
  <c r="L103" i="1"/>
  <c r="J103" i="1"/>
  <c r="E103" i="1"/>
  <c r="N102" i="1"/>
  <c r="L102" i="1"/>
  <c r="J102" i="1"/>
  <c r="E102" i="1"/>
  <c r="N101" i="1"/>
  <c r="L101" i="1"/>
  <c r="J101" i="1"/>
  <c r="E101" i="1"/>
  <c r="N100" i="1"/>
  <c r="L100" i="1"/>
  <c r="J100" i="1"/>
  <c r="E100" i="1"/>
  <c r="N99" i="1"/>
  <c r="L99" i="1"/>
  <c r="J99" i="1"/>
  <c r="E99" i="1"/>
  <c r="N98" i="1"/>
  <c r="L98" i="1"/>
  <c r="J98" i="1"/>
  <c r="E98" i="1"/>
  <c r="N96" i="1"/>
  <c r="L96" i="1"/>
  <c r="J96" i="1"/>
  <c r="E96" i="1"/>
  <c r="N95" i="1"/>
  <c r="L95" i="1"/>
  <c r="J95" i="1"/>
  <c r="E95" i="1"/>
  <c r="N94" i="1"/>
  <c r="L94" i="1"/>
  <c r="J94" i="1"/>
  <c r="E94" i="1"/>
  <c r="N93" i="1"/>
  <c r="L93" i="1"/>
  <c r="J93" i="1"/>
  <c r="E93" i="1"/>
  <c r="N92" i="1"/>
  <c r="L92" i="1"/>
  <c r="J92" i="1"/>
  <c r="E92" i="1"/>
  <c r="N91" i="1"/>
  <c r="L91" i="1"/>
  <c r="J91" i="1"/>
  <c r="E91" i="1"/>
  <c r="N90" i="1"/>
  <c r="L90" i="1"/>
  <c r="J90" i="1"/>
  <c r="E90" i="1"/>
  <c r="N89" i="1"/>
  <c r="L89" i="1"/>
  <c r="J89" i="1"/>
  <c r="E89" i="1"/>
  <c r="N87" i="1"/>
  <c r="L87" i="1"/>
  <c r="J87" i="1"/>
  <c r="E87" i="1"/>
  <c r="N86" i="1"/>
  <c r="L86" i="1"/>
  <c r="J86" i="1"/>
  <c r="E86" i="1"/>
  <c r="N84" i="1"/>
  <c r="L84" i="1"/>
  <c r="J84" i="1"/>
  <c r="E84" i="1"/>
  <c r="N82" i="1"/>
  <c r="L82" i="1"/>
  <c r="J82" i="1"/>
  <c r="E82" i="1"/>
  <c r="N80" i="1"/>
  <c r="L80" i="1"/>
  <c r="J80" i="1"/>
  <c r="E80" i="1"/>
  <c r="N79" i="1"/>
  <c r="L79" i="1"/>
  <c r="J79" i="1"/>
  <c r="E79" i="1"/>
  <c r="N78" i="1"/>
  <c r="L78" i="1"/>
  <c r="J78" i="1"/>
  <c r="E78" i="1"/>
  <c r="N77" i="1"/>
  <c r="L77" i="1"/>
  <c r="J77" i="1"/>
  <c r="E77" i="1"/>
  <c r="N76" i="1"/>
  <c r="L76" i="1"/>
  <c r="J76" i="1"/>
  <c r="E76" i="1"/>
  <c r="N74" i="1"/>
  <c r="L74" i="1"/>
  <c r="J74" i="1"/>
  <c r="E74" i="1"/>
  <c r="N73" i="1"/>
  <c r="L73" i="1"/>
  <c r="J73" i="1"/>
  <c r="E73" i="1"/>
  <c r="N72" i="1"/>
  <c r="L72" i="1"/>
  <c r="J72" i="1"/>
  <c r="E72" i="1"/>
  <c r="N71" i="1"/>
  <c r="L71" i="1"/>
  <c r="J71" i="1"/>
  <c r="E71" i="1"/>
  <c r="N70" i="1"/>
  <c r="L70" i="1"/>
  <c r="J70" i="1"/>
  <c r="E70" i="1"/>
  <c r="N69" i="1"/>
  <c r="L69" i="1"/>
  <c r="J69" i="1"/>
  <c r="E69" i="1"/>
  <c r="N68" i="1"/>
  <c r="L68" i="1"/>
  <c r="J68" i="1"/>
  <c r="E68" i="1"/>
  <c r="N67" i="1"/>
  <c r="L67" i="1"/>
  <c r="J67" i="1"/>
  <c r="E67" i="1"/>
  <c r="N66" i="1"/>
  <c r="L66" i="1"/>
  <c r="J66" i="1"/>
  <c r="E66" i="1"/>
  <c r="N64" i="1"/>
  <c r="L64" i="1"/>
  <c r="J64" i="1"/>
  <c r="E64" i="1"/>
  <c r="N63" i="1"/>
  <c r="L63" i="1"/>
  <c r="J63" i="1"/>
  <c r="E63" i="1"/>
  <c r="N62" i="1"/>
  <c r="L62" i="1"/>
  <c r="J62" i="1"/>
  <c r="E62" i="1"/>
  <c r="N61" i="1"/>
  <c r="L61" i="1"/>
  <c r="J61" i="1"/>
  <c r="E61" i="1"/>
  <c r="N60" i="1"/>
  <c r="L60" i="1"/>
  <c r="J60" i="1"/>
  <c r="E60" i="1"/>
  <c r="N59" i="1"/>
  <c r="L59" i="1"/>
  <c r="J59" i="1"/>
  <c r="E59" i="1"/>
  <c r="N58" i="1"/>
  <c r="L58" i="1"/>
  <c r="J58" i="1"/>
  <c r="E58" i="1"/>
  <c r="N57" i="1"/>
  <c r="L57" i="1"/>
  <c r="J57" i="1"/>
  <c r="E57" i="1"/>
  <c r="N56" i="1"/>
  <c r="L56" i="1"/>
  <c r="J56" i="1"/>
  <c r="E56" i="1"/>
  <c r="N55" i="1"/>
  <c r="L55" i="1"/>
  <c r="J55" i="1"/>
  <c r="E55" i="1"/>
  <c r="N54" i="1"/>
  <c r="L54" i="1"/>
  <c r="J54" i="1"/>
  <c r="E54" i="1"/>
  <c r="N53" i="1"/>
  <c r="L53" i="1"/>
  <c r="J53" i="1"/>
  <c r="E53" i="1"/>
  <c r="N52" i="1"/>
  <c r="L52" i="1"/>
  <c r="J52" i="1"/>
  <c r="E52" i="1"/>
  <c r="N51" i="1"/>
  <c r="L51" i="1"/>
  <c r="J51" i="1"/>
  <c r="E51" i="1"/>
  <c r="N50" i="1"/>
  <c r="L50" i="1"/>
  <c r="J50" i="1"/>
  <c r="E50" i="1"/>
  <c r="N49" i="1"/>
  <c r="L49" i="1"/>
  <c r="J49" i="1"/>
  <c r="E49" i="1"/>
  <c r="N48" i="1"/>
  <c r="L48" i="1"/>
  <c r="J48" i="1"/>
  <c r="E48" i="1"/>
  <c r="N45" i="1"/>
  <c r="L45" i="1"/>
  <c r="J45" i="1"/>
  <c r="E45" i="1"/>
  <c r="N43" i="1"/>
  <c r="L43" i="1"/>
  <c r="J43" i="1"/>
  <c r="E43" i="1"/>
  <c r="N42" i="1"/>
  <c r="L42" i="1"/>
  <c r="J42" i="1"/>
  <c r="E42" i="1"/>
  <c r="N41" i="1"/>
  <c r="L41" i="1"/>
  <c r="J41" i="1"/>
  <c r="E41" i="1"/>
  <c r="N40" i="1"/>
  <c r="L40" i="1"/>
  <c r="J40" i="1"/>
  <c r="E40" i="1"/>
  <c r="N39" i="1"/>
  <c r="L39" i="1"/>
  <c r="J39" i="1"/>
  <c r="E39" i="1"/>
  <c r="N36" i="1"/>
  <c r="L36" i="1"/>
  <c r="J36" i="1"/>
  <c r="E36" i="1"/>
  <c r="N35" i="1"/>
  <c r="L35" i="1"/>
  <c r="J35" i="1"/>
  <c r="E35" i="1"/>
  <c r="N34" i="1"/>
  <c r="L34" i="1"/>
  <c r="J34" i="1"/>
  <c r="E34" i="1"/>
  <c r="N33" i="1"/>
  <c r="L33" i="1"/>
  <c r="J33" i="1"/>
  <c r="E33" i="1"/>
  <c r="N30" i="1"/>
  <c r="L30" i="1"/>
  <c r="J30" i="1"/>
  <c r="E30" i="1"/>
  <c r="N29" i="1"/>
  <c r="L29" i="1"/>
  <c r="J29" i="1"/>
  <c r="E29" i="1"/>
  <c r="N28" i="1"/>
  <c r="L28" i="1"/>
  <c r="J28" i="1"/>
  <c r="E28" i="1"/>
  <c r="N27" i="1"/>
  <c r="L27" i="1"/>
  <c r="J27" i="1"/>
  <c r="E27" i="1"/>
  <c r="N25" i="1"/>
  <c r="L25" i="1"/>
  <c r="J25" i="1"/>
  <c r="E25" i="1"/>
  <c r="N24" i="1"/>
  <c r="L24" i="1"/>
  <c r="J24" i="1"/>
  <c r="E24" i="1"/>
  <c r="N23" i="1"/>
  <c r="L23" i="1"/>
  <c r="J23" i="1"/>
  <c r="E23" i="1"/>
  <c r="N22" i="1"/>
  <c r="L22" i="1"/>
  <c r="J22" i="1"/>
  <c r="E22" i="1"/>
  <c r="N20" i="1"/>
  <c r="L20" i="1"/>
  <c r="J20" i="1"/>
  <c r="E20" i="1"/>
  <c r="N19" i="1"/>
  <c r="L19" i="1"/>
  <c r="J19" i="1"/>
  <c r="E19" i="1"/>
  <c r="N17" i="1"/>
  <c r="L17" i="1"/>
  <c r="J17" i="1"/>
  <c r="E17" i="1"/>
  <c r="N16" i="1"/>
  <c r="L16" i="1"/>
  <c r="J16" i="1"/>
  <c r="E16" i="1"/>
  <c r="N15" i="1"/>
  <c r="L15" i="1"/>
  <c r="J15" i="1"/>
  <c r="E15" i="1"/>
  <c r="N14" i="1"/>
  <c r="L14" i="1"/>
  <c r="J14" i="1"/>
  <c r="E14" i="1"/>
  <c r="N12" i="1"/>
  <c r="L12" i="1"/>
  <c r="J12" i="1"/>
  <c r="E12" i="1"/>
  <c r="N11" i="1"/>
  <c r="L11" i="1"/>
  <c r="J11" i="1"/>
  <c r="E11" i="1"/>
  <c r="N10" i="1"/>
  <c r="L10" i="1"/>
  <c r="J10" i="1"/>
  <c r="E10" i="1"/>
  <c r="N9" i="1"/>
  <c r="L9" i="1"/>
  <c r="J9" i="1"/>
  <c r="E9" i="1"/>
  <c r="N8" i="1"/>
  <c r="L8" i="1"/>
  <c r="J8" i="1"/>
  <c r="E8" i="1"/>
  <c r="N7" i="1"/>
  <c r="L7" i="1"/>
  <c r="J7" i="1"/>
  <c r="E7" i="1"/>
  <c r="N6" i="1"/>
  <c r="L6" i="1"/>
  <c r="J6" i="1"/>
  <c r="E6" i="1"/>
  <c r="N5" i="1"/>
  <c r="L5" i="1"/>
  <c r="J5" i="1"/>
  <c r="E5" i="1"/>
  <c r="N4" i="1"/>
  <c r="L4" i="1"/>
  <c r="J4" i="1"/>
  <c r="E4" i="1"/>
  <c r="N3" i="1"/>
  <c r="L3" i="1"/>
  <c r="A17" i="7" s="1"/>
  <c r="J3" i="1"/>
  <c r="E3" i="1"/>
  <c r="A8" i="7" l="1"/>
  <c r="A10" i="7"/>
  <c r="A12" i="7"/>
  <c r="A15" i="7"/>
  <c r="A20" i="7" s="1"/>
</calcChain>
</file>

<file path=xl/sharedStrings.xml><?xml version="1.0" encoding="utf-8"?>
<sst xmlns="http://schemas.openxmlformats.org/spreadsheetml/2006/main" count="4394" uniqueCount="662">
  <si>
    <t>Loan_ID</t>
  </si>
  <si>
    <t>Gender</t>
  </si>
  <si>
    <t>Married</t>
  </si>
  <si>
    <t>Dependents</t>
  </si>
  <si>
    <t>Dependents category</t>
  </si>
  <si>
    <t>Education</t>
  </si>
  <si>
    <t>Self_Employed</t>
  </si>
  <si>
    <t>ApplicantIncome (Monthly) [USD]</t>
  </si>
  <si>
    <t>CoapplicantIncome (Monthly) [USD]</t>
  </si>
  <si>
    <t>Total Income in household (Monthly) [USD]</t>
  </si>
  <si>
    <t xml:space="preserve">LoanAmount </t>
  </si>
  <si>
    <t>LoanAmount  [USD]</t>
  </si>
  <si>
    <t>Loan_Amount_Term</t>
  </si>
  <si>
    <t>Loan_Amount_Term [USD] (Max limit of the loan)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</si>
  <si>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</si>
  <si>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</si>
  <si>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</si>
  <si>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</si>
  <si>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</si>
  <si>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</si>
  <si>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</si>
  <si>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</si>
  <si>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</si>
  <si>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LP002840</t>
  </si>
  <si>
    <t>Female</t>
  </si>
  <si>
    <t>Not married</t>
  </si>
  <si>
    <t>N</t>
  </si>
  <si>
    <t>LP001030</t>
  </si>
  <si>
    <t>LP001325</t>
  </si>
  <si>
    <t>Not Graduate</t>
  </si>
  <si>
    <t>Semiurban</t>
  </si>
  <si>
    <t>LP001482</t>
  </si>
  <si>
    <t>Yes</t>
  </si>
  <si>
    <t>LP002792</t>
  </si>
  <si>
    <t>LP001518</t>
  </si>
  <si>
    <t>LP001888</t>
  </si>
  <si>
    <t>LP001086</t>
  </si>
  <si>
    <t>LP002894</t>
  </si>
  <si>
    <t>LP002634</t>
  </si>
  <si>
    <t>LP001027</t>
  </si>
  <si>
    <t>LP002979</t>
  </si>
  <si>
    <t>3+</t>
  </si>
  <si>
    <t>Rural</t>
  </si>
  <si>
    <t>LP001138</t>
  </si>
  <si>
    <t>LP001430</t>
  </si>
  <si>
    <t>LP002288</t>
  </si>
  <si>
    <t>LP001034</t>
  </si>
  <si>
    <t>LP002689</t>
  </si>
  <si>
    <t>LP002116</t>
  </si>
  <si>
    <t>LP001041</t>
  </si>
  <si>
    <t>LP001120</t>
  </si>
  <si>
    <t>LP001653</t>
  </si>
  <si>
    <t>LP001275</t>
  </si>
  <si>
    <t>LP001333</t>
  </si>
  <si>
    <t>LP001052</t>
  </si>
  <si>
    <t>LP001535</t>
  </si>
  <si>
    <t>LP002398</t>
  </si>
  <si>
    <t>LP002300</t>
  </si>
  <si>
    <t>LP001917</t>
  </si>
  <si>
    <t>LP001087</t>
  </si>
  <si>
    <t>LP001091</t>
  </si>
  <si>
    <t>LP001698</t>
  </si>
  <si>
    <t>LP002194</t>
  </si>
  <si>
    <t>LP002690</t>
  </si>
  <si>
    <t>LP002006</t>
  </si>
  <si>
    <t>LP001106</t>
  </si>
  <si>
    <t>LP001109</t>
  </si>
  <si>
    <t>LP002928</t>
  </si>
  <si>
    <t>LP001699</t>
  </si>
  <si>
    <t>LP001736</t>
  </si>
  <si>
    <t>LP002337</t>
  </si>
  <si>
    <t>LP002370</t>
  </si>
  <si>
    <t>LP001123</t>
  </si>
  <si>
    <t>LP002318</t>
  </si>
  <si>
    <t>LP001136</t>
  </si>
  <si>
    <t>LP001137</t>
  </si>
  <si>
    <t>LP001579</t>
  </si>
  <si>
    <t>LP002296</t>
  </si>
  <si>
    <t>LP001005</t>
  </si>
  <si>
    <t>LP001641</t>
  </si>
  <si>
    <t>LP002314</t>
  </si>
  <si>
    <t>LP002739</t>
  </si>
  <si>
    <t>LP002087</t>
  </si>
  <si>
    <t>LP002151</t>
  </si>
  <si>
    <t>LP001024</t>
  </si>
  <si>
    <t>LP001478</t>
  </si>
  <si>
    <t>LP001516</t>
  </si>
  <si>
    <t>LP002500</t>
  </si>
  <si>
    <t>LP002648</t>
  </si>
  <si>
    <t>LP002836</t>
  </si>
  <si>
    <t>LP002917</t>
  </si>
  <si>
    <t>LP002100</t>
  </si>
  <si>
    <t>LP002114</t>
  </si>
  <si>
    <t>LP001213</t>
  </si>
  <si>
    <t>LP002224</t>
  </si>
  <si>
    <t>LP002277</t>
  </si>
  <si>
    <t>LP002978</t>
  </si>
  <si>
    <t>LP001636</t>
  </si>
  <si>
    <t>LP001095</t>
  </si>
  <si>
    <t>LP001473</t>
  </si>
  <si>
    <t>LP002126</t>
  </si>
  <si>
    <t>LP001572</t>
  </si>
  <si>
    <t>LP002556</t>
  </si>
  <si>
    <t>LP001250</t>
  </si>
  <si>
    <t>LP001036</t>
  </si>
  <si>
    <t>LP001658</t>
  </si>
  <si>
    <t>LP001915</t>
  </si>
  <si>
    <t>LP001119</t>
  </si>
  <si>
    <t>LP001693</t>
  </si>
  <si>
    <t>LP001264</t>
  </si>
  <si>
    <t>LP001904</t>
  </si>
  <si>
    <t>LP001266</t>
  </si>
  <si>
    <t>LP002545</t>
  </si>
  <si>
    <t>LP001273</t>
  </si>
  <si>
    <t>LP002768</t>
  </si>
  <si>
    <t>LP001248</t>
  </si>
  <si>
    <t>LP001280</t>
  </si>
  <si>
    <t>LP001319</t>
  </si>
  <si>
    <t>LP001432</t>
  </si>
  <si>
    <t>LP001586</t>
  </si>
  <si>
    <t>LP002161</t>
  </si>
  <si>
    <t>LP002367</t>
  </si>
  <si>
    <t>LP001673</t>
  </si>
  <si>
    <t>LP001489</t>
  </si>
  <si>
    <t>LP002002</t>
  </si>
  <si>
    <t>LP001326</t>
  </si>
  <si>
    <t>LP002453</t>
  </si>
  <si>
    <t>LP002531</t>
  </si>
  <si>
    <t>LP001603</t>
  </si>
  <si>
    <t>LP002369</t>
  </si>
  <si>
    <t>LP001491</t>
  </si>
  <si>
    <t>LP002943</t>
  </si>
  <si>
    <t>LP001350</t>
  </si>
  <si>
    <t>LP001356</t>
  </si>
  <si>
    <t>LP001357</t>
  </si>
  <si>
    <t>LP001924</t>
  </si>
  <si>
    <t>LP001674</t>
  </si>
  <si>
    <t>LP001370</t>
  </si>
  <si>
    <t>LP001825</t>
  </si>
  <si>
    <t>LP001884</t>
  </si>
  <si>
    <t>LP001896</t>
  </si>
  <si>
    <t>LP001387</t>
  </si>
  <si>
    <t>LP001391</t>
  </si>
  <si>
    <t>LP001392</t>
  </si>
  <si>
    <t>LP001398</t>
  </si>
  <si>
    <t>LP002449</t>
  </si>
  <si>
    <t>LP002893</t>
  </si>
  <si>
    <t>LP001405</t>
  </si>
  <si>
    <t>LP001964</t>
  </si>
  <si>
    <t>LP001384</t>
  </si>
  <si>
    <t>LP001854</t>
  </si>
  <si>
    <t>LP002714</t>
  </si>
  <si>
    <t>LP002925</t>
  </si>
  <si>
    <t>Unknown</t>
  </si>
  <si>
    <t>LP001013</t>
  </si>
  <si>
    <t>LP002141</t>
  </si>
  <si>
    <t>LP001443</t>
  </si>
  <si>
    <t>LP002281</t>
  </si>
  <si>
    <t>LP001449</t>
  </si>
  <si>
    <t>LP002600</t>
  </si>
  <si>
    <t>LP001465</t>
  </si>
  <si>
    <t>LP001469</t>
  </si>
  <si>
    <t>LP002684</t>
  </si>
  <si>
    <t>LP001195</t>
  </si>
  <si>
    <t>LP001792</t>
  </si>
  <si>
    <t>LP001977</t>
  </si>
  <si>
    <t>LP002187</t>
  </si>
  <si>
    <t>LP002364</t>
  </si>
  <si>
    <t>LP002455</t>
  </si>
  <si>
    <t>LP002625</t>
  </si>
  <si>
    <t>LP001194</t>
  </si>
  <si>
    <t>LP001245</t>
  </si>
  <si>
    <t>LP001560</t>
  </si>
  <si>
    <t>LP002098</t>
  </si>
  <si>
    <t>LP002493</t>
  </si>
  <si>
    <t>LP001206</t>
  </si>
  <si>
    <t>LP001925</t>
  </si>
  <si>
    <t>LP002743</t>
  </si>
  <si>
    <t>LP001155</t>
  </si>
  <si>
    <t>LP001367</t>
  </si>
  <si>
    <t>LP001514</t>
  </si>
  <si>
    <t>LP001720</t>
  </si>
  <si>
    <t>LP002158</t>
  </si>
  <si>
    <t>LP002236</t>
  </si>
  <si>
    <t>LP002361</t>
  </si>
  <si>
    <t>LP002390</t>
  </si>
  <si>
    <t>LP002519</t>
  </si>
  <si>
    <t>LP001541</t>
  </si>
  <si>
    <t>LP002606</t>
  </si>
  <si>
    <t>LP001546</t>
  </si>
  <si>
    <t>LP002637</t>
  </si>
  <si>
    <t>LP002692</t>
  </si>
  <si>
    <t>LP002720</t>
  </si>
  <si>
    <t>LP001608</t>
  </si>
  <si>
    <t>LP001487</t>
  </si>
  <si>
    <t>LP001630</t>
  </si>
  <si>
    <t>LP001574</t>
  </si>
  <si>
    <t>LP002287</t>
  </si>
  <si>
    <t>LP002297</t>
  </si>
  <si>
    <t>LP002776</t>
  </si>
  <si>
    <t>LP001043</t>
  </si>
  <si>
    <t>LP001581</t>
  </si>
  <si>
    <t>LP001282</t>
  </si>
  <si>
    <t>LP001765</t>
  </si>
  <si>
    <t>LP001841</t>
  </si>
  <si>
    <t>LP001994</t>
  </si>
  <si>
    <t>LP002841</t>
  </si>
  <si>
    <t>LP002916</t>
  </si>
  <si>
    <t>LP001972</t>
  </si>
  <si>
    <t>LP002142</t>
  </si>
  <si>
    <t>LP002379</t>
  </si>
  <si>
    <t>LP002586</t>
  </si>
  <si>
    <t>LP001634</t>
  </si>
  <si>
    <t>LP001097</t>
  </si>
  <si>
    <t>LP002926</t>
  </si>
  <si>
    <t>LP002587</t>
  </si>
  <si>
    <t>LP002738</t>
  </si>
  <si>
    <t>LP002877</t>
  </si>
  <si>
    <t>LP001643</t>
  </si>
  <si>
    <t>LP001639</t>
  </si>
  <si>
    <t>LP001807</t>
  </si>
  <si>
    <t>LP002807</t>
  </si>
  <si>
    <t>LP002868</t>
  </si>
  <si>
    <t>LP002974</t>
  </si>
  <si>
    <t>LP002284</t>
  </si>
  <si>
    <t>LP001073</t>
  </si>
  <si>
    <t>LP001116</t>
  </si>
  <si>
    <t>LP001259</t>
  </si>
  <si>
    <t>LP001669</t>
  </si>
  <si>
    <t>LP001671</t>
  </si>
  <si>
    <t>LP002086</t>
  </si>
  <si>
    <t>LP002332</t>
  </si>
  <si>
    <t>LP002434</t>
  </si>
  <si>
    <t>LP001682</t>
  </si>
  <si>
    <t>LP002501</t>
  </si>
  <si>
    <t>LP002505</t>
  </si>
  <si>
    <t>LP002571</t>
  </si>
  <si>
    <t>LP002705</t>
  </si>
  <si>
    <t>LP002723</t>
  </si>
  <si>
    <t>LP002777</t>
  </si>
  <si>
    <t>LP002874</t>
  </si>
  <si>
    <t>LP002940</t>
  </si>
  <si>
    <t>LP001265</t>
  </si>
  <si>
    <t>LP002004</t>
  </si>
  <si>
    <t>LP002031</t>
  </si>
  <si>
    <t>LP002205</t>
  </si>
  <si>
    <t>LP001050</t>
  </si>
  <si>
    <t>LP001164</t>
  </si>
  <si>
    <t>LP001577</t>
  </si>
  <si>
    <t>LP001732</t>
  </si>
  <si>
    <t>LP001734</t>
  </si>
  <si>
    <t>LP001790</t>
  </si>
  <si>
    <t>LP001814</t>
  </si>
  <si>
    <t>LP001914</t>
  </si>
  <si>
    <t>LP001749</t>
  </si>
  <si>
    <t>LP002345</t>
  </si>
  <si>
    <t>LP001255</t>
  </si>
  <si>
    <t>LP001532</t>
  </si>
  <si>
    <t>LP001963</t>
  </si>
  <si>
    <t>LP001760</t>
  </si>
  <si>
    <t>LP002265</t>
  </si>
  <si>
    <t>LP002266</t>
  </si>
  <si>
    <t>LP001768</t>
  </si>
  <si>
    <t>LP001770</t>
  </si>
  <si>
    <t>LP002517</t>
  </si>
  <si>
    <t>LP002536</t>
  </si>
  <si>
    <t>LP002603</t>
  </si>
  <si>
    <t>LP001786</t>
  </si>
  <si>
    <t>LP001788</t>
  </si>
  <si>
    <t>LP002670</t>
  </si>
  <si>
    <t>LP001029</t>
  </si>
  <si>
    <t>LP001098</t>
  </si>
  <si>
    <t>LP001334</t>
  </si>
  <si>
    <t>LP001849</t>
  </si>
  <si>
    <t>LP001900</t>
  </si>
  <si>
    <t>LP001931</t>
  </si>
  <si>
    <t>LP002051</t>
  </si>
  <si>
    <t>LP002305</t>
  </si>
  <si>
    <t>LP002308</t>
  </si>
  <si>
    <t>LP001047</t>
  </si>
  <si>
    <t>LP001222</t>
  </si>
  <si>
    <t>LP001606</t>
  </si>
  <si>
    <t>LP001616</t>
  </si>
  <si>
    <t>LP001743</t>
  </si>
  <si>
    <t>LP002144</t>
  </si>
  <si>
    <t>LP002097</t>
  </si>
  <si>
    <t>LP001528</t>
  </si>
  <si>
    <t>LP002459</t>
  </si>
  <si>
    <t>LP002585</t>
  </si>
  <si>
    <t>LP001006</t>
  </si>
  <si>
    <t>LP001864</t>
  </si>
  <si>
    <t>LP001865</t>
  </si>
  <si>
    <t>LP001146</t>
  </si>
  <si>
    <t>LP001157</t>
  </si>
  <si>
    <t>LP001205</t>
  </si>
  <si>
    <t>LP001640</t>
  </si>
  <si>
    <t>LP001664</t>
  </si>
  <si>
    <t>LP001692</t>
  </si>
  <si>
    <t>LP001798</t>
  </si>
  <si>
    <t>LP001883</t>
  </si>
  <si>
    <t>LP001813</t>
  </si>
  <si>
    <t>LP001871</t>
  </si>
  <si>
    <t>LP001926</t>
  </si>
  <si>
    <t>LP002035</t>
  </si>
  <si>
    <t>LP002211</t>
  </si>
  <si>
    <t>LP001565</t>
  </si>
  <si>
    <t>LP002366</t>
  </si>
  <si>
    <t>LP001068</t>
  </si>
  <si>
    <t>LP001322</t>
  </si>
  <si>
    <t>LP001507</t>
  </si>
  <si>
    <t>LP001908</t>
  </si>
  <si>
    <t>LP001811</t>
  </si>
  <si>
    <t>LP001824</t>
  </si>
  <si>
    <t>LP002682</t>
  </si>
  <si>
    <t>LP002837</t>
  </si>
  <si>
    <t>LP001922</t>
  </si>
  <si>
    <t>LP001691</t>
  </si>
  <si>
    <t>LP002053</t>
  </si>
  <si>
    <t>LP002619</t>
  </si>
  <si>
    <t>LP001032</t>
  </si>
  <si>
    <t>LP001238</t>
  </si>
  <si>
    <t>LP001520</t>
  </si>
  <si>
    <t>LP002250</t>
  </si>
  <si>
    <t>LP002446</t>
  </si>
  <si>
    <t>LP002731</t>
  </si>
  <si>
    <t>LP001228</t>
  </si>
  <si>
    <t>LP001949</t>
  </si>
  <si>
    <t>LP001892</t>
  </si>
  <si>
    <t>LP002131</t>
  </si>
  <si>
    <t>LP001702</t>
  </si>
  <si>
    <t>LP001938</t>
  </si>
  <si>
    <t>LP001003</t>
  </si>
  <si>
    <t>LP001711</t>
  </si>
  <si>
    <t>LP001750</t>
  </si>
  <si>
    <t>LP001872</t>
  </si>
  <si>
    <t>LP002234</t>
  </si>
  <si>
    <t>LP001990</t>
  </si>
  <si>
    <t>LP002484</t>
  </si>
  <si>
    <t>LP002537</t>
  </si>
  <si>
    <t>LP002755</t>
  </si>
  <si>
    <t>LP001998</t>
  </si>
  <si>
    <t>LP002953</t>
  </si>
  <si>
    <t>LP001493</t>
  </si>
  <si>
    <t>LP001578</t>
  </si>
  <si>
    <t>LP002008</t>
  </si>
  <si>
    <t>LP001715</t>
  </si>
  <si>
    <t>LP002068</t>
  </si>
  <si>
    <t>LP002143</t>
  </si>
  <si>
    <t>LP002036</t>
  </si>
  <si>
    <t>LP002043</t>
  </si>
  <si>
    <t>LP002175</t>
  </si>
  <si>
    <t>LP002219</t>
  </si>
  <si>
    <t>LP002225</t>
  </si>
  <si>
    <t>LP002054</t>
  </si>
  <si>
    <t>LP002055</t>
  </si>
  <si>
    <t>LP002429</t>
  </si>
  <si>
    <t>LP002716</t>
  </si>
  <si>
    <t>LP001316</t>
  </si>
  <si>
    <t>LP001343</t>
  </si>
  <si>
    <t>LP001726</t>
  </si>
  <si>
    <t>LP002544</t>
  </si>
  <si>
    <t>LP001974</t>
  </si>
  <si>
    <t>LP002239</t>
  </si>
  <si>
    <t>LP002530</t>
  </si>
  <si>
    <t>LP002101</t>
  </si>
  <si>
    <t>LP002789</t>
  </si>
  <si>
    <t>LP002106</t>
  </si>
  <si>
    <t>LP002110</t>
  </si>
  <si>
    <t>LP002821</t>
  </si>
  <si>
    <t>LP002113</t>
  </si>
  <si>
    <t>LP001038</t>
  </si>
  <si>
    <t>LP001345</t>
  </si>
  <si>
    <t>LP002181</t>
  </si>
  <si>
    <t>LP002368</t>
  </si>
  <si>
    <t>LP002990</t>
  </si>
  <si>
    <t>LP002128</t>
  </si>
  <si>
    <t>LP001131</t>
  </si>
  <si>
    <t>LP001179</t>
  </si>
  <si>
    <t>LP001868</t>
  </si>
  <si>
    <t>LP002137</t>
  </si>
  <si>
    <t>LP001940</t>
  </si>
  <si>
    <t>LP001197</t>
  </si>
  <si>
    <t>LP001688</t>
  </si>
  <si>
    <t>LP001722</t>
  </si>
  <si>
    <t>LP001954</t>
  </si>
  <si>
    <t>LP001993</t>
  </si>
  <si>
    <t>LP001241</t>
  </si>
  <si>
    <t>LP001279</t>
  </si>
  <si>
    <t>LP001385</t>
  </si>
  <si>
    <t>LP001891</t>
  </si>
  <si>
    <t>LP002244</t>
  </si>
  <si>
    <t>LP002472</t>
  </si>
  <si>
    <t>LP002872</t>
  </si>
  <si>
    <t>LP001327</t>
  </si>
  <si>
    <t>LP002178</t>
  </si>
  <si>
    <t>LP001431</t>
  </si>
  <si>
    <t>LP001716</t>
  </si>
  <si>
    <t>LP001819</t>
  </si>
  <si>
    <t>LP002188</t>
  </si>
  <si>
    <t>LP001754</t>
  </si>
  <si>
    <t>LP001836</t>
  </si>
  <si>
    <t>LP002347</t>
  </si>
  <si>
    <t>LP002348</t>
  </si>
  <si>
    <t>LP002407</t>
  </si>
  <si>
    <t>LP001936</t>
  </si>
  <si>
    <t>LP002209</t>
  </si>
  <si>
    <t>LP001778</t>
  </si>
  <si>
    <t>LP001800</t>
  </si>
  <si>
    <t>LP002223</t>
  </si>
  <si>
    <t>LP001978</t>
  </si>
  <si>
    <t>LP002494</t>
  </si>
  <si>
    <t>LP002226</t>
  </si>
  <si>
    <t>LP002741</t>
  </si>
  <si>
    <t>LP001008</t>
  </si>
  <si>
    <t>LP002180</t>
  </si>
  <si>
    <t>LP002936</t>
  </si>
  <si>
    <t>LP002237</t>
  </si>
  <si>
    <t>LP001945</t>
  </si>
  <si>
    <t>LP002243</t>
  </si>
  <si>
    <t>LP002387</t>
  </si>
  <si>
    <t>LP001112</t>
  </si>
  <si>
    <t>LP001144</t>
  </si>
  <si>
    <t>LP001151</t>
  </si>
  <si>
    <t>LP002263</t>
  </si>
  <si>
    <t>LP001199</t>
  </si>
  <si>
    <t>LP001744</t>
  </si>
  <si>
    <t>LP002272</t>
  </si>
  <si>
    <t>LP002772</t>
  </si>
  <si>
    <t>LP002911</t>
  </si>
  <si>
    <t>LP002418</t>
  </si>
  <si>
    <t>LP002643</t>
  </si>
  <si>
    <t>LP002448</t>
  </si>
  <si>
    <t>LP001877</t>
  </si>
  <si>
    <t>LP001894</t>
  </si>
  <si>
    <t>LP002377</t>
  </si>
  <si>
    <t>LP002443</t>
  </si>
  <si>
    <t>LP002527</t>
  </si>
  <si>
    <t>LP002659</t>
  </si>
  <si>
    <t>LP002863</t>
  </si>
  <si>
    <t>LP001349</t>
  </si>
  <si>
    <t>LP001875</t>
  </si>
  <si>
    <t>LP001955</t>
  </si>
  <si>
    <t>LP002319</t>
  </si>
  <si>
    <t>LP001529</t>
  </si>
  <si>
    <t>LP002130</t>
  </si>
  <si>
    <t>LP002315</t>
  </si>
  <si>
    <t>LP002422</t>
  </si>
  <si>
    <t>LP002487</t>
  </si>
  <si>
    <t>LP001404</t>
  </si>
  <si>
    <t>LP002534</t>
  </si>
  <si>
    <t>LP001806</t>
  </si>
  <si>
    <t>LP001870</t>
  </si>
  <si>
    <t>LP002357</t>
  </si>
  <si>
    <t>LP002050</t>
  </si>
  <si>
    <t>LP002362</t>
  </si>
  <si>
    <t>LP002197</t>
  </si>
  <si>
    <t>LP002767</t>
  </si>
  <si>
    <t>LP002231</t>
  </si>
  <si>
    <t>LP002740</t>
  </si>
  <si>
    <t>LP002964</t>
  </si>
  <si>
    <t>LP001014</t>
  </si>
  <si>
    <t>LP001570</t>
  </si>
  <si>
    <t>LP001910</t>
  </si>
  <si>
    <t>LP002386</t>
  </si>
  <si>
    <t>LP002119</t>
  </si>
  <si>
    <t>LP002785</t>
  </si>
  <si>
    <t>LP002393</t>
  </si>
  <si>
    <t>LP002024</t>
  </si>
  <si>
    <t>LP002401</t>
  </si>
  <si>
    <t>LP001451</t>
  </si>
  <si>
    <t>LP001657</t>
  </si>
  <si>
    <t>LP001882</t>
  </si>
  <si>
    <t>LP002129</t>
  </si>
  <si>
    <t>LP002341</t>
  </si>
  <si>
    <t>LP002473</t>
  </si>
  <si>
    <t>LP002424</t>
  </si>
  <si>
    <t>LP002555</t>
  </si>
  <si>
    <t>LP002706</t>
  </si>
  <si>
    <t>LP002435</t>
  </si>
  <si>
    <t>LP002515</t>
  </si>
  <si>
    <t>LP002444</t>
  </si>
  <si>
    <t>LP002524</t>
  </si>
  <si>
    <t>LP002447</t>
  </si>
  <si>
    <t>LP002798</t>
  </si>
  <si>
    <t>LP001656</t>
  </si>
  <si>
    <t>LP001207</t>
  </si>
  <si>
    <t>LP002149</t>
  </si>
  <si>
    <t>LP002847</t>
  </si>
  <si>
    <t>LP001677</t>
  </si>
  <si>
    <t>LP001267</t>
  </si>
  <si>
    <t>LP001018</t>
  </si>
  <si>
    <t>LP002478</t>
  </si>
  <si>
    <t>LP001498</t>
  </si>
  <si>
    <t>LP001644</t>
  </si>
  <si>
    <t>LP002489</t>
  </si>
  <si>
    <t>LP001665</t>
  </si>
  <si>
    <t>LP001751</t>
  </si>
  <si>
    <t>LP001784</t>
  </si>
  <si>
    <t>LP001243</t>
  </si>
  <si>
    <t>LP002502</t>
  </si>
  <si>
    <t>LP001947</t>
  </si>
  <si>
    <t>LP002912</t>
  </si>
  <si>
    <t>LP002958</t>
  </si>
  <si>
    <t>LP002115</t>
  </si>
  <si>
    <t>LP002522</t>
  </si>
  <si>
    <t>LP002467</t>
  </si>
  <si>
    <t>LP002961</t>
  </si>
  <si>
    <t>LP001310</t>
  </si>
  <si>
    <t>LP001421</t>
  </si>
  <si>
    <t>LP001504</t>
  </si>
  <si>
    <t>LP002533</t>
  </si>
  <si>
    <t>LP002190</t>
  </si>
  <si>
    <t>LP001256</t>
  </si>
  <si>
    <t>LP002112</t>
  </si>
  <si>
    <t>LP002335</t>
  </si>
  <si>
    <t>LP001198</t>
  </si>
  <si>
    <t>LP001263</t>
  </si>
  <si>
    <t>LP001426</t>
  </si>
  <si>
    <t>LP001633</t>
  </si>
  <si>
    <t>LP002409</t>
  </si>
  <si>
    <t>LP002945</t>
  </si>
  <si>
    <t>LP002560</t>
  </si>
  <si>
    <t>LP002562</t>
  </si>
  <si>
    <t>LP002788</t>
  </si>
  <si>
    <t>LP002103</t>
  </si>
  <si>
    <t>LP002804</t>
  </si>
  <si>
    <t>LP001114</t>
  </si>
  <si>
    <t>LP002082</t>
  </si>
  <si>
    <t>LP002588</t>
  </si>
  <si>
    <t>LP001401</t>
  </si>
  <si>
    <t>LP001497</t>
  </si>
  <si>
    <t>LP002255</t>
  </si>
  <si>
    <t>LP002683</t>
  </si>
  <si>
    <t>LP002842</t>
  </si>
  <si>
    <t>LP002618</t>
  </si>
  <si>
    <t>LP001253</t>
  </si>
  <si>
    <t>LP001508</t>
  </si>
  <si>
    <t>LP002624</t>
  </si>
  <si>
    <t>LP001543</t>
  </si>
  <si>
    <t>LP001594</t>
  </si>
  <si>
    <t>LP001666</t>
  </si>
  <si>
    <t>LP001935</t>
  </si>
  <si>
    <t>LP002138</t>
  </si>
  <si>
    <t>LP002403</t>
  </si>
  <si>
    <t>LP002408</t>
  </si>
  <si>
    <t>LP002862</t>
  </si>
  <si>
    <t>LP002941</t>
  </si>
  <si>
    <t>LP002984</t>
  </si>
  <si>
    <t>LP001318</t>
  </si>
  <si>
    <t>LP001647</t>
  </si>
  <si>
    <t>LP002626</t>
  </si>
  <si>
    <t>LP001066</t>
  </si>
  <si>
    <t>LP001844</t>
  </si>
  <si>
    <t>LP002948</t>
  </si>
  <si>
    <t>LP001439</t>
  </si>
  <si>
    <t>LP002697</t>
  </si>
  <si>
    <t>LP002301</t>
  </si>
  <si>
    <t>LP001028</t>
  </si>
  <si>
    <t>LP001580</t>
  </si>
  <si>
    <t>LP001761</t>
  </si>
  <si>
    <t>LP001953</t>
  </si>
  <si>
    <t>LP002717</t>
  </si>
  <si>
    <t>LP002160</t>
  </si>
  <si>
    <t>LP001835</t>
  </si>
  <si>
    <t>LP002729</t>
  </si>
  <si>
    <t>LP002892</t>
  </si>
  <si>
    <t>LP002732</t>
  </si>
  <si>
    <t>LP002931</t>
  </si>
  <si>
    <t>LP001903</t>
  </si>
  <si>
    <t>LP002615</t>
  </si>
  <si>
    <t>LP002602</t>
  </si>
  <si>
    <t>LP001289</t>
  </si>
  <si>
    <t>LP001758</t>
  </si>
  <si>
    <t>LP002753</t>
  </si>
  <si>
    <t>LP002820</t>
  </si>
  <si>
    <t>LP002757</t>
  </si>
  <si>
    <t>LP001708</t>
  </si>
  <si>
    <t>LP001379</t>
  </si>
  <si>
    <t>LP002328</t>
  </si>
  <si>
    <t>LP001369</t>
  </si>
  <si>
    <t>LP001519</t>
  </si>
  <si>
    <t>LP002778</t>
  </si>
  <si>
    <t>LP002784</t>
  </si>
  <si>
    <t>LP002582</t>
  </si>
  <si>
    <t>LP002139</t>
  </si>
  <si>
    <t>LP002529</t>
  </si>
  <si>
    <t>LP002541</t>
  </si>
  <si>
    <t>LP002794</t>
  </si>
  <si>
    <t>LP002170</t>
  </si>
  <si>
    <t>LP002342</t>
  </si>
  <si>
    <t>LP001713</t>
  </si>
  <si>
    <t>LP001492</t>
  </si>
  <si>
    <t>LP002622</t>
  </si>
  <si>
    <t>LP001531</t>
  </si>
  <si>
    <t>LP002543</t>
  </si>
  <si>
    <t>LP002640</t>
  </si>
  <si>
    <t>LP002833</t>
  </si>
  <si>
    <t>LP002983</t>
  </si>
  <si>
    <t>LP001552</t>
  </si>
  <si>
    <t>LP001846</t>
  </si>
  <si>
    <t>LP001225</t>
  </si>
  <si>
    <t>LP002832</t>
  </si>
  <si>
    <t>LP001422</t>
  </si>
  <si>
    <t>LP001637</t>
  </si>
  <si>
    <t>LP002795</t>
  </si>
  <si>
    <t>LP002938</t>
  </si>
  <si>
    <t>LP001011</t>
  </si>
  <si>
    <t>LP001562</t>
  </si>
  <si>
    <t>LP002262</t>
  </si>
  <si>
    <t>LP002855</t>
  </si>
  <si>
    <t>LP002888</t>
  </si>
  <si>
    <t>LP001843</t>
  </si>
  <si>
    <t>LP001776</t>
  </si>
  <si>
    <t>LP001186</t>
  </si>
  <si>
    <t>LP002898</t>
  </si>
  <si>
    <t>LP001488</t>
  </si>
  <si>
    <t>LP002933</t>
  </si>
  <si>
    <t>LP002229</t>
  </si>
  <si>
    <t>LP002065</t>
  </si>
  <si>
    <t>LP001859</t>
  </si>
  <si>
    <t>LP002140</t>
  </si>
  <si>
    <t>LP002652</t>
  </si>
  <si>
    <t>LP001233</t>
  </si>
  <si>
    <t>LP001046</t>
  </si>
  <si>
    <t>LP001100</t>
  </si>
  <si>
    <t>LP002734</t>
  </si>
  <si>
    <t>LP001020</t>
  </si>
  <si>
    <t>LP002317</t>
  </si>
  <si>
    <t>LP001448</t>
  </si>
  <si>
    <t>LP002067</t>
  </si>
  <si>
    <t>LP002201</t>
  </si>
  <si>
    <t>LP002949</t>
  </si>
  <si>
    <t>LP002950</t>
  </si>
  <si>
    <t>LP002699</t>
  </si>
  <si>
    <t>LP001907</t>
  </si>
  <si>
    <t>LP001996</t>
  </si>
  <si>
    <t>LP002960</t>
  </si>
  <si>
    <t>LP002693</t>
  </si>
  <si>
    <t>LP001610</t>
  </si>
  <si>
    <t>LP002959</t>
  </si>
  <si>
    <t>LP002547</t>
  </si>
  <si>
    <t>LP002191</t>
  </si>
  <si>
    <t>LP001536</t>
  </si>
  <si>
    <t>LP002813</t>
  </si>
  <si>
    <t>LP001585</t>
  </si>
  <si>
    <t>Grand Total</t>
  </si>
  <si>
    <t>Count of Loan_ID</t>
  </si>
  <si>
    <t>Count of LoanAmount  [USD]</t>
  </si>
  <si>
    <t>Female Total</t>
  </si>
  <si>
    <t>Male Total</t>
  </si>
  <si>
    <t>Married Total</t>
  </si>
  <si>
    <t>Not married Total</t>
  </si>
  <si>
    <t>Multiplier of loan amount</t>
  </si>
  <si>
    <t>AVG  LoanAmount  [USD]</t>
  </si>
  <si>
    <t>Q1</t>
  </si>
  <si>
    <t>Q2</t>
  </si>
  <si>
    <t>Q3</t>
  </si>
  <si>
    <t>Q4</t>
  </si>
  <si>
    <t>IQR</t>
  </si>
  <si>
    <t>(All)</t>
  </si>
  <si>
    <t>(blank)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</si>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</sst>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3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3" fontId="1" fillId="0" borderId="0" xfId="0" applyNumberFormat="1" applyFont="1"/>
    <xf numFmtId="164" fontId="1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9" xfId="0" pivotButton="1" applyBorder="1"/>
    <xf numFmtId="0" fontId="0" fillId="0" borderId="9" xfId="0" applyBorder="1"/>
    <xf numFmtId="0" fontId="0" fillId="0" borderId="6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 Prefered Location of Properties  vs. Loan Application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Rural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 (4)'!$A$5</c:f>
              <c:strCache>
                <c:ptCount val="1"/>
                <c:pt idx="0">
                  <c:v>Count of Loan_ID</c:v>
                </c:pt>
              </c:strCache>
            </c:strRef>
          </c:cat>
          <c:val>
            <c:numRef>
              <c:f>'Pivot Table 2 (4)'!$B$5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88-3D44-8F94-5494415363D7}"/>
            </c:ext>
          </c:extLst>
        </c:ser>
        <c:ser>
          <c:idx val="1"/>
          <c:order val="1"/>
          <c:tx>
            <c:v>Semiurban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 (4)'!$A$5</c:f>
              <c:strCache>
                <c:ptCount val="1"/>
                <c:pt idx="0">
                  <c:v>Count of Loan_ID</c:v>
                </c:pt>
              </c:strCache>
            </c:strRef>
          </c:cat>
          <c:val>
            <c:numRef>
              <c:f>'Pivot Table 2 (4)'!$C$5</c:f>
              <c:numCache>
                <c:formatCode>General</c:formatCode>
                <c:ptCount val="1"/>
                <c:pt idx="0">
                  <c:v>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88-3D44-8F94-5494415363D7}"/>
            </c:ext>
          </c:extLst>
        </c:ser>
        <c:ser>
          <c:idx val="2"/>
          <c:order val="2"/>
          <c:tx>
            <c:v>Urban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 (4)'!$A$5</c:f>
              <c:strCache>
                <c:ptCount val="1"/>
                <c:pt idx="0">
                  <c:v>Count of Loan_ID</c:v>
                </c:pt>
              </c:strCache>
            </c:strRef>
          </c:cat>
          <c:val>
            <c:numRef>
              <c:f>'Pivot Table 2 (4)'!$D$5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88-3D44-8F94-54944153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732983"/>
        <c:axId val="1205593050"/>
      </c:barChart>
      <c:catAx>
        <c:axId val="175573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5593050"/>
        <c:crosses val="autoZero"/>
        <c:auto val="1"/>
        <c:lblAlgn val="ctr"/>
        <c:lblOffset val="100"/>
        <c:noMultiLvlLbl val="1"/>
      </c:catAx>
      <c:valAx>
        <c:axId val="1205593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75573298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 sz="20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+mn-lt"/>
              </a:defRPr>
            </a:pPr>
            <a:r>
              <a:rPr lang="en-US" sz="2000" b="0" i="0">
                <a:solidFill>
                  <a:srgbClr val="757575"/>
                </a:solidFill>
                <a:latin typeface="+mn-lt"/>
              </a:rPr>
              <a:t>Which Marital Status Requests Big Loans ?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2 (3)'!$B$3</c:f>
              <c:strCache>
                <c:ptCount val="1"/>
                <c:pt idx="0">
                  <c:v>Count of LoanAmount  [USD]</c:v>
                </c:pt>
              </c:strCache>
            </c:strRef>
          </c:tx>
          <c:invertIfNegative val="1"/>
          <c:cat>
            <c:strRef>
              <c:f>'Pivot Table 2 (3)'!$A$4:$A$6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'Pivot Table 2 (3)'!$B$4:$B$6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509-9747-ADF4-E699D133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786201"/>
        <c:axId val="1168688492"/>
      </c:barChart>
      <c:catAx>
        <c:axId val="525786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168688492"/>
        <c:crosses val="autoZero"/>
        <c:auto val="1"/>
        <c:lblAlgn val="ctr"/>
        <c:lblOffset val="100"/>
        <c:noMultiLvlLbl val="1"/>
      </c:catAx>
      <c:valAx>
        <c:axId val="1168688492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5257862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+mn-lt"/>
              </a:defRPr>
            </a:pPr>
            <a:r>
              <a:rPr lang="en-US" sz="2000" b="1" i="0">
                <a:solidFill>
                  <a:srgbClr val="757575"/>
                </a:solidFill>
                <a:latin typeface="+mn-lt"/>
              </a:rPr>
              <a:t> Marital Status vs. Loan Application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800" b="1" i="0">
                    <a:latin typeface="+mn-lt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 (2)'!$A$4:$A$6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Grand Total</c:v>
                </c:pt>
              </c:strCache>
            </c:strRef>
          </c:cat>
          <c:val>
            <c:numRef>
              <c:f>'Pivot Table 2 (2)'!$B$4:$B$6</c:f>
              <c:numCache>
                <c:formatCode>General</c:formatCode>
                <c:ptCount val="3"/>
                <c:pt idx="0">
                  <c:v>37</c:v>
                </c:pt>
                <c:pt idx="1">
                  <c:v>72</c:v>
                </c:pt>
                <c:pt idx="2">
                  <c:v>109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C0-C644-8FDB-37000FCC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404980"/>
        <c:axId val="465368497"/>
      </c:barChart>
      <c:catAx>
        <c:axId val="60240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1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465368497"/>
        <c:crosses val="autoZero"/>
        <c:auto val="1"/>
        <c:lblAlgn val="ctr"/>
        <c:lblOffset val="100"/>
        <c:noMultiLvlLbl val="1"/>
      </c:catAx>
      <c:valAx>
        <c:axId val="465368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rgbClr val="000000"/>
                    </a:solidFill>
                    <a:latin typeface="+mn-lt"/>
                  </a:rPr>
                  <a:t>Loan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6024049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800" b="1" i="0">
                <a:solidFill>
                  <a:srgbClr val="757575"/>
                </a:solidFill>
                <a:latin typeface="+mn-lt"/>
              </a:defRPr>
            </a:pPr>
            <a:r>
              <a:rPr lang="en-US" sz="2800" b="1" i="0">
                <a:solidFill>
                  <a:srgbClr val="757575"/>
                </a:solidFill>
                <a:latin typeface="+mn-lt"/>
              </a:rPr>
              <a:t>Gender and Eduaction vs. Loan acceptance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400" b="1" i="0">
                    <a:latin typeface="+mn-lt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 (5)'!$A$5:$A$11</c:f>
              <c:strCache>
                <c:ptCount val="7"/>
                <c:pt idx="1">
                  <c:v>Count of Loan_ID</c:v>
                </c:pt>
                <c:pt idx="2">
                  <c:v>Gender</c:v>
                </c:pt>
                <c:pt idx="3">
                  <c:v>Female</c:v>
                </c:pt>
                <c:pt idx="5">
                  <c:v>Female Total</c:v>
                </c:pt>
                <c:pt idx="6">
                  <c:v>Male</c:v>
                </c:pt>
              </c:strCache>
            </c:strRef>
          </c:cat>
          <c:val>
            <c:numRef>
              <c:f>'Pivot Table 2 (5)'!$B$5:$B$11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76-6C46-B817-2A5C6C2F6E06}"/>
            </c:ext>
          </c:extLst>
        </c:ser>
        <c:ser>
          <c:idx val="1"/>
          <c:order val="1"/>
          <c:tx>
            <c:strRef>
              <c:f>'Pivot Table 2 (5)'!$C$3:$C$4</c:f>
              <c:strCache>
                <c:ptCount val="2"/>
                <c:pt idx="0">
                  <c:v>(Multiple Items)</c:v>
                </c:pt>
                <c:pt idx="1">
                  <c:v>(Multiple Items)</c:v>
                </c:pt>
              </c:strCache>
            </c:strRef>
          </c:tx>
          <c:invertIfNegative val="1"/>
          <c:cat>
            <c:strRef>
              <c:f>'Pivot Table 2 (5)'!$A$5:$A$11</c:f>
              <c:strCache>
                <c:ptCount val="7"/>
                <c:pt idx="1">
                  <c:v>Count of Loan_ID</c:v>
                </c:pt>
                <c:pt idx="2">
                  <c:v>Gender</c:v>
                </c:pt>
                <c:pt idx="3">
                  <c:v>Female</c:v>
                </c:pt>
                <c:pt idx="5">
                  <c:v>Female Total</c:v>
                </c:pt>
                <c:pt idx="6">
                  <c:v>Male</c:v>
                </c:pt>
              </c:strCache>
            </c:strRef>
          </c:cat>
          <c:val>
            <c:numRef>
              <c:f>'Pivot Table 2 (5)'!$C$5:$C$11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29</c:v>
                </c:pt>
                <c:pt idx="4">
                  <c:v>4</c:v>
                </c:pt>
                <c:pt idx="5">
                  <c:v>33</c:v>
                </c:pt>
                <c:pt idx="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6-6C46-B817-2A5C6C2F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060464"/>
        <c:axId val="673842581"/>
      </c:barChart>
      <c:catAx>
        <c:axId val="174306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2400" b="1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673842581"/>
        <c:crosses val="autoZero"/>
        <c:auto val="1"/>
        <c:lblAlgn val="ctr"/>
        <c:lblOffset val="100"/>
        <c:noMultiLvlLbl val="1"/>
      </c:catAx>
      <c:valAx>
        <c:axId val="67384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400" b="1" i="0">
                    <a:solidFill>
                      <a:srgbClr val="000000"/>
                    </a:solidFill>
                    <a:latin typeface="+mn-lt"/>
                  </a:rPr>
                  <a:t>Loan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1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7430604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400" b="1" i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300" b="1" i="0">
                <a:solidFill>
                  <a:srgbClr val="757575"/>
                </a:solidFill>
                <a:latin typeface="+mn-lt"/>
              </a:defRPr>
            </a:pPr>
            <a:r>
              <a:rPr lang="en-US" sz="3300" b="1" i="0">
                <a:solidFill>
                  <a:srgbClr val="757575"/>
                </a:solidFill>
                <a:latin typeface="+mn-lt"/>
              </a:rPr>
              <a:t>Marital status and Dependancy vs. Loan acceptance status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800" b="1" i="0">
                    <a:latin typeface="+mn-lt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2'!$A$5:$A$15</c:f>
              <c:strCache>
                <c:ptCount val="11"/>
                <c:pt idx="0">
                  <c:v>Married</c:v>
                </c:pt>
                <c:pt idx="4">
                  <c:v>Married Total</c:v>
                </c:pt>
                <c:pt idx="5">
                  <c:v>Not married</c:v>
                </c:pt>
                <c:pt idx="9">
                  <c:v>Not married Total</c:v>
                </c:pt>
                <c:pt idx="10">
                  <c:v>Grand Total</c:v>
                </c:pt>
              </c:strCache>
            </c:strRef>
          </c:cat>
          <c:val>
            <c:numRef>
              <c:f>'Pivot Table 2'!$B$5:$B$15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BB-024C-8080-8687E833AB7E}"/>
            </c:ext>
          </c:extLst>
        </c:ser>
        <c:ser>
          <c:idx val="1"/>
          <c:order val="1"/>
          <c:tx>
            <c:v>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2800" b="1" i="0">
                    <a:latin typeface="+mn-lt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2'!$A$5:$A$15</c:f>
              <c:strCache>
                <c:ptCount val="11"/>
                <c:pt idx="0">
                  <c:v>Married</c:v>
                </c:pt>
                <c:pt idx="4">
                  <c:v>Married Total</c:v>
                </c:pt>
                <c:pt idx="5">
                  <c:v>Not married</c:v>
                </c:pt>
                <c:pt idx="9">
                  <c:v>Not married Total</c:v>
                </c:pt>
                <c:pt idx="10">
                  <c:v>Grand Total</c:v>
                </c:pt>
              </c:strCache>
            </c:strRef>
          </c:cat>
          <c:val>
            <c:numRef>
              <c:f>'Pivot Table 2'!$C$5:$C$15</c:f>
              <c:numCache>
                <c:formatCode>General</c:formatCode>
                <c:ptCount val="11"/>
                <c:pt idx="0">
                  <c:v>39</c:v>
                </c:pt>
                <c:pt idx="1">
                  <c:v>20</c:v>
                </c:pt>
                <c:pt idx="2">
                  <c:v>17</c:v>
                </c:pt>
                <c:pt idx="3">
                  <c:v>12</c:v>
                </c:pt>
                <c:pt idx="4">
                  <c:v>88</c:v>
                </c:pt>
                <c:pt idx="5">
                  <c:v>54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66</c:v>
                </c:pt>
                <c:pt idx="10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BB-024C-8080-8687E833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37477"/>
        <c:axId val="477876535"/>
      </c:barChart>
      <c:catAx>
        <c:axId val="1732737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2800" b="1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477876535"/>
        <c:crosses val="autoZero"/>
        <c:auto val="1"/>
        <c:lblAlgn val="ctr"/>
        <c:lblOffset val="100"/>
        <c:noMultiLvlLbl val="1"/>
      </c:catAx>
      <c:valAx>
        <c:axId val="47787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8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800" b="1" i="0">
                    <a:solidFill>
                      <a:srgbClr val="000000"/>
                    </a:solidFill>
                    <a:latin typeface="+mn-lt"/>
                  </a:rPr>
                  <a:t>Loan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800" b="1" i="0">
                <a:solidFill>
                  <a:srgbClr val="000000"/>
                </a:solidFill>
                <a:latin typeface="+mn-lt"/>
              </a:defRPr>
            </a:pPr>
            <a:endParaRPr lang="en-IL"/>
          </a:p>
        </c:txPr>
        <c:crossAx val="17327374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800" b="1" i="0">
              <a:solidFill>
                <a:srgbClr val="1A1A1A"/>
              </a:solidFill>
              <a:latin typeface="+mn-lt"/>
            </a:defRPr>
          </a:pPr>
          <a:endParaRPr lang="en-I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352425</xdr:colOff>
      <xdr:row>2</xdr:row>
      <xdr:rowOff>95250</xdr:rowOff>
    </xdr:from>
    <xdr:ext cx="12877800" cy="6648450"/>
    <xdr:graphicFrame macro="">
      <xdr:nvGraphicFramePr>
        <xdr:cNvPr id="1624136948" name="Chart 1">
          <a:extLst>
            <a:ext uri="{FF2B5EF4-FFF2-40B4-BE49-F238E27FC236}">
              <a16:creationId xmlns:a16="http://schemas.microsoft.com/office/drawing/2014/main" id="{00000000-0008-0000-0100-0000F45C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12</xdr:row>
      <xdr:rowOff>47625</xdr:rowOff>
    </xdr:from>
    <xdr:ext cx="10106025" cy="5562600"/>
    <xdr:graphicFrame macro="">
      <xdr:nvGraphicFramePr>
        <xdr:cNvPr id="1319494044" name="Chart 3">
          <a:extLst>
            <a:ext uri="{FF2B5EF4-FFF2-40B4-BE49-F238E27FC236}">
              <a16:creationId xmlns:a16="http://schemas.microsoft.com/office/drawing/2014/main" id="{00000000-0008-0000-0200-00009CE1A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2</xdr:row>
      <xdr:rowOff>57150</xdr:rowOff>
    </xdr:from>
    <xdr:ext cx="12877800" cy="6648450"/>
    <xdr:graphicFrame macro="">
      <xdr:nvGraphicFramePr>
        <xdr:cNvPr id="349305267" name="Chart 4">
          <a:extLst>
            <a:ext uri="{FF2B5EF4-FFF2-40B4-BE49-F238E27FC236}">
              <a16:creationId xmlns:a16="http://schemas.microsoft.com/office/drawing/2014/main" id="{00000000-0008-0000-0300-0000B3F9D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2</xdr:row>
      <xdr:rowOff>57150</xdr:rowOff>
    </xdr:from>
    <xdr:ext cx="23364825" cy="8420100"/>
    <xdr:graphicFrame macro="">
      <xdr:nvGraphicFramePr>
        <xdr:cNvPr id="2021156654" name="Chart 5">
          <a:extLst>
            <a:ext uri="{FF2B5EF4-FFF2-40B4-BE49-F238E27FC236}">
              <a16:creationId xmlns:a16="http://schemas.microsoft.com/office/drawing/2014/main" id="{00000000-0008-0000-0400-00002E67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2</xdr:row>
      <xdr:rowOff>57150</xdr:rowOff>
    </xdr:from>
    <xdr:ext cx="23364825" cy="8420100"/>
    <xdr:graphicFrame macro="">
      <xdr:nvGraphicFramePr>
        <xdr:cNvPr id="175912101" name="Chart 6">
          <a:extLst>
            <a:ext uri="{FF2B5EF4-FFF2-40B4-BE49-F238E27FC236}">
              <a16:creationId xmlns:a16="http://schemas.microsoft.com/office/drawing/2014/main" id="{00000000-0008-0000-0500-0000A534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065.533635879627" refreshedVersion="8" recordCount="614" xr:uid="{00000000-000A-0000-FFFF-FFFF00000000}">
  <cacheSource type="worksheet">
    <worksheetSource ref="A1:Q615" sheet="loan_sanction_train"/>
  </cacheSource>
  <cacheFields count="17">
    <cacheField name="Loan_ID" numFmtId="0">
      <sharedItems/>
    </cacheField>
    <cacheField name="Gender" numFmtId="0">
      <sharedItems containsBlank="1" count="4">
        <s v="Male"/>
        <s v="Female"/>
        <s v="Unknown"/>
        <m/>
      </sharedItems>
    </cacheField>
    <cacheField name="Married" numFmtId="0">
      <sharedItems containsBlank="1" count="5">
        <s v="No"/>
        <s v="Not married"/>
        <s v="Married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2"/>
        <n v="1"/>
        <s v="3+"/>
        <m/>
      </sharedItems>
    </cacheField>
    <cacheField name="Dependents category" numFmtId="0">
      <sharedItems containsBlank="1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/>
    </cacheField>
    <cacheField name="ApplicantIncome (Monthly) [USD]" numFmtId="0">
      <sharedItems containsSemiMixedTypes="0" containsString="0" containsNumber="1" containsInteger="1" minValue="150" maxValue="81000"/>
    </cacheField>
    <cacheField name="CoapplicantIncome (Monthly) [USD]" numFmtId="0">
      <sharedItems containsSemiMixedTypes="0" containsString="0" containsNumber="1" minValue="0" maxValue="41667"/>
    </cacheField>
    <cacheField name="Total Income in household (Monthly) [USD]" numFmtId="0">
      <sharedItems containsString="0" containsBlank="1" containsNumber="1" minValue="1442" maxValue="81000"/>
    </cacheField>
    <cacheField name="LoanAmount " numFmtId="0">
      <sharedItems containsString="0" containsBlank="1" containsNumber="1" containsInteger="1" minValue="9" maxValue="700"/>
    </cacheField>
    <cacheField name="LoanAmount  [USD]" numFmtId="0">
      <sharedItems containsString="0" containsBlank="1" containsNumber="1" containsInteger="1" minValue="9000" maxValue="700000" count="191">
        <m/>
        <n v="9000"/>
        <n v="17000"/>
        <n v="25000"/>
        <n v="26000"/>
        <n v="30000"/>
        <n v="35000"/>
        <n v="36000"/>
        <n v="40000"/>
        <n v="44000"/>
        <n v="45000"/>
        <n v="46000"/>
        <n v="47000"/>
        <n v="48000"/>
        <n v="50000"/>
        <n v="53000"/>
        <n v="54000"/>
        <n v="55000"/>
        <n v="56000"/>
        <n v="59000"/>
        <n v="60000"/>
        <n v="62000"/>
        <n v="63000"/>
        <n v="65000"/>
        <n v="66000"/>
        <n v="67000"/>
        <n v="70000"/>
        <n v="71000"/>
        <n v="73000"/>
        <n v="74000"/>
        <n v="75000"/>
        <n v="76000"/>
        <n v="78000"/>
        <n v="80000"/>
        <n v="81000"/>
        <n v="83000"/>
        <n v="84000"/>
        <n v="86000"/>
        <n v="87000"/>
        <n v="88000"/>
        <n v="89000"/>
        <n v="90000"/>
        <n v="93000"/>
        <n v="94000"/>
        <n v="95000"/>
        <n v="96000"/>
        <n v="97000"/>
        <n v="98000"/>
        <n v="99000"/>
        <n v="100000"/>
        <n v="101000"/>
        <n v="102000"/>
        <n v="103000"/>
        <n v="104000"/>
        <n v="105000"/>
        <n v="106000"/>
        <n v="107000"/>
        <n v="108000"/>
        <n v="109000"/>
        <n v="110000"/>
        <n v="111000"/>
        <n v="112000"/>
        <n v="113000"/>
        <n v="114000"/>
        <n v="115000"/>
        <n v="116000"/>
        <n v="117000"/>
        <n v="118000"/>
        <n v="119000"/>
        <n v="120000"/>
        <n v="121000"/>
        <n v="122000"/>
        <n v="123000"/>
        <n v="124000"/>
        <n v="125000"/>
        <n v="126000"/>
        <n v="127000"/>
        <n v="128000"/>
        <n v="129000"/>
        <n v="130000"/>
        <n v="131000"/>
        <n v="132000"/>
        <n v="133000"/>
        <n v="134000"/>
        <n v="135000"/>
        <n v="136000"/>
        <n v="137000"/>
        <n v="138000"/>
        <n v="139000"/>
        <n v="140000"/>
        <n v="141000"/>
        <n v="142000"/>
        <n v="143000"/>
        <n v="144000"/>
        <n v="145000"/>
        <n v="146000"/>
        <n v="148000"/>
        <n v="149000"/>
        <n v="150000"/>
        <n v="151000"/>
        <n v="152000"/>
        <n v="153000"/>
        <n v="154000"/>
        <n v="155000"/>
        <n v="156000"/>
        <n v="157000"/>
        <n v="158000"/>
        <n v="159000"/>
        <n v="160000"/>
        <n v="161000"/>
        <n v="162000"/>
        <n v="164000"/>
        <n v="165000"/>
        <n v="166000"/>
        <n v="167000"/>
        <n v="168000"/>
        <n v="170000"/>
        <n v="172000"/>
        <n v="173000"/>
        <n v="175000"/>
        <n v="176000"/>
        <n v="178000"/>
        <n v="180000"/>
        <n v="181000"/>
        <n v="182000"/>
        <n v="184000"/>
        <n v="185000"/>
        <n v="186000"/>
        <n v="187000"/>
        <n v="188000"/>
        <n v="191000"/>
        <n v="192000"/>
        <n v="194000"/>
        <n v="200000"/>
        <n v="201000"/>
        <n v="205000"/>
        <n v="207000"/>
        <n v="208000"/>
        <n v="209000"/>
        <n v="210000"/>
        <n v="211000"/>
        <n v="214000"/>
        <n v="216000"/>
        <n v="218000"/>
        <n v="225000"/>
        <n v="228000"/>
        <n v="230000"/>
        <n v="234000"/>
        <n v="236000"/>
        <n v="239000"/>
        <n v="240000"/>
        <n v="242000"/>
        <n v="243000"/>
        <n v="244000"/>
        <n v="246000"/>
        <n v="250000"/>
        <n v="253000"/>
        <n v="255000"/>
        <n v="258000"/>
        <n v="259000"/>
        <n v="260000"/>
        <n v="267000"/>
        <n v="275000"/>
        <n v="279000"/>
        <n v="280000"/>
        <n v="286000"/>
        <n v="290000"/>
        <n v="292000"/>
        <n v="296000"/>
        <n v="300000"/>
        <n v="304000"/>
        <n v="308000"/>
        <n v="311000"/>
        <n v="312000"/>
        <n v="315000"/>
        <n v="320000"/>
        <n v="324000"/>
        <n v="349000"/>
        <n v="360000"/>
        <n v="370000"/>
        <n v="376000"/>
        <n v="380000"/>
        <n v="400000"/>
        <n v="436000"/>
        <n v="480000"/>
        <n v="495000"/>
        <n v="496000"/>
        <n v="500000"/>
        <n v="570000"/>
        <n v="600000"/>
        <n v="700000"/>
      </sharedItems>
    </cacheField>
    <cacheField name="Loan_Amount_Term" numFmtId="0">
      <sharedItems containsString="0" containsBlank="1" containsNumber="1" containsInteger="1" minValue="12" maxValue="480"/>
    </cacheField>
    <cacheField name="Loan_Amount_Term [USD] (Max limit of the loan)" numFmtId="0">
      <sharedItems containsString="0" containsBlank="1" containsNumber="1" containsInteger="1" minValue="36000" maxValue="480000"/>
    </cacheField>
    <cacheField name="Credit_History" numFmtId="0">
      <sharedItems containsString="0" containsBlank="1" containsNumber="1" containsInteger="1" minValue="0" maxValue="1"/>
    </cacheField>
    <cacheField name="Property_Area" numFmtId="0">
      <sharedItems count="3">
        <s v="Urban"/>
        <s v="Semiurban"/>
        <s v="Rural"/>
      </sharedItems>
    </cacheField>
    <cacheField name="Loan_Status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x v="0"/>
    <x v="0"/>
    <x v="0"/>
    <m/>
    <x v="0"/>
    <s v="No"/>
    <n v="5849"/>
    <n v="0"/>
    <m/>
    <m/>
    <x v="0"/>
    <n v="360"/>
    <m/>
    <n v="1"/>
    <x v="0"/>
    <x v="0"/>
  </r>
  <r>
    <s v="LP002840"/>
    <x v="1"/>
    <x v="1"/>
    <x v="0"/>
    <s v="No dependents"/>
    <x v="0"/>
    <s v="No"/>
    <n v="2378"/>
    <n v="0"/>
    <n v="2378"/>
    <n v="9"/>
    <x v="1"/>
    <n v="360"/>
    <n v="360000"/>
    <n v="1"/>
    <x v="0"/>
    <x v="1"/>
  </r>
  <r>
    <s v="LP001030"/>
    <x v="0"/>
    <x v="2"/>
    <x v="1"/>
    <s v="Have dependents"/>
    <x v="0"/>
    <s v="No"/>
    <n v="1299"/>
    <n v="1086"/>
    <n v="2385"/>
    <n v="17"/>
    <x v="2"/>
    <n v="120"/>
    <n v="120000"/>
    <n v="1"/>
    <x v="0"/>
    <x v="0"/>
  </r>
  <r>
    <s v="LP001325"/>
    <x v="0"/>
    <x v="1"/>
    <x v="0"/>
    <s v="No dependents"/>
    <x v="1"/>
    <s v="No"/>
    <n v="3620"/>
    <n v="0"/>
    <n v="3620"/>
    <n v="25"/>
    <x v="3"/>
    <n v="120"/>
    <n v="120000"/>
    <n v="1"/>
    <x v="1"/>
    <x v="0"/>
  </r>
  <r>
    <s v="LP001482"/>
    <x v="0"/>
    <x v="2"/>
    <x v="0"/>
    <s v="No dependents"/>
    <x v="0"/>
    <s v="Yes"/>
    <n v="3459"/>
    <n v="0"/>
    <n v="3459"/>
    <n v="25"/>
    <x v="3"/>
    <n v="120"/>
    <n v="120000"/>
    <n v="1"/>
    <x v="1"/>
    <x v="0"/>
  </r>
  <r>
    <s v="LP002792"/>
    <x v="0"/>
    <x v="2"/>
    <x v="2"/>
    <s v="Have dependents"/>
    <x v="0"/>
    <s v="No"/>
    <n v="5468"/>
    <n v="1032"/>
    <n v="6500"/>
    <n v="26"/>
    <x v="4"/>
    <n v="360"/>
    <n v="360000"/>
    <n v="1"/>
    <x v="1"/>
    <x v="0"/>
  </r>
  <r>
    <s v="LP001518"/>
    <x v="0"/>
    <x v="2"/>
    <x v="2"/>
    <s v="Have dependents"/>
    <x v="0"/>
    <s v="No"/>
    <n v="1538"/>
    <n v="1425"/>
    <n v="2963"/>
    <n v="30"/>
    <x v="5"/>
    <n v="360"/>
    <n v="360000"/>
    <n v="1"/>
    <x v="0"/>
    <x v="0"/>
  </r>
  <r>
    <s v="LP001888"/>
    <x v="1"/>
    <x v="1"/>
    <x v="0"/>
    <s v="No dependents"/>
    <x v="0"/>
    <s v="No"/>
    <n v="3237"/>
    <n v="0"/>
    <n v="3237"/>
    <n v="30"/>
    <x v="5"/>
    <n v="360"/>
    <n v="360000"/>
    <n v="1"/>
    <x v="0"/>
    <x v="0"/>
  </r>
  <r>
    <s v="LP001086"/>
    <x v="0"/>
    <x v="1"/>
    <x v="0"/>
    <s v="No dependents"/>
    <x v="1"/>
    <s v="No"/>
    <n v="1442"/>
    <n v="0"/>
    <n v="1442"/>
    <n v="35"/>
    <x v="6"/>
    <n v="360"/>
    <n v="360000"/>
    <n v="1"/>
    <x v="0"/>
    <x v="1"/>
  </r>
  <r>
    <s v="LP002894"/>
    <x v="1"/>
    <x v="2"/>
    <x v="0"/>
    <s v="No dependents"/>
    <x v="0"/>
    <s v="No"/>
    <n v="3166"/>
    <n v="0"/>
    <n v="3166"/>
    <n v="36"/>
    <x v="7"/>
    <n v="360"/>
    <n v="360000"/>
    <n v="1"/>
    <x v="1"/>
    <x v="0"/>
  </r>
  <r>
    <s v="LP002634"/>
    <x v="1"/>
    <x v="1"/>
    <x v="2"/>
    <s v="Have dependents"/>
    <x v="0"/>
    <s v="No"/>
    <n v="13262"/>
    <n v="0"/>
    <n v="13262"/>
    <n v="40"/>
    <x v="8"/>
    <n v="360"/>
    <n v="360000"/>
    <n v="1"/>
    <x v="0"/>
    <x v="0"/>
  </r>
  <r>
    <s v="LP001027"/>
    <x v="0"/>
    <x v="3"/>
    <x v="1"/>
    <m/>
    <x v="0"/>
    <m/>
    <n v="2500"/>
    <n v="1840"/>
    <m/>
    <n v="109"/>
    <x v="0"/>
    <n v="360"/>
    <m/>
    <n v="1"/>
    <x v="0"/>
    <x v="0"/>
  </r>
  <r>
    <s v="LP002979"/>
    <x v="0"/>
    <x v="2"/>
    <x v="3"/>
    <s v="Have dependents"/>
    <x v="0"/>
    <s v="No"/>
    <n v="4106"/>
    <n v="0"/>
    <n v="4106"/>
    <n v="40"/>
    <x v="8"/>
    <n v="180"/>
    <n v="180000"/>
    <n v="1"/>
    <x v="2"/>
    <x v="0"/>
  </r>
  <r>
    <s v="LP001138"/>
    <x v="0"/>
    <x v="2"/>
    <x v="2"/>
    <s v="Have dependents"/>
    <x v="0"/>
    <s v="No"/>
    <n v="5649"/>
    <n v="0"/>
    <n v="5649"/>
    <n v="44"/>
    <x v="9"/>
    <n v="360"/>
    <n v="360000"/>
    <n v="1"/>
    <x v="0"/>
    <x v="0"/>
  </r>
  <r>
    <s v="LP001430"/>
    <x v="1"/>
    <x v="1"/>
    <x v="0"/>
    <s v="No dependents"/>
    <x v="0"/>
    <s v="No"/>
    <n v="4166"/>
    <n v="0"/>
    <n v="4166"/>
    <n v="44"/>
    <x v="9"/>
    <n v="360"/>
    <n v="360000"/>
    <n v="1"/>
    <x v="1"/>
    <x v="0"/>
  </r>
  <r>
    <s v="LP002288"/>
    <x v="0"/>
    <x v="2"/>
    <x v="1"/>
    <s v="Have dependents"/>
    <x v="1"/>
    <s v="No"/>
    <n v="2889"/>
    <n v="0"/>
    <n v="2889"/>
    <n v="45"/>
    <x v="10"/>
    <n v="180"/>
    <n v="180000"/>
    <n v="0"/>
    <x v="0"/>
    <x v="1"/>
  </r>
  <r>
    <s v="LP001034"/>
    <x v="0"/>
    <x v="0"/>
    <x v="2"/>
    <m/>
    <x v="1"/>
    <s v="No"/>
    <n v="3596"/>
    <n v="0"/>
    <m/>
    <n v="100"/>
    <x v="0"/>
    <n v="240"/>
    <m/>
    <m/>
    <x v="0"/>
    <x v="0"/>
  </r>
  <r>
    <s v="LP002689"/>
    <x v="0"/>
    <x v="2"/>
    <x v="1"/>
    <s v="Have dependents"/>
    <x v="1"/>
    <s v="No"/>
    <n v="2192"/>
    <n v="1742"/>
    <n v="3934"/>
    <n v="45"/>
    <x v="10"/>
    <n v="360"/>
    <n v="360000"/>
    <n v="1"/>
    <x v="1"/>
    <x v="0"/>
  </r>
  <r>
    <s v="LP002116"/>
    <x v="1"/>
    <x v="1"/>
    <x v="0"/>
    <s v="No dependents"/>
    <x v="0"/>
    <s v="No"/>
    <n v="2378"/>
    <n v="0"/>
    <n v="2378"/>
    <n v="46"/>
    <x v="11"/>
    <n v="360"/>
    <n v="360000"/>
    <n v="1"/>
    <x v="2"/>
    <x v="1"/>
  </r>
  <r>
    <s v="LP001041"/>
    <x v="0"/>
    <x v="3"/>
    <x v="0"/>
    <m/>
    <x v="0"/>
    <m/>
    <n v="2600"/>
    <n v="3500"/>
    <m/>
    <n v="115"/>
    <x v="0"/>
    <m/>
    <m/>
    <n v="1"/>
    <x v="0"/>
    <x v="0"/>
  </r>
  <r>
    <s v="LP001120"/>
    <x v="0"/>
    <x v="1"/>
    <x v="0"/>
    <s v="No dependents"/>
    <x v="0"/>
    <s v="No"/>
    <n v="1800"/>
    <n v="1213"/>
    <n v="3013"/>
    <n v="47"/>
    <x v="12"/>
    <n v="360"/>
    <n v="360000"/>
    <n v="1"/>
    <x v="0"/>
    <x v="0"/>
  </r>
  <r>
    <s v="LP001653"/>
    <x v="0"/>
    <x v="1"/>
    <x v="0"/>
    <s v="No dependents"/>
    <x v="1"/>
    <s v="No"/>
    <n v="4885"/>
    <n v="0"/>
    <n v="4885"/>
    <n v="48"/>
    <x v="13"/>
    <n v="360"/>
    <n v="360000"/>
    <n v="1"/>
    <x v="2"/>
    <x v="0"/>
  </r>
  <r>
    <s v="LP001275"/>
    <x v="0"/>
    <x v="2"/>
    <x v="2"/>
    <s v="Have dependents"/>
    <x v="0"/>
    <s v="No"/>
    <n v="3988"/>
    <n v="0"/>
    <n v="3988"/>
    <n v="50"/>
    <x v="14"/>
    <n v="240"/>
    <n v="240000"/>
    <n v="1"/>
    <x v="0"/>
    <x v="0"/>
  </r>
  <r>
    <s v="LP001333"/>
    <x v="0"/>
    <x v="2"/>
    <x v="0"/>
    <s v="No dependents"/>
    <x v="0"/>
    <s v="No"/>
    <n v="1977"/>
    <n v="997"/>
    <n v="2974"/>
    <n v="50"/>
    <x v="14"/>
    <n v="360"/>
    <n v="360000"/>
    <n v="1"/>
    <x v="1"/>
    <x v="0"/>
  </r>
  <r>
    <s v="LP001052"/>
    <x v="0"/>
    <x v="3"/>
    <x v="2"/>
    <m/>
    <x v="0"/>
    <m/>
    <n v="3717"/>
    <n v="2925"/>
    <m/>
    <n v="151"/>
    <x v="0"/>
    <n v="360"/>
    <m/>
    <m/>
    <x v="1"/>
    <x v="1"/>
  </r>
  <r>
    <s v="LP001535"/>
    <x v="0"/>
    <x v="1"/>
    <x v="0"/>
    <s v="No dependents"/>
    <x v="0"/>
    <s v="No"/>
    <n v="3254"/>
    <n v="0"/>
    <n v="3254"/>
    <n v="50"/>
    <x v="14"/>
    <n v="360"/>
    <n v="360000"/>
    <n v="1"/>
    <x v="0"/>
    <x v="0"/>
  </r>
  <r>
    <s v="LP002398"/>
    <x v="0"/>
    <x v="1"/>
    <x v="0"/>
    <s v="No dependents"/>
    <x v="0"/>
    <s v="No"/>
    <n v="1926"/>
    <n v="1851"/>
    <n v="3777"/>
    <n v="50"/>
    <x v="14"/>
    <n v="360"/>
    <n v="360000"/>
    <n v="1"/>
    <x v="1"/>
    <x v="0"/>
  </r>
  <r>
    <s v="LP002300"/>
    <x v="1"/>
    <x v="1"/>
    <x v="0"/>
    <s v="No dependents"/>
    <x v="1"/>
    <s v="No"/>
    <n v="1963"/>
    <n v="0"/>
    <n v="1963"/>
    <n v="53"/>
    <x v="15"/>
    <n v="360"/>
    <n v="360000"/>
    <n v="1"/>
    <x v="1"/>
    <x v="0"/>
  </r>
  <r>
    <s v="LP001917"/>
    <x v="1"/>
    <x v="1"/>
    <x v="0"/>
    <s v="No dependents"/>
    <x v="0"/>
    <s v="No"/>
    <n v="1811"/>
    <n v="1666"/>
    <n v="3477"/>
    <n v="54"/>
    <x v="16"/>
    <n v="360"/>
    <n v="360000"/>
    <n v="1"/>
    <x v="0"/>
    <x v="0"/>
  </r>
  <r>
    <s v="LP001087"/>
    <x v="1"/>
    <x v="0"/>
    <x v="1"/>
    <m/>
    <x v="0"/>
    <m/>
    <n v="3750"/>
    <n v="2083"/>
    <m/>
    <n v="120"/>
    <x v="0"/>
    <n v="360"/>
    <m/>
    <n v="1"/>
    <x v="1"/>
    <x v="0"/>
  </r>
  <r>
    <s v="LP001091"/>
    <x v="0"/>
    <x v="3"/>
    <x v="2"/>
    <m/>
    <x v="0"/>
    <m/>
    <n v="4166"/>
    <n v="3369"/>
    <m/>
    <n v="201"/>
    <x v="0"/>
    <n v="360"/>
    <m/>
    <m/>
    <x v="0"/>
    <x v="1"/>
  </r>
  <r>
    <s v="LP001698"/>
    <x v="0"/>
    <x v="1"/>
    <x v="0"/>
    <s v="No dependents"/>
    <x v="1"/>
    <s v="No"/>
    <n v="3975"/>
    <n v="2531"/>
    <n v="6506"/>
    <n v="55"/>
    <x v="17"/>
    <n v="360"/>
    <n v="360000"/>
    <n v="1"/>
    <x v="2"/>
    <x v="0"/>
  </r>
  <r>
    <s v="LP002194"/>
    <x v="1"/>
    <x v="1"/>
    <x v="0"/>
    <s v="No dependents"/>
    <x v="0"/>
    <s v="Yes"/>
    <n v="15759"/>
    <n v="0"/>
    <n v="15759"/>
    <n v="55"/>
    <x v="17"/>
    <n v="360"/>
    <n v="360000"/>
    <n v="1"/>
    <x v="1"/>
    <x v="0"/>
  </r>
  <r>
    <s v="LP002690"/>
    <x v="0"/>
    <x v="1"/>
    <x v="0"/>
    <s v="No dependents"/>
    <x v="0"/>
    <s v="No"/>
    <n v="2500"/>
    <n v="0"/>
    <n v="2500"/>
    <n v="55"/>
    <x v="17"/>
    <n v="360"/>
    <n v="360000"/>
    <n v="1"/>
    <x v="1"/>
    <x v="0"/>
  </r>
  <r>
    <s v="LP002006"/>
    <x v="1"/>
    <x v="1"/>
    <x v="0"/>
    <s v="No dependents"/>
    <x v="0"/>
    <s v="No"/>
    <n v="2507"/>
    <n v="0"/>
    <n v="2507"/>
    <n v="56"/>
    <x v="18"/>
    <n v="360"/>
    <n v="360000"/>
    <n v="1"/>
    <x v="2"/>
    <x v="0"/>
  </r>
  <r>
    <s v="LP001106"/>
    <x v="0"/>
    <x v="3"/>
    <x v="0"/>
    <m/>
    <x v="0"/>
    <s v="No"/>
    <n v="2275"/>
    <n v="2067"/>
    <m/>
    <m/>
    <x v="0"/>
    <n v="360"/>
    <m/>
    <n v="1"/>
    <x v="0"/>
    <x v="0"/>
  </r>
  <r>
    <s v="LP001109"/>
    <x v="0"/>
    <x v="3"/>
    <x v="0"/>
    <m/>
    <x v="0"/>
    <s v="No"/>
    <n v="1828"/>
    <n v="1330"/>
    <m/>
    <n v="100"/>
    <x v="0"/>
    <m/>
    <m/>
    <n v="0"/>
    <x v="0"/>
    <x v="1"/>
  </r>
  <r>
    <s v="LP002928"/>
    <x v="0"/>
    <x v="2"/>
    <x v="0"/>
    <s v="No dependents"/>
    <x v="0"/>
    <s v="No"/>
    <n v="3000"/>
    <n v="3416"/>
    <n v="6416"/>
    <n v="56"/>
    <x v="18"/>
    <n v="180"/>
    <n v="180000"/>
    <n v="1"/>
    <x v="1"/>
    <x v="0"/>
  </r>
  <r>
    <s v="LP001699"/>
    <x v="0"/>
    <x v="1"/>
    <x v="0"/>
    <s v="No dependents"/>
    <x v="0"/>
    <s v="No"/>
    <n v="2479"/>
    <n v="0"/>
    <n v="2479"/>
    <n v="59"/>
    <x v="19"/>
    <n v="360"/>
    <n v="360000"/>
    <n v="1"/>
    <x v="0"/>
    <x v="0"/>
  </r>
  <r>
    <s v="LP001736"/>
    <x v="0"/>
    <x v="2"/>
    <x v="0"/>
    <s v="No dependents"/>
    <x v="0"/>
    <s v="No"/>
    <n v="2221"/>
    <n v="0"/>
    <n v="2221"/>
    <n v="60"/>
    <x v="20"/>
    <n v="360"/>
    <n v="360000"/>
    <n v="0"/>
    <x v="0"/>
    <x v="1"/>
  </r>
  <r>
    <s v="LP002337"/>
    <x v="1"/>
    <x v="1"/>
    <x v="0"/>
    <s v="No dependents"/>
    <x v="0"/>
    <s v="No"/>
    <n v="2995"/>
    <n v="0"/>
    <n v="2995"/>
    <n v="60"/>
    <x v="20"/>
    <n v="360"/>
    <n v="360000"/>
    <n v="1"/>
    <x v="0"/>
    <x v="0"/>
  </r>
  <r>
    <s v="LP002370"/>
    <x v="0"/>
    <x v="1"/>
    <x v="0"/>
    <s v="No dependents"/>
    <x v="1"/>
    <s v="No"/>
    <n v="2717"/>
    <n v="0"/>
    <n v="2717"/>
    <n v="60"/>
    <x v="20"/>
    <n v="180"/>
    <n v="180000"/>
    <n v="1"/>
    <x v="0"/>
    <x v="0"/>
  </r>
  <r>
    <s v="LP001123"/>
    <x v="0"/>
    <x v="3"/>
    <x v="0"/>
    <m/>
    <x v="0"/>
    <s v="No"/>
    <n v="2400"/>
    <n v="0"/>
    <m/>
    <n v="75"/>
    <x v="0"/>
    <n v="360"/>
    <m/>
    <m/>
    <x v="0"/>
    <x v="0"/>
  </r>
  <r>
    <s v="LP002318"/>
    <x v="1"/>
    <x v="1"/>
    <x v="2"/>
    <s v="Have dependents"/>
    <x v="1"/>
    <s v="Yes"/>
    <n v="3867"/>
    <n v="0"/>
    <n v="3867"/>
    <n v="62"/>
    <x v="21"/>
    <n v="360"/>
    <n v="360000"/>
    <n v="1"/>
    <x v="1"/>
    <x v="1"/>
  </r>
  <r>
    <s v="LP001136"/>
    <x v="0"/>
    <x v="3"/>
    <x v="0"/>
    <m/>
    <x v="1"/>
    <s v="Yes"/>
    <n v="4695"/>
    <n v="0"/>
    <m/>
    <n v="96"/>
    <x v="0"/>
    <m/>
    <m/>
    <n v="1"/>
    <x v="0"/>
    <x v="0"/>
  </r>
  <r>
    <s v="LP001137"/>
    <x v="1"/>
    <x v="0"/>
    <x v="0"/>
    <m/>
    <x v="0"/>
    <s v="No"/>
    <n v="3410"/>
    <n v="0"/>
    <m/>
    <n v="88"/>
    <x v="0"/>
    <m/>
    <m/>
    <n v="1"/>
    <x v="0"/>
    <x v="0"/>
  </r>
  <r>
    <s v="LP001579"/>
    <x v="0"/>
    <x v="1"/>
    <x v="0"/>
    <s v="No dependents"/>
    <x v="0"/>
    <s v="No"/>
    <n v="2237"/>
    <n v="0"/>
    <n v="2237"/>
    <n v="63"/>
    <x v="22"/>
    <n v="480"/>
    <n v="480000"/>
    <n v="0"/>
    <x v="1"/>
    <x v="1"/>
  </r>
  <r>
    <s v="LP002296"/>
    <x v="0"/>
    <x v="1"/>
    <x v="0"/>
    <s v="No dependents"/>
    <x v="1"/>
    <s v="No"/>
    <n v="2755"/>
    <n v="0"/>
    <n v="2755"/>
    <n v="65"/>
    <x v="23"/>
    <n v="300"/>
    <n v="300000"/>
    <n v="1"/>
    <x v="2"/>
    <x v="1"/>
  </r>
  <r>
    <s v="LP001005"/>
    <x v="0"/>
    <x v="2"/>
    <x v="0"/>
    <s v="No dependents"/>
    <x v="0"/>
    <s v="Yes"/>
    <n v="3000"/>
    <n v="0"/>
    <n v="3000"/>
    <n v="66"/>
    <x v="24"/>
    <n v="360"/>
    <n v="360000"/>
    <n v="1"/>
    <x v="0"/>
    <x v="0"/>
  </r>
  <r>
    <s v="LP001641"/>
    <x v="0"/>
    <x v="2"/>
    <x v="2"/>
    <s v="Have dependents"/>
    <x v="0"/>
    <s v="Yes"/>
    <n v="2178"/>
    <n v="0"/>
    <n v="2178"/>
    <n v="66"/>
    <x v="24"/>
    <n v="300"/>
    <n v="300000"/>
    <n v="0"/>
    <x v="2"/>
    <x v="1"/>
  </r>
  <r>
    <s v="LP002314"/>
    <x v="1"/>
    <x v="1"/>
    <x v="0"/>
    <s v="No dependents"/>
    <x v="1"/>
    <s v="No"/>
    <n v="2213"/>
    <n v="0"/>
    <n v="2213"/>
    <n v="66"/>
    <x v="24"/>
    <n v="360"/>
    <n v="360000"/>
    <n v="1"/>
    <x v="2"/>
    <x v="0"/>
  </r>
  <r>
    <s v="LP002739"/>
    <x v="0"/>
    <x v="2"/>
    <x v="0"/>
    <s v="No dependents"/>
    <x v="1"/>
    <s v="No"/>
    <n v="2917"/>
    <n v="536"/>
    <n v="3453"/>
    <n v="66"/>
    <x v="24"/>
    <n v="360"/>
    <n v="360000"/>
    <n v="1"/>
    <x v="2"/>
    <x v="1"/>
  </r>
  <r>
    <s v="LP002087"/>
    <x v="1"/>
    <x v="1"/>
    <x v="0"/>
    <s v="No dependents"/>
    <x v="0"/>
    <s v="No"/>
    <n v="2500"/>
    <n v="0"/>
    <n v="2500"/>
    <n v="67"/>
    <x v="25"/>
    <n v="360"/>
    <n v="360000"/>
    <n v="1"/>
    <x v="0"/>
    <x v="0"/>
  </r>
  <r>
    <s v="LP002151"/>
    <x v="0"/>
    <x v="2"/>
    <x v="2"/>
    <s v="Have dependents"/>
    <x v="0"/>
    <s v="No"/>
    <n v="3875"/>
    <n v="0"/>
    <n v="3875"/>
    <n v="67"/>
    <x v="25"/>
    <n v="360"/>
    <n v="360000"/>
    <n v="1"/>
    <x v="0"/>
    <x v="1"/>
  </r>
  <r>
    <s v="LP001024"/>
    <x v="0"/>
    <x v="2"/>
    <x v="1"/>
    <s v="Have dependents"/>
    <x v="0"/>
    <s v="No"/>
    <n v="3200"/>
    <n v="700"/>
    <n v="3900"/>
    <n v="70"/>
    <x v="26"/>
    <n v="360"/>
    <n v="360000"/>
    <n v="1"/>
    <x v="0"/>
    <x v="0"/>
  </r>
  <r>
    <s v="LP001478"/>
    <x v="0"/>
    <x v="1"/>
    <x v="0"/>
    <s v="No dependents"/>
    <x v="0"/>
    <s v="No"/>
    <n v="2718"/>
    <n v="0"/>
    <n v="2718"/>
    <n v="70"/>
    <x v="26"/>
    <n v="360"/>
    <n v="360000"/>
    <n v="1"/>
    <x v="1"/>
    <x v="0"/>
  </r>
  <r>
    <s v="LP001516"/>
    <x v="1"/>
    <x v="2"/>
    <x v="1"/>
    <s v="Have dependents"/>
    <x v="0"/>
    <s v="No"/>
    <n v="14866"/>
    <n v="0"/>
    <n v="14866"/>
    <n v="70"/>
    <x v="26"/>
    <n v="360"/>
    <n v="360000"/>
    <n v="1"/>
    <x v="0"/>
    <x v="0"/>
  </r>
  <r>
    <s v="LP002500"/>
    <x v="0"/>
    <x v="2"/>
    <x v="3"/>
    <s v="Have dependents"/>
    <x v="1"/>
    <s v="No"/>
    <n v="2947"/>
    <n v="1664"/>
    <n v="4611"/>
    <n v="70"/>
    <x v="26"/>
    <n v="180"/>
    <n v="180000"/>
    <n v="0"/>
    <x v="0"/>
    <x v="1"/>
  </r>
  <r>
    <s v="LP002648"/>
    <x v="0"/>
    <x v="2"/>
    <x v="0"/>
    <s v="No dependents"/>
    <x v="0"/>
    <s v="No"/>
    <n v="2130"/>
    <n v="6666"/>
    <n v="8796"/>
    <n v="70"/>
    <x v="26"/>
    <n v="180"/>
    <n v="180000"/>
    <n v="1"/>
    <x v="1"/>
    <x v="1"/>
  </r>
  <r>
    <s v="LP002836"/>
    <x v="0"/>
    <x v="1"/>
    <x v="0"/>
    <s v="No dependents"/>
    <x v="0"/>
    <s v="No"/>
    <n v="3333"/>
    <n v="0"/>
    <n v="3333"/>
    <n v="70"/>
    <x v="26"/>
    <n v="360"/>
    <n v="360000"/>
    <n v="1"/>
    <x v="0"/>
    <x v="0"/>
  </r>
  <r>
    <s v="LP002917"/>
    <x v="1"/>
    <x v="1"/>
    <x v="0"/>
    <s v="No dependents"/>
    <x v="1"/>
    <s v="No"/>
    <n v="2165"/>
    <n v="0"/>
    <n v="2165"/>
    <n v="70"/>
    <x v="26"/>
    <n v="360"/>
    <n v="360000"/>
    <n v="1"/>
    <x v="1"/>
    <x v="0"/>
  </r>
  <r>
    <s v="LP002100"/>
    <x v="0"/>
    <x v="1"/>
    <x v="0"/>
    <s v="No dependents"/>
    <x v="0"/>
    <s v="No"/>
    <n v="2833"/>
    <n v="0"/>
    <n v="2833"/>
    <n v="71"/>
    <x v="27"/>
    <n v="360"/>
    <n v="360000"/>
    <n v="1"/>
    <x v="0"/>
    <x v="0"/>
  </r>
  <r>
    <s v="LP002114"/>
    <x v="1"/>
    <x v="1"/>
    <x v="0"/>
    <s v="No dependents"/>
    <x v="0"/>
    <s v="No"/>
    <n v="4160"/>
    <n v="0"/>
    <n v="4160"/>
    <n v="71"/>
    <x v="27"/>
    <n v="360"/>
    <n v="360000"/>
    <n v="1"/>
    <x v="1"/>
    <x v="0"/>
  </r>
  <r>
    <s v="LP001213"/>
    <x v="0"/>
    <x v="3"/>
    <x v="2"/>
    <m/>
    <x v="0"/>
    <s v="No"/>
    <n v="4945"/>
    <n v="0"/>
    <m/>
    <m/>
    <x v="0"/>
    <n v="360"/>
    <m/>
    <n v="0"/>
    <x v="2"/>
    <x v="1"/>
  </r>
  <r>
    <s v="LP002224"/>
    <x v="0"/>
    <x v="1"/>
    <x v="0"/>
    <s v="No dependents"/>
    <x v="0"/>
    <s v="No"/>
    <n v="3069"/>
    <n v="0"/>
    <n v="3069"/>
    <n v="71"/>
    <x v="27"/>
    <n v="480"/>
    <n v="480000"/>
    <n v="1"/>
    <x v="0"/>
    <x v="1"/>
  </r>
  <r>
    <s v="LP002277"/>
    <x v="1"/>
    <x v="1"/>
    <x v="0"/>
    <s v="No dependents"/>
    <x v="0"/>
    <s v="No"/>
    <n v="3180"/>
    <n v="0"/>
    <n v="3180"/>
    <n v="71"/>
    <x v="27"/>
    <n v="360"/>
    <n v="360000"/>
    <n v="0"/>
    <x v="0"/>
    <x v="1"/>
  </r>
  <r>
    <s v="LP002978"/>
    <x v="1"/>
    <x v="1"/>
    <x v="0"/>
    <s v="No dependents"/>
    <x v="0"/>
    <s v="No"/>
    <n v="2900"/>
    <n v="0"/>
    <n v="2900"/>
    <n v="71"/>
    <x v="27"/>
    <n v="360"/>
    <n v="360000"/>
    <n v="1"/>
    <x v="2"/>
    <x v="0"/>
  </r>
  <r>
    <s v="LP001636"/>
    <x v="0"/>
    <x v="2"/>
    <x v="0"/>
    <s v="No dependents"/>
    <x v="0"/>
    <s v="No"/>
    <n v="4600"/>
    <n v="0"/>
    <n v="4600"/>
    <n v="73"/>
    <x v="28"/>
    <n v="180"/>
    <n v="180000"/>
    <n v="1"/>
    <x v="1"/>
    <x v="0"/>
  </r>
  <r>
    <s v="LP001095"/>
    <x v="0"/>
    <x v="1"/>
    <x v="0"/>
    <s v="No dependents"/>
    <x v="0"/>
    <s v="No"/>
    <n v="3167"/>
    <n v="0"/>
    <n v="3167"/>
    <n v="74"/>
    <x v="29"/>
    <n v="360"/>
    <n v="360000"/>
    <n v="1"/>
    <x v="0"/>
    <x v="1"/>
  </r>
  <r>
    <s v="LP001473"/>
    <x v="0"/>
    <x v="1"/>
    <x v="0"/>
    <s v="No dependents"/>
    <x v="0"/>
    <s v="No"/>
    <n v="2014"/>
    <n v="1929"/>
    <n v="3943"/>
    <n v="74"/>
    <x v="29"/>
    <n v="360"/>
    <n v="360000"/>
    <n v="1"/>
    <x v="0"/>
    <x v="0"/>
  </r>
  <r>
    <s v="LP002126"/>
    <x v="0"/>
    <x v="2"/>
    <x v="3"/>
    <s v="Have dependents"/>
    <x v="1"/>
    <s v="No"/>
    <n v="3173"/>
    <n v="0"/>
    <n v="3173"/>
    <n v="74"/>
    <x v="29"/>
    <n v="360"/>
    <n v="360000"/>
    <n v="1"/>
    <x v="1"/>
    <x v="0"/>
  </r>
  <r>
    <s v="LP001572"/>
    <x v="0"/>
    <x v="2"/>
    <x v="0"/>
    <s v="No dependents"/>
    <x v="0"/>
    <s v="No"/>
    <n v="9323"/>
    <n v="0"/>
    <n v="9323"/>
    <n v="75"/>
    <x v="30"/>
    <n v="180"/>
    <n v="180000"/>
    <n v="1"/>
    <x v="0"/>
    <x v="0"/>
  </r>
  <r>
    <s v="LP002556"/>
    <x v="0"/>
    <x v="1"/>
    <x v="0"/>
    <s v="No dependents"/>
    <x v="0"/>
    <s v="No"/>
    <n v="2435"/>
    <n v="0"/>
    <n v="2435"/>
    <n v="75"/>
    <x v="30"/>
    <n v="360"/>
    <n v="360000"/>
    <n v="1"/>
    <x v="0"/>
    <x v="1"/>
  </r>
  <r>
    <s v="LP001250"/>
    <x v="0"/>
    <x v="3"/>
    <x v="3"/>
    <m/>
    <x v="1"/>
    <s v="No"/>
    <n v="4755"/>
    <n v="0"/>
    <m/>
    <n v="95"/>
    <x v="0"/>
    <m/>
    <m/>
    <n v="0"/>
    <x v="1"/>
    <x v="1"/>
  </r>
  <r>
    <s v="LP001036"/>
    <x v="1"/>
    <x v="1"/>
    <x v="0"/>
    <s v="No dependents"/>
    <x v="0"/>
    <s v="No"/>
    <n v="3510"/>
    <n v="0"/>
    <n v="3510"/>
    <n v="76"/>
    <x v="31"/>
    <n v="360"/>
    <n v="360000"/>
    <n v="0"/>
    <x v="0"/>
    <x v="1"/>
  </r>
  <r>
    <s v="LP001658"/>
    <x v="0"/>
    <x v="1"/>
    <x v="0"/>
    <s v="No dependents"/>
    <x v="0"/>
    <s v="No"/>
    <n v="3858"/>
    <n v="0"/>
    <n v="3858"/>
    <n v="76"/>
    <x v="31"/>
    <n v="360"/>
    <n v="360000"/>
    <n v="1"/>
    <x v="1"/>
    <x v="0"/>
  </r>
  <r>
    <s v="LP001915"/>
    <x v="0"/>
    <x v="2"/>
    <x v="1"/>
    <s v="Have dependents"/>
    <x v="0"/>
    <s v="No"/>
    <n v="2301"/>
    <n v="985.79998780000005"/>
    <n v="3286.7999878000001"/>
    <n v="78"/>
    <x v="32"/>
    <n v="180"/>
    <n v="180000"/>
    <n v="1"/>
    <x v="0"/>
    <x v="0"/>
  </r>
  <r>
    <s v="LP001119"/>
    <x v="0"/>
    <x v="1"/>
    <x v="0"/>
    <s v="No dependents"/>
    <x v="0"/>
    <s v="No"/>
    <n v="3600"/>
    <n v="0"/>
    <n v="3600"/>
    <n v="80"/>
    <x v="33"/>
    <n v="360"/>
    <n v="360000"/>
    <n v="1"/>
    <x v="0"/>
    <x v="1"/>
  </r>
  <r>
    <s v="LP001693"/>
    <x v="1"/>
    <x v="1"/>
    <x v="0"/>
    <s v="No dependents"/>
    <x v="0"/>
    <s v="No"/>
    <n v="3244"/>
    <n v="0"/>
    <n v="3244"/>
    <n v="80"/>
    <x v="33"/>
    <n v="360"/>
    <n v="360000"/>
    <n v="1"/>
    <x v="0"/>
    <x v="0"/>
  </r>
  <r>
    <s v="LP001264"/>
    <x v="0"/>
    <x v="3"/>
    <x v="3"/>
    <m/>
    <x v="1"/>
    <s v="Yes"/>
    <n v="3333"/>
    <n v="2166"/>
    <m/>
    <n v="130"/>
    <x v="0"/>
    <n v="360"/>
    <m/>
    <m/>
    <x v="1"/>
    <x v="0"/>
  </r>
  <r>
    <s v="LP001904"/>
    <x v="0"/>
    <x v="2"/>
    <x v="0"/>
    <s v="No dependents"/>
    <x v="0"/>
    <s v="No"/>
    <n v="3103"/>
    <n v="1300"/>
    <n v="4403"/>
    <n v="80"/>
    <x v="33"/>
    <n v="360"/>
    <n v="360000"/>
    <n v="1"/>
    <x v="0"/>
    <x v="0"/>
  </r>
  <r>
    <s v="LP001266"/>
    <x v="0"/>
    <x v="3"/>
    <x v="2"/>
    <m/>
    <x v="0"/>
    <s v="Yes"/>
    <n v="2395"/>
    <n v="0"/>
    <m/>
    <m/>
    <x v="0"/>
    <n v="360"/>
    <m/>
    <n v="1"/>
    <x v="1"/>
    <x v="0"/>
  </r>
  <r>
    <s v="LP002545"/>
    <x v="0"/>
    <x v="1"/>
    <x v="1"/>
    <s v="Have dependents"/>
    <x v="0"/>
    <s v="No"/>
    <n v="3547"/>
    <n v="0"/>
    <n v="3547"/>
    <n v="80"/>
    <x v="33"/>
    <n v="360"/>
    <n v="360000"/>
    <n v="0"/>
    <x v="2"/>
    <x v="1"/>
  </r>
  <r>
    <s v="LP001273"/>
    <x v="0"/>
    <x v="3"/>
    <x v="0"/>
    <m/>
    <x v="0"/>
    <s v="No"/>
    <n v="6000"/>
    <n v="2250"/>
    <m/>
    <n v="265"/>
    <x v="0"/>
    <n v="360"/>
    <m/>
    <m/>
    <x v="1"/>
    <x v="1"/>
  </r>
  <r>
    <s v="LP002768"/>
    <x v="0"/>
    <x v="1"/>
    <x v="0"/>
    <s v="No dependents"/>
    <x v="1"/>
    <s v="No"/>
    <n v="3358"/>
    <n v="0"/>
    <n v="3358"/>
    <n v="80"/>
    <x v="33"/>
    <n v="36"/>
    <n v="36000"/>
    <n v="1"/>
    <x v="1"/>
    <x v="1"/>
  </r>
  <r>
    <s v="LP001248"/>
    <x v="0"/>
    <x v="1"/>
    <x v="0"/>
    <s v="No dependents"/>
    <x v="0"/>
    <s v="No"/>
    <n v="3500"/>
    <n v="0"/>
    <n v="3500"/>
    <n v="81"/>
    <x v="34"/>
    <n v="300"/>
    <n v="300000"/>
    <n v="1"/>
    <x v="1"/>
    <x v="0"/>
  </r>
  <r>
    <s v="LP001280"/>
    <x v="0"/>
    <x v="3"/>
    <x v="1"/>
    <m/>
    <x v="1"/>
    <s v="No"/>
    <n v="3333"/>
    <n v="2000"/>
    <m/>
    <n v="99"/>
    <x v="0"/>
    <n v="360"/>
    <m/>
    <m/>
    <x v="1"/>
    <x v="0"/>
  </r>
  <r>
    <s v="LP001319"/>
    <x v="0"/>
    <x v="2"/>
    <x v="1"/>
    <s v="Have dependents"/>
    <x v="1"/>
    <s v="No"/>
    <n v="3273"/>
    <n v="1820"/>
    <n v="5093"/>
    <n v="81"/>
    <x v="34"/>
    <n v="360"/>
    <n v="360000"/>
    <n v="1"/>
    <x v="0"/>
    <x v="0"/>
  </r>
  <r>
    <s v="LP001432"/>
    <x v="0"/>
    <x v="2"/>
    <x v="1"/>
    <s v="Have dependents"/>
    <x v="0"/>
    <s v="No"/>
    <n v="2957"/>
    <n v="0"/>
    <n v="2957"/>
    <n v="81"/>
    <x v="34"/>
    <n v="360"/>
    <n v="360000"/>
    <n v="1"/>
    <x v="1"/>
    <x v="0"/>
  </r>
  <r>
    <s v="LP001586"/>
    <x v="0"/>
    <x v="2"/>
    <x v="3"/>
    <s v="Have dependents"/>
    <x v="1"/>
    <s v="No"/>
    <n v="3522"/>
    <n v="0"/>
    <n v="3522"/>
    <n v="81"/>
    <x v="34"/>
    <n v="180"/>
    <n v="180000"/>
    <n v="1"/>
    <x v="2"/>
    <x v="1"/>
  </r>
  <r>
    <s v="LP002161"/>
    <x v="1"/>
    <x v="1"/>
    <x v="2"/>
    <s v="Have dependents"/>
    <x v="0"/>
    <s v="No"/>
    <n v="4723"/>
    <n v="0"/>
    <n v="4723"/>
    <n v="81"/>
    <x v="34"/>
    <n v="360"/>
    <n v="360000"/>
    <n v="1"/>
    <x v="1"/>
    <x v="1"/>
  </r>
  <r>
    <s v="LP002367"/>
    <x v="1"/>
    <x v="1"/>
    <x v="2"/>
    <s v="Have dependents"/>
    <x v="1"/>
    <s v="No"/>
    <n v="4606"/>
    <n v="0"/>
    <n v="4606"/>
    <n v="81"/>
    <x v="34"/>
    <n v="360"/>
    <n v="360000"/>
    <n v="1"/>
    <x v="2"/>
    <x v="1"/>
  </r>
  <r>
    <s v="LP001673"/>
    <x v="0"/>
    <x v="1"/>
    <x v="0"/>
    <s v="No dependents"/>
    <x v="0"/>
    <s v="Yes"/>
    <n v="11000"/>
    <n v="0"/>
    <n v="11000"/>
    <n v="83"/>
    <x v="35"/>
    <n v="360"/>
    <n v="360000"/>
    <n v="1"/>
    <x v="0"/>
    <x v="1"/>
  </r>
  <r>
    <s v="LP001489"/>
    <x v="1"/>
    <x v="2"/>
    <x v="0"/>
    <s v="No dependents"/>
    <x v="0"/>
    <s v="No"/>
    <n v="4583"/>
    <n v="0"/>
    <n v="4583"/>
    <n v="84"/>
    <x v="36"/>
    <n v="360"/>
    <n v="360000"/>
    <n v="1"/>
    <x v="2"/>
    <x v="1"/>
  </r>
  <r>
    <s v="LP002002"/>
    <x v="1"/>
    <x v="1"/>
    <x v="0"/>
    <s v="No dependents"/>
    <x v="0"/>
    <s v="No"/>
    <n v="2917"/>
    <n v="0"/>
    <n v="2917"/>
    <n v="84"/>
    <x v="36"/>
    <n v="360"/>
    <n v="360000"/>
    <n v="1"/>
    <x v="1"/>
    <x v="0"/>
  </r>
  <r>
    <s v="LP001326"/>
    <x v="0"/>
    <x v="0"/>
    <x v="0"/>
    <m/>
    <x v="0"/>
    <m/>
    <n v="6782"/>
    <n v="0"/>
    <m/>
    <m/>
    <x v="0"/>
    <n v="360"/>
    <m/>
    <m/>
    <x v="0"/>
    <x v="1"/>
  </r>
  <r>
    <s v="LP002453"/>
    <x v="0"/>
    <x v="1"/>
    <x v="0"/>
    <s v="No dependents"/>
    <x v="0"/>
    <s v="Yes"/>
    <n v="7085"/>
    <n v="0"/>
    <n v="7085"/>
    <n v="84"/>
    <x v="36"/>
    <n v="360"/>
    <n v="360000"/>
    <n v="1"/>
    <x v="1"/>
    <x v="0"/>
  </r>
  <r>
    <s v="LP002531"/>
    <x v="0"/>
    <x v="2"/>
    <x v="2"/>
    <s v="Have dependents"/>
    <x v="0"/>
    <s v="Yes"/>
    <n v="16667"/>
    <n v="2250"/>
    <n v="18917"/>
    <n v="86"/>
    <x v="37"/>
    <n v="360"/>
    <n v="360000"/>
    <n v="1"/>
    <x v="1"/>
    <x v="0"/>
  </r>
  <r>
    <s v="LP001603"/>
    <x v="0"/>
    <x v="2"/>
    <x v="0"/>
    <s v="No dependents"/>
    <x v="1"/>
    <s v="Yes"/>
    <n v="4344"/>
    <n v="736"/>
    <n v="5080"/>
    <n v="87"/>
    <x v="38"/>
    <n v="360"/>
    <n v="360000"/>
    <n v="1"/>
    <x v="1"/>
    <x v="1"/>
  </r>
  <r>
    <s v="LP002369"/>
    <x v="0"/>
    <x v="2"/>
    <x v="0"/>
    <s v="No dependents"/>
    <x v="0"/>
    <s v="No"/>
    <n v="2920"/>
    <n v="16.120000839999999"/>
    <n v="2936.1200008400001"/>
    <n v="87"/>
    <x v="38"/>
    <n v="360"/>
    <n v="360000"/>
    <n v="1"/>
    <x v="2"/>
    <x v="0"/>
  </r>
  <r>
    <s v="LP001491"/>
    <x v="0"/>
    <x v="2"/>
    <x v="1"/>
    <s v="Have dependents"/>
    <x v="0"/>
    <s v="Yes"/>
    <n v="3316"/>
    <n v="3500"/>
    <n v="6816"/>
    <n v="88"/>
    <x v="39"/>
    <n v="360"/>
    <n v="360000"/>
    <n v="1"/>
    <x v="0"/>
    <x v="0"/>
  </r>
  <r>
    <s v="LP002943"/>
    <x v="0"/>
    <x v="1"/>
    <x v="0"/>
    <s v="No dependents"/>
    <x v="0"/>
    <s v="No"/>
    <n v="2987"/>
    <n v="0"/>
    <n v="2987"/>
    <n v="88"/>
    <x v="39"/>
    <n v="360"/>
    <n v="360000"/>
    <n v="0"/>
    <x v="1"/>
    <x v="1"/>
  </r>
  <r>
    <s v="LP001350"/>
    <x v="0"/>
    <x v="3"/>
    <x v="4"/>
    <m/>
    <x v="0"/>
    <s v="No"/>
    <n v="13650"/>
    <n v="0"/>
    <m/>
    <m/>
    <x v="0"/>
    <n v="360"/>
    <m/>
    <n v="1"/>
    <x v="0"/>
    <x v="0"/>
  </r>
  <r>
    <s v="LP001356"/>
    <x v="0"/>
    <x v="3"/>
    <x v="0"/>
    <m/>
    <x v="0"/>
    <s v="No"/>
    <n v="4652"/>
    <n v="3583"/>
    <m/>
    <m/>
    <x v="0"/>
    <n v="360"/>
    <m/>
    <n v="1"/>
    <x v="1"/>
    <x v="0"/>
  </r>
  <r>
    <s v="LP001357"/>
    <x v="0"/>
    <x v="4"/>
    <x v="0"/>
    <m/>
    <x v="0"/>
    <s v="No"/>
    <n v="3816"/>
    <n v="754"/>
    <m/>
    <n v="160"/>
    <x v="0"/>
    <n v="360"/>
    <m/>
    <n v="1"/>
    <x v="0"/>
    <x v="0"/>
  </r>
  <r>
    <s v="LP001924"/>
    <x v="0"/>
    <x v="1"/>
    <x v="0"/>
    <s v="No dependents"/>
    <x v="0"/>
    <s v="No"/>
    <n v="3158"/>
    <n v="3053"/>
    <n v="6211"/>
    <n v="89"/>
    <x v="40"/>
    <n v="360"/>
    <n v="360000"/>
    <n v="1"/>
    <x v="2"/>
    <x v="0"/>
  </r>
  <r>
    <s v="LP001674"/>
    <x v="0"/>
    <x v="2"/>
    <x v="2"/>
    <s v="Have dependents"/>
    <x v="1"/>
    <s v="No"/>
    <n v="2600"/>
    <n v="2500"/>
    <n v="5100"/>
    <n v="90"/>
    <x v="41"/>
    <n v="360"/>
    <n v="360000"/>
    <n v="1"/>
    <x v="1"/>
    <x v="0"/>
  </r>
  <r>
    <s v="LP001370"/>
    <x v="0"/>
    <x v="0"/>
    <x v="0"/>
    <m/>
    <x v="1"/>
    <m/>
    <n v="7333"/>
    <n v="0"/>
    <m/>
    <n v="120"/>
    <x v="0"/>
    <n v="360"/>
    <m/>
    <n v="1"/>
    <x v="2"/>
    <x v="1"/>
  </r>
  <r>
    <s v="LP001825"/>
    <x v="0"/>
    <x v="2"/>
    <x v="0"/>
    <s v="No dependents"/>
    <x v="0"/>
    <s v="No"/>
    <n v="1809"/>
    <n v="1868"/>
    <n v="3677"/>
    <n v="90"/>
    <x v="41"/>
    <n v="360"/>
    <n v="360000"/>
    <n v="1"/>
    <x v="0"/>
    <x v="0"/>
  </r>
  <r>
    <s v="LP001884"/>
    <x v="1"/>
    <x v="1"/>
    <x v="2"/>
    <s v="Have dependents"/>
    <x v="0"/>
    <s v="No"/>
    <n v="2876"/>
    <n v="1560"/>
    <n v="4436"/>
    <n v="90"/>
    <x v="41"/>
    <n v="360"/>
    <n v="360000"/>
    <n v="1"/>
    <x v="0"/>
    <x v="0"/>
  </r>
  <r>
    <s v="LP001896"/>
    <x v="0"/>
    <x v="2"/>
    <x v="1"/>
    <s v="Have dependents"/>
    <x v="0"/>
    <s v="No"/>
    <n v="3900"/>
    <n v="0"/>
    <n v="3900"/>
    <n v="90"/>
    <x v="41"/>
    <n v="360"/>
    <n v="360000"/>
    <n v="1"/>
    <x v="1"/>
    <x v="0"/>
  </r>
  <r>
    <s v="LP001387"/>
    <x v="1"/>
    <x v="3"/>
    <x v="0"/>
    <m/>
    <x v="0"/>
    <m/>
    <n v="2929"/>
    <n v="2333"/>
    <m/>
    <n v="139"/>
    <x v="0"/>
    <n v="360"/>
    <m/>
    <n v="1"/>
    <x v="1"/>
    <x v="0"/>
  </r>
  <r>
    <s v="LP001391"/>
    <x v="0"/>
    <x v="3"/>
    <x v="0"/>
    <m/>
    <x v="1"/>
    <s v="No"/>
    <n v="3572"/>
    <n v="4114"/>
    <m/>
    <n v="152"/>
    <x v="0"/>
    <m/>
    <m/>
    <n v="0"/>
    <x v="2"/>
    <x v="1"/>
  </r>
  <r>
    <s v="LP001392"/>
    <x v="1"/>
    <x v="0"/>
    <x v="2"/>
    <m/>
    <x v="0"/>
    <s v="Yes"/>
    <n v="7451"/>
    <n v="0"/>
    <m/>
    <m/>
    <x v="0"/>
    <n v="360"/>
    <m/>
    <n v="1"/>
    <x v="1"/>
    <x v="0"/>
  </r>
  <r>
    <s v="LP001398"/>
    <x v="0"/>
    <x v="0"/>
    <x v="0"/>
    <m/>
    <x v="0"/>
    <m/>
    <n v="5050"/>
    <n v="0"/>
    <m/>
    <n v="118"/>
    <x v="0"/>
    <n v="360"/>
    <m/>
    <n v="1"/>
    <x v="1"/>
    <x v="0"/>
  </r>
  <r>
    <s v="LP002449"/>
    <x v="0"/>
    <x v="2"/>
    <x v="0"/>
    <s v="No dependents"/>
    <x v="0"/>
    <s v="No"/>
    <n v="2483"/>
    <n v="2466"/>
    <n v="4949"/>
    <n v="90"/>
    <x v="41"/>
    <n v="180"/>
    <n v="180000"/>
    <n v="0"/>
    <x v="2"/>
    <x v="0"/>
  </r>
  <r>
    <s v="LP002893"/>
    <x v="0"/>
    <x v="1"/>
    <x v="0"/>
    <s v="No dependents"/>
    <x v="0"/>
    <s v="No"/>
    <n v="1836"/>
    <n v="33837"/>
    <n v="35673"/>
    <n v="90"/>
    <x v="41"/>
    <n v="360"/>
    <n v="360000"/>
    <n v="1"/>
    <x v="0"/>
    <x v="1"/>
  </r>
  <r>
    <s v="LP001405"/>
    <x v="0"/>
    <x v="3"/>
    <x v="2"/>
    <m/>
    <x v="0"/>
    <s v="No"/>
    <n v="2214"/>
    <n v="1398"/>
    <m/>
    <n v="85"/>
    <x v="0"/>
    <n v="360"/>
    <m/>
    <m/>
    <x v="0"/>
    <x v="0"/>
  </r>
  <r>
    <s v="LP001964"/>
    <x v="0"/>
    <x v="2"/>
    <x v="0"/>
    <s v="No dependents"/>
    <x v="1"/>
    <s v="No"/>
    <n v="1800"/>
    <n v="2934"/>
    <n v="4734"/>
    <n v="93"/>
    <x v="42"/>
    <n v="360"/>
    <n v="360000"/>
    <n v="0"/>
    <x v="0"/>
    <x v="1"/>
  </r>
  <r>
    <s v="LP001384"/>
    <x v="0"/>
    <x v="2"/>
    <x v="3"/>
    <s v="Have dependents"/>
    <x v="1"/>
    <s v="No"/>
    <n v="2071"/>
    <n v="754"/>
    <n v="2825"/>
    <n v="94"/>
    <x v="43"/>
    <n v="480"/>
    <n v="480000"/>
    <n v="1"/>
    <x v="1"/>
    <x v="0"/>
  </r>
  <r>
    <s v="LP001854"/>
    <x v="0"/>
    <x v="2"/>
    <x v="3"/>
    <s v="Have dependents"/>
    <x v="0"/>
    <s v="No"/>
    <n v="5250"/>
    <n v="0"/>
    <n v="5250"/>
    <n v="94"/>
    <x v="43"/>
    <n v="360"/>
    <n v="360000"/>
    <n v="1"/>
    <x v="0"/>
    <x v="1"/>
  </r>
  <r>
    <s v="LP002714"/>
    <x v="0"/>
    <x v="1"/>
    <x v="2"/>
    <s v="Have dependents"/>
    <x v="1"/>
    <s v="No"/>
    <n v="2679"/>
    <n v="1302"/>
    <n v="3981"/>
    <n v="94"/>
    <x v="43"/>
    <n v="360"/>
    <n v="360000"/>
    <n v="1"/>
    <x v="1"/>
    <x v="0"/>
  </r>
  <r>
    <s v="LP002925"/>
    <x v="2"/>
    <x v="1"/>
    <x v="0"/>
    <s v="No dependents"/>
    <x v="0"/>
    <s v="No"/>
    <n v="4750"/>
    <n v="0"/>
    <n v="4750"/>
    <n v="94"/>
    <x v="43"/>
    <n v="360"/>
    <n v="360000"/>
    <n v="1"/>
    <x v="1"/>
    <x v="0"/>
  </r>
  <r>
    <s v="LP001013"/>
    <x v="0"/>
    <x v="2"/>
    <x v="0"/>
    <s v="No dependents"/>
    <x v="1"/>
    <s v="No"/>
    <n v="2333"/>
    <n v="1516"/>
    <n v="3849"/>
    <n v="95"/>
    <x v="44"/>
    <n v="360"/>
    <n v="360000"/>
    <n v="1"/>
    <x v="0"/>
    <x v="0"/>
  </r>
  <r>
    <s v="LP002141"/>
    <x v="0"/>
    <x v="2"/>
    <x v="3"/>
    <s v="Have dependents"/>
    <x v="0"/>
    <s v="No"/>
    <n v="2666"/>
    <n v="2083"/>
    <n v="4749"/>
    <n v="95"/>
    <x v="44"/>
    <n v="360"/>
    <n v="360000"/>
    <n v="1"/>
    <x v="2"/>
    <x v="0"/>
  </r>
  <r>
    <s v="LP001443"/>
    <x v="1"/>
    <x v="0"/>
    <x v="0"/>
    <m/>
    <x v="0"/>
    <s v="No"/>
    <n v="3692"/>
    <n v="0"/>
    <m/>
    <n v="93"/>
    <x v="0"/>
    <n v="360"/>
    <m/>
    <m/>
    <x v="2"/>
    <x v="0"/>
  </r>
  <r>
    <s v="LP002281"/>
    <x v="0"/>
    <x v="2"/>
    <x v="0"/>
    <s v="No dependents"/>
    <x v="0"/>
    <s v="No"/>
    <n v="3033"/>
    <n v="1459"/>
    <n v="4492"/>
    <n v="95"/>
    <x v="44"/>
    <n v="360"/>
    <n v="360000"/>
    <n v="1"/>
    <x v="0"/>
    <x v="0"/>
  </r>
  <r>
    <s v="LP001449"/>
    <x v="0"/>
    <x v="0"/>
    <x v="0"/>
    <m/>
    <x v="0"/>
    <s v="No"/>
    <n v="3865"/>
    <n v="1640"/>
    <m/>
    <m/>
    <x v="0"/>
    <n v="360"/>
    <m/>
    <n v="1"/>
    <x v="2"/>
    <x v="0"/>
  </r>
  <r>
    <s v="LP002600"/>
    <x v="0"/>
    <x v="2"/>
    <x v="2"/>
    <s v="Have dependents"/>
    <x v="0"/>
    <s v="Yes"/>
    <n v="2895"/>
    <n v="0"/>
    <n v="2895"/>
    <n v="95"/>
    <x v="44"/>
    <n v="360"/>
    <n v="360000"/>
    <n v="1"/>
    <x v="1"/>
    <x v="0"/>
  </r>
  <r>
    <s v="LP001465"/>
    <x v="0"/>
    <x v="3"/>
    <x v="0"/>
    <m/>
    <x v="0"/>
    <s v="No"/>
    <n v="6080"/>
    <n v="2569"/>
    <m/>
    <n v="182"/>
    <x v="0"/>
    <n v="360"/>
    <m/>
    <m/>
    <x v="2"/>
    <x v="1"/>
  </r>
  <r>
    <s v="LP001469"/>
    <x v="0"/>
    <x v="0"/>
    <x v="0"/>
    <m/>
    <x v="0"/>
    <s v="Yes"/>
    <n v="20166"/>
    <n v="0"/>
    <m/>
    <n v="650"/>
    <x v="0"/>
    <n v="480"/>
    <m/>
    <m/>
    <x v="0"/>
    <x v="0"/>
  </r>
  <r>
    <s v="LP002684"/>
    <x v="1"/>
    <x v="1"/>
    <x v="0"/>
    <s v="No dependents"/>
    <x v="1"/>
    <s v="No"/>
    <n v="3400"/>
    <n v="0"/>
    <n v="3400"/>
    <n v="95"/>
    <x v="44"/>
    <n v="360"/>
    <n v="360000"/>
    <n v="1"/>
    <x v="2"/>
    <x v="1"/>
  </r>
  <r>
    <s v="LP001195"/>
    <x v="0"/>
    <x v="2"/>
    <x v="0"/>
    <s v="No dependents"/>
    <x v="0"/>
    <s v="No"/>
    <n v="2132"/>
    <n v="1591"/>
    <n v="3723"/>
    <n v="96"/>
    <x v="45"/>
    <n v="360"/>
    <n v="360000"/>
    <n v="1"/>
    <x v="1"/>
    <x v="0"/>
  </r>
  <r>
    <s v="LP001792"/>
    <x v="0"/>
    <x v="2"/>
    <x v="2"/>
    <s v="Have dependents"/>
    <x v="0"/>
    <s v="No"/>
    <n v="3315"/>
    <n v="0"/>
    <n v="3315"/>
    <n v="96"/>
    <x v="45"/>
    <n v="360"/>
    <n v="360000"/>
    <n v="1"/>
    <x v="1"/>
    <x v="0"/>
  </r>
  <r>
    <s v="LP001977"/>
    <x v="0"/>
    <x v="2"/>
    <x v="2"/>
    <s v="Have dependents"/>
    <x v="0"/>
    <s v="No"/>
    <n v="1625"/>
    <n v="1803"/>
    <n v="3428"/>
    <n v="96"/>
    <x v="45"/>
    <n v="360"/>
    <n v="360000"/>
    <n v="1"/>
    <x v="0"/>
    <x v="0"/>
  </r>
  <r>
    <s v="LP002187"/>
    <x v="0"/>
    <x v="1"/>
    <x v="0"/>
    <s v="No dependents"/>
    <x v="0"/>
    <s v="No"/>
    <n v="2500"/>
    <n v="0"/>
    <n v="2500"/>
    <n v="96"/>
    <x v="45"/>
    <n v="480"/>
    <n v="480000"/>
    <n v="1"/>
    <x v="1"/>
    <x v="1"/>
  </r>
  <r>
    <s v="LP002364"/>
    <x v="0"/>
    <x v="2"/>
    <x v="0"/>
    <s v="No dependents"/>
    <x v="0"/>
    <s v="No"/>
    <n v="14880"/>
    <n v="0"/>
    <n v="14880"/>
    <n v="96"/>
    <x v="45"/>
    <n v="360"/>
    <n v="360000"/>
    <n v="1"/>
    <x v="1"/>
    <x v="0"/>
  </r>
  <r>
    <s v="LP002455"/>
    <x v="0"/>
    <x v="2"/>
    <x v="1"/>
    <s v="Have dependents"/>
    <x v="0"/>
    <s v="No"/>
    <n v="3859"/>
    <n v="0"/>
    <n v="3859"/>
    <n v="96"/>
    <x v="45"/>
    <n v="360"/>
    <n v="360000"/>
    <n v="1"/>
    <x v="1"/>
    <x v="0"/>
  </r>
  <r>
    <s v="LP002625"/>
    <x v="2"/>
    <x v="1"/>
    <x v="0"/>
    <s v="No dependents"/>
    <x v="0"/>
    <s v="No"/>
    <n v="3583"/>
    <n v="0"/>
    <n v="3583"/>
    <n v="96"/>
    <x v="45"/>
    <n v="360"/>
    <n v="360000"/>
    <n v="1"/>
    <x v="0"/>
    <x v="1"/>
  </r>
  <r>
    <s v="LP001194"/>
    <x v="0"/>
    <x v="2"/>
    <x v="1"/>
    <s v="Have dependents"/>
    <x v="0"/>
    <s v="No"/>
    <n v="2708"/>
    <n v="1167"/>
    <n v="3875"/>
    <n v="97"/>
    <x v="46"/>
    <n v="360"/>
    <n v="360000"/>
    <n v="1"/>
    <x v="1"/>
    <x v="0"/>
  </r>
  <r>
    <s v="LP001245"/>
    <x v="0"/>
    <x v="2"/>
    <x v="1"/>
    <s v="Have dependents"/>
    <x v="1"/>
    <s v="Yes"/>
    <n v="1875"/>
    <n v="1875"/>
    <n v="3750"/>
    <n v="97"/>
    <x v="46"/>
    <n v="360"/>
    <n v="360000"/>
    <n v="1"/>
    <x v="1"/>
    <x v="0"/>
  </r>
  <r>
    <s v="LP001560"/>
    <x v="0"/>
    <x v="2"/>
    <x v="0"/>
    <s v="No dependents"/>
    <x v="1"/>
    <s v="No"/>
    <n v="1863"/>
    <n v="1041"/>
    <n v="2904"/>
    <n v="98"/>
    <x v="47"/>
    <n v="360"/>
    <n v="360000"/>
    <n v="1"/>
    <x v="1"/>
    <x v="0"/>
  </r>
  <r>
    <s v="LP002098"/>
    <x v="0"/>
    <x v="1"/>
    <x v="0"/>
    <s v="No dependents"/>
    <x v="0"/>
    <s v="No"/>
    <n v="2935"/>
    <n v="0"/>
    <n v="2935"/>
    <n v="98"/>
    <x v="47"/>
    <n v="360"/>
    <n v="360000"/>
    <n v="1"/>
    <x v="1"/>
    <x v="0"/>
  </r>
  <r>
    <s v="LP002493"/>
    <x v="0"/>
    <x v="1"/>
    <x v="0"/>
    <s v="No dependents"/>
    <x v="0"/>
    <s v="No"/>
    <n v="4166"/>
    <n v="0"/>
    <n v="4166"/>
    <n v="98"/>
    <x v="47"/>
    <n v="360"/>
    <n v="360000"/>
    <n v="0"/>
    <x v="1"/>
    <x v="1"/>
  </r>
  <r>
    <s v="LP001206"/>
    <x v="0"/>
    <x v="2"/>
    <x v="3"/>
    <s v="Have dependents"/>
    <x v="0"/>
    <s v="No"/>
    <n v="3029"/>
    <n v="0"/>
    <n v="3029"/>
    <n v="99"/>
    <x v="48"/>
    <n v="360"/>
    <n v="360000"/>
    <n v="1"/>
    <x v="0"/>
    <x v="0"/>
  </r>
  <r>
    <s v="LP001925"/>
    <x v="1"/>
    <x v="1"/>
    <x v="0"/>
    <s v="No dependents"/>
    <x v="0"/>
    <s v="Yes"/>
    <n v="2600"/>
    <n v="1717"/>
    <n v="4317"/>
    <n v="99"/>
    <x v="48"/>
    <n v="300"/>
    <n v="300000"/>
    <n v="1"/>
    <x v="1"/>
    <x v="1"/>
  </r>
  <r>
    <s v="LP002743"/>
    <x v="1"/>
    <x v="1"/>
    <x v="0"/>
    <s v="No dependents"/>
    <x v="0"/>
    <s v="No"/>
    <n v="2138"/>
    <n v="0"/>
    <n v="2138"/>
    <n v="99"/>
    <x v="48"/>
    <n v="360"/>
    <n v="360000"/>
    <n v="0"/>
    <x v="1"/>
    <x v="1"/>
  </r>
  <r>
    <s v="LP001155"/>
    <x v="1"/>
    <x v="2"/>
    <x v="0"/>
    <s v="No dependents"/>
    <x v="1"/>
    <s v="No"/>
    <n v="1928"/>
    <n v="1644"/>
    <n v="3572"/>
    <n v="100"/>
    <x v="49"/>
    <n v="360"/>
    <n v="360000"/>
    <n v="1"/>
    <x v="1"/>
    <x v="0"/>
  </r>
  <r>
    <s v="LP001367"/>
    <x v="0"/>
    <x v="2"/>
    <x v="2"/>
    <s v="Have dependents"/>
    <x v="0"/>
    <s v="No"/>
    <n v="3052"/>
    <n v="1030"/>
    <n v="4082"/>
    <n v="100"/>
    <x v="49"/>
    <n v="360"/>
    <n v="360000"/>
    <n v="1"/>
    <x v="0"/>
    <x v="0"/>
  </r>
  <r>
    <s v="LP001514"/>
    <x v="1"/>
    <x v="2"/>
    <x v="0"/>
    <s v="No dependents"/>
    <x v="0"/>
    <s v="No"/>
    <n v="2330"/>
    <n v="4486"/>
    <n v="6816"/>
    <n v="100"/>
    <x v="49"/>
    <n v="360"/>
    <n v="360000"/>
    <n v="1"/>
    <x v="1"/>
    <x v="0"/>
  </r>
  <r>
    <s v="LP001720"/>
    <x v="0"/>
    <x v="2"/>
    <x v="3"/>
    <s v="Have dependents"/>
    <x v="1"/>
    <s v="No"/>
    <n v="3850"/>
    <n v="983"/>
    <n v="4833"/>
    <n v="100"/>
    <x v="49"/>
    <n v="360"/>
    <n v="360000"/>
    <n v="1"/>
    <x v="1"/>
    <x v="0"/>
  </r>
  <r>
    <s v="LP002158"/>
    <x v="0"/>
    <x v="2"/>
    <x v="0"/>
    <s v="No dependents"/>
    <x v="1"/>
    <s v="No"/>
    <n v="3000"/>
    <n v="1666"/>
    <n v="4666"/>
    <n v="100"/>
    <x v="49"/>
    <n v="480"/>
    <n v="480000"/>
    <n v="0"/>
    <x v="0"/>
    <x v="1"/>
  </r>
  <r>
    <s v="LP002236"/>
    <x v="0"/>
    <x v="2"/>
    <x v="1"/>
    <s v="Have dependents"/>
    <x v="0"/>
    <s v="No"/>
    <n v="4566"/>
    <n v="0"/>
    <n v="4566"/>
    <n v="100"/>
    <x v="49"/>
    <n v="360"/>
    <n v="360000"/>
    <n v="1"/>
    <x v="0"/>
    <x v="1"/>
  </r>
  <r>
    <s v="LP002361"/>
    <x v="0"/>
    <x v="2"/>
    <x v="0"/>
    <s v="No dependents"/>
    <x v="0"/>
    <s v="No"/>
    <n v="1820"/>
    <n v="1719"/>
    <n v="3539"/>
    <n v="100"/>
    <x v="49"/>
    <n v="360"/>
    <n v="360000"/>
    <n v="1"/>
    <x v="0"/>
    <x v="0"/>
  </r>
  <r>
    <s v="LP002390"/>
    <x v="0"/>
    <x v="1"/>
    <x v="0"/>
    <s v="No dependents"/>
    <x v="0"/>
    <s v="No"/>
    <n v="3750"/>
    <n v="0"/>
    <n v="3750"/>
    <n v="100"/>
    <x v="49"/>
    <n v="360"/>
    <n v="360000"/>
    <n v="1"/>
    <x v="0"/>
    <x v="0"/>
  </r>
  <r>
    <s v="LP002519"/>
    <x v="0"/>
    <x v="2"/>
    <x v="3"/>
    <s v="Have dependents"/>
    <x v="0"/>
    <s v="No"/>
    <n v="4691"/>
    <n v="0"/>
    <n v="4691"/>
    <n v="100"/>
    <x v="49"/>
    <n v="360"/>
    <n v="360000"/>
    <n v="1"/>
    <x v="1"/>
    <x v="0"/>
  </r>
  <r>
    <s v="LP001541"/>
    <x v="0"/>
    <x v="3"/>
    <x v="2"/>
    <m/>
    <x v="0"/>
    <s v="No"/>
    <n v="6000"/>
    <n v="0"/>
    <m/>
    <n v="160"/>
    <x v="0"/>
    <n v="360"/>
    <m/>
    <m/>
    <x v="2"/>
    <x v="0"/>
  </r>
  <r>
    <s v="LP002606"/>
    <x v="1"/>
    <x v="1"/>
    <x v="0"/>
    <s v="No dependents"/>
    <x v="0"/>
    <s v="No"/>
    <n v="3159"/>
    <n v="0"/>
    <n v="3159"/>
    <n v="100"/>
    <x v="49"/>
    <n v="360"/>
    <n v="360000"/>
    <n v="1"/>
    <x v="1"/>
    <x v="0"/>
  </r>
  <r>
    <s v="LP001546"/>
    <x v="0"/>
    <x v="0"/>
    <x v="0"/>
    <m/>
    <x v="0"/>
    <m/>
    <n v="2980"/>
    <n v="2083"/>
    <m/>
    <n v="120"/>
    <x v="0"/>
    <n v="360"/>
    <m/>
    <n v="1"/>
    <x v="2"/>
    <x v="0"/>
  </r>
  <r>
    <s v="LP002637"/>
    <x v="0"/>
    <x v="1"/>
    <x v="0"/>
    <s v="No dependents"/>
    <x v="1"/>
    <s v="No"/>
    <n v="3598"/>
    <n v="1287"/>
    <n v="4885"/>
    <n v="100"/>
    <x v="49"/>
    <n v="360"/>
    <n v="360000"/>
    <n v="1"/>
    <x v="2"/>
    <x v="1"/>
  </r>
  <r>
    <s v="LP002692"/>
    <x v="0"/>
    <x v="2"/>
    <x v="3"/>
    <s v="Have dependents"/>
    <x v="0"/>
    <s v="Yes"/>
    <n v="5677"/>
    <n v="1424"/>
    <n v="7101"/>
    <n v="100"/>
    <x v="49"/>
    <n v="360"/>
    <n v="360000"/>
    <n v="1"/>
    <x v="2"/>
    <x v="0"/>
  </r>
  <r>
    <s v="LP002720"/>
    <x v="0"/>
    <x v="2"/>
    <x v="3"/>
    <s v="Have dependents"/>
    <x v="0"/>
    <s v="No"/>
    <n v="4281"/>
    <n v="0"/>
    <n v="4281"/>
    <n v="100"/>
    <x v="49"/>
    <n v="360"/>
    <n v="360000"/>
    <n v="1"/>
    <x v="0"/>
    <x v="0"/>
  </r>
  <r>
    <s v="LP001608"/>
    <x v="0"/>
    <x v="2"/>
    <x v="1"/>
    <s v="Have dependents"/>
    <x v="0"/>
    <s v="No"/>
    <n v="2045"/>
    <n v="1619"/>
    <n v="3664"/>
    <n v="101"/>
    <x v="50"/>
    <n v="360"/>
    <n v="360000"/>
    <n v="1"/>
    <x v="2"/>
    <x v="0"/>
  </r>
  <r>
    <s v="LP001487"/>
    <x v="0"/>
    <x v="1"/>
    <x v="0"/>
    <s v="No dependents"/>
    <x v="0"/>
    <s v="No"/>
    <n v="4895"/>
    <n v="0"/>
    <n v="4895"/>
    <n v="102"/>
    <x v="51"/>
    <n v="360"/>
    <n v="360000"/>
    <n v="1"/>
    <x v="1"/>
    <x v="0"/>
  </r>
  <r>
    <s v="LP001630"/>
    <x v="0"/>
    <x v="1"/>
    <x v="0"/>
    <s v="No dependents"/>
    <x v="1"/>
    <s v="No"/>
    <n v="2333"/>
    <n v="1451"/>
    <n v="3784"/>
    <n v="102"/>
    <x v="51"/>
    <n v="480"/>
    <n v="480000"/>
    <n v="0"/>
    <x v="0"/>
    <x v="1"/>
  </r>
  <r>
    <s v="LP001574"/>
    <x v="0"/>
    <x v="3"/>
    <x v="0"/>
    <m/>
    <x v="0"/>
    <s v="No"/>
    <n v="3707"/>
    <n v="3166"/>
    <m/>
    <n v="182"/>
    <x v="0"/>
    <m/>
    <m/>
    <n v="1"/>
    <x v="2"/>
    <x v="0"/>
  </r>
  <r>
    <s v="LP002287"/>
    <x v="1"/>
    <x v="1"/>
    <x v="0"/>
    <s v="No dependents"/>
    <x v="0"/>
    <s v="No"/>
    <n v="1500"/>
    <n v="1800"/>
    <n v="3300"/>
    <n v="103"/>
    <x v="52"/>
    <n v="360"/>
    <n v="360000"/>
    <n v="0"/>
    <x v="1"/>
    <x v="1"/>
  </r>
  <r>
    <s v="LP002297"/>
    <x v="0"/>
    <x v="1"/>
    <x v="0"/>
    <s v="No dependents"/>
    <x v="0"/>
    <s v="No"/>
    <n v="2500"/>
    <n v="20000"/>
    <n v="22500"/>
    <n v="103"/>
    <x v="52"/>
    <n v="360"/>
    <n v="360000"/>
    <n v="1"/>
    <x v="1"/>
    <x v="0"/>
  </r>
  <r>
    <s v="LP002776"/>
    <x v="1"/>
    <x v="1"/>
    <x v="0"/>
    <s v="No dependents"/>
    <x v="0"/>
    <s v="No"/>
    <n v="5000"/>
    <n v="0"/>
    <n v="5000"/>
    <n v="103"/>
    <x v="52"/>
    <n v="360"/>
    <n v="360000"/>
    <n v="0"/>
    <x v="1"/>
    <x v="1"/>
  </r>
  <r>
    <s v="LP001043"/>
    <x v="0"/>
    <x v="2"/>
    <x v="0"/>
    <s v="No dependents"/>
    <x v="1"/>
    <s v="No"/>
    <n v="7660"/>
    <n v="0"/>
    <n v="7660"/>
    <n v="104"/>
    <x v="53"/>
    <n v="360"/>
    <n v="360000"/>
    <n v="0"/>
    <x v="0"/>
    <x v="1"/>
  </r>
  <r>
    <s v="LP001581"/>
    <x v="0"/>
    <x v="3"/>
    <x v="0"/>
    <m/>
    <x v="1"/>
    <m/>
    <n v="1820"/>
    <n v="1769"/>
    <m/>
    <n v="95"/>
    <x v="0"/>
    <n v="360"/>
    <m/>
    <n v="1"/>
    <x v="2"/>
    <x v="0"/>
  </r>
  <r>
    <s v="LP001282"/>
    <x v="0"/>
    <x v="2"/>
    <x v="0"/>
    <s v="No dependents"/>
    <x v="0"/>
    <s v="No"/>
    <n v="2500"/>
    <n v="2118"/>
    <n v="4618"/>
    <n v="104"/>
    <x v="53"/>
    <n v="360"/>
    <n v="360000"/>
    <n v="1"/>
    <x v="1"/>
    <x v="0"/>
  </r>
  <r>
    <s v="LP001765"/>
    <x v="0"/>
    <x v="2"/>
    <x v="2"/>
    <s v="Have dependents"/>
    <x v="0"/>
    <s v="No"/>
    <n v="2491"/>
    <n v="2054"/>
    <n v="4545"/>
    <n v="104"/>
    <x v="53"/>
    <n v="360"/>
    <n v="360000"/>
    <n v="1"/>
    <x v="1"/>
    <x v="0"/>
  </r>
  <r>
    <s v="LP001841"/>
    <x v="0"/>
    <x v="1"/>
    <x v="0"/>
    <s v="No dependents"/>
    <x v="1"/>
    <s v="Yes"/>
    <n v="2583"/>
    <n v="2167"/>
    <n v="4750"/>
    <n v="104"/>
    <x v="53"/>
    <n v="360"/>
    <n v="360000"/>
    <n v="1"/>
    <x v="2"/>
    <x v="0"/>
  </r>
  <r>
    <s v="LP001994"/>
    <x v="1"/>
    <x v="1"/>
    <x v="0"/>
    <s v="No dependents"/>
    <x v="0"/>
    <s v="No"/>
    <n v="2400"/>
    <n v="1863"/>
    <n v="4263"/>
    <n v="104"/>
    <x v="53"/>
    <n v="360"/>
    <n v="360000"/>
    <n v="0"/>
    <x v="0"/>
    <x v="1"/>
  </r>
  <r>
    <s v="LP002841"/>
    <x v="0"/>
    <x v="2"/>
    <x v="0"/>
    <s v="No dependents"/>
    <x v="0"/>
    <s v="No"/>
    <n v="3166"/>
    <n v="2064"/>
    <n v="5230"/>
    <n v="104"/>
    <x v="53"/>
    <n v="360"/>
    <n v="360000"/>
    <n v="0"/>
    <x v="0"/>
    <x v="1"/>
  </r>
  <r>
    <s v="LP002916"/>
    <x v="0"/>
    <x v="2"/>
    <x v="0"/>
    <s v="No dependents"/>
    <x v="0"/>
    <s v="No"/>
    <n v="2297"/>
    <n v="1522"/>
    <n v="3819"/>
    <n v="104"/>
    <x v="53"/>
    <n v="360"/>
    <n v="360000"/>
    <n v="1"/>
    <x v="0"/>
    <x v="0"/>
  </r>
  <r>
    <s v="LP001972"/>
    <x v="0"/>
    <x v="2"/>
    <x v="0"/>
    <s v="No dependents"/>
    <x v="1"/>
    <s v="No"/>
    <n v="2875"/>
    <n v="1750"/>
    <n v="4625"/>
    <n v="105"/>
    <x v="54"/>
    <n v="360"/>
    <n v="360000"/>
    <n v="1"/>
    <x v="1"/>
    <x v="0"/>
  </r>
  <r>
    <s v="LP002142"/>
    <x v="1"/>
    <x v="2"/>
    <x v="0"/>
    <s v="No dependents"/>
    <x v="0"/>
    <s v="Yes"/>
    <n v="5500"/>
    <n v="0"/>
    <n v="5500"/>
    <n v="105"/>
    <x v="54"/>
    <n v="360"/>
    <n v="360000"/>
    <n v="0"/>
    <x v="2"/>
    <x v="1"/>
  </r>
  <r>
    <s v="LP002379"/>
    <x v="0"/>
    <x v="1"/>
    <x v="0"/>
    <s v="No dependents"/>
    <x v="0"/>
    <s v="No"/>
    <n v="6500"/>
    <n v="0"/>
    <n v="6500"/>
    <n v="105"/>
    <x v="54"/>
    <n v="360"/>
    <n v="360000"/>
    <n v="0"/>
    <x v="2"/>
    <x v="1"/>
  </r>
  <r>
    <s v="LP002586"/>
    <x v="1"/>
    <x v="2"/>
    <x v="2"/>
    <s v="Have dependents"/>
    <x v="0"/>
    <s v="No"/>
    <n v="3326"/>
    <n v="913"/>
    <n v="4239"/>
    <n v="105"/>
    <x v="54"/>
    <n v="84"/>
    <n v="84000"/>
    <n v="1"/>
    <x v="1"/>
    <x v="0"/>
  </r>
  <r>
    <s v="LP001634"/>
    <x v="0"/>
    <x v="0"/>
    <x v="0"/>
    <m/>
    <x v="0"/>
    <s v="No"/>
    <n v="1916"/>
    <n v="5063"/>
    <m/>
    <n v="67"/>
    <x v="0"/>
    <n v="360"/>
    <m/>
    <m/>
    <x v="2"/>
    <x v="1"/>
  </r>
  <r>
    <s v="LP001097"/>
    <x v="0"/>
    <x v="1"/>
    <x v="2"/>
    <s v="Have dependents"/>
    <x v="0"/>
    <s v="Yes"/>
    <n v="4692"/>
    <n v="0"/>
    <n v="4692"/>
    <n v="106"/>
    <x v="55"/>
    <n v="360"/>
    <n v="360000"/>
    <n v="1"/>
    <x v="2"/>
    <x v="1"/>
  </r>
  <r>
    <s v="LP002926"/>
    <x v="0"/>
    <x v="2"/>
    <x v="1"/>
    <s v="Have dependents"/>
    <x v="0"/>
    <s v="Yes"/>
    <n v="2726"/>
    <n v="0"/>
    <n v="2726"/>
    <n v="106"/>
    <x v="55"/>
    <n v="360"/>
    <n v="360000"/>
    <n v="0"/>
    <x v="1"/>
    <x v="1"/>
  </r>
  <r>
    <s v="LP002587"/>
    <x v="0"/>
    <x v="2"/>
    <x v="0"/>
    <s v="No dependents"/>
    <x v="1"/>
    <s v="No"/>
    <n v="2600"/>
    <n v="1700"/>
    <n v="4300"/>
    <n v="107"/>
    <x v="56"/>
    <n v="360"/>
    <n v="360000"/>
    <n v="1"/>
    <x v="2"/>
    <x v="0"/>
  </r>
  <r>
    <s v="LP002738"/>
    <x v="0"/>
    <x v="1"/>
    <x v="1"/>
    <s v="Have dependents"/>
    <x v="0"/>
    <s v="No"/>
    <n v="3617"/>
    <n v="0"/>
    <n v="3617"/>
    <n v="107"/>
    <x v="56"/>
    <n v="360"/>
    <n v="360000"/>
    <n v="1"/>
    <x v="1"/>
    <x v="0"/>
  </r>
  <r>
    <s v="LP002877"/>
    <x v="0"/>
    <x v="2"/>
    <x v="2"/>
    <s v="Have dependents"/>
    <x v="0"/>
    <s v="No"/>
    <n v="1782"/>
    <n v="2232"/>
    <n v="4014"/>
    <n v="107"/>
    <x v="56"/>
    <n v="360"/>
    <n v="360000"/>
    <n v="1"/>
    <x v="2"/>
    <x v="0"/>
  </r>
  <r>
    <s v="LP001643"/>
    <x v="0"/>
    <x v="3"/>
    <x v="0"/>
    <m/>
    <x v="0"/>
    <s v="No"/>
    <n v="2383"/>
    <n v="2138"/>
    <m/>
    <n v="58"/>
    <x v="0"/>
    <n v="360"/>
    <m/>
    <m/>
    <x v="2"/>
    <x v="0"/>
  </r>
  <r>
    <s v="LP001639"/>
    <x v="1"/>
    <x v="2"/>
    <x v="0"/>
    <s v="No dependents"/>
    <x v="0"/>
    <s v="No"/>
    <n v="3625"/>
    <n v="0"/>
    <n v="3625"/>
    <n v="108"/>
    <x v="57"/>
    <n v="360"/>
    <n v="360000"/>
    <n v="1"/>
    <x v="1"/>
    <x v="0"/>
  </r>
  <r>
    <s v="LP001807"/>
    <x v="0"/>
    <x v="2"/>
    <x v="1"/>
    <s v="Have dependents"/>
    <x v="0"/>
    <s v="Yes"/>
    <n v="6250"/>
    <n v="1300"/>
    <n v="7550"/>
    <n v="108"/>
    <x v="57"/>
    <n v="360"/>
    <n v="360000"/>
    <n v="1"/>
    <x v="2"/>
    <x v="0"/>
  </r>
  <r>
    <s v="LP002807"/>
    <x v="0"/>
    <x v="2"/>
    <x v="1"/>
    <s v="Have dependents"/>
    <x v="1"/>
    <s v="No"/>
    <n v="3675"/>
    <n v="242"/>
    <n v="3917"/>
    <n v="108"/>
    <x v="57"/>
    <n v="360"/>
    <n v="360000"/>
    <n v="1"/>
    <x v="1"/>
    <x v="0"/>
  </r>
  <r>
    <s v="LP002868"/>
    <x v="0"/>
    <x v="2"/>
    <x v="1"/>
    <s v="Have dependents"/>
    <x v="0"/>
    <s v="No"/>
    <n v="3159"/>
    <n v="461"/>
    <n v="3620"/>
    <n v="108"/>
    <x v="57"/>
    <n v="84"/>
    <n v="84000"/>
    <n v="1"/>
    <x v="0"/>
    <x v="0"/>
  </r>
  <r>
    <s v="LP002974"/>
    <x v="0"/>
    <x v="2"/>
    <x v="0"/>
    <s v="No dependents"/>
    <x v="0"/>
    <s v="No"/>
    <n v="3232"/>
    <n v="1950"/>
    <n v="5182"/>
    <n v="108"/>
    <x v="57"/>
    <n v="360"/>
    <n v="360000"/>
    <n v="1"/>
    <x v="2"/>
    <x v="0"/>
  </r>
  <r>
    <s v="LP002284"/>
    <x v="0"/>
    <x v="1"/>
    <x v="0"/>
    <s v="No dependents"/>
    <x v="1"/>
    <s v="No"/>
    <n v="3902"/>
    <n v="1666"/>
    <n v="5568"/>
    <n v="109"/>
    <x v="58"/>
    <n v="360"/>
    <n v="360000"/>
    <n v="1"/>
    <x v="2"/>
    <x v="0"/>
  </r>
  <r>
    <s v="LP001073"/>
    <x v="0"/>
    <x v="2"/>
    <x v="1"/>
    <s v="Have dependents"/>
    <x v="1"/>
    <s v="No"/>
    <n v="4226"/>
    <n v="1040"/>
    <n v="5266"/>
    <n v="110"/>
    <x v="59"/>
    <n v="360"/>
    <n v="360000"/>
    <n v="1"/>
    <x v="0"/>
    <x v="0"/>
  </r>
  <r>
    <s v="LP001116"/>
    <x v="0"/>
    <x v="1"/>
    <x v="0"/>
    <s v="No dependents"/>
    <x v="1"/>
    <s v="No"/>
    <n v="3748"/>
    <n v="1668"/>
    <n v="5416"/>
    <n v="110"/>
    <x v="59"/>
    <n v="360"/>
    <n v="360000"/>
    <n v="1"/>
    <x v="1"/>
    <x v="0"/>
  </r>
  <r>
    <s v="LP001259"/>
    <x v="0"/>
    <x v="2"/>
    <x v="2"/>
    <s v="Have dependents"/>
    <x v="0"/>
    <s v="Yes"/>
    <n v="1000"/>
    <n v="3022"/>
    <n v="4022"/>
    <n v="110"/>
    <x v="59"/>
    <n v="360"/>
    <n v="360000"/>
    <n v="1"/>
    <x v="0"/>
    <x v="1"/>
  </r>
  <r>
    <s v="LP001669"/>
    <x v="1"/>
    <x v="0"/>
    <x v="0"/>
    <m/>
    <x v="1"/>
    <s v="No"/>
    <n v="1907"/>
    <n v="2365"/>
    <m/>
    <n v="120"/>
    <x v="0"/>
    <m/>
    <m/>
    <n v="1"/>
    <x v="0"/>
    <x v="0"/>
  </r>
  <r>
    <s v="LP001671"/>
    <x v="1"/>
    <x v="3"/>
    <x v="0"/>
    <m/>
    <x v="0"/>
    <s v="No"/>
    <n v="3416"/>
    <n v="2816"/>
    <m/>
    <n v="113"/>
    <x v="0"/>
    <n v="360"/>
    <m/>
    <m/>
    <x v="1"/>
    <x v="0"/>
  </r>
  <r>
    <s v="LP002086"/>
    <x v="1"/>
    <x v="2"/>
    <x v="0"/>
    <s v="No dependents"/>
    <x v="0"/>
    <s v="No"/>
    <n v="4333"/>
    <n v="2451"/>
    <n v="6784"/>
    <n v="110"/>
    <x v="59"/>
    <n v="360"/>
    <n v="360000"/>
    <n v="1"/>
    <x v="0"/>
    <x v="1"/>
  </r>
  <r>
    <s v="LP002332"/>
    <x v="0"/>
    <x v="2"/>
    <x v="0"/>
    <s v="No dependents"/>
    <x v="1"/>
    <s v="No"/>
    <n v="2253"/>
    <n v="2033"/>
    <n v="4286"/>
    <n v="110"/>
    <x v="59"/>
    <n v="360"/>
    <n v="360000"/>
    <n v="1"/>
    <x v="2"/>
    <x v="0"/>
  </r>
  <r>
    <s v="LP002434"/>
    <x v="0"/>
    <x v="2"/>
    <x v="1"/>
    <s v="Have dependents"/>
    <x v="1"/>
    <s v="No"/>
    <n v="4652"/>
    <n v="0"/>
    <n v="4652"/>
    <n v="110"/>
    <x v="59"/>
    <n v="360"/>
    <n v="360000"/>
    <n v="1"/>
    <x v="2"/>
    <x v="0"/>
  </r>
  <r>
    <s v="LP001682"/>
    <x v="0"/>
    <x v="3"/>
    <x v="3"/>
    <m/>
    <x v="1"/>
    <s v="No"/>
    <n v="3992"/>
    <n v="0"/>
    <m/>
    <m/>
    <x v="0"/>
    <n v="180"/>
    <m/>
    <n v="1"/>
    <x v="0"/>
    <x v="1"/>
  </r>
  <r>
    <s v="LP002501"/>
    <x v="2"/>
    <x v="2"/>
    <x v="0"/>
    <s v="No dependents"/>
    <x v="0"/>
    <s v="No"/>
    <n v="16692"/>
    <n v="0"/>
    <n v="16692"/>
    <n v="110"/>
    <x v="59"/>
    <n v="360"/>
    <n v="360000"/>
    <n v="1"/>
    <x v="1"/>
    <x v="0"/>
  </r>
  <r>
    <s v="LP002505"/>
    <x v="0"/>
    <x v="2"/>
    <x v="0"/>
    <s v="No dependents"/>
    <x v="0"/>
    <s v="No"/>
    <n v="4333"/>
    <n v="2451"/>
    <n v="6784"/>
    <n v="110"/>
    <x v="59"/>
    <n v="360"/>
    <n v="360000"/>
    <n v="1"/>
    <x v="0"/>
    <x v="1"/>
  </r>
  <r>
    <s v="LP002571"/>
    <x v="0"/>
    <x v="1"/>
    <x v="0"/>
    <s v="No dependents"/>
    <x v="1"/>
    <s v="No"/>
    <n v="3691"/>
    <n v="0"/>
    <n v="3691"/>
    <n v="110"/>
    <x v="59"/>
    <n v="360"/>
    <n v="360000"/>
    <n v="1"/>
    <x v="2"/>
    <x v="0"/>
  </r>
  <r>
    <s v="LP002705"/>
    <x v="0"/>
    <x v="2"/>
    <x v="0"/>
    <s v="No dependents"/>
    <x v="0"/>
    <s v="No"/>
    <n v="3775"/>
    <n v="0"/>
    <n v="3775"/>
    <n v="110"/>
    <x v="59"/>
    <n v="360"/>
    <n v="360000"/>
    <n v="1"/>
    <x v="1"/>
    <x v="0"/>
  </r>
  <r>
    <s v="LP002723"/>
    <x v="0"/>
    <x v="1"/>
    <x v="1"/>
    <s v="Have dependents"/>
    <x v="0"/>
    <s v="No"/>
    <n v="3588"/>
    <n v="0"/>
    <n v="3588"/>
    <n v="110"/>
    <x v="59"/>
    <n v="360"/>
    <n v="360000"/>
    <n v="0"/>
    <x v="2"/>
    <x v="1"/>
  </r>
  <r>
    <s v="LP002777"/>
    <x v="0"/>
    <x v="2"/>
    <x v="0"/>
    <s v="No dependents"/>
    <x v="0"/>
    <s v="No"/>
    <n v="2785"/>
    <n v="2016"/>
    <n v="4801"/>
    <n v="110"/>
    <x v="59"/>
    <n v="360"/>
    <n v="360000"/>
    <n v="1"/>
    <x v="2"/>
    <x v="0"/>
  </r>
  <r>
    <s v="LP002874"/>
    <x v="0"/>
    <x v="1"/>
    <x v="0"/>
    <s v="No dependents"/>
    <x v="0"/>
    <s v="No"/>
    <n v="3229"/>
    <n v="2739"/>
    <n v="5968"/>
    <n v="110"/>
    <x v="59"/>
    <n v="360"/>
    <n v="360000"/>
    <n v="1"/>
    <x v="0"/>
    <x v="0"/>
  </r>
  <r>
    <s v="LP002940"/>
    <x v="0"/>
    <x v="1"/>
    <x v="0"/>
    <s v="No dependents"/>
    <x v="1"/>
    <s v="No"/>
    <n v="3833"/>
    <n v="0"/>
    <n v="3833"/>
    <n v="110"/>
    <x v="59"/>
    <n v="360"/>
    <n v="360000"/>
    <n v="1"/>
    <x v="2"/>
    <x v="0"/>
  </r>
  <r>
    <s v="LP001265"/>
    <x v="1"/>
    <x v="1"/>
    <x v="0"/>
    <s v="No dependents"/>
    <x v="0"/>
    <s v="No"/>
    <n v="3846"/>
    <n v="0"/>
    <n v="3846"/>
    <n v="111"/>
    <x v="60"/>
    <n v="360"/>
    <n v="360000"/>
    <n v="1"/>
    <x v="1"/>
    <x v="0"/>
  </r>
  <r>
    <s v="LP002004"/>
    <x v="0"/>
    <x v="1"/>
    <x v="0"/>
    <s v="No dependents"/>
    <x v="1"/>
    <s v="No"/>
    <n v="2927"/>
    <n v="2405"/>
    <n v="5332"/>
    <n v="111"/>
    <x v="60"/>
    <n v="360"/>
    <n v="360000"/>
    <n v="1"/>
    <x v="1"/>
    <x v="0"/>
  </r>
  <r>
    <s v="LP002031"/>
    <x v="0"/>
    <x v="2"/>
    <x v="2"/>
    <s v="Have dependents"/>
    <x v="1"/>
    <s v="No"/>
    <n v="3399"/>
    <n v="1640"/>
    <n v="5039"/>
    <n v="111"/>
    <x v="60"/>
    <n v="180"/>
    <n v="180000"/>
    <n v="1"/>
    <x v="0"/>
    <x v="0"/>
  </r>
  <r>
    <s v="LP002205"/>
    <x v="0"/>
    <x v="1"/>
    <x v="2"/>
    <s v="Have dependents"/>
    <x v="0"/>
    <s v="No"/>
    <n v="3062"/>
    <n v="1987"/>
    <n v="5049"/>
    <n v="111"/>
    <x v="60"/>
    <n v="180"/>
    <n v="180000"/>
    <n v="0"/>
    <x v="0"/>
    <x v="1"/>
  </r>
  <r>
    <s v="LP001050"/>
    <x v="2"/>
    <x v="2"/>
    <x v="1"/>
    <s v="Have dependents"/>
    <x v="1"/>
    <s v="No"/>
    <n v="3365"/>
    <n v="1917"/>
    <n v="5282"/>
    <n v="112"/>
    <x v="61"/>
    <n v="360"/>
    <n v="360000"/>
    <n v="0"/>
    <x v="2"/>
    <x v="1"/>
  </r>
  <r>
    <s v="LP001164"/>
    <x v="1"/>
    <x v="1"/>
    <x v="0"/>
    <s v="No dependents"/>
    <x v="0"/>
    <s v="No"/>
    <n v="4230"/>
    <n v="0"/>
    <n v="4230"/>
    <n v="112"/>
    <x v="61"/>
    <n v="360"/>
    <n v="360000"/>
    <n v="1"/>
    <x v="1"/>
    <x v="1"/>
  </r>
  <r>
    <s v="LP001577"/>
    <x v="1"/>
    <x v="2"/>
    <x v="0"/>
    <s v="No dependents"/>
    <x v="0"/>
    <s v="No"/>
    <n v="4583"/>
    <n v="0"/>
    <n v="4583"/>
    <n v="112"/>
    <x v="61"/>
    <n v="360"/>
    <n v="360000"/>
    <n v="1"/>
    <x v="2"/>
    <x v="1"/>
  </r>
  <r>
    <s v="LP001732"/>
    <x v="0"/>
    <x v="3"/>
    <x v="1"/>
    <m/>
    <x v="0"/>
    <m/>
    <n v="5000"/>
    <n v="0"/>
    <m/>
    <n v="72"/>
    <x v="0"/>
    <n v="360"/>
    <m/>
    <n v="0"/>
    <x v="1"/>
    <x v="1"/>
  </r>
  <r>
    <s v="LP001734"/>
    <x v="1"/>
    <x v="3"/>
    <x v="1"/>
    <m/>
    <x v="0"/>
    <s v="No"/>
    <n v="4283"/>
    <n v="2383"/>
    <m/>
    <n v="127"/>
    <x v="0"/>
    <n v="360"/>
    <m/>
    <m/>
    <x v="1"/>
    <x v="0"/>
  </r>
  <r>
    <s v="LP001790"/>
    <x v="1"/>
    <x v="1"/>
    <x v="2"/>
    <s v="Have dependents"/>
    <x v="0"/>
    <s v="No"/>
    <n v="3812"/>
    <n v="0"/>
    <n v="3812"/>
    <n v="112"/>
    <x v="61"/>
    <n v="360"/>
    <n v="360000"/>
    <n v="1"/>
    <x v="2"/>
    <x v="0"/>
  </r>
  <r>
    <s v="LP001814"/>
    <x v="0"/>
    <x v="2"/>
    <x v="1"/>
    <s v="Have dependents"/>
    <x v="0"/>
    <s v="No"/>
    <n v="9703"/>
    <n v="0"/>
    <n v="9703"/>
    <n v="112"/>
    <x v="61"/>
    <n v="360"/>
    <n v="360000"/>
    <n v="1"/>
    <x v="0"/>
    <x v="0"/>
  </r>
  <r>
    <s v="LP001914"/>
    <x v="0"/>
    <x v="2"/>
    <x v="0"/>
    <s v="No dependents"/>
    <x v="0"/>
    <s v="No"/>
    <n v="3927"/>
    <n v="800"/>
    <n v="4727"/>
    <n v="112"/>
    <x v="61"/>
    <n v="360"/>
    <n v="360000"/>
    <n v="1"/>
    <x v="1"/>
    <x v="0"/>
  </r>
  <r>
    <s v="LP001749"/>
    <x v="0"/>
    <x v="3"/>
    <x v="0"/>
    <m/>
    <x v="0"/>
    <s v="No"/>
    <n v="7578"/>
    <n v="1010"/>
    <m/>
    <n v="175"/>
    <x v="0"/>
    <m/>
    <m/>
    <n v="1"/>
    <x v="1"/>
    <x v="0"/>
  </r>
  <r>
    <s v="LP002345"/>
    <x v="0"/>
    <x v="2"/>
    <x v="0"/>
    <s v="No dependents"/>
    <x v="0"/>
    <s v="No"/>
    <n v="1025"/>
    <n v="2773"/>
    <n v="3798"/>
    <n v="112"/>
    <x v="61"/>
    <n v="360"/>
    <n v="360000"/>
    <n v="1"/>
    <x v="2"/>
    <x v="0"/>
  </r>
  <r>
    <s v="LP001255"/>
    <x v="0"/>
    <x v="1"/>
    <x v="0"/>
    <s v="No dependents"/>
    <x v="0"/>
    <s v="No"/>
    <n v="3750"/>
    <n v="0"/>
    <n v="3750"/>
    <n v="113"/>
    <x v="62"/>
    <n v="480"/>
    <n v="480000"/>
    <n v="1"/>
    <x v="0"/>
    <x v="1"/>
  </r>
  <r>
    <s v="LP001532"/>
    <x v="0"/>
    <x v="2"/>
    <x v="1"/>
    <s v="Have dependents"/>
    <x v="1"/>
    <s v="No"/>
    <n v="2281"/>
    <n v="0"/>
    <n v="2281"/>
    <n v="113"/>
    <x v="62"/>
    <n v="360"/>
    <n v="360000"/>
    <n v="1"/>
    <x v="2"/>
    <x v="1"/>
  </r>
  <r>
    <s v="LP001963"/>
    <x v="0"/>
    <x v="2"/>
    <x v="2"/>
    <s v="Have dependents"/>
    <x v="0"/>
    <s v="No"/>
    <n v="2014"/>
    <n v="2925"/>
    <n v="4939"/>
    <n v="113"/>
    <x v="62"/>
    <n v="360"/>
    <n v="360000"/>
    <n v="1"/>
    <x v="0"/>
    <x v="1"/>
  </r>
  <r>
    <s v="LP001760"/>
    <x v="0"/>
    <x v="4"/>
    <x v="0"/>
    <m/>
    <x v="0"/>
    <s v="No"/>
    <n v="4758"/>
    <n v="0"/>
    <m/>
    <n v="158"/>
    <x v="0"/>
    <n v="480"/>
    <m/>
    <n v="1"/>
    <x v="1"/>
    <x v="0"/>
  </r>
  <r>
    <s v="LP002265"/>
    <x v="0"/>
    <x v="2"/>
    <x v="1"/>
    <s v="Have dependents"/>
    <x v="1"/>
    <s v="No"/>
    <n v="1993"/>
    <n v="1625"/>
    <n v="3618"/>
    <n v="113"/>
    <x v="62"/>
    <n v="180"/>
    <n v="180000"/>
    <n v="1"/>
    <x v="1"/>
    <x v="0"/>
  </r>
  <r>
    <s v="LP002266"/>
    <x v="0"/>
    <x v="2"/>
    <x v="1"/>
    <s v="Have dependents"/>
    <x v="0"/>
    <s v="No"/>
    <n v="3100"/>
    <n v="1400"/>
    <n v="4500"/>
    <n v="113"/>
    <x v="62"/>
    <n v="360"/>
    <n v="360000"/>
    <n v="1"/>
    <x v="0"/>
    <x v="0"/>
  </r>
  <r>
    <s v="LP001768"/>
    <x v="0"/>
    <x v="3"/>
    <x v="0"/>
    <m/>
    <x v="0"/>
    <m/>
    <n v="3716"/>
    <n v="0"/>
    <m/>
    <n v="42"/>
    <x v="0"/>
    <n v="180"/>
    <m/>
    <n v="1"/>
    <x v="2"/>
    <x v="0"/>
  </r>
  <r>
    <s v="LP001770"/>
    <x v="0"/>
    <x v="0"/>
    <x v="0"/>
    <m/>
    <x v="1"/>
    <s v="No"/>
    <n v="3189"/>
    <n v="2598"/>
    <m/>
    <n v="120"/>
    <x v="0"/>
    <m/>
    <m/>
    <n v="1"/>
    <x v="2"/>
    <x v="0"/>
  </r>
  <r>
    <s v="LP002517"/>
    <x v="0"/>
    <x v="2"/>
    <x v="2"/>
    <s v="Have dependents"/>
    <x v="1"/>
    <s v="No"/>
    <n v="2653"/>
    <n v="1500"/>
    <n v="4153"/>
    <n v="113"/>
    <x v="62"/>
    <n v="180"/>
    <n v="180000"/>
    <n v="0"/>
    <x v="2"/>
    <x v="1"/>
  </r>
  <r>
    <s v="LP002536"/>
    <x v="0"/>
    <x v="2"/>
    <x v="3"/>
    <s v="Have dependents"/>
    <x v="1"/>
    <s v="No"/>
    <n v="3095"/>
    <n v="0"/>
    <n v="3095"/>
    <n v="113"/>
    <x v="62"/>
    <n v="360"/>
    <n v="360000"/>
    <n v="1"/>
    <x v="2"/>
    <x v="0"/>
  </r>
  <r>
    <s v="LP002603"/>
    <x v="1"/>
    <x v="1"/>
    <x v="0"/>
    <s v="No dependents"/>
    <x v="0"/>
    <s v="No"/>
    <n v="645"/>
    <n v="3683"/>
    <n v="4328"/>
    <n v="113"/>
    <x v="62"/>
    <n v="480"/>
    <n v="480000"/>
    <n v="1"/>
    <x v="2"/>
    <x v="0"/>
  </r>
  <r>
    <s v="LP001786"/>
    <x v="0"/>
    <x v="3"/>
    <x v="0"/>
    <m/>
    <x v="0"/>
    <m/>
    <n v="5746"/>
    <n v="0"/>
    <m/>
    <n v="255"/>
    <x v="0"/>
    <n v="360"/>
    <m/>
    <m/>
    <x v="0"/>
    <x v="1"/>
  </r>
  <r>
    <s v="LP001788"/>
    <x v="1"/>
    <x v="0"/>
    <x v="0"/>
    <m/>
    <x v="0"/>
    <s v="Yes"/>
    <n v="3463"/>
    <n v="0"/>
    <m/>
    <n v="122"/>
    <x v="0"/>
    <n v="360"/>
    <m/>
    <m/>
    <x v="0"/>
    <x v="0"/>
  </r>
  <r>
    <s v="LP002670"/>
    <x v="1"/>
    <x v="2"/>
    <x v="1"/>
    <s v="Have dependents"/>
    <x v="0"/>
    <s v="No"/>
    <n v="2031"/>
    <n v="1632"/>
    <n v="3663"/>
    <n v="113"/>
    <x v="62"/>
    <n v="480"/>
    <n v="480000"/>
    <n v="1"/>
    <x v="1"/>
    <x v="0"/>
  </r>
  <r>
    <s v="LP001029"/>
    <x v="0"/>
    <x v="1"/>
    <x v="0"/>
    <s v="No dependents"/>
    <x v="0"/>
    <s v="No"/>
    <n v="1853"/>
    <n v="2840"/>
    <n v="4693"/>
    <n v="114"/>
    <x v="63"/>
    <n v="360"/>
    <n v="360000"/>
    <n v="1"/>
    <x v="2"/>
    <x v="1"/>
  </r>
  <r>
    <s v="LP001098"/>
    <x v="0"/>
    <x v="2"/>
    <x v="0"/>
    <s v="No dependents"/>
    <x v="0"/>
    <s v="No"/>
    <n v="3500"/>
    <n v="1667"/>
    <n v="5167"/>
    <n v="114"/>
    <x v="63"/>
    <n v="360"/>
    <n v="360000"/>
    <n v="1"/>
    <x v="1"/>
    <x v="0"/>
  </r>
  <r>
    <s v="LP001334"/>
    <x v="0"/>
    <x v="2"/>
    <x v="0"/>
    <s v="No dependents"/>
    <x v="1"/>
    <s v="No"/>
    <n v="4188"/>
    <n v="0"/>
    <n v="4188"/>
    <n v="115"/>
    <x v="64"/>
    <n v="180"/>
    <n v="180000"/>
    <n v="1"/>
    <x v="1"/>
    <x v="0"/>
  </r>
  <r>
    <s v="LP001849"/>
    <x v="0"/>
    <x v="1"/>
    <x v="0"/>
    <s v="No dependents"/>
    <x v="1"/>
    <s v="No"/>
    <n v="6045"/>
    <n v="0"/>
    <n v="6045"/>
    <n v="115"/>
    <x v="64"/>
    <n v="360"/>
    <n v="360000"/>
    <n v="0"/>
    <x v="2"/>
    <x v="1"/>
  </r>
  <r>
    <s v="LP001900"/>
    <x v="0"/>
    <x v="2"/>
    <x v="2"/>
    <s v="Have dependents"/>
    <x v="0"/>
    <s v="No"/>
    <n v="2750"/>
    <n v="1842"/>
    <n v="4592"/>
    <n v="115"/>
    <x v="64"/>
    <n v="360"/>
    <n v="360000"/>
    <n v="1"/>
    <x v="1"/>
    <x v="0"/>
  </r>
  <r>
    <s v="LP001931"/>
    <x v="1"/>
    <x v="1"/>
    <x v="0"/>
    <s v="No dependents"/>
    <x v="0"/>
    <s v="No"/>
    <n v="4124"/>
    <n v="0"/>
    <n v="4124"/>
    <n v="115"/>
    <x v="64"/>
    <n v="360"/>
    <n v="360000"/>
    <n v="1"/>
    <x v="1"/>
    <x v="0"/>
  </r>
  <r>
    <s v="LP002051"/>
    <x v="0"/>
    <x v="2"/>
    <x v="0"/>
    <s v="No dependents"/>
    <x v="0"/>
    <s v="No"/>
    <n v="2400"/>
    <n v="2167"/>
    <n v="4567"/>
    <n v="115"/>
    <x v="64"/>
    <n v="360"/>
    <n v="360000"/>
    <n v="1"/>
    <x v="1"/>
    <x v="0"/>
  </r>
  <r>
    <s v="LP002305"/>
    <x v="1"/>
    <x v="1"/>
    <x v="0"/>
    <s v="No dependents"/>
    <x v="0"/>
    <s v="No"/>
    <n v="4547"/>
    <n v="0"/>
    <n v="4547"/>
    <n v="115"/>
    <x v="64"/>
    <n v="360"/>
    <n v="360000"/>
    <n v="1"/>
    <x v="1"/>
    <x v="0"/>
  </r>
  <r>
    <s v="LP002308"/>
    <x v="0"/>
    <x v="2"/>
    <x v="0"/>
    <s v="No dependents"/>
    <x v="1"/>
    <s v="No"/>
    <n v="2167"/>
    <n v="2400"/>
    <n v="4567"/>
    <n v="115"/>
    <x v="64"/>
    <n v="360"/>
    <n v="360000"/>
    <n v="1"/>
    <x v="0"/>
    <x v="0"/>
  </r>
  <r>
    <s v="LP001047"/>
    <x v="0"/>
    <x v="2"/>
    <x v="0"/>
    <s v="No dependents"/>
    <x v="1"/>
    <s v="No"/>
    <n v="2600"/>
    <n v="1911"/>
    <n v="4511"/>
    <n v="116"/>
    <x v="65"/>
    <n v="360"/>
    <n v="360000"/>
    <n v="0"/>
    <x v="1"/>
    <x v="1"/>
  </r>
  <r>
    <s v="LP001222"/>
    <x v="1"/>
    <x v="1"/>
    <x v="0"/>
    <s v="No dependents"/>
    <x v="0"/>
    <s v="No"/>
    <n v="4166"/>
    <n v="0"/>
    <n v="4166"/>
    <n v="116"/>
    <x v="65"/>
    <n v="360"/>
    <n v="360000"/>
    <n v="0"/>
    <x v="1"/>
    <x v="1"/>
  </r>
  <r>
    <s v="LP001606"/>
    <x v="0"/>
    <x v="2"/>
    <x v="0"/>
    <s v="No dependents"/>
    <x v="0"/>
    <s v="No"/>
    <n v="3497"/>
    <n v="1964"/>
    <n v="5461"/>
    <n v="116"/>
    <x v="65"/>
    <n v="360"/>
    <n v="360000"/>
    <n v="1"/>
    <x v="2"/>
    <x v="0"/>
  </r>
  <r>
    <s v="LP001616"/>
    <x v="0"/>
    <x v="2"/>
    <x v="2"/>
    <s v="Have dependents"/>
    <x v="0"/>
    <s v="No"/>
    <n v="3750"/>
    <n v="0"/>
    <n v="3750"/>
    <n v="116"/>
    <x v="65"/>
    <n v="360"/>
    <n v="360000"/>
    <n v="1"/>
    <x v="1"/>
    <x v="0"/>
  </r>
  <r>
    <s v="LP001743"/>
    <x v="0"/>
    <x v="2"/>
    <x v="1"/>
    <s v="Have dependents"/>
    <x v="0"/>
    <s v="No"/>
    <n v="4009"/>
    <n v="1717"/>
    <n v="5726"/>
    <n v="116"/>
    <x v="65"/>
    <n v="360"/>
    <n v="360000"/>
    <n v="1"/>
    <x v="1"/>
    <x v="0"/>
  </r>
  <r>
    <s v="LP002144"/>
    <x v="1"/>
    <x v="1"/>
    <x v="0"/>
    <s v="No dependents"/>
    <x v="0"/>
    <s v="No"/>
    <n v="3813"/>
    <n v="0"/>
    <n v="3813"/>
    <n v="116"/>
    <x v="65"/>
    <n v="180"/>
    <n v="180000"/>
    <n v="1"/>
    <x v="0"/>
    <x v="0"/>
  </r>
  <r>
    <s v="LP002097"/>
    <x v="0"/>
    <x v="1"/>
    <x v="2"/>
    <s v="Have dependents"/>
    <x v="0"/>
    <s v="No"/>
    <n v="4384"/>
    <n v="1793"/>
    <n v="6177"/>
    <n v="117"/>
    <x v="66"/>
    <n v="360"/>
    <n v="360000"/>
    <n v="1"/>
    <x v="0"/>
    <x v="0"/>
  </r>
  <r>
    <s v="LP001528"/>
    <x v="0"/>
    <x v="1"/>
    <x v="0"/>
    <s v="No dependents"/>
    <x v="0"/>
    <s v="No"/>
    <n v="6277"/>
    <n v="0"/>
    <n v="6277"/>
    <n v="118"/>
    <x v="67"/>
    <n v="360"/>
    <n v="360000"/>
    <n v="0"/>
    <x v="2"/>
    <x v="1"/>
  </r>
  <r>
    <s v="LP002459"/>
    <x v="0"/>
    <x v="2"/>
    <x v="0"/>
    <s v="No dependents"/>
    <x v="0"/>
    <s v="No"/>
    <n v="4301"/>
    <n v="0"/>
    <n v="4301"/>
    <n v="118"/>
    <x v="67"/>
    <n v="360"/>
    <n v="360000"/>
    <n v="1"/>
    <x v="0"/>
    <x v="0"/>
  </r>
  <r>
    <s v="LP002585"/>
    <x v="0"/>
    <x v="2"/>
    <x v="0"/>
    <s v="No dependents"/>
    <x v="0"/>
    <s v="No"/>
    <n v="3597"/>
    <n v="2157"/>
    <n v="5754"/>
    <n v="119"/>
    <x v="68"/>
    <n v="360"/>
    <n v="360000"/>
    <n v="0"/>
    <x v="2"/>
    <x v="1"/>
  </r>
  <r>
    <s v="LP001006"/>
    <x v="0"/>
    <x v="2"/>
    <x v="0"/>
    <s v="No dependents"/>
    <x v="1"/>
    <s v="No"/>
    <n v="2583"/>
    <n v="2358"/>
    <n v="4941"/>
    <n v="120"/>
    <x v="69"/>
    <n v="360"/>
    <n v="360000"/>
    <n v="1"/>
    <x v="0"/>
    <x v="0"/>
  </r>
  <r>
    <s v="LP001864"/>
    <x v="0"/>
    <x v="3"/>
    <x v="3"/>
    <m/>
    <x v="1"/>
    <s v="No"/>
    <n v="4931"/>
    <n v="0"/>
    <m/>
    <n v="128"/>
    <x v="0"/>
    <n v="360"/>
    <m/>
    <m/>
    <x v="1"/>
    <x v="1"/>
  </r>
  <r>
    <s v="LP001865"/>
    <x v="0"/>
    <x v="3"/>
    <x v="2"/>
    <m/>
    <x v="0"/>
    <s v="No"/>
    <n v="6083"/>
    <n v="4250"/>
    <m/>
    <n v="330"/>
    <x v="0"/>
    <n v="360"/>
    <m/>
    <m/>
    <x v="0"/>
    <x v="0"/>
  </r>
  <r>
    <s v="LP001146"/>
    <x v="1"/>
    <x v="2"/>
    <x v="0"/>
    <s v="No dependents"/>
    <x v="0"/>
    <s v="No"/>
    <n v="2645"/>
    <n v="3440"/>
    <n v="6085"/>
    <n v="120"/>
    <x v="69"/>
    <n v="360"/>
    <n v="360000"/>
    <n v="0"/>
    <x v="0"/>
    <x v="1"/>
  </r>
  <r>
    <s v="LP001157"/>
    <x v="1"/>
    <x v="1"/>
    <x v="0"/>
    <s v="No dependents"/>
    <x v="0"/>
    <s v="No"/>
    <n v="3086"/>
    <n v="0"/>
    <n v="3086"/>
    <n v="120"/>
    <x v="69"/>
    <n v="360"/>
    <n v="360000"/>
    <n v="1"/>
    <x v="1"/>
    <x v="0"/>
  </r>
  <r>
    <s v="LP001205"/>
    <x v="0"/>
    <x v="2"/>
    <x v="0"/>
    <s v="No dependents"/>
    <x v="0"/>
    <s v="No"/>
    <n v="2500"/>
    <n v="3796"/>
    <n v="6296"/>
    <n v="120"/>
    <x v="69"/>
    <n v="360"/>
    <n v="360000"/>
    <n v="1"/>
    <x v="0"/>
    <x v="0"/>
  </r>
  <r>
    <s v="LP001640"/>
    <x v="0"/>
    <x v="2"/>
    <x v="0"/>
    <s v="No dependents"/>
    <x v="0"/>
    <s v="Yes"/>
    <n v="39147"/>
    <n v="4750"/>
    <n v="43897"/>
    <n v="120"/>
    <x v="69"/>
    <n v="360"/>
    <n v="360000"/>
    <n v="1"/>
    <x v="1"/>
    <x v="0"/>
  </r>
  <r>
    <s v="LP001664"/>
    <x v="0"/>
    <x v="1"/>
    <x v="0"/>
    <s v="No dependents"/>
    <x v="0"/>
    <s v="No"/>
    <n v="4191"/>
    <n v="0"/>
    <n v="4191"/>
    <n v="120"/>
    <x v="69"/>
    <n v="360"/>
    <n v="360000"/>
    <n v="1"/>
    <x v="2"/>
    <x v="0"/>
  </r>
  <r>
    <s v="LP001692"/>
    <x v="1"/>
    <x v="1"/>
    <x v="0"/>
    <s v="No dependents"/>
    <x v="1"/>
    <s v="No"/>
    <n v="4408"/>
    <n v="0"/>
    <n v="4408"/>
    <n v="120"/>
    <x v="69"/>
    <n v="360"/>
    <n v="360000"/>
    <n v="1"/>
    <x v="1"/>
    <x v="0"/>
  </r>
  <r>
    <s v="LP001798"/>
    <x v="0"/>
    <x v="2"/>
    <x v="1"/>
    <s v="Have dependents"/>
    <x v="0"/>
    <s v="No"/>
    <n v="5819"/>
    <n v="5000"/>
    <n v="10819"/>
    <n v="120"/>
    <x v="69"/>
    <n v="360"/>
    <n v="360000"/>
    <n v="1"/>
    <x v="2"/>
    <x v="0"/>
  </r>
  <r>
    <s v="LP001883"/>
    <x v="1"/>
    <x v="0"/>
    <x v="0"/>
    <m/>
    <x v="0"/>
    <m/>
    <n v="3418"/>
    <n v="0"/>
    <m/>
    <n v="135"/>
    <x v="0"/>
    <n v="360"/>
    <m/>
    <n v="1"/>
    <x v="2"/>
    <x v="1"/>
  </r>
  <r>
    <s v="LP001813"/>
    <x v="0"/>
    <x v="1"/>
    <x v="0"/>
    <s v="No dependents"/>
    <x v="0"/>
    <s v="Yes"/>
    <n v="6050"/>
    <n v="4333"/>
    <n v="10383"/>
    <n v="120"/>
    <x v="69"/>
    <n v="180"/>
    <n v="180000"/>
    <n v="1"/>
    <x v="0"/>
    <x v="1"/>
  </r>
  <r>
    <s v="LP001871"/>
    <x v="1"/>
    <x v="1"/>
    <x v="0"/>
    <s v="No dependents"/>
    <x v="0"/>
    <s v="No"/>
    <n v="7200"/>
    <n v="0"/>
    <n v="7200"/>
    <n v="120"/>
    <x v="69"/>
    <n v="360"/>
    <n v="360000"/>
    <n v="1"/>
    <x v="2"/>
    <x v="0"/>
  </r>
  <r>
    <s v="LP001926"/>
    <x v="0"/>
    <x v="2"/>
    <x v="0"/>
    <s v="No dependents"/>
    <x v="0"/>
    <s v="No"/>
    <n v="3704"/>
    <n v="2000"/>
    <n v="5704"/>
    <n v="120"/>
    <x v="69"/>
    <n v="360"/>
    <n v="360000"/>
    <n v="1"/>
    <x v="2"/>
    <x v="0"/>
  </r>
  <r>
    <s v="LP002035"/>
    <x v="0"/>
    <x v="2"/>
    <x v="1"/>
    <s v="Have dependents"/>
    <x v="0"/>
    <s v="No"/>
    <n v="3717"/>
    <n v="0"/>
    <n v="3717"/>
    <n v="120"/>
    <x v="69"/>
    <n v="360"/>
    <n v="360000"/>
    <n v="1"/>
    <x v="1"/>
    <x v="0"/>
  </r>
  <r>
    <s v="LP002211"/>
    <x v="0"/>
    <x v="2"/>
    <x v="0"/>
    <s v="No dependents"/>
    <x v="0"/>
    <s v="No"/>
    <n v="4817"/>
    <n v="923"/>
    <n v="5740"/>
    <n v="120"/>
    <x v="69"/>
    <n v="180"/>
    <n v="180000"/>
    <n v="1"/>
    <x v="0"/>
    <x v="0"/>
  </r>
  <r>
    <s v="LP001565"/>
    <x v="0"/>
    <x v="2"/>
    <x v="2"/>
    <s v="Have dependents"/>
    <x v="0"/>
    <s v="No"/>
    <n v="3089"/>
    <n v="1280"/>
    <n v="4369"/>
    <n v="121"/>
    <x v="70"/>
    <n v="360"/>
    <n v="360000"/>
    <n v="0"/>
    <x v="1"/>
    <x v="1"/>
  </r>
  <r>
    <s v="LP002366"/>
    <x v="0"/>
    <x v="2"/>
    <x v="0"/>
    <s v="No dependents"/>
    <x v="0"/>
    <s v="No"/>
    <n v="2666"/>
    <n v="4300"/>
    <n v="6966"/>
    <n v="121"/>
    <x v="70"/>
    <n v="360"/>
    <n v="360000"/>
    <n v="1"/>
    <x v="2"/>
    <x v="0"/>
  </r>
  <r>
    <s v="LP001068"/>
    <x v="0"/>
    <x v="2"/>
    <x v="0"/>
    <s v="No dependents"/>
    <x v="0"/>
    <s v="No"/>
    <n v="2799"/>
    <n v="2253"/>
    <n v="5052"/>
    <n v="122"/>
    <x v="71"/>
    <n v="360"/>
    <n v="360000"/>
    <n v="1"/>
    <x v="1"/>
    <x v="0"/>
  </r>
  <r>
    <s v="LP001322"/>
    <x v="0"/>
    <x v="1"/>
    <x v="0"/>
    <s v="No dependents"/>
    <x v="0"/>
    <s v="No"/>
    <n v="4133"/>
    <n v="0"/>
    <n v="4133"/>
    <n v="122"/>
    <x v="71"/>
    <n v="360"/>
    <n v="360000"/>
    <n v="1"/>
    <x v="1"/>
    <x v="0"/>
  </r>
  <r>
    <s v="LP001507"/>
    <x v="0"/>
    <x v="2"/>
    <x v="0"/>
    <s v="No dependents"/>
    <x v="0"/>
    <s v="No"/>
    <n v="2698"/>
    <n v="2034"/>
    <n v="4732"/>
    <n v="122"/>
    <x v="71"/>
    <n v="360"/>
    <n v="360000"/>
    <n v="1"/>
    <x v="1"/>
    <x v="0"/>
  </r>
  <r>
    <s v="LP001908"/>
    <x v="1"/>
    <x v="3"/>
    <x v="0"/>
    <m/>
    <x v="1"/>
    <s v="No"/>
    <n v="4100"/>
    <n v="0"/>
    <m/>
    <n v="124"/>
    <x v="0"/>
    <n v="360"/>
    <m/>
    <m/>
    <x v="2"/>
    <x v="0"/>
  </r>
  <r>
    <s v="LP001811"/>
    <x v="0"/>
    <x v="2"/>
    <x v="0"/>
    <s v="No dependents"/>
    <x v="1"/>
    <s v="No"/>
    <n v="3406"/>
    <n v="4417"/>
    <n v="7823"/>
    <n v="123"/>
    <x v="72"/>
    <n v="360"/>
    <n v="360000"/>
    <n v="1"/>
    <x v="1"/>
    <x v="0"/>
  </r>
  <r>
    <s v="LP001824"/>
    <x v="0"/>
    <x v="2"/>
    <x v="2"/>
    <s v="Have dependents"/>
    <x v="0"/>
    <s v="No"/>
    <n v="2882"/>
    <n v="1843"/>
    <n v="4725"/>
    <n v="123"/>
    <x v="72"/>
    <n v="480"/>
    <n v="480000"/>
    <n v="1"/>
    <x v="1"/>
    <x v="0"/>
  </r>
  <r>
    <s v="LP002682"/>
    <x v="0"/>
    <x v="2"/>
    <x v="0"/>
    <s v="No dependents"/>
    <x v="1"/>
    <s v="No"/>
    <n v="3074"/>
    <n v="1800"/>
    <n v="4874"/>
    <n v="123"/>
    <x v="72"/>
    <n v="360"/>
    <n v="360000"/>
    <n v="0"/>
    <x v="1"/>
    <x v="1"/>
  </r>
  <r>
    <s v="LP002837"/>
    <x v="0"/>
    <x v="2"/>
    <x v="3"/>
    <s v="Have dependents"/>
    <x v="0"/>
    <s v="No"/>
    <n v="3400"/>
    <n v="2500"/>
    <n v="5900"/>
    <n v="123"/>
    <x v="72"/>
    <n v="360"/>
    <n v="360000"/>
    <n v="0"/>
    <x v="2"/>
    <x v="1"/>
  </r>
  <r>
    <s v="LP001922"/>
    <x v="0"/>
    <x v="3"/>
    <x v="0"/>
    <m/>
    <x v="0"/>
    <s v="No"/>
    <n v="20667"/>
    <n v="0"/>
    <m/>
    <m/>
    <x v="0"/>
    <n v="360"/>
    <m/>
    <n v="1"/>
    <x v="2"/>
    <x v="1"/>
  </r>
  <r>
    <s v="LP001691"/>
    <x v="0"/>
    <x v="2"/>
    <x v="1"/>
    <s v="Have dependents"/>
    <x v="1"/>
    <s v="No"/>
    <n v="3917"/>
    <n v="0"/>
    <n v="3917"/>
    <n v="124"/>
    <x v="73"/>
    <n v="360"/>
    <n v="360000"/>
    <n v="1"/>
    <x v="1"/>
    <x v="0"/>
  </r>
  <r>
    <s v="LP002053"/>
    <x v="0"/>
    <x v="2"/>
    <x v="3"/>
    <s v="Have dependents"/>
    <x v="0"/>
    <s v="No"/>
    <n v="4342"/>
    <n v="189"/>
    <n v="4531"/>
    <n v="124"/>
    <x v="73"/>
    <n v="360"/>
    <n v="360000"/>
    <n v="1"/>
    <x v="1"/>
    <x v="0"/>
  </r>
  <r>
    <s v="LP002619"/>
    <x v="0"/>
    <x v="2"/>
    <x v="0"/>
    <s v="No dependents"/>
    <x v="1"/>
    <s v="No"/>
    <n v="3814"/>
    <n v="1483"/>
    <n v="5297"/>
    <n v="124"/>
    <x v="73"/>
    <n v="300"/>
    <n v="300000"/>
    <n v="1"/>
    <x v="1"/>
    <x v="0"/>
  </r>
  <r>
    <s v="LP001032"/>
    <x v="0"/>
    <x v="1"/>
    <x v="0"/>
    <s v="No dependents"/>
    <x v="0"/>
    <s v="No"/>
    <n v="4950"/>
    <n v="0"/>
    <n v="4950"/>
    <n v="125"/>
    <x v="74"/>
    <n v="360"/>
    <n v="360000"/>
    <n v="1"/>
    <x v="0"/>
    <x v="0"/>
  </r>
  <r>
    <s v="LP001238"/>
    <x v="0"/>
    <x v="2"/>
    <x v="3"/>
    <s v="Have dependents"/>
    <x v="1"/>
    <s v="Yes"/>
    <n v="7100"/>
    <n v="0"/>
    <n v="7100"/>
    <n v="125"/>
    <x v="74"/>
    <n v="60"/>
    <n v="60000"/>
    <n v="1"/>
    <x v="0"/>
    <x v="0"/>
  </r>
  <r>
    <s v="LP001520"/>
    <x v="0"/>
    <x v="2"/>
    <x v="0"/>
    <s v="No dependents"/>
    <x v="0"/>
    <s v="No"/>
    <n v="4860"/>
    <n v="830"/>
    <n v="5690"/>
    <n v="125"/>
    <x v="74"/>
    <n v="360"/>
    <n v="360000"/>
    <n v="1"/>
    <x v="1"/>
    <x v="0"/>
  </r>
  <r>
    <s v="LP002250"/>
    <x v="0"/>
    <x v="2"/>
    <x v="0"/>
    <s v="No dependents"/>
    <x v="0"/>
    <s v="No"/>
    <n v="5488"/>
    <n v="0"/>
    <n v="5488"/>
    <n v="125"/>
    <x v="74"/>
    <n v="360"/>
    <n v="360000"/>
    <n v="1"/>
    <x v="2"/>
    <x v="0"/>
  </r>
  <r>
    <s v="LP002446"/>
    <x v="0"/>
    <x v="2"/>
    <x v="1"/>
    <s v="Have dependents"/>
    <x v="1"/>
    <s v="No"/>
    <n v="2309"/>
    <n v="1255"/>
    <n v="3564"/>
    <n v="125"/>
    <x v="74"/>
    <n v="360"/>
    <n v="360000"/>
    <n v="0"/>
    <x v="2"/>
    <x v="1"/>
  </r>
  <r>
    <s v="LP002731"/>
    <x v="1"/>
    <x v="1"/>
    <x v="0"/>
    <s v="No dependents"/>
    <x v="1"/>
    <s v="Yes"/>
    <n v="18165"/>
    <n v="0"/>
    <n v="18165"/>
    <n v="125"/>
    <x v="74"/>
    <n v="360"/>
    <n v="360000"/>
    <n v="1"/>
    <x v="0"/>
    <x v="0"/>
  </r>
  <r>
    <s v="LP001228"/>
    <x v="0"/>
    <x v="1"/>
    <x v="0"/>
    <s v="No dependents"/>
    <x v="1"/>
    <s v="No"/>
    <n v="3200"/>
    <n v="2254"/>
    <n v="5454"/>
    <n v="126"/>
    <x v="75"/>
    <n v="180"/>
    <n v="180000"/>
    <n v="0"/>
    <x v="0"/>
    <x v="1"/>
  </r>
  <r>
    <s v="LP001949"/>
    <x v="0"/>
    <x v="3"/>
    <x v="3"/>
    <m/>
    <x v="0"/>
    <m/>
    <n v="4416"/>
    <n v="1250"/>
    <m/>
    <n v="110"/>
    <x v="0"/>
    <n v="360"/>
    <m/>
    <n v="1"/>
    <x v="0"/>
    <x v="0"/>
  </r>
  <r>
    <s v="LP001892"/>
    <x v="0"/>
    <x v="1"/>
    <x v="0"/>
    <s v="No dependents"/>
    <x v="0"/>
    <s v="No"/>
    <n v="2833"/>
    <n v="1857"/>
    <n v="4690"/>
    <n v="126"/>
    <x v="75"/>
    <n v="360"/>
    <n v="360000"/>
    <n v="1"/>
    <x v="2"/>
    <x v="0"/>
  </r>
  <r>
    <s v="LP002131"/>
    <x v="0"/>
    <x v="2"/>
    <x v="1"/>
    <s v="Have dependents"/>
    <x v="1"/>
    <s v="No"/>
    <n v="3083"/>
    <n v="2168"/>
    <n v="5251"/>
    <n v="126"/>
    <x v="75"/>
    <n v="360"/>
    <n v="360000"/>
    <n v="1"/>
    <x v="0"/>
    <x v="0"/>
  </r>
  <r>
    <s v="LP001702"/>
    <x v="0"/>
    <x v="1"/>
    <x v="0"/>
    <s v="No dependents"/>
    <x v="0"/>
    <s v="No"/>
    <n v="3418"/>
    <n v="0"/>
    <n v="3418"/>
    <n v="127"/>
    <x v="76"/>
    <n v="360"/>
    <n v="360000"/>
    <n v="1"/>
    <x v="1"/>
    <x v="1"/>
  </r>
  <r>
    <s v="LP001938"/>
    <x v="0"/>
    <x v="2"/>
    <x v="1"/>
    <s v="Have dependents"/>
    <x v="0"/>
    <s v="No"/>
    <n v="4400"/>
    <n v="0"/>
    <n v="4400"/>
    <n v="127"/>
    <x v="76"/>
    <n v="360"/>
    <n v="360000"/>
    <n v="0"/>
    <x v="1"/>
    <x v="1"/>
  </r>
  <r>
    <s v="LP001003"/>
    <x v="0"/>
    <x v="2"/>
    <x v="2"/>
    <s v="Have dependents"/>
    <x v="0"/>
    <s v="No"/>
    <n v="4583"/>
    <n v="1508"/>
    <n v="6091"/>
    <n v="128"/>
    <x v="77"/>
    <n v="360"/>
    <n v="360000"/>
    <n v="1"/>
    <x v="2"/>
    <x v="1"/>
  </r>
  <r>
    <s v="LP001711"/>
    <x v="0"/>
    <x v="2"/>
    <x v="3"/>
    <s v="Have dependents"/>
    <x v="0"/>
    <s v="No"/>
    <n v="3430"/>
    <n v="1250"/>
    <n v="4680"/>
    <n v="128"/>
    <x v="77"/>
    <n v="360"/>
    <n v="360000"/>
    <n v="0"/>
    <x v="1"/>
    <x v="1"/>
  </r>
  <r>
    <s v="LP001750"/>
    <x v="0"/>
    <x v="2"/>
    <x v="0"/>
    <s v="No dependents"/>
    <x v="0"/>
    <s v="No"/>
    <n v="6250"/>
    <n v="0"/>
    <n v="6250"/>
    <n v="128"/>
    <x v="77"/>
    <n v="360"/>
    <n v="360000"/>
    <n v="1"/>
    <x v="1"/>
    <x v="0"/>
  </r>
  <r>
    <s v="LP001872"/>
    <x v="0"/>
    <x v="1"/>
    <x v="0"/>
    <s v="No dependents"/>
    <x v="0"/>
    <s v="Yes"/>
    <n v="5166"/>
    <n v="0"/>
    <n v="5166"/>
    <n v="128"/>
    <x v="77"/>
    <n v="360"/>
    <n v="360000"/>
    <n v="1"/>
    <x v="1"/>
    <x v="0"/>
  </r>
  <r>
    <s v="LP002234"/>
    <x v="0"/>
    <x v="1"/>
    <x v="0"/>
    <s v="No dependents"/>
    <x v="0"/>
    <s v="Yes"/>
    <n v="7167"/>
    <n v="0"/>
    <n v="7167"/>
    <n v="128"/>
    <x v="77"/>
    <n v="360"/>
    <n v="360000"/>
    <n v="1"/>
    <x v="0"/>
    <x v="0"/>
  </r>
  <r>
    <s v="LP001990"/>
    <x v="0"/>
    <x v="0"/>
    <x v="0"/>
    <m/>
    <x v="1"/>
    <s v="No"/>
    <n v="2000"/>
    <n v="0"/>
    <m/>
    <m/>
    <x v="0"/>
    <n v="360"/>
    <m/>
    <n v="1"/>
    <x v="0"/>
    <x v="1"/>
  </r>
  <r>
    <s v="LP002484"/>
    <x v="0"/>
    <x v="2"/>
    <x v="3"/>
    <s v="Have dependents"/>
    <x v="0"/>
    <s v="No"/>
    <n v="7740"/>
    <n v="0"/>
    <n v="7740"/>
    <n v="128"/>
    <x v="77"/>
    <n v="180"/>
    <n v="180000"/>
    <n v="1"/>
    <x v="0"/>
    <x v="0"/>
  </r>
  <r>
    <s v="LP002537"/>
    <x v="0"/>
    <x v="2"/>
    <x v="0"/>
    <s v="No dependents"/>
    <x v="0"/>
    <s v="No"/>
    <n v="2083"/>
    <n v="3150"/>
    <n v="5233"/>
    <n v="128"/>
    <x v="77"/>
    <n v="360"/>
    <n v="360000"/>
    <n v="1"/>
    <x v="1"/>
    <x v="0"/>
  </r>
  <r>
    <s v="LP002755"/>
    <x v="0"/>
    <x v="2"/>
    <x v="2"/>
    <s v="Have dependents"/>
    <x v="1"/>
    <s v="No"/>
    <n v="2239"/>
    <n v="2524"/>
    <n v="4763"/>
    <n v="128"/>
    <x v="77"/>
    <n v="360"/>
    <n v="360000"/>
    <n v="1"/>
    <x v="0"/>
    <x v="0"/>
  </r>
  <r>
    <s v="LP001998"/>
    <x v="0"/>
    <x v="3"/>
    <x v="1"/>
    <m/>
    <x v="1"/>
    <s v="No"/>
    <n v="7667"/>
    <n v="0"/>
    <m/>
    <n v="185"/>
    <x v="0"/>
    <n v="360"/>
    <m/>
    <m/>
    <x v="2"/>
    <x v="0"/>
  </r>
  <r>
    <s v="LP002953"/>
    <x v="0"/>
    <x v="2"/>
    <x v="3"/>
    <s v="Have dependents"/>
    <x v="0"/>
    <s v="No"/>
    <n v="5703"/>
    <n v="0"/>
    <n v="5703"/>
    <n v="128"/>
    <x v="77"/>
    <n v="360"/>
    <n v="360000"/>
    <n v="1"/>
    <x v="0"/>
    <x v="0"/>
  </r>
  <r>
    <s v="LP001493"/>
    <x v="0"/>
    <x v="2"/>
    <x v="1"/>
    <s v="Have dependents"/>
    <x v="1"/>
    <s v="No"/>
    <n v="4200"/>
    <n v="1430"/>
    <n v="5630"/>
    <n v="129"/>
    <x v="78"/>
    <n v="360"/>
    <n v="360000"/>
    <n v="1"/>
    <x v="2"/>
    <x v="1"/>
  </r>
  <r>
    <s v="LP001578"/>
    <x v="0"/>
    <x v="2"/>
    <x v="0"/>
    <s v="No dependents"/>
    <x v="0"/>
    <s v="No"/>
    <n v="2439"/>
    <n v="3333"/>
    <n v="5772"/>
    <n v="129"/>
    <x v="78"/>
    <n v="360"/>
    <n v="360000"/>
    <n v="1"/>
    <x v="2"/>
    <x v="0"/>
  </r>
  <r>
    <s v="LP002008"/>
    <x v="0"/>
    <x v="3"/>
    <x v="1"/>
    <m/>
    <x v="0"/>
    <s v="Yes"/>
    <n v="5746"/>
    <n v="0"/>
    <m/>
    <n v="144"/>
    <x v="0"/>
    <n v="84"/>
    <m/>
    <m/>
    <x v="2"/>
    <x v="0"/>
  </r>
  <r>
    <s v="LP001715"/>
    <x v="0"/>
    <x v="2"/>
    <x v="3"/>
    <s v="Have dependents"/>
    <x v="1"/>
    <s v="Yes"/>
    <n v="5703"/>
    <n v="0"/>
    <n v="5703"/>
    <n v="130"/>
    <x v="79"/>
    <n v="360"/>
    <n v="360000"/>
    <n v="1"/>
    <x v="2"/>
    <x v="0"/>
  </r>
  <r>
    <s v="LP002068"/>
    <x v="0"/>
    <x v="1"/>
    <x v="0"/>
    <s v="No dependents"/>
    <x v="0"/>
    <s v="No"/>
    <n v="4917"/>
    <n v="0"/>
    <n v="4917"/>
    <n v="130"/>
    <x v="79"/>
    <n v="360"/>
    <n v="360000"/>
    <n v="0"/>
    <x v="2"/>
    <x v="0"/>
  </r>
  <r>
    <s v="LP002143"/>
    <x v="1"/>
    <x v="2"/>
    <x v="0"/>
    <s v="No dependents"/>
    <x v="0"/>
    <s v="No"/>
    <n v="2423"/>
    <n v="505"/>
    <n v="2928"/>
    <n v="130"/>
    <x v="79"/>
    <n v="360"/>
    <n v="360000"/>
    <n v="1"/>
    <x v="1"/>
    <x v="0"/>
  </r>
  <r>
    <s v="LP002036"/>
    <x v="0"/>
    <x v="3"/>
    <x v="0"/>
    <m/>
    <x v="0"/>
    <s v="No"/>
    <n v="2058"/>
    <n v="2134"/>
    <m/>
    <n v="88"/>
    <x v="0"/>
    <n v="360"/>
    <m/>
    <m/>
    <x v="0"/>
    <x v="0"/>
  </r>
  <r>
    <s v="LP002043"/>
    <x v="1"/>
    <x v="0"/>
    <x v="2"/>
    <m/>
    <x v="0"/>
    <s v="No"/>
    <n v="3541"/>
    <n v="0"/>
    <m/>
    <n v="112"/>
    <x v="0"/>
    <n v="360"/>
    <m/>
    <m/>
    <x v="1"/>
    <x v="0"/>
  </r>
  <r>
    <s v="LP002175"/>
    <x v="0"/>
    <x v="2"/>
    <x v="0"/>
    <s v="No dependents"/>
    <x v="0"/>
    <s v="No"/>
    <n v="4750"/>
    <n v="2333"/>
    <n v="7083"/>
    <n v="130"/>
    <x v="79"/>
    <n v="360"/>
    <n v="360000"/>
    <n v="1"/>
    <x v="0"/>
    <x v="0"/>
  </r>
  <r>
    <s v="LP002219"/>
    <x v="0"/>
    <x v="2"/>
    <x v="3"/>
    <s v="Have dependents"/>
    <x v="0"/>
    <s v="No"/>
    <n v="8750"/>
    <n v="4996"/>
    <n v="13746"/>
    <n v="130"/>
    <x v="79"/>
    <n v="360"/>
    <n v="360000"/>
    <n v="1"/>
    <x v="2"/>
    <x v="0"/>
  </r>
  <r>
    <s v="LP002225"/>
    <x v="0"/>
    <x v="2"/>
    <x v="1"/>
    <s v="Have dependents"/>
    <x v="0"/>
    <s v="No"/>
    <n v="5391"/>
    <n v="0"/>
    <n v="5391"/>
    <n v="130"/>
    <x v="79"/>
    <n v="360"/>
    <n v="360000"/>
    <n v="1"/>
    <x v="0"/>
    <x v="0"/>
  </r>
  <r>
    <s v="LP002054"/>
    <x v="0"/>
    <x v="3"/>
    <x v="1"/>
    <m/>
    <x v="1"/>
    <s v="No"/>
    <n v="3601"/>
    <n v="1590"/>
    <m/>
    <m/>
    <x v="0"/>
    <n v="360"/>
    <m/>
    <n v="1"/>
    <x v="2"/>
    <x v="0"/>
  </r>
  <r>
    <s v="LP002055"/>
    <x v="1"/>
    <x v="0"/>
    <x v="0"/>
    <m/>
    <x v="0"/>
    <s v="No"/>
    <n v="3166"/>
    <n v="2985"/>
    <m/>
    <n v="132"/>
    <x v="0"/>
    <n v="360"/>
    <m/>
    <m/>
    <x v="2"/>
    <x v="0"/>
  </r>
  <r>
    <s v="LP002429"/>
    <x v="0"/>
    <x v="2"/>
    <x v="2"/>
    <s v="Have dependents"/>
    <x v="0"/>
    <s v="Yes"/>
    <n v="3466"/>
    <n v="1210"/>
    <n v="4676"/>
    <n v="130"/>
    <x v="79"/>
    <n v="360"/>
    <n v="360000"/>
    <n v="1"/>
    <x v="2"/>
    <x v="0"/>
  </r>
  <r>
    <s v="LP002716"/>
    <x v="0"/>
    <x v="1"/>
    <x v="0"/>
    <s v="No dependents"/>
    <x v="1"/>
    <s v="No"/>
    <n v="6783"/>
    <n v="0"/>
    <n v="6783"/>
    <n v="130"/>
    <x v="79"/>
    <n v="360"/>
    <n v="360000"/>
    <n v="1"/>
    <x v="1"/>
    <x v="0"/>
  </r>
  <r>
    <s v="LP001316"/>
    <x v="0"/>
    <x v="2"/>
    <x v="0"/>
    <s v="No dependents"/>
    <x v="0"/>
    <s v="No"/>
    <n v="2958"/>
    <n v="2900"/>
    <n v="5858"/>
    <n v="131"/>
    <x v="80"/>
    <n v="360"/>
    <n v="360000"/>
    <n v="1"/>
    <x v="1"/>
    <x v="0"/>
  </r>
  <r>
    <s v="LP001343"/>
    <x v="0"/>
    <x v="2"/>
    <x v="0"/>
    <s v="No dependents"/>
    <x v="0"/>
    <s v="No"/>
    <n v="1759"/>
    <n v="3541"/>
    <n v="5300"/>
    <n v="131"/>
    <x v="80"/>
    <n v="360"/>
    <n v="360000"/>
    <n v="1"/>
    <x v="1"/>
    <x v="0"/>
  </r>
  <r>
    <s v="LP001726"/>
    <x v="0"/>
    <x v="2"/>
    <x v="0"/>
    <s v="No dependents"/>
    <x v="0"/>
    <s v="No"/>
    <n v="3727"/>
    <n v="1775"/>
    <n v="5502"/>
    <n v="131"/>
    <x v="80"/>
    <n v="360"/>
    <n v="360000"/>
    <n v="1"/>
    <x v="1"/>
    <x v="0"/>
  </r>
  <r>
    <s v="LP002544"/>
    <x v="0"/>
    <x v="2"/>
    <x v="2"/>
    <s v="Have dependents"/>
    <x v="1"/>
    <s v="No"/>
    <n v="1958"/>
    <n v="2436"/>
    <n v="4394"/>
    <n v="131"/>
    <x v="80"/>
    <n v="360"/>
    <n v="360000"/>
    <n v="1"/>
    <x v="2"/>
    <x v="0"/>
  </r>
  <r>
    <s v="LP001974"/>
    <x v="1"/>
    <x v="1"/>
    <x v="0"/>
    <s v="No dependents"/>
    <x v="0"/>
    <s v="No"/>
    <n v="5000"/>
    <n v="0"/>
    <n v="5000"/>
    <n v="132"/>
    <x v="81"/>
    <n v="360"/>
    <n v="360000"/>
    <n v="1"/>
    <x v="2"/>
    <x v="0"/>
  </r>
  <r>
    <s v="LP002239"/>
    <x v="0"/>
    <x v="1"/>
    <x v="0"/>
    <s v="No dependents"/>
    <x v="1"/>
    <s v="No"/>
    <n v="2346"/>
    <n v="1600"/>
    <n v="3946"/>
    <n v="132"/>
    <x v="81"/>
    <n v="360"/>
    <n v="360000"/>
    <n v="1"/>
    <x v="1"/>
    <x v="0"/>
  </r>
  <r>
    <s v="LP002530"/>
    <x v="2"/>
    <x v="2"/>
    <x v="1"/>
    <s v="Have dependents"/>
    <x v="0"/>
    <s v="No"/>
    <n v="2873"/>
    <n v="1872"/>
    <n v="4745"/>
    <n v="132"/>
    <x v="81"/>
    <n v="360"/>
    <n v="360000"/>
    <n v="0"/>
    <x v="1"/>
    <x v="1"/>
  </r>
  <r>
    <s v="LP002101"/>
    <x v="0"/>
    <x v="3"/>
    <x v="0"/>
    <m/>
    <x v="0"/>
    <m/>
    <n v="63337"/>
    <n v="0"/>
    <m/>
    <n v="490"/>
    <x v="0"/>
    <n v="180"/>
    <m/>
    <n v="1"/>
    <x v="0"/>
    <x v="0"/>
  </r>
  <r>
    <s v="LP002789"/>
    <x v="0"/>
    <x v="2"/>
    <x v="0"/>
    <s v="No dependents"/>
    <x v="0"/>
    <s v="No"/>
    <n v="3593"/>
    <n v="4266"/>
    <n v="7859"/>
    <n v="132"/>
    <x v="81"/>
    <n v="180"/>
    <n v="180000"/>
    <n v="0"/>
    <x v="2"/>
    <x v="1"/>
  </r>
  <r>
    <s v="LP002106"/>
    <x v="0"/>
    <x v="3"/>
    <x v="4"/>
    <m/>
    <x v="0"/>
    <s v="Yes"/>
    <n v="5503"/>
    <n v="4490"/>
    <m/>
    <n v="70"/>
    <x v="0"/>
    <m/>
    <m/>
    <n v="1"/>
    <x v="1"/>
    <x v="0"/>
  </r>
  <r>
    <s v="LP002110"/>
    <x v="0"/>
    <x v="3"/>
    <x v="2"/>
    <m/>
    <x v="0"/>
    <m/>
    <n v="5250"/>
    <n v="688"/>
    <m/>
    <n v="160"/>
    <x v="0"/>
    <n v="360"/>
    <m/>
    <n v="1"/>
    <x v="2"/>
    <x v="0"/>
  </r>
  <r>
    <s v="LP002821"/>
    <x v="0"/>
    <x v="1"/>
    <x v="0"/>
    <s v="No dependents"/>
    <x v="1"/>
    <s v="Yes"/>
    <n v="5800"/>
    <n v="0"/>
    <n v="5800"/>
    <n v="132"/>
    <x v="81"/>
    <n v="360"/>
    <n v="360000"/>
    <n v="1"/>
    <x v="1"/>
    <x v="0"/>
  </r>
  <r>
    <s v="LP002113"/>
    <x v="1"/>
    <x v="0"/>
    <x v="3"/>
    <m/>
    <x v="1"/>
    <s v="No"/>
    <n v="1830"/>
    <n v="0"/>
    <m/>
    <m/>
    <x v="0"/>
    <n v="360"/>
    <m/>
    <n v="0"/>
    <x v="0"/>
    <x v="1"/>
  </r>
  <r>
    <s v="LP001038"/>
    <x v="0"/>
    <x v="2"/>
    <x v="0"/>
    <s v="No dependents"/>
    <x v="1"/>
    <s v="No"/>
    <n v="4887"/>
    <n v="0"/>
    <n v="4887"/>
    <n v="133"/>
    <x v="82"/>
    <n v="360"/>
    <n v="360000"/>
    <n v="1"/>
    <x v="2"/>
    <x v="1"/>
  </r>
  <r>
    <s v="LP001345"/>
    <x v="0"/>
    <x v="2"/>
    <x v="1"/>
    <s v="Have dependents"/>
    <x v="1"/>
    <s v="No"/>
    <n v="4288"/>
    <n v="3263"/>
    <n v="7551"/>
    <n v="133"/>
    <x v="82"/>
    <n v="180"/>
    <n v="180000"/>
    <n v="1"/>
    <x v="0"/>
    <x v="0"/>
  </r>
  <r>
    <s v="LP002181"/>
    <x v="0"/>
    <x v="1"/>
    <x v="0"/>
    <s v="No dependents"/>
    <x v="1"/>
    <s v="No"/>
    <n v="6216"/>
    <n v="0"/>
    <n v="6216"/>
    <n v="133"/>
    <x v="82"/>
    <n v="360"/>
    <n v="360000"/>
    <n v="1"/>
    <x v="2"/>
    <x v="1"/>
  </r>
  <r>
    <s v="LP002368"/>
    <x v="0"/>
    <x v="2"/>
    <x v="1"/>
    <s v="Have dependents"/>
    <x v="0"/>
    <s v="No"/>
    <n v="5935"/>
    <n v="0"/>
    <n v="5935"/>
    <n v="133"/>
    <x v="82"/>
    <n v="360"/>
    <n v="360000"/>
    <n v="1"/>
    <x v="1"/>
    <x v="0"/>
  </r>
  <r>
    <s v="LP002990"/>
    <x v="1"/>
    <x v="1"/>
    <x v="0"/>
    <s v="No dependents"/>
    <x v="0"/>
    <s v="Yes"/>
    <n v="4583"/>
    <n v="0"/>
    <n v="4583"/>
    <n v="133"/>
    <x v="82"/>
    <n v="360"/>
    <n v="360000"/>
    <n v="0"/>
    <x v="1"/>
    <x v="1"/>
  </r>
  <r>
    <s v="LP002128"/>
    <x v="0"/>
    <x v="3"/>
    <x v="1"/>
    <m/>
    <x v="0"/>
    <m/>
    <n v="2583"/>
    <n v="2330"/>
    <m/>
    <n v="125"/>
    <x v="0"/>
    <n v="360"/>
    <m/>
    <n v="1"/>
    <x v="2"/>
    <x v="0"/>
  </r>
  <r>
    <s v="LP001131"/>
    <x v="0"/>
    <x v="2"/>
    <x v="0"/>
    <s v="No dependents"/>
    <x v="0"/>
    <s v="No"/>
    <n v="3941"/>
    <n v="2336"/>
    <n v="6277"/>
    <n v="134"/>
    <x v="83"/>
    <n v="360"/>
    <n v="360000"/>
    <n v="1"/>
    <x v="1"/>
    <x v="0"/>
  </r>
  <r>
    <s v="LP001179"/>
    <x v="0"/>
    <x v="2"/>
    <x v="1"/>
    <s v="Have dependents"/>
    <x v="0"/>
    <s v="No"/>
    <n v="4616"/>
    <n v="0"/>
    <n v="4616"/>
    <n v="134"/>
    <x v="83"/>
    <n v="360"/>
    <n v="360000"/>
    <n v="1"/>
    <x v="0"/>
    <x v="1"/>
  </r>
  <r>
    <s v="LP001868"/>
    <x v="0"/>
    <x v="1"/>
    <x v="0"/>
    <s v="No dependents"/>
    <x v="0"/>
    <s v="No"/>
    <n v="2060"/>
    <n v="2209"/>
    <n v="4269"/>
    <n v="134"/>
    <x v="83"/>
    <n v="360"/>
    <n v="360000"/>
    <n v="1"/>
    <x v="1"/>
    <x v="0"/>
  </r>
  <r>
    <s v="LP002137"/>
    <x v="0"/>
    <x v="3"/>
    <x v="0"/>
    <m/>
    <x v="0"/>
    <s v="No"/>
    <n v="6333"/>
    <n v="4583"/>
    <m/>
    <n v="259"/>
    <x v="0"/>
    <n v="360"/>
    <m/>
    <m/>
    <x v="1"/>
    <x v="0"/>
  </r>
  <r>
    <s v="LP001940"/>
    <x v="0"/>
    <x v="2"/>
    <x v="1"/>
    <s v="Have dependents"/>
    <x v="0"/>
    <s v="No"/>
    <n v="3153"/>
    <n v="1560"/>
    <n v="4713"/>
    <n v="134"/>
    <x v="83"/>
    <n v="360"/>
    <n v="360000"/>
    <n v="1"/>
    <x v="0"/>
    <x v="0"/>
  </r>
  <r>
    <s v="LP001197"/>
    <x v="0"/>
    <x v="2"/>
    <x v="0"/>
    <s v="No dependents"/>
    <x v="0"/>
    <s v="No"/>
    <n v="3366"/>
    <n v="2200"/>
    <n v="5566"/>
    <n v="135"/>
    <x v="84"/>
    <n v="360"/>
    <n v="360000"/>
    <n v="1"/>
    <x v="2"/>
    <x v="1"/>
  </r>
  <r>
    <s v="LP001688"/>
    <x v="0"/>
    <x v="2"/>
    <x v="2"/>
    <s v="Have dependents"/>
    <x v="1"/>
    <s v="No"/>
    <n v="3500"/>
    <n v="1083"/>
    <n v="4583"/>
    <n v="135"/>
    <x v="84"/>
    <n v="360"/>
    <n v="360000"/>
    <n v="1"/>
    <x v="0"/>
    <x v="0"/>
  </r>
  <r>
    <s v="LP001722"/>
    <x v="0"/>
    <x v="2"/>
    <x v="0"/>
    <s v="No dependents"/>
    <x v="0"/>
    <s v="No"/>
    <n v="150"/>
    <n v="1800"/>
    <n v="1950"/>
    <n v="135"/>
    <x v="84"/>
    <n v="360"/>
    <n v="360000"/>
    <n v="1"/>
    <x v="2"/>
    <x v="1"/>
  </r>
  <r>
    <s v="LP001954"/>
    <x v="1"/>
    <x v="2"/>
    <x v="2"/>
    <s v="Have dependents"/>
    <x v="0"/>
    <s v="No"/>
    <n v="4666"/>
    <n v="0"/>
    <n v="4666"/>
    <n v="135"/>
    <x v="84"/>
    <n v="360"/>
    <n v="360000"/>
    <n v="1"/>
    <x v="0"/>
    <x v="0"/>
  </r>
  <r>
    <s v="LP001993"/>
    <x v="1"/>
    <x v="1"/>
    <x v="0"/>
    <s v="No dependents"/>
    <x v="0"/>
    <s v="No"/>
    <n v="3762"/>
    <n v="1666"/>
    <n v="5428"/>
    <n v="135"/>
    <x v="84"/>
    <n v="360"/>
    <n v="360000"/>
    <n v="1"/>
    <x v="2"/>
    <x v="0"/>
  </r>
  <r>
    <s v="LP001241"/>
    <x v="1"/>
    <x v="1"/>
    <x v="0"/>
    <s v="No dependents"/>
    <x v="0"/>
    <s v="No"/>
    <n v="4300"/>
    <n v="0"/>
    <n v="4300"/>
    <n v="136"/>
    <x v="85"/>
    <n v="360"/>
    <n v="360000"/>
    <n v="0"/>
    <x v="1"/>
    <x v="1"/>
  </r>
  <r>
    <s v="LP001279"/>
    <x v="0"/>
    <x v="1"/>
    <x v="0"/>
    <s v="No dependents"/>
    <x v="0"/>
    <s v="No"/>
    <n v="2366"/>
    <n v="2531"/>
    <n v="4897"/>
    <n v="136"/>
    <x v="85"/>
    <n v="360"/>
    <n v="360000"/>
    <n v="1"/>
    <x v="1"/>
    <x v="0"/>
  </r>
  <r>
    <s v="LP001385"/>
    <x v="0"/>
    <x v="1"/>
    <x v="0"/>
    <s v="No dependents"/>
    <x v="0"/>
    <s v="No"/>
    <n v="5316"/>
    <n v="0"/>
    <n v="5316"/>
    <n v="136"/>
    <x v="85"/>
    <n v="360"/>
    <n v="360000"/>
    <n v="1"/>
    <x v="0"/>
    <x v="0"/>
  </r>
  <r>
    <s v="LP001891"/>
    <x v="0"/>
    <x v="2"/>
    <x v="0"/>
    <s v="No dependents"/>
    <x v="0"/>
    <s v="No"/>
    <n v="11146"/>
    <n v="0"/>
    <n v="11146"/>
    <n v="136"/>
    <x v="85"/>
    <n v="360"/>
    <n v="360000"/>
    <n v="1"/>
    <x v="0"/>
    <x v="0"/>
  </r>
  <r>
    <s v="LP002244"/>
    <x v="0"/>
    <x v="2"/>
    <x v="0"/>
    <s v="No dependents"/>
    <x v="0"/>
    <s v="No"/>
    <n v="2333"/>
    <n v="2417"/>
    <n v="4750"/>
    <n v="136"/>
    <x v="85"/>
    <n v="360"/>
    <n v="360000"/>
    <n v="1"/>
    <x v="0"/>
    <x v="0"/>
  </r>
  <r>
    <s v="LP002472"/>
    <x v="0"/>
    <x v="1"/>
    <x v="1"/>
    <s v="Have dependents"/>
    <x v="0"/>
    <s v="No"/>
    <n v="4354"/>
    <n v="0"/>
    <n v="4354"/>
    <n v="136"/>
    <x v="85"/>
    <n v="360"/>
    <n v="360000"/>
    <n v="1"/>
    <x v="2"/>
    <x v="0"/>
  </r>
  <r>
    <s v="LP002872"/>
    <x v="2"/>
    <x v="2"/>
    <x v="0"/>
    <s v="No dependents"/>
    <x v="0"/>
    <s v="No"/>
    <n v="3087"/>
    <n v="2210"/>
    <n v="5297"/>
    <n v="136"/>
    <x v="85"/>
    <n v="360"/>
    <n v="360000"/>
    <n v="0"/>
    <x v="1"/>
    <x v="1"/>
  </r>
  <r>
    <s v="LP001327"/>
    <x v="1"/>
    <x v="2"/>
    <x v="0"/>
    <s v="No dependents"/>
    <x v="0"/>
    <s v="No"/>
    <n v="2484"/>
    <n v="2302"/>
    <n v="4786"/>
    <n v="137"/>
    <x v="86"/>
    <n v="360"/>
    <n v="360000"/>
    <n v="1"/>
    <x v="1"/>
    <x v="0"/>
  </r>
  <r>
    <s v="LP002178"/>
    <x v="0"/>
    <x v="3"/>
    <x v="0"/>
    <m/>
    <x v="0"/>
    <s v="No"/>
    <n v="3013"/>
    <n v="3033"/>
    <m/>
    <n v="95"/>
    <x v="0"/>
    <n v="300"/>
    <m/>
    <m/>
    <x v="0"/>
    <x v="0"/>
  </r>
  <r>
    <s v="LP001431"/>
    <x v="1"/>
    <x v="1"/>
    <x v="0"/>
    <s v="No dependents"/>
    <x v="0"/>
    <s v="No"/>
    <n v="2137"/>
    <n v="8980"/>
    <n v="11117"/>
    <n v="137"/>
    <x v="86"/>
    <n v="360"/>
    <n v="360000"/>
    <n v="0"/>
    <x v="1"/>
    <x v="0"/>
  </r>
  <r>
    <s v="LP001716"/>
    <x v="0"/>
    <x v="2"/>
    <x v="0"/>
    <s v="No dependents"/>
    <x v="0"/>
    <s v="No"/>
    <n v="3173"/>
    <n v="3021"/>
    <n v="6194"/>
    <n v="137"/>
    <x v="86"/>
    <n v="360"/>
    <n v="360000"/>
    <n v="1"/>
    <x v="0"/>
    <x v="0"/>
  </r>
  <r>
    <s v="LP001819"/>
    <x v="0"/>
    <x v="2"/>
    <x v="2"/>
    <s v="Have dependents"/>
    <x v="1"/>
    <s v="No"/>
    <n v="6608"/>
    <n v="0"/>
    <n v="6608"/>
    <n v="137"/>
    <x v="86"/>
    <n v="180"/>
    <n v="180000"/>
    <n v="1"/>
    <x v="0"/>
    <x v="0"/>
  </r>
  <r>
    <s v="LP002188"/>
    <x v="0"/>
    <x v="0"/>
    <x v="0"/>
    <m/>
    <x v="0"/>
    <s v="No"/>
    <n v="5124"/>
    <n v="0"/>
    <m/>
    <n v="124"/>
    <x v="0"/>
    <m/>
    <m/>
    <n v="0"/>
    <x v="2"/>
    <x v="1"/>
  </r>
  <r>
    <s v="LP001754"/>
    <x v="0"/>
    <x v="2"/>
    <x v="0"/>
    <s v="No dependents"/>
    <x v="1"/>
    <s v="Yes"/>
    <n v="4735"/>
    <n v="0"/>
    <n v="4735"/>
    <n v="138"/>
    <x v="87"/>
    <n v="360"/>
    <n v="360000"/>
    <n v="1"/>
    <x v="0"/>
    <x v="1"/>
  </r>
  <r>
    <s v="LP001836"/>
    <x v="1"/>
    <x v="1"/>
    <x v="1"/>
    <s v="Have dependents"/>
    <x v="0"/>
    <s v="No"/>
    <n v="3427"/>
    <n v="0"/>
    <n v="3427"/>
    <n v="138"/>
    <x v="87"/>
    <n v="360"/>
    <n v="360000"/>
    <n v="1"/>
    <x v="0"/>
    <x v="1"/>
  </r>
  <r>
    <s v="LP002347"/>
    <x v="0"/>
    <x v="2"/>
    <x v="0"/>
    <s v="No dependents"/>
    <x v="0"/>
    <s v="No"/>
    <n v="3246"/>
    <n v="1417"/>
    <n v="4663"/>
    <n v="138"/>
    <x v="87"/>
    <n v="360"/>
    <n v="360000"/>
    <n v="1"/>
    <x v="1"/>
    <x v="0"/>
  </r>
  <r>
    <s v="LP002348"/>
    <x v="0"/>
    <x v="2"/>
    <x v="0"/>
    <s v="No dependents"/>
    <x v="0"/>
    <s v="No"/>
    <n v="5829"/>
    <n v="0"/>
    <n v="5829"/>
    <n v="138"/>
    <x v="87"/>
    <n v="360"/>
    <n v="360000"/>
    <n v="1"/>
    <x v="2"/>
    <x v="0"/>
  </r>
  <r>
    <s v="LP002407"/>
    <x v="1"/>
    <x v="2"/>
    <x v="0"/>
    <s v="No dependents"/>
    <x v="1"/>
    <s v="Yes"/>
    <n v="7142"/>
    <n v="0"/>
    <n v="7142"/>
    <n v="138"/>
    <x v="87"/>
    <n v="360"/>
    <n v="360000"/>
    <n v="1"/>
    <x v="2"/>
    <x v="0"/>
  </r>
  <r>
    <s v="LP001936"/>
    <x v="0"/>
    <x v="2"/>
    <x v="0"/>
    <s v="No dependents"/>
    <x v="0"/>
    <s v="No"/>
    <n v="3075"/>
    <n v="2416"/>
    <n v="5491"/>
    <n v="139"/>
    <x v="88"/>
    <n v="360"/>
    <n v="360000"/>
    <n v="1"/>
    <x v="2"/>
    <x v="0"/>
  </r>
  <r>
    <s v="LP002209"/>
    <x v="1"/>
    <x v="0"/>
    <x v="0"/>
    <m/>
    <x v="0"/>
    <m/>
    <n v="2764"/>
    <n v="1459"/>
    <m/>
    <n v="110"/>
    <x v="0"/>
    <n v="360"/>
    <m/>
    <n v="1"/>
    <x v="0"/>
    <x v="0"/>
  </r>
  <r>
    <s v="LP001778"/>
    <x v="0"/>
    <x v="2"/>
    <x v="2"/>
    <s v="Have dependents"/>
    <x v="0"/>
    <s v="No"/>
    <n v="3155"/>
    <n v="1779"/>
    <n v="4934"/>
    <n v="140"/>
    <x v="89"/>
    <n v="360"/>
    <n v="360000"/>
    <n v="1"/>
    <x v="1"/>
    <x v="0"/>
  </r>
  <r>
    <s v="LP001800"/>
    <x v="0"/>
    <x v="2"/>
    <x v="2"/>
    <s v="Have dependents"/>
    <x v="1"/>
    <s v="No"/>
    <n v="2510"/>
    <n v="1983"/>
    <n v="4493"/>
    <n v="140"/>
    <x v="89"/>
    <n v="180"/>
    <n v="180000"/>
    <n v="1"/>
    <x v="0"/>
    <x v="1"/>
  </r>
  <r>
    <s v="LP002223"/>
    <x v="0"/>
    <x v="3"/>
    <x v="0"/>
    <m/>
    <x v="0"/>
    <s v="No"/>
    <n v="4310"/>
    <n v="0"/>
    <m/>
    <n v="130"/>
    <x v="0"/>
    <n v="360"/>
    <m/>
    <m/>
    <x v="1"/>
    <x v="0"/>
  </r>
  <r>
    <s v="LP001978"/>
    <x v="0"/>
    <x v="1"/>
    <x v="0"/>
    <s v="No dependents"/>
    <x v="0"/>
    <s v="No"/>
    <n v="4000"/>
    <n v="2500"/>
    <n v="6500"/>
    <n v="140"/>
    <x v="89"/>
    <n v="360"/>
    <n v="360000"/>
    <n v="1"/>
    <x v="2"/>
    <x v="0"/>
  </r>
  <r>
    <s v="LP002494"/>
    <x v="0"/>
    <x v="1"/>
    <x v="0"/>
    <s v="No dependents"/>
    <x v="0"/>
    <s v="No"/>
    <n v="6000"/>
    <n v="0"/>
    <n v="6000"/>
    <n v="140"/>
    <x v="89"/>
    <n v="360"/>
    <n v="360000"/>
    <n v="1"/>
    <x v="2"/>
    <x v="0"/>
  </r>
  <r>
    <s v="LP002226"/>
    <x v="0"/>
    <x v="3"/>
    <x v="0"/>
    <m/>
    <x v="0"/>
    <m/>
    <n v="3333"/>
    <n v="2500"/>
    <m/>
    <n v="128"/>
    <x v="0"/>
    <n v="360"/>
    <m/>
    <n v="1"/>
    <x v="1"/>
    <x v="0"/>
  </r>
  <r>
    <s v="LP002741"/>
    <x v="1"/>
    <x v="2"/>
    <x v="2"/>
    <s v="Have dependents"/>
    <x v="0"/>
    <s v="No"/>
    <n v="4608"/>
    <n v="2845"/>
    <n v="7453"/>
    <n v="140"/>
    <x v="89"/>
    <n v="180"/>
    <n v="180000"/>
    <n v="1"/>
    <x v="1"/>
    <x v="0"/>
  </r>
  <r>
    <s v="LP001008"/>
    <x v="0"/>
    <x v="1"/>
    <x v="0"/>
    <s v="No dependents"/>
    <x v="0"/>
    <s v="No"/>
    <n v="6000"/>
    <n v="0"/>
    <n v="6000"/>
    <n v="141"/>
    <x v="90"/>
    <n v="360"/>
    <n v="360000"/>
    <n v="1"/>
    <x v="0"/>
    <x v="0"/>
  </r>
  <r>
    <s v="LP002180"/>
    <x v="0"/>
    <x v="1"/>
    <x v="0"/>
    <s v="No dependents"/>
    <x v="0"/>
    <s v="Yes"/>
    <n v="6822"/>
    <n v="0"/>
    <n v="6822"/>
    <n v="141"/>
    <x v="90"/>
    <n v="360"/>
    <n v="360000"/>
    <n v="1"/>
    <x v="2"/>
    <x v="0"/>
  </r>
  <r>
    <s v="LP002936"/>
    <x v="0"/>
    <x v="2"/>
    <x v="0"/>
    <s v="No dependents"/>
    <x v="0"/>
    <s v="No"/>
    <n v="3859"/>
    <n v="3300"/>
    <n v="7159"/>
    <n v="142"/>
    <x v="91"/>
    <n v="180"/>
    <n v="180000"/>
    <n v="1"/>
    <x v="2"/>
    <x v="0"/>
  </r>
  <r>
    <s v="LP002237"/>
    <x v="0"/>
    <x v="0"/>
    <x v="2"/>
    <m/>
    <x v="0"/>
    <m/>
    <n v="3667"/>
    <n v="0"/>
    <m/>
    <n v="113"/>
    <x v="0"/>
    <n v="180"/>
    <m/>
    <n v="1"/>
    <x v="0"/>
    <x v="0"/>
  </r>
  <r>
    <s v="LP001945"/>
    <x v="1"/>
    <x v="1"/>
    <x v="0"/>
    <s v="No dependents"/>
    <x v="0"/>
    <s v="No"/>
    <n v="5417"/>
    <n v="0"/>
    <n v="5417"/>
    <n v="143"/>
    <x v="92"/>
    <n v="480"/>
    <n v="480000"/>
    <n v="0"/>
    <x v="0"/>
    <x v="1"/>
  </r>
  <r>
    <s v="LP002243"/>
    <x v="0"/>
    <x v="3"/>
    <x v="0"/>
    <m/>
    <x v="1"/>
    <s v="No"/>
    <n v="3010"/>
    <n v="3136"/>
    <m/>
    <m/>
    <x v="0"/>
    <n v="360"/>
    <m/>
    <n v="0"/>
    <x v="0"/>
    <x v="1"/>
  </r>
  <r>
    <s v="LP002387"/>
    <x v="0"/>
    <x v="2"/>
    <x v="0"/>
    <s v="No dependents"/>
    <x v="0"/>
    <s v="No"/>
    <n v="2425"/>
    <n v="2340"/>
    <n v="4765"/>
    <n v="143"/>
    <x v="92"/>
    <n v="360"/>
    <n v="360000"/>
    <n v="1"/>
    <x v="1"/>
    <x v="0"/>
  </r>
  <r>
    <s v="LP001112"/>
    <x v="1"/>
    <x v="2"/>
    <x v="0"/>
    <s v="No dependents"/>
    <x v="0"/>
    <s v="No"/>
    <n v="3667"/>
    <n v="1459"/>
    <n v="5126"/>
    <n v="144"/>
    <x v="93"/>
    <n v="360"/>
    <n v="360000"/>
    <n v="1"/>
    <x v="1"/>
    <x v="0"/>
  </r>
  <r>
    <s v="LP001144"/>
    <x v="0"/>
    <x v="2"/>
    <x v="0"/>
    <s v="No dependents"/>
    <x v="0"/>
    <s v="No"/>
    <n v="5821"/>
    <n v="0"/>
    <n v="5821"/>
    <n v="144"/>
    <x v="93"/>
    <n v="360"/>
    <n v="360000"/>
    <n v="1"/>
    <x v="0"/>
    <x v="0"/>
  </r>
  <r>
    <s v="LP001151"/>
    <x v="1"/>
    <x v="1"/>
    <x v="0"/>
    <s v="No dependents"/>
    <x v="0"/>
    <s v="No"/>
    <n v="4000"/>
    <n v="2275"/>
    <n v="6275"/>
    <n v="144"/>
    <x v="93"/>
    <n v="360"/>
    <n v="360000"/>
    <n v="1"/>
    <x v="1"/>
    <x v="0"/>
  </r>
  <r>
    <s v="LP002263"/>
    <x v="0"/>
    <x v="3"/>
    <x v="0"/>
    <m/>
    <x v="0"/>
    <s v="No"/>
    <n v="2583"/>
    <n v="2115"/>
    <m/>
    <n v="120"/>
    <x v="0"/>
    <n v="360"/>
    <m/>
    <m/>
    <x v="0"/>
    <x v="0"/>
  </r>
  <r>
    <s v="LP001199"/>
    <x v="0"/>
    <x v="2"/>
    <x v="1"/>
    <s v="Have dependents"/>
    <x v="1"/>
    <s v="No"/>
    <n v="3357"/>
    <n v="2859"/>
    <n v="6216"/>
    <n v="144"/>
    <x v="93"/>
    <n v="360"/>
    <n v="360000"/>
    <n v="1"/>
    <x v="0"/>
    <x v="0"/>
  </r>
  <r>
    <s v="LP001744"/>
    <x v="0"/>
    <x v="1"/>
    <x v="0"/>
    <s v="No dependents"/>
    <x v="0"/>
    <s v="No"/>
    <n v="2971"/>
    <n v="2791"/>
    <n v="5762"/>
    <n v="144"/>
    <x v="93"/>
    <n v="360"/>
    <n v="360000"/>
    <n v="1"/>
    <x v="1"/>
    <x v="0"/>
  </r>
  <r>
    <s v="LP002272"/>
    <x v="0"/>
    <x v="3"/>
    <x v="1"/>
    <m/>
    <x v="0"/>
    <s v="No"/>
    <n v="3276"/>
    <n v="484"/>
    <m/>
    <n v="135"/>
    <x v="0"/>
    <n v="360"/>
    <m/>
    <m/>
    <x v="1"/>
    <x v="0"/>
  </r>
  <r>
    <s v="LP002772"/>
    <x v="0"/>
    <x v="1"/>
    <x v="0"/>
    <s v="No dependents"/>
    <x v="0"/>
    <s v="No"/>
    <n v="2526"/>
    <n v="1783"/>
    <n v="4309"/>
    <n v="145"/>
    <x v="94"/>
    <n v="360"/>
    <n v="360000"/>
    <n v="1"/>
    <x v="2"/>
    <x v="0"/>
  </r>
  <r>
    <s v="LP002911"/>
    <x v="0"/>
    <x v="2"/>
    <x v="2"/>
    <s v="Have dependents"/>
    <x v="0"/>
    <s v="No"/>
    <n v="2787"/>
    <n v="1917"/>
    <n v="4704"/>
    <n v="146"/>
    <x v="95"/>
    <n v="360"/>
    <n v="360000"/>
    <n v="0"/>
    <x v="2"/>
    <x v="1"/>
  </r>
  <r>
    <s v="LP002418"/>
    <x v="0"/>
    <x v="1"/>
    <x v="3"/>
    <s v="Have dependents"/>
    <x v="1"/>
    <s v="No"/>
    <n v="4707"/>
    <n v="1993"/>
    <n v="6700"/>
    <n v="148"/>
    <x v="96"/>
    <n v="360"/>
    <n v="360000"/>
    <n v="1"/>
    <x v="1"/>
    <x v="0"/>
  </r>
  <r>
    <s v="LP002643"/>
    <x v="0"/>
    <x v="2"/>
    <x v="1"/>
    <s v="Have dependents"/>
    <x v="0"/>
    <s v="No"/>
    <n v="3283"/>
    <n v="2035"/>
    <n v="5318"/>
    <n v="148"/>
    <x v="96"/>
    <n v="360"/>
    <n v="360000"/>
    <n v="1"/>
    <x v="0"/>
    <x v="0"/>
  </r>
  <r>
    <s v="LP002448"/>
    <x v="0"/>
    <x v="2"/>
    <x v="0"/>
    <s v="No dependents"/>
    <x v="0"/>
    <s v="No"/>
    <n v="3948"/>
    <n v="1733"/>
    <n v="5681"/>
    <n v="149"/>
    <x v="97"/>
    <n v="360"/>
    <n v="360000"/>
    <n v="0"/>
    <x v="2"/>
    <x v="1"/>
  </r>
  <r>
    <s v="LP001877"/>
    <x v="0"/>
    <x v="2"/>
    <x v="1"/>
    <s v="Have dependents"/>
    <x v="0"/>
    <s v="No"/>
    <n v="4708"/>
    <n v="1387"/>
    <n v="6095"/>
    <n v="150"/>
    <x v="98"/>
    <n v="360"/>
    <n v="360000"/>
    <n v="1"/>
    <x v="1"/>
    <x v="0"/>
  </r>
  <r>
    <s v="LP001894"/>
    <x v="0"/>
    <x v="2"/>
    <x v="0"/>
    <s v="No dependents"/>
    <x v="0"/>
    <s v="No"/>
    <n v="2620"/>
    <n v="2223"/>
    <n v="4843"/>
    <n v="150"/>
    <x v="98"/>
    <n v="360"/>
    <n v="360000"/>
    <n v="1"/>
    <x v="1"/>
    <x v="0"/>
  </r>
  <r>
    <s v="LP002377"/>
    <x v="1"/>
    <x v="1"/>
    <x v="2"/>
    <s v="Have dependents"/>
    <x v="0"/>
    <s v="Yes"/>
    <n v="8624"/>
    <n v="0"/>
    <n v="8624"/>
    <n v="150"/>
    <x v="98"/>
    <n v="360"/>
    <n v="360000"/>
    <n v="1"/>
    <x v="1"/>
    <x v="0"/>
  </r>
  <r>
    <s v="LP002443"/>
    <x v="0"/>
    <x v="2"/>
    <x v="1"/>
    <s v="Have dependents"/>
    <x v="0"/>
    <s v="No"/>
    <n v="3340"/>
    <n v="1710"/>
    <n v="5050"/>
    <n v="150"/>
    <x v="98"/>
    <n v="360"/>
    <n v="360000"/>
    <n v="0"/>
    <x v="2"/>
    <x v="1"/>
  </r>
  <r>
    <s v="LP002527"/>
    <x v="0"/>
    <x v="2"/>
    <x v="1"/>
    <s v="Have dependents"/>
    <x v="0"/>
    <s v="Yes"/>
    <n v="16525"/>
    <n v="1014"/>
    <n v="17539"/>
    <n v="150"/>
    <x v="98"/>
    <n v="360"/>
    <n v="360000"/>
    <n v="1"/>
    <x v="2"/>
    <x v="0"/>
  </r>
  <r>
    <s v="LP002659"/>
    <x v="0"/>
    <x v="2"/>
    <x v="3"/>
    <s v="Have dependents"/>
    <x v="0"/>
    <s v="No"/>
    <n v="3466"/>
    <n v="3428"/>
    <n v="6894"/>
    <n v="150"/>
    <x v="98"/>
    <n v="360"/>
    <n v="360000"/>
    <n v="1"/>
    <x v="2"/>
    <x v="0"/>
  </r>
  <r>
    <s v="LP002863"/>
    <x v="0"/>
    <x v="2"/>
    <x v="3"/>
    <s v="Have dependents"/>
    <x v="0"/>
    <s v="No"/>
    <n v="6406"/>
    <n v="0"/>
    <n v="6406"/>
    <n v="150"/>
    <x v="98"/>
    <n v="360"/>
    <n v="360000"/>
    <n v="1"/>
    <x v="1"/>
    <x v="1"/>
  </r>
  <r>
    <s v="LP001349"/>
    <x v="0"/>
    <x v="1"/>
    <x v="0"/>
    <s v="No dependents"/>
    <x v="0"/>
    <s v="No"/>
    <n v="4843"/>
    <n v="3806"/>
    <n v="8649"/>
    <n v="151"/>
    <x v="99"/>
    <n v="360"/>
    <n v="360000"/>
    <n v="1"/>
    <x v="1"/>
    <x v="0"/>
  </r>
  <r>
    <s v="LP001875"/>
    <x v="0"/>
    <x v="1"/>
    <x v="0"/>
    <s v="No dependents"/>
    <x v="0"/>
    <s v="No"/>
    <n v="4095"/>
    <n v="3447"/>
    <n v="7542"/>
    <n v="151"/>
    <x v="99"/>
    <n v="360"/>
    <n v="360000"/>
    <n v="1"/>
    <x v="2"/>
    <x v="0"/>
  </r>
  <r>
    <s v="LP001955"/>
    <x v="1"/>
    <x v="1"/>
    <x v="0"/>
    <s v="No dependents"/>
    <x v="0"/>
    <s v="No"/>
    <n v="5000"/>
    <n v="2541"/>
    <n v="7541"/>
    <n v="151"/>
    <x v="99"/>
    <n v="480"/>
    <n v="480000"/>
    <n v="1"/>
    <x v="2"/>
    <x v="1"/>
  </r>
  <r>
    <s v="LP002319"/>
    <x v="0"/>
    <x v="3"/>
    <x v="0"/>
    <m/>
    <x v="0"/>
    <m/>
    <n v="6256"/>
    <n v="0"/>
    <m/>
    <n v="160"/>
    <x v="0"/>
    <n v="360"/>
    <m/>
    <m/>
    <x v="0"/>
    <x v="0"/>
  </r>
  <r>
    <s v="LP001529"/>
    <x v="0"/>
    <x v="2"/>
    <x v="0"/>
    <s v="No dependents"/>
    <x v="0"/>
    <s v="Yes"/>
    <n v="2577"/>
    <n v="3750"/>
    <n v="6327"/>
    <n v="152"/>
    <x v="100"/>
    <n v="360"/>
    <n v="360000"/>
    <n v="1"/>
    <x v="2"/>
    <x v="0"/>
  </r>
  <r>
    <s v="LP002130"/>
    <x v="0"/>
    <x v="2"/>
    <x v="0"/>
    <s v="No dependents"/>
    <x v="1"/>
    <s v="No"/>
    <n v="3523"/>
    <n v="3230"/>
    <n v="6753"/>
    <n v="152"/>
    <x v="100"/>
    <n v="360"/>
    <n v="360000"/>
    <n v="0"/>
    <x v="2"/>
    <x v="1"/>
  </r>
  <r>
    <s v="LP002315"/>
    <x v="0"/>
    <x v="2"/>
    <x v="2"/>
    <s v="Have dependents"/>
    <x v="0"/>
    <s v="No"/>
    <n v="8300"/>
    <n v="0"/>
    <n v="8300"/>
    <n v="152"/>
    <x v="100"/>
    <n v="300"/>
    <n v="300000"/>
    <n v="0"/>
    <x v="1"/>
    <x v="1"/>
  </r>
  <r>
    <s v="LP002422"/>
    <x v="0"/>
    <x v="1"/>
    <x v="2"/>
    <s v="Have dependents"/>
    <x v="0"/>
    <s v="No"/>
    <n v="37719"/>
    <n v="0"/>
    <n v="37719"/>
    <n v="152"/>
    <x v="100"/>
    <n v="360"/>
    <n v="360000"/>
    <n v="1"/>
    <x v="1"/>
    <x v="0"/>
  </r>
  <r>
    <s v="LP002487"/>
    <x v="0"/>
    <x v="2"/>
    <x v="0"/>
    <s v="No dependents"/>
    <x v="0"/>
    <s v="No"/>
    <n v="3015"/>
    <n v="2188"/>
    <n v="5203"/>
    <n v="153"/>
    <x v="101"/>
    <n v="360"/>
    <n v="360000"/>
    <n v="1"/>
    <x v="2"/>
    <x v="0"/>
  </r>
  <r>
    <s v="LP001404"/>
    <x v="1"/>
    <x v="2"/>
    <x v="0"/>
    <s v="No dependents"/>
    <x v="0"/>
    <s v="No"/>
    <n v="3167"/>
    <n v="2283"/>
    <n v="5450"/>
    <n v="154"/>
    <x v="102"/>
    <n v="360"/>
    <n v="360000"/>
    <n v="1"/>
    <x v="1"/>
    <x v="0"/>
  </r>
  <r>
    <s v="LP002534"/>
    <x v="1"/>
    <x v="1"/>
    <x v="0"/>
    <s v="No dependents"/>
    <x v="1"/>
    <s v="No"/>
    <n v="4350"/>
    <n v="0"/>
    <n v="4350"/>
    <n v="154"/>
    <x v="102"/>
    <n v="360"/>
    <n v="360000"/>
    <n v="1"/>
    <x v="2"/>
    <x v="0"/>
  </r>
  <r>
    <s v="LP001806"/>
    <x v="0"/>
    <x v="1"/>
    <x v="0"/>
    <s v="No dependents"/>
    <x v="0"/>
    <s v="No"/>
    <n v="2965"/>
    <n v="5701"/>
    <n v="8666"/>
    <n v="155"/>
    <x v="103"/>
    <n v="60"/>
    <n v="60000"/>
    <n v="1"/>
    <x v="0"/>
    <x v="0"/>
  </r>
  <r>
    <s v="LP001870"/>
    <x v="1"/>
    <x v="1"/>
    <x v="2"/>
    <s v="Have dependents"/>
    <x v="0"/>
    <s v="No"/>
    <n v="3481"/>
    <n v="0"/>
    <n v="3481"/>
    <n v="155"/>
    <x v="103"/>
    <n v="36"/>
    <n v="36000"/>
    <n v="1"/>
    <x v="1"/>
    <x v="1"/>
  </r>
  <r>
    <s v="LP002357"/>
    <x v="1"/>
    <x v="0"/>
    <x v="0"/>
    <m/>
    <x v="1"/>
    <s v="No"/>
    <n v="2720"/>
    <n v="0"/>
    <m/>
    <n v="80"/>
    <x v="0"/>
    <m/>
    <m/>
    <n v="0"/>
    <x v="0"/>
    <x v="1"/>
  </r>
  <r>
    <s v="LP002050"/>
    <x v="0"/>
    <x v="2"/>
    <x v="2"/>
    <s v="Have dependents"/>
    <x v="0"/>
    <s v="Yes"/>
    <n v="10000"/>
    <n v="0"/>
    <n v="10000"/>
    <n v="155"/>
    <x v="103"/>
    <n v="360"/>
    <n v="360000"/>
    <n v="1"/>
    <x v="2"/>
    <x v="1"/>
  </r>
  <r>
    <s v="LP002362"/>
    <x v="0"/>
    <x v="3"/>
    <x v="2"/>
    <m/>
    <x v="0"/>
    <s v="No"/>
    <n v="7250"/>
    <n v="1667"/>
    <m/>
    <n v="110"/>
    <x v="0"/>
    <m/>
    <m/>
    <n v="0"/>
    <x v="0"/>
    <x v="1"/>
  </r>
  <r>
    <s v="LP002197"/>
    <x v="0"/>
    <x v="2"/>
    <x v="1"/>
    <s v="Have dependents"/>
    <x v="0"/>
    <s v="No"/>
    <n v="5185"/>
    <n v="0"/>
    <n v="5185"/>
    <n v="155"/>
    <x v="103"/>
    <n v="360"/>
    <n v="360000"/>
    <n v="1"/>
    <x v="1"/>
    <x v="0"/>
  </r>
  <r>
    <s v="LP002767"/>
    <x v="0"/>
    <x v="2"/>
    <x v="0"/>
    <s v="No dependents"/>
    <x v="0"/>
    <s v="No"/>
    <n v="2768"/>
    <n v="1950"/>
    <n v="4718"/>
    <n v="155"/>
    <x v="103"/>
    <n v="360"/>
    <n v="360000"/>
    <n v="1"/>
    <x v="2"/>
    <x v="0"/>
  </r>
  <r>
    <s v="LP002231"/>
    <x v="1"/>
    <x v="1"/>
    <x v="0"/>
    <s v="No dependents"/>
    <x v="0"/>
    <s v="No"/>
    <n v="6000"/>
    <n v="0"/>
    <n v="6000"/>
    <n v="156"/>
    <x v="104"/>
    <n v="360"/>
    <n v="360000"/>
    <n v="1"/>
    <x v="0"/>
    <x v="0"/>
  </r>
  <r>
    <s v="LP002740"/>
    <x v="0"/>
    <x v="2"/>
    <x v="3"/>
    <s v="Have dependents"/>
    <x v="0"/>
    <s v="No"/>
    <n v="6417"/>
    <n v="0"/>
    <n v="6417"/>
    <n v="157"/>
    <x v="105"/>
    <n v="180"/>
    <n v="180000"/>
    <n v="1"/>
    <x v="2"/>
    <x v="0"/>
  </r>
  <r>
    <s v="LP002964"/>
    <x v="0"/>
    <x v="2"/>
    <x v="1"/>
    <s v="Have dependents"/>
    <x v="1"/>
    <s v="No"/>
    <n v="3987"/>
    <n v="1411"/>
    <n v="5398"/>
    <n v="157"/>
    <x v="105"/>
    <n v="360"/>
    <n v="360000"/>
    <n v="1"/>
    <x v="2"/>
    <x v="0"/>
  </r>
  <r>
    <s v="LP001014"/>
    <x v="0"/>
    <x v="2"/>
    <x v="3"/>
    <s v="Have dependents"/>
    <x v="0"/>
    <s v="No"/>
    <n v="3036"/>
    <n v="2504"/>
    <n v="5540"/>
    <n v="158"/>
    <x v="106"/>
    <n v="360"/>
    <n v="360000"/>
    <n v="0"/>
    <x v="1"/>
    <x v="1"/>
  </r>
  <r>
    <s v="LP001570"/>
    <x v="0"/>
    <x v="2"/>
    <x v="1"/>
    <s v="Have dependents"/>
    <x v="0"/>
    <s v="No"/>
    <n v="4167"/>
    <n v="1447"/>
    <n v="5614"/>
    <n v="158"/>
    <x v="106"/>
    <n v="360"/>
    <n v="360000"/>
    <n v="1"/>
    <x v="2"/>
    <x v="0"/>
  </r>
  <r>
    <s v="LP001910"/>
    <x v="0"/>
    <x v="1"/>
    <x v="2"/>
    <s v="Have dependents"/>
    <x v="1"/>
    <s v="Yes"/>
    <n v="4053"/>
    <n v="2426"/>
    <n v="6479"/>
    <n v="158"/>
    <x v="106"/>
    <n v="360"/>
    <n v="360000"/>
    <n v="0"/>
    <x v="0"/>
    <x v="1"/>
  </r>
  <r>
    <s v="LP002386"/>
    <x v="0"/>
    <x v="0"/>
    <x v="0"/>
    <m/>
    <x v="0"/>
    <m/>
    <n v="12876"/>
    <n v="0"/>
    <m/>
    <n v="405"/>
    <x v="0"/>
    <n v="360"/>
    <m/>
    <n v="1"/>
    <x v="1"/>
    <x v="0"/>
  </r>
  <r>
    <s v="LP002119"/>
    <x v="0"/>
    <x v="2"/>
    <x v="2"/>
    <s v="Have dependents"/>
    <x v="1"/>
    <s v="No"/>
    <n v="4554"/>
    <n v="1229"/>
    <n v="5783"/>
    <n v="158"/>
    <x v="106"/>
    <n v="360"/>
    <n v="360000"/>
    <n v="1"/>
    <x v="0"/>
    <x v="0"/>
  </r>
  <r>
    <s v="LP002785"/>
    <x v="0"/>
    <x v="2"/>
    <x v="2"/>
    <s v="Have dependents"/>
    <x v="0"/>
    <s v="No"/>
    <n v="3333"/>
    <n v="3250"/>
    <n v="6583"/>
    <n v="158"/>
    <x v="106"/>
    <n v="360"/>
    <n v="360000"/>
    <n v="1"/>
    <x v="0"/>
    <x v="0"/>
  </r>
  <r>
    <s v="LP002393"/>
    <x v="1"/>
    <x v="4"/>
    <x v="4"/>
    <m/>
    <x v="0"/>
    <s v="No"/>
    <n v="10047"/>
    <n v="0"/>
    <m/>
    <m/>
    <x v="0"/>
    <n v="240"/>
    <m/>
    <n v="1"/>
    <x v="1"/>
    <x v="0"/>
  </r>
  <r>
    <s v="LP002024"/>
    <x v="2"/>
    <x v="2"/>
    <x v="0"/>
    <s v="No dependents"/>
    <x v="0"/>
    <s v="No"/>
    <n v="2473"/>
    <n v="1843"/>
    <n v="4316"/>
    <n v="159"/>
    <x v="107"/>
    <n v="360"/>
    <n v="360000"/>
    <n v="1"/>
    <x v="2"/>
    <x v="1"/>
  </r>
  <r>
    <s v="LP002401"/>
    <x v="0"/>
    <x v="3"/>
    <x v="0"/>
    <m/>
    <x v="0"/>
    <s v="No"/>
    <n v="2213"/>
    <n v="1125"/>
    <m/>
    <m/>
    <x v="0"/>
    <n v="360"/>
    <m/>
    <n v="1"/>
    <x v="0"/>
    <x v="0"/>
  </r>
  <r>
    <s v="LP001451"/>
    <x v="0"/>
    <x v="2"/>
    <x v="2"/>
    <s v="Have dependents"/>
    <x v="0"/>
    <s v="Yes"/>
    <n v="10513"/>
    <n v="3850"/>
    <n v="14363"/>
    <n v="160"/>
    <x v="108"/>
    <n v="180"/>
    <n v="180000"/>
    <n v="0"/>
    <x v="0"/>
    <x v="1"/>
  </r>
  <r>
    <s v="LP001657"/>
    <x v="0"/>
    <x v="2"/>
    <x v="0"/>
    <s v="No dependents"/>
    <x v="1"/>
    <s v="No"/>
    <n v="6033"/>
    <n v="0"/>
    <n v="6033"/>
    <n v="160"/>
    <x v="108"/>
    <n v="360"/>
    <n v="360000"/>
    <n v="1"/>
    <x v="0"/>
    <x v="1"/>
  </r>
  <r>
    <s v="LP001882"/>
    <x v="0"/>
    <x v="2"/>
    <x v="3"/>
    <s v="Have dependents"/>
    <x v="0"/>
    <s v="No"/>
    <n v="4333"/>
    <n v="1811"/>
    <n v="6144"/>
    <n v="160"/>
    <x v="108"/>
    <n v="360"/>
    <n v="360000"/>
    <n v="0"/>
    <x v="0"/>
    <x v="0"/>
  </r>
  <r>
    <s v="LP002129"/>
    <x v="0"/>
    <x v="2"/>
    <x v="0"/>
    <s v="No dependents"/>
    <x v="0"/>
    <s v="No"/>
    <n v="2499"/>
    <n v="2458"/>
    <n v="4957"/>
    <n v="160"/>
    <x v="108"/>
    <n v="360"/>
    <n v="360000"/>
    <n v="1"/>
    <x v="1"/>
    <x v="0"/>
  </r>
  <r>
    <s v="LP002341"/>
    <x v="1"/>
    <x v="1"/>
    <x v="2"/>
    <s v="Have dependents"/>
    <x v="0"/>
    <s v="No"/>
    <n v="2600"/>
    <n v="0"/>
    <n v="2600"/>
    <n v="160"/>
    <x v="108"/>
    <n v="360"/>
    <n v="360000"/>
    <n v="1"/>
    <x v="0"/>
    <x v="1"/>
  </r>
  <r>
    <s v="LP002473"/>
    <x v="0"/>
    <x v="2"/>
    <x v="0"/>
    <s v="No dependents"/>
    <x v="0"/>
    <s v="No"/>
    <n v="8334"/>
    <n v="0"/>
    <n v="8334"/>
    <n v="160"/>
    <x v="108"/>
    <n v="360"/>
    <n v="360000"/>
    <n v="1"/>
    <x v="1"/>
    <x v="1"/>
  </r>
  <r>
    <s v="LP002424"/>
    <x v="0"/>
    <x v="3"/>
    <x v="0"/>
    <m/>
    <x v="0"/>
    <s v="No"/>
    <n v="7333"/>
    <n v="8333"/>
    <m/>
    <n v="175"/>
    <x v="0"/>
    <n v="300"/>
    <m/>
    <m/>
    <x v="2"/>
    <x v="0"/>
  </r>
  <r>
    <s v="LP002555"/>
    <x v="0"/>
    <x v="2"/>
    <x v="1"/>
    <s v="Have dependents"/>
    <x v="0"/>
    <s v="Yes"/>
    <n v="4583"/>
    <n v="2083"/>
    <n v="6666"/>
    <n v="160"/>
    <x v="108"/>
    <n v="360"/>
    <n v="360000"/>
    <n v="1"/>
    <x v="1"/>
    <x v="0"/>
  </r>
  <r>
    <s v="LP002706"/>
    <x v="0"/>
    <x v="2"/>
    <x v="2"/>
    <s v="Have dependents"/>
    <x v="1"/>
    <s v="No"/>
    <n v="5285"/>
    <n v="1430"/>
    <n v="6715"/>
    <n v="161"/>
    <x v="109"/>
    <n v="360"/>
    <n v="360000"/>
    <n v="0"/>
    <x v="1"/>
    <x v="0"/>
  </r>
  <r>
    <s v="LP002435"/>
    <x v="0"/>
    <x v="3"/>
    <x v="0"/>
    <m/>
    <x v="0"/>
    <m/>
    <n v="3539"/>
    <n v="1376"/>
    <m/>
    <n v="55"/>
    <x v="0"/>
    <n v="360"/>
    <m/>
    <n v="1"/>
    <x v="2"/>
    <x v="1"/>
  </r>
  <r>
    <s v="LP002515"/>
    <x v="0"/>
    <x v="2"/>
    <x v="2"/>
    <s v="Have dependents"/>
    <x v="0"/>
    <s v="Yes"/>
    <n v="3450"/>
    <n v="2079"/>
    <n v="5529"/>
    <n v="162"/>
    <x v="110"/>
    <n v="360"/>
    <n v="360000"/>
    <n v="1"/>
    <x v="1"/>
    <x v="0"/>
  </r>
  <r>
    <s v="LP002444"/>
    <x v="0"/>
    <x v="0"/>
    <x v="2"/>
    <m/>
    <x v="1"/>
    <s v="Yes"/>
    <n v="2769"/>
    <n v="1542"/>
    <m/>
    <n v="190"/>
    <x v="0"/>
    <n v="360"/>
    <m/>
    <m/>
    <x v="1"/>
    <x v="1"/>
  </r>
  <r>
    <s v="LP002524"/>
    <x v="0"/>
    <x v="1"/>
    <x v="1"/>
    <s v="Have dependents"/>
    <x v="0"/>
    <s v="No"/>
    <n v="5532"/>
    <n v="4648"/>
    <n v="10180"/>
    <n v="162"/>
    <x v="110"/>
    <n v="360"/>
    <n v="360000"/>
    <n v="1"/>
    <x v="2"/>
    <x v="0"/>
  </r>
  <r>
    <s v="LP002447"/>
    <x v="0"/>
    <x v="3"/>
    <x v="1"/>
    <m/>
    <x v="1"/>
    <s v="No"/>
    <n v="1958"/>
    <n v="1456"/>
    <m/>
    <n v="60"/>
    <x v="0"/>
    <n v="300"/>
    <m/>
    <m/>
    <x v="0"/>
    <x v="0"/>
  </r>
  <r>
    <s v="LP002798"/>
    <x v="0"/>
    <x v="2"/>
    <x v="0"/>
    <s v="No dependents"/>
    <x v="0"/>
    <s v="No"/>
    <n v="3887"/>
    <n v="2669"/>
    <n v="6556"/>
    <n v="162"/>
    <x v="110"/>
    <n v="360"/>
    <n v="360000"/>
    <n v="1"/>
    <x v="1"/>
    <x v="0"/>
  </r>
  <r>
    <s v="LP001656"/>
    <x v="0"/>
    <x v="1"/>
    <x v="0"/>
    <s v="No dependents"/>
    <x v="0"/>
    <s v="No"/>
    <n v="12000"/>
    <n v="0"/>
    <n v="12000"/>
    <n v="164"/>
    <x v="111"/>
    <n v="360"/>
    <n v="360000"/>
    <n v="1"/>
    <x v="1"/>
    <x v="1"/>
  </r>
  <r>
    <s v="LP001207"/>
    <x v="0"/>
    <x v="2"/>
    <x v="0"/>
    <s v="No dependents"/>
    <x v="1"/>
    <s v="Yes"/>
    <n v="2609"/>
    <n v="3449"/>
    <n v="6058"/>
    <n v="165"/>
    <x v="112"/>
    <n v="180"/>
    <n v="180000"/>
    <n v="0"/>
    <x v="2"/>
    <x v="1"/>
  </r>
  <r>
    <s v="LP002149"/>
    <x v="0"/>
    <x v="2"/>
    <x v="1"/>
    <s v="Have dependents"/>
    <x v="0"/>
    <s v="No"/>
    <n v="8333"/>
    <n v="3167"/>
    <n v="11500"/>
    <n v="165"/>
    <x v="112"/>
    <n v="360"/>
    <n v="360000"/>
    <n v="1"/>
    <x v="2"/>
    <x v="0"/>
  </r>
  <r>
    <s v="LP002847"/>
    <x v="0"/>
    <x v="2"/>
    <x v="0"/>
    <s v="No dependents"/>
    <x v="0"/>
    <s v="No"/>
    <n v="5116"/>
    <n v="1451"/>
    <n v="6567"/>
    <n v="165"/>
    <x v="112"/>
    <n v="360"/>
    <n v="360000"/>
    <n v="0"/>
    <x v="0"/>
    <x v="1"/>
  </r>
  <r>
    <s v="LP001677"/>
    <x v="0"/>
    <x v="1"/>
    <x v="1"/>
    <s v="Have dependents"/>
    <x v="0"/>
    <s v="No"/>
    <n v="4923"/>
    <n v="0"/>
    <n v="4923"/>
    <n v="166"/>
    <x v="113"/>
    <n v="360"/>
    <n v="360000"/>
    <n v="0"/>
    <x v="1"/>
    <x v="0"/>
  </r>
  <r>
    <s v="LP001267"/>
    <x v="1"/>
    <x v="2"/>
    <x v="1"/>
    <s v="Have dependents"/>
    <x v="0"/>
    <s v="No"/>
    <n v="1378"/>
    <n v="1881"/>
    <n v="3259"/>
    <n v="167"/>
    <x v="114"/>
    <n v="360"/>
    <n v="360000"/>
    <n v="1"/>
    <x v="0"/>
    <x v="1"/>
  </r>
  <r>
    <s v="LP001018"/>
    <x v="0"/>
    <x v="2"/>
    <x v="1"/>
    <s v="Have dependents"/>
    <x v="0"/>
    <s v="No"/>
    <n v="4006"/>
    <n v="1526"/>
    <n v="5532"/>
    <n v="168"/>
    <x v="115"/>
    <n v="360"/>
    <n v="360000"/>
    <n v="1"/>
    <x v="0"/>
    <x v="0"/>
  </r>
  <r>
    <s v="LP002478"/>
    <x v="3"/>
    <x v="3"/>
    <x v="0"/>
    <m/>
    <x v="0"/>
    <s v="Yes"/>
    <n v="2083"/>
    <n v="4083"/>
    <m/>
    <n v="160"/>
    <x v="0"/>
    <n v="360"/>
    <m/>
    <m/>
    <x v="1"/>
    <x v="0"/>
  </r>
  <r>
    <s v="LP001498"/>
    <x v="0"/>
    <x v="1"/>
    <x v="0"/>
    <s v="No dependents"/>
    <x v="0"/>
    <s v="No"/>
    <n v="5417"/>
    <n v="0"/>
    <n v="5417"/>
    <n v="168"/>
    <x v="115"/>
    <n v="360"/>
    <n v="360000"/>
    <n v="1"/>
    <x v="0"/>
    <x v="0"/>
  </r>
  <r>
    <s v="LP001644"/>
    <x v="2"/>
    <x v="2"/>
    <x v="0"/>
    <s v="No dependents"/>
    <x v="0"/>
    <s v="Yes"/>
    <n v="674"/>
    <n v="5296"/>
    <n v="5970"/>
    <n v="168"/>
    <x v="115"/>
    <n v="360"/>
    <n v="360000"/>
    <n v="1"/>
    <x v="2"/>
    <x v="0"/>
  </r>
  <r>
    <s v="LP002489"/>
    <x v="1"/>
    <x v="0"/>
    <x v="2"/>
    <m/>
    <x v="1"/>
    <m/>
    <n v="5191"/>
    <n v="0"/>
    <m/>
    <n v="132"/>
    <x v="0"/>
    <n v="360"/>
    <m/>
    <n v="1"/>
    <x v="1"/>
    <x v="0"/>
  </r>
  <r>
    <s v="LP001665"/>
    <x v="0"/>
    <x v="2"/>
    <x v="2"/>
    <s v="Have dependents"/>
    <x v="0"/>
    <s v="No"/>
    <n v="3125"/>
    <n v="2583"/>
    <n v="5708"/>
    <n v="170"/>
    <x v="116"/>
    <n v="360"/>
    <n v="360000"/>
    <n v="1"/>
    <x v="1"/>
    <x v="1"/>
  </r>
  <r>
    <s v="LP001751"/>
    <x v="0"/>
    <x v="2"/>
    <x v="0"/>
    <s v="No dependents"/>
    <x v="0"/>
    <s v="No"/>
    <n v="3250"/>
    <n v="0"/>
    <n v="3250"/>
    <n v="170"/>
    <x v="116"/>
    <n v="360"/>
    <n v="360000"/>
    <n v="1"/>
    <x v="2"/>
    <x v="1"/>
  </r>
  <r>
    <s v="LP001784"/>
    <x v="0"/>
    <x v="2"/>
    <x v="2"/>
    <s v="Have dependents"/>
    <x v="0"/>
    <s v="No"/>
    <n v="5500"/>
    <n v="1260"/>
    <n v="6760"/>
    <n v="170"/>
    <x v="116"/>
    <n v="360"/>
    <n v="360000"/>
    <n v="1"/>
    <x v="2"/>
    <x v="0"/>
  </r>
  <r>
    <s v="LP001243"/>
    <x v="0"/>
    <x v="2"/>
    <x v="0"/>
    <s v="No dependents"/>
    <x v="0"/>
    <s v="No"/>
    <n v="3208"/>
    <n v="3066"/>
    <n v="6274"/>
    <n v="172"/>
    <x v="117"/>
    <n v="360"/>
    <n v="360000"/>
    <n v="1"/>
    <x v="0"/>
    <x v="0"/>
  </r>
  <r>
    <s v="LP002502"/>
    <x v="1"/>
    <x v="3"/>
    <x v="1"/>
    <m/>
    <x v="1"/>
    <m/>
    <n v="210"/>
    <n v="2917"/>
    <m/>
    <n v="98"/>
    <x v="0"/>
    <n v="360"/>
    <m/>
    <n v="1"/>
    <x v="1"/>
    <x v="0"/>
  </r>
  <r>
    <s v="LP001947"/>
    <x v="0"/>
    <x v="2"/>
    <x v="0"/>
    <s v="No dependents"/>
    <x v="0"/>
    <s v="No"/>
    <n v="2383"/>
    <n v="3334"/>
    <n v="5717"/>
    <n v="172"/>
    <x v="117"/>
    <n v="360"/>
    <n v="360000"/>
    <n v="1"/>
    <x v="1"/>
    <x v="0"/>
  </r>
  <r>
    <s v="LP002912"/>
    <x v="0"/>
    <x v="2"/>
    <x v="2"/>
    <s v="Have dependents"/>
    <x v="0"/>
    <s v="No"/>
    <n v="4283"/>
    <n v="3000"/>
    <n v="7283"/>
    <n v="172"/>
    <x v="117"/>
    <n v="84"/>
    <n v="84000"/>
    <n v="1"/>
    <x v="2"/>
    <x v="1"/>
  </r>
  <r>
    <s v="LP002958"/>
    <x v="0"/>
    <x v="1"/>
    <x v="0"/>
    <s v="No dependents"/>
    <x v="0"/>
    <s v="No"/>
    <n v="3676"/>
    <n v="4301"/>
    <n v="7977"/>
    <n v="172"/>
    <x v="117"/>
    <n v="360"/>
    <n v="360000"/>
    <n v="1"/>
    <x v="2"/>
    <x v="0"/>
  </r>
  <r>
    <s v="LP002115"/>
    <x v="0"/>
    <x v="2"/>
    <x v="3"/>
    <s v="Have dependents"/>
    <x v="1"/>
    <s v="No"/>
    <n v="2647"/>
    <n v="1587"/>
    <n v="4234"/>
    <n v="173"/>
    <x v="118"/>
    <n v="360"/>
    <n v="360000"/>
    <n v="1"/>
    <x v="2"/>
    <x v="1"/>
  </r>
  <r>
    <s v="LP002522"/>
    <x v="1"/>
    <x v="0"/>
    <x v="0"/>
    <m/>
    <x v="0"/>
    <s v="Yes"/>
    <n v="2500"/>
    <n v="0"/>
    <m/>
    <n v="93"/>
    <x v="0"/>
    <n v="360"/>
    <m/>
    <m/>
    <x v="0"/>
    <x v="0"/>
  </r>
  <r>
    <s v="LP002467"/>
    <x v="0"/>
    <x v="2"/>
    <x v="0"/>
    <s v="No dependents"/>
    <x v="0"/>
    <s v="No"/>
    <n v="3708"/>
    <n v="2569"/>
    <n v="6277"/>
    <n v="173"/>
    <x v="118"/>
    <n v="360"/>
    <n v="360000"/>
    <n v="1"/>
    <x v="0"/>
    <x v="1"/>
  </r>
  <r>
    <s v="LP002961"/>
    <x v="0"/>
    <x v="2"/>
    <x v="2"/>
    <s v="Have dependents"/>
    <x v="0"/>
    <s v="No"/>
    <n v="3400"/>
    <n v="2500"/>
    <n v="5900"/>
    <n v="173"/>
    <x v="118"/>
    <n v="360"/>
    <n v="360000"/>
    <n v="1"/>
    <x v="1"/>
    <x v="0"/>
  </r>
  <r>
    <s v="LP001310"/>
    <x v="0"/>
    <x v="2"/>
    <x v="0"/>
    <s v="No dependents"/>
    <x v="0"/>
    <s v="No"/>
    <n v="5695"/>
    <n v="4167"/>
    <n v="9862"/>
    <n v="175"/>
    <x v="119"/>
    <n v="360"/>
    <n v="360000"/>
    <n v="1"/>
    <x v="1"/>
    <x v="0"/>
  </r>
  <r>
    <s v="LP001421"/>
    <x v="0"/>
    <x v="2"/>
    <x v="0"/>
    <s v="No dependents"/>
    <x v="0"/>
    <s v="No"/>
    <n v="5568"/>
    <n v="2142"/>
    <n v="7710"/>
    <n v="175"/>
    <x v="119"/>
    <n v="360"/>
    <n v="360000"/>
    <n v="1"/>
    <x v="2"/>
    <x v="1"/>
  </r>
  <r>
    <s v="LP001504"/>
    <x v="0"/>
    <x v="1"/>
    <x v="0"/>
    <s v="No dependents"/>
    <x v="0"/>
    <s v="Yes"/>
    <n v="6950"/>
    <n v="0"/>
    <n v="6950"/>
    <n v="175"/>
    <x v="119"/>
    <n v="180"/>
    <n v="180000"/>
    <n v="1"/>
    <x v="1"/>
    <x v="0"/>
  </r>
  <r>
    <s v="LP002533"/>
    <x v="0"/>
    <x v="3"/>
    <x v="1"/>
    <m/>
    <x v="0"/>
    <s v="No"/>
    <n v="2947"/>
    <n v="1603"/>
    <m/>
    <m/>
    <x v="0"/>
    <n v="360"/>
    <m/>
    <n v="1"/>
    <x v="0"/>
    <x v="1"/>
  </r>
  <r>
    <s v="LP002190"/>
    <x v="0"/>
    <x v="2"/>
    <x v="2"/>
    <s v="Have dependents"/>
    <x v="0"/>
    <s v="No"/>
    <n v="6325"/>
    <n v="0"/>
    <n v="6325"/>
    <n v="175"/>
    <x v="119"/>
    <n v="360"/>
    <n v="360000"/>
    <n v="1"/>
    <x v="1"/>
    <x v="0"/>
  </r>
  <r>
    <s v="LP001256"/>
    <x v="0"/>
    <x v="1"/>
    <x v="0"/>
    <s v="No dependents"/>
    <x v="0"/>
    <s v="No"/>
    <n v="3750"/>
    <n v="4750"/>
    <n v="8500"/>
    <n v="176"/>
    <x v="120"/>
    <n v="360"/>
    <n v="360000"/>
    <n v="1"/>
    <x v="0"/>
    <x v="1"/>
  </r>
  <r>
    <s v="LP002112"/>
    <x v="0"/>
    <x v="2"/>
    <x v="1"/>
    <s v="Have dependents"/>
    <x v="0"/>
    <s v="Yes"/>
    <n v="2500"/>
    <n v="4600"/>
    <n v="7100"/>
    <n v="176"/>
    <x v="120"/>
    <n v="360"/>
    <n v="360000"/>
    <n v="1"/>
    <x v="2"/>
    <x v="0"/>
  </r>
  <r>
    <s v="LP002335"/>
    <x v="1"/>
    <x v="2"/>
    <x v="0"/>
    <s v="No dependents"/>
    <x v="1"/>
    <s v="No"/>
    <n v="2149"/>
    <n v="3237"/>
    <n v="5386"/>
    <n v="178"/>
    <x v="121"/>
    <n v="360"/>
    <n v="360000"/>
    <n v="0"/>
    <x v="1"/>
    <x v="1"/>
  </r>
  <r>
    <s v="LP001198"/>
    <x v="0"/>
    <x v="2"/>
    <x v="2"/>
    <s v="Have dependents"/>
    <x v="0"/>
    <s v="No"/>
    <n v="8080"/>
    <n v="2250"/>
    <n v="10330"/>
    <n v="180"/>
    <x v="122"/>
    <n v="360"/>
    <n v="360000"/>
    <n v="1"/>
    <x v="0"/>
    <x v="0"/>
  </r>
  <r>
    <s v="LP001263"/>
    <x v="0"/>
    <x v="2"/>
    <x v="3"/>
    <s v="Have dependents"/>
    <x v="0"/>
    <s v="No"/>
    <n v="3167"/>
    <n v="4000"/>
    <n v="7167"/>
    <n v="180"/>
    <x v="122"/>
    <n v="300"/>
    <n v="300000"/>
    <n v="0"/>
    <x v="1"/>
    <x v="1"/>
  </r>
  <r>
    <s v="LP001426"/>
    <x v="0"/>
    <x v="2"/>
    <x v="0"/>
    <s v="No dependents"/>
    <x v="0"/>
    <s v="No"/>
    <n v="5667"/>
    <n v="2667"/>
    <n v="8334"/>
    <n v="180"/>
    <x v="122"/>
    <n v="360"/>
    <n v="360000"/>
    <n v="1"/>
    <x v="2"/>
    <x v="0"/>
  </r>
  <r>
    <s v="LP001633"/>
    <x v="0"/>
    <x v="2"/>
    <x v="2"/>
    <s v="Have dependents"/>
    <x v="0"/>
    <s v="No"/>
    <n v="6400"/>
    <n v="7250"/>
    <n v="13650"/>
    <n v="180"/>
    <x v="122"/>
    <n v="360"/>
    <n v="360000"/>
    <n v="0"/>
    <x v="0"/>
    <x v="1"/>
  </r>
  <r>
    <s v="LP002409"/>
    <x v="0"/>
    <x v="2"/>
    <x v="0"/>
    <s v="No dependents"/>
    <x v="0"/>
    <s v="No"/>
    <n v="7901"/>
    <n v="1833"/>
    <n v="9734"/>
    <n v="180"/>
    <x v="122"/>
    <n v="360"/>
    <n v="360000"/>
    <n v="1"/>
    <x v="2"/>
    <x v="0"/>
  </r>
  <r>
    <s v="LP002945"/>
    <x v="0"/>
    <x v="2"/>
    <x v="0"/>
    <s v="No dependents"/>
    <x v="0"/>
    <s v="Yes"/>
    <n v="9963"/>
    <n v="0"/>
    <n v="9963"/>
    <n v="180"/>
    <x v="122"/>
    <n v="360"/>
    <n v="360000"/>
    <n v="1"/>
    <x v="2"/>
    <x v="0"/>
  </r>
  <r>
    <s v="LP002560"/>
    <x v="0"/>
    <x v="0"/>
    <x v="0"/>
    <m/>
    <x v="1"/>
    <s v="No"/>
    <n v="2699"/>
    <n v="2785"/>
    <m/>
    <n v="96"/>
    <x v="0"/>
    <n v="360"/>
    <m/>
    <m/>
    <x v="1"/>
    <x v="0"/>
  </r>
  <r>
    <s v="LP002562"/>
    <x v="0"/>
    <x v="3"/>
    <x v="2"/>
    <m/>
    <x v="1"/>
    <s v="No"/>
    <n v="5333"/>
    <n v="1131"/>
    <m/>
    <n v="186"/>
    <x v="0"/>
    <n v="360"/>
    <m/>
    <m/>
    <x v="0"/>
    <x v="0"/>
  </r>
  <r>
    <s v="LP002788"/>
    <x v="0"/>
    <x v="2"/>
    <x v="0"/>
    <s v="No dependents"/>
    <x v="1"/>
    <s v="No"/>
    <n v="2454"/>
    <n v="2333"/>
    <n v="4787"/>
    <n v="181"/>
    <x v="123"/>
    <n v="360"/>
    <n v="360000"/>
    <n v="0"/>
    <x v="0"/>
    <x v="1"/>
  </r>
  <r>
    <s v="LP002103"/>
    <x v="2"/>
    <x v="2"/>
    <x v="2"/>
    <s v="Have dependents"/>
    <x v="0"/>
    <s v="Yes"/>
    <n v="9833"/>
    <n v="1833"/>
    <n v="11666"/>
    <n v="182"/>
    <x v="124"/>
    <n v="180"/>
    <n v="180000"/>
    <n v="1"/>
    <x v="0"/>
    <x v="0"/>
  </r>
  <r>
    <s v="LP002804"/>
    <x v="1"/>
    <x v="2"/>
    <x v="0"/>
    <s v="No dependents"/>
    <x v="0"/>
    <s v="No"/>
    <n v="4180"/>
    <n v="2306"/>
    <n v="6486"/>
    <n v="182"/>
    <x v="124"/>
    <n v="360"/>
    <n v="360000"/>
    <n v="1"/>
    <x v="1"/>
    <x v="0"/>
  </r>
  <r>
    <s v="LP001114"/>
    <x v="0"/>
    <x v="1"/>
    <x v="0"/>
    <s v="No dependents"/>
    <x v="0"/>
    <s v="No"/>
    <n v="4166"/>
    <n v="7210"/>
    <n v="11376"/>
    <n v="184"/>
    <x v="125"/>
    <n v="360"/>
    <n v="360000"/>
    <n v="1"/>
    <x v="0"/>
    <x v="0"/>
  </r>
  <r>
    <s v="LP002082"/>
    <x v="0"/>
    <x v="2"/>
    <x v="0"/>
    <s v="No dependents"/>
    <x v="0"/>
    <s v="Yes"/>
    <n v="5818"/>
    <n v="2160"/>
    <n v="7978"/>
    <n v="184"/>
    <x v="125"/>
    <n v="360"/>
    <n v="360000"/>
    <n v="1"/>
    <x v="1"/>
    <x v="0"/>
  </r>
  <r>
    <s v="LP002588"/>
    <x v="0"/>
    <x v="3"/>
    <x v="0"/>
    <m/>
    <x v="0"/>
    <s v="No"/>
    <n v="4625"/>
    <n v="2857"/>
    <m/>
    <n v="111"/>
    <x v="0"/>
    <n v="12"/>
    <m/>
    <m/>
    <x v="0"/>
    <x v="0"/>
  </r>
  <r>
    <s v="LP001401"/>
    <x v="0"/>
    <x v="2"/>
    <x v="2"/>
    <s v="Have dependents"/>
    <x v="0"/>
    <s v="No"/>
    <n v="14583"/>
    <n v="0"/>
    <n v="14583"/>
    <n v="185"/>
    <x v="126"/>
    <n v="180"/>
    <n v="180000"/>
    <n v="1"/>
    <x v="2"/>
    <x v="0"/>
  </r>
  <r>
    <s v="LP001497"/>
    <x v="0"/>
    <x v="2"/>
    <x v="1"/>
    <s v="Have dependents"/>
    <x v="0"/>
    <s v="No"/>
    <n v="5042"/>
    <n v="2083"/>
    <n v="7125"/>
    <n v="185"/>
    <x v="126"/>
    <n v="360"/>
    <n v="360000"/>
    <n v="1"/>
    <x v="2"/>
    <x v="1"/>
  </r>
  <r>
    <s v="LP002255"/>
    <x v="0"/>
    <x v="1"/>
    <x v="3"/>
    <s v="Have dependents"/>
    <x v="0"/>
    <s v="No"/>
    <n v="9167"/>
    <n v="0"/>
    <n v="9167"/>
    <n v="185"/>
    <x v="126"/>
    <n v="360"/>
    <n v="360000"/>
    <n v="1"/>
    <x v="2"/>
    <x v="0"/>
  </r>
  <r>
    <s v="LP002683"/>
    <x v="0"/>
    <x v="1"/>
    <x v="0"/>
    <s v="No dependents"/>
    <x v="0"/>
    <s v="No"/>
    <n v="4683"/>
    <n v="1915"/>
    <n v="6598"/>
    <n v="185"/>
    <x v="126"/>
    <n v="360"/>
    <n v="360000"/>
    <n v="1"/>
    <x v="1"/>
    <x v="1"/>
  </r>
  <r>
    <s v="LP002842"/>
    <x v="0"/>
    <x v="2"/>
    <x v="2"/>
    <s v="Have dependents"/>
    <x v="0"/>
    <s v="No"/>
    <n v="3417"/>
    <n v="1750"/>
    <n v="5167"/>
    <n v="186"/>
    <x v="127"/>
    <n v="360"/>
    <n v="360000"/>
    <n v="1"/>
    <x v="0"/>
    <x v="0"/>
  </r>
  <r>
    <s v="LP002618"/>
    <x v="0"/>
    <x v="3"/>
    <x v="2"/>
    <m/>
    <x v="1"/>
    <s v="No"/>
    <n v="4050"/>
    <n v="5302"/>
    <m/>
    <n v="138"/>
    <x v="0"/>
    <n v="360"/>
    <m/>
    <m/>
    <x v="2"/>
    <x v="1"/>
  </r>
  <r>
    <s v="LP001253"/>
    <x v="0"/>
    <x v="2"/>
    <x v="3"/>
    <s v="Have dependents"/>
    <x v="0"/>
    <s v="Yes"/>
    <n v="5266"/>
    <n v="1774"/>
    <n v="7040"/>
    <n v="187"/>
    <x v="128"/>
    <n v="360"/>
    <n v="360000"/>
    <n v="1"/>
    <x v="1"/>
    <x v="0"/>
  </r>
  <r>
    <s v="LP001508"/>
    <x v="0"/>
    <x v="2"/>
    <x v="1"/>
    <s v="Have dependents"/>
    <x v="0"/>
    <s v="No"/>
    <n v="11757"/>
    <n v="0"/>
    <n v="11757"/>
    <n v="187"/>
    <x v="128"/>
    <n v="180"/>
    <n v="180000"/>
    <n v="1"/>
    <x v="0"/>
    <x v="0"/>
  </r>
  <r>
    <s v="LP002624"/>
    <x v="0"/>
    <x v="3"/>
    <x v="0"/>
    <m/>
    <x v="0"/>
    <s v="No"/>
    <n v="20833"/>
    <n v="6667"/>
    <m/>
    <n v="480"/>
    <x v="0"/>
    <n v="360"/>
    <m/>
    <m/>
    <x v="0"/>
    <x v="0"/>
  </r>
  <r>
    <s v="LP001543"/>
    <x v="0"/>
    <x v="2"/>
    <x v="2"/>
    <s v="Have dependents"/>
    <x v="0"/>
    <s v="No"/>
    <n v="9538"/>
    <n v="0"/>
    <n v="9538"/>
    <n v="187"/>
    <x v="128"/>
    <n v="360"/>
    <n v="360000"/>
    <n v="1"/>
    <x v="0"/>
    <x v="0"/>
  </r>
  <r>
    <s v="LP001594"/>
    <x v="0"/>
    <x v="2"/>
    <x v="0"/>
    <s v="No dependents"/>
    <x v="0"/>
    <s v="No"/>
    <n v="5708"/>
    <n v="5625"/>
    <n v="11333"/>
    <n v="187"/>
    <x v="128"/>
    <n v="360"/>
    <n v="360000"/>
    <n v="1"/>
    <x v="1"/>
    <x v="0"/>
  </r>
  <r>
    <s v="LP001666"/>
    <x v="0"/>
    <x v="1"/>
    <x v="0"/>
    <s v="No dependents"/>
    <x v="0"/>
    <s v="No"/>
    <n v="8333"/>
    <n v="3750"/>
    <n v="12083"/>
    <n v="187"/>
    <x v="128"/>
    <n v="360"/>
    <n v="360000"/>
    <n v="1"/>
    <x v="2"/>
    <x v="0"/>
  </r>
  <r>
    <s v="LP001935"/>
    <x v="0"/>
    <x v="1"/>
    <x v="0"/>
    <s v="No dependents"/>
    <x v="0"/>
    <s v="No"/>
    <n v="9508"/>
    <n v="0"/>
    <n v="9508"/>
    <n v="187"/>
    <x v="128"/>
    <n v="360"/>
    <n v="360000"/>
    <n v="1"/>
    <x v="2"/>
    <x v="0"/>
  </r>
  <r>
    <s v="LP002138"/>
    <x v="0"/>
    <x v="2"/>
    <x v="0"/>
    <s v="No dependents"/>
    <x v="0"/>
    <s v="No"/>
    <n v="2625"/>
    <n v="6250"/>
    <n v="8875"/>
    <n v="187"/>
    <x v="128"/>
    <n v="360"/>
    <n v="360000"/>
    <n v="1"/>
    <x v="2"/>
    <x v="0"/>
  </r>
  <r>
    <s v="LP002403"/>
    <x v="0"/>
    <x v="1"/>
    <x v="0"/>
    <s v="No dependents"/>
    <x v="0"/>
    <s v="Yes"/>
    <n v="10416"/>
    <n v="0"/>
    <n v="10416"/>
    <n v="187"/>
    <x v="128"/>
    <n v="360"/>
    <n v="360000"/>
    <n v="0"/>
    <x v="0"/>
    <x v="1"/>
  </r>
  <r>
    <s v="LP002408"/>
    <x v="0"/>
    <x v="1"/>
    <x v="0"/>
    <s v="No dependents"/>
    <x v="0"/>
    <s v="No"/>
    <n v="3660"/>
    <n v="5064"/>
    <n v="8724"/>
    <n v="187"/>
    <x v="128"/>
    <n v="360"/>
    <n v="360000"/>
    <n v="1"/>
    <x v="1"/>
    <x v="0"/>
  </r>
  <r>
    <s v="LP002862"/>
    <x v="0"/>
    <x v="2"/>
    <x v="1"/>
    <s v="Have dependents"/>
    <x v="1"/>
    <s v="No"/>
    <n v="6125"/>
    <n v="1625"/>
    <n v="7750"/>
    <n v="187"/>
    <x v="128"/>
    <n v="480"/>
    <n v="480000"/>
    <n v="1"/>
    <x v="1"/>
    <x v="1"/>
  </r>
  <r>
    <s v="LP002941"/>
    <x v="0"/>
    <x v="2"/>
    <x v="1"/>
    <s v="Have dependents"/>
    <x v="1"/>
    <s v="Yes"/>
    <n v="6383"/>
    <n v="1000"/>
    <n v="7383"/>
    <n v="187"/>
    <x v="128"/>
    <n v="360"/>
    <n v="360000"/>
    <n v="1"/>
    <x v="2"/>
    <x v="1"/>
  </r>
  <r>
    <s v="LP002984"/>
    <x v="0"/>
    <x v="2"/>
    <x v="1"/>
    <s v="Have dependents"/>
    <x v="0"/>
    <s v="No"/>
    <n v="7583"/>
    <n v="0"/>
    <n v="7583"/>
    <n v="187"/>
    <x v="128"/>
    <n v="360"/>
    <n v="360000"/>
    <n v="1"/>
    <x v="0"/>
    <x v="0"/>
  </r>
  <r>
    <s v="LP001318"/>
    <x v="0"/>
    <x v="2"/>
    <x v="1"/>
    <s v="Have dependents"/>
    <x v="0"/>
    <s v="No"/>
    <n v="6250"/>
    <n v="5654"/>
    <n v="11904"/>
    <n v="188"/>
    <x v="129"/>
    <n v="180"/>
    <n v="180000"/>
    <n v="1"/>
    <x v="1"/>
    <x v="0"/>
  </r>
  <r>
    <s v="LP001647"/>
    <x v="0"/>
    <x v="2"/>
    <x v="0"/>
    <s v="No dependents"/>
    <x v="0"/>
    <s v="No"/>
    <n v="9328"/>
    <n v="0"/>
    <n v="9328"/>
    <n v="188"/>
    <x v="129"/>
    <n v="180"/>
    <n v="180000"/>
    <n v="1"/>
    <x v="2"/>
    <x v="0"/>
  </r>
  <r>
    <s v="LP002626"/>
    <x v="0"/>
    <x v="2"/>
    <x v="0"/>
    <s v="No dependents"/>
    <x v="0"/>
    <s v="Yes"/>
    <n v="2479"/>
    <n v="3013"/>
    <n v="5492"/>
    <n v="188"/>
    <x v="129"/>
    <n v="360"/>
    <n v="360000"/>
    <n v="1"/>
    <x v="0"/>
    <x v="0"/>
  </r>
  <r>
    <s v="LP001066"/>
    <x v="0"/>
    <x v="2"/>
    <x v="0"/>
    <s v="No dependents"/>
    <x v="0"/>
    <s v="Yes"/>
    <n v="9560"/>
    <n v="0"/>
    <n v="9560"/>
    <n v="191"/>
    <x v="130"/>
    <n v="360"/>
    <n v="360000"/>
    <n v="1"/>
    <x v="1"/>
    <x v="0"/>
  </r>
  <r>
    <s v="LP001844"/>
    <x v="0"/>
    <x v="1"/>
    <x v="0"/>
    <s v="No dependents"/>
    <x v="0"/>
    <s v="Yes"/>
    <n v="16250"/>
    <n v="0"/>
    <n v="16250"/>
    <n v="192"/>
    <x v="131"/>
    <n v="360"/>
    <n v="360000"/>
    <n v="0"/>
    <x v="0"/>
    <x v="1"/>
  </r>
  <r>
    <s v="LP002948"/>
    <x v="0"/>
    <x v="2"/>
    <x v="1"/>
    <s v="Have dependents"/>
    <x v="0"/>
    <s v="No"/>
    <n v="5780"/>
    <n v="0"/>
    <n v="5780"/>
    <n v="192"/>
    <x v="131"/>
    <n v="360"/>
    <n v="360000"/>
    <n v="1"/>
    <x v="0"/>
    <x v="0"/>
  </r>
  <r>
    <s v="LP001439"/>
    <x v="0"/>
    <x v="2"/>
    <x v="0"/>
    <s v="No dependents"/>
    <x v="1"/>
    <s v="No"/>
    <n v="4300"/>
    <n v="2014"/>
    <n v="6314"/>
    <n v="194"/>
    <x v="132"/>
    <n v="360"/>
    <n v="360000"/>
    <n v="1"/>
    <x v="2"/>
    <x v="0"/>
  </r>
  <r>
    <s v="LP002697"/>
    <x v="0"/>
    <x v="0"/>
    <x v="0"/>
    <m/>
    <x v="0"/>
    <s v="No"/>
    <n v="4680"/>
    <n v="2087"/>
    <m/>
    <m/>
    <x v="0"/>
    <n v="360"/>
    <m/>
    <n v="1"/>
    <x v="1"/>
    <x v="1"/>
  </r>
  <r>
    <s v="LP002301"/>
    <x v="1"/>
    <x v="1"/>
    <x v="0"/>
    <s v="No dependents"/>
    <x v="0"/>
    <s v="Yes"/>
    <n v="7441"/>
    <n v="0"/>
    <n v="7441"/>
    <n v="194"/>
    <x v="132"/>
    <n v="360"/>
    <n v="360000"/>
    <n v="1"/>
    <x v="2"/>
    <x v="1"/>
  </r>
  <r>
    <s v="LP001028"/>
    <x v="0"/>
    <x v="2"/>
    <x v="1"/>
    <s v="Have dependents"/>
    <x v="0"/>
    <s v="No"/>
    <n v="3073"/>
    <n v="8106"/>
    <n v="11179"/>
    <n v="200"/>
    <x v="133"/>
    <n v="360"/>
    <n v="360000"/>
    <n v="1"/>
    <x v="0"/>
    <x v="0"/>
  </r>
  <r>
    <s v="LP001580"/>
    <x v="0"/>
    <x v="2"/>
    <x v="1"/>
    <s v="Have dependents"/>
    <x v="0"/>
    <s v="No"/>
    <n v="8000"/>
    <n v="0"/>
    <n v="8000"/>
    <n v="200"/>
    <x v="133"/>
    <n v="360"/>
    <n v="360000"/>
    <n v="1"/>
    <x v="1"/>
    <x v="0"/>
  </r>
  <r>
    <s v="LP001761"/>
    <x v="0"/>
    <x v="1"/>
    <x v="0"/>
    <s v="No dependents"/>
    <x v="0"/>
    <s v="Yes"/>
    <n v="6400"/>
    <n v="0"/>
    <n v="6400"/>
    <n v="200"/>
    <x v="133"/>
    <n v="360"/>
    <n v="360000"/>
    <n v="1"/>
    <x v="2"/>
    <x v="0"/>
  </r>
  <r>
    <s v="LP001953"/>
    <x v="0"/>
    <x v="2"/>
    <x v="2"/>
    <s v="Have dependents"/>
    <x v="0"/>
    <s v="No"/>
    <n v="6875"/>
    <n v="0"/>
    <n v="6875"/>
    <n v="200"/>
    <x v="133"/>
    <n v="360"/>
    <n v="360000"/>
    <n v="1"/>
    <x v="1"/>
    <x v="0"/>
  </r>
  <r>
    <s v="LP002717"/>
    <x v="0"/>
    <x v="3"/>
    <x v="0"/>
    <m/>
    <x v="0"/>
    <s v="No"/>
    <n v="1025"/>
    <n v="5500"/>
    <m/>
    <n v="216"/>
    <x v="0"/>
    <n v="360"/>
    <m/>
    <m/>
    <x v="2"/>
    <x v="0"/>
  </r>
  <r>
    <s v="LP002160"/>
    <x v="0"/>
    <x v="2"/>
    <x v="3"/>
    <s v="Have dependents"/>
    <x v="0"/>
    <s v="No"/>
    <n v="5167"/>
    <n v="3167"/>
    <n v="8334"/>
    <n v="200"/>
    <x v="133"/>
    <n v="360"/>
    <n v="360000"/>
    <n v="1"/>
    <x v="1"/>
    <x v="0"/>
  </r>
  <r>
    <s v="LP001835"/>
    <x v="0"/>
    <x v="2"/>
    <x v="0"/>
    <s v="No dependents"/>
    <x v="1"/>
    <s v="No"/>
    <n v="1668"/>
    <n v="3890"/>
    <n v="5558"/>
    <n v="201"/>
    <x v="134"/>
    <n v="360"/>
    <n v="360000"/>
    <n v="0"/>
    <x v="1"/>
    <x v="1"/>
  </r>
  <r>
    <s v="LP002729"/>
    <x v="0"/>
    <x v="0"/>
    <x v="2"/>
    <m/>
    <x v="0"/>
    <s v="No"/>
    <n v="11250"/>
    <n v="0"/>
    <m/>
    <n v="196"/>
    <x v="0"/>
    <n v="360"/>
    <m/>
    <m/>
    <x v="1"/>
    <x v="1"/>
  </r>
  <r>
    <s v="LP002892"/>
    <x v="0"/>
    <x v="2"/>
    <x v="1"/>
    <s v="Have dependents"/>
    <x v="0"/>
    <s v="No"/>
    <n v="6540"/>
    <n v="0"/>
    <n v="6540"/>
    <n v="205"/>
    <x v="135"/>
    <n v="360"/>
    <n v="360000"/>
    <n v="1"/>
    <x v="1"/>
    <x v="0"/>
  </r>
  <r>
    <s v="LP002732"/>
    <x v="0"/>
    <x v="0"/>
    <x v="0"/>
    <m/>
    <x v="1"/>
    <m/>
    <n v="2550"/>
    <n v="2042"/>
    <m/>
    <n v="126"/>
    <x v="0"/>
    <n v="360"/>
    <m/>
    <n v="1"/>
    <x v="2"/>
    <x v="0"/>
  </r>
  <r>
    <s v="LP002931"/>
    <x v="0"/>
    <x v="2"/>
    <x v="1"/>
    <s v="Have dependents"/>
    <x v="0"/>
    <s v="Yes"/>
    <n v="6000"/>
    <n v="0"/>
    <n v="6000"/>
    <n v="205"/>
    <x v="135"/>
    <n v="240"/>
    <n v="240000"/>
    <n v="1"/>
    <x v="1"/>
    <x v="1"/>
  </r>
  <r>
    <s v="LP001903"/>
    <x v="0"/>
    <x v="2"/>
    <x v="0"/>
    <s v="No dependents"/>
    <x v="0"/>
    <s v="No"/>
    <n v="3993"/>
    <n v="3274"/>
    <n v="7267"/>
    <n v="207"/>
    <x v="136"/>
    <n v="360"/>
    <n v="360000"/>
    <n v="1"/>
    <x v="1"/>
    <x v="0"/>
  </r>
  <r>
    <s v="LP002615"/>
    <x v="0"/>
    <x v="2"/>
    <x v="1"/>
    <s v="Have dependents"/>
    <x v="0"/>
    <s v="No"/>
    <n v="4865"/>
    <n v="5624"/>
    <n v="10489"/>
    <n v="208"/>
    <x v="137"/>
    <n v="360"/>
    <n v="360000"/>
    <n v="1"/>
    <x v="1"/>
    <x v="0"/>
  </r>
  <r>
    <s v="LP002602"/>
    <x v="0"/>
    <x v="1"/>
    <x v="0"/>
    <s v="No dependents"/>
    <x v="0"/>
    <s v="No"/>
    <n v="6283"/>
    <n v="4416"/>
    <n v="10699"/>
    <n v="209"/>
    <x v="138"/>
    <n v="360"/>
    <n v="360000"/>
    <n v="0"/>
    <x v="2"/>
    <x v="1"/>
  </r>
  <r>
    <s v="LP001289"/>
    <x v="0"/>
    <x v="1"/>
    <x v="0"/>
    <s v="No dependents"/>
    <x v="0"/>
    <s v="No"/>
    <n v="8566"/>
    <n v="0"/>
    <n v="8566"/>
    <n v="210"/>
    <x v="139"/>
    <n v="360"/>
    <n v="360000"/>
    <n v="1"/>
    <x v="0"/>
    <x v="0"/>
  </r>
  <r>
    <s v="LP001758"/>
    <x v="0"/>
    <x v="2"/>
    <x v="1"/>
    <s v="Have dependents"/>
    <x v="0"/>
    <s v="No"/>
    <n v="6250"/>
    <n v="1695"/>
    <n v="7945"/>
    <n v="210"/>
    <x v="139"/>
    <n v="360"/>
    <n v="360000"/>
    <n v="1"/>
    <x v="1"/>
    <x v="0"/>
  </r>
  <r>
    <s v="LP002753"/>
    <x v="1"/>
    <x v="0"/>
    <x v="2"/>
    <m/>
    <x v="0"/>
    <m/>
    <n v="3652"/>
    <n v="0"/>
    <m/>
    <n v="95"/>
    <x v="0"/>
    <n v="360"/>
    <m/>
    <n v="1"/>
    <x v="1"/>
    <x v="0"/>
  </r>
  <r>
    <s v="LP002820"/>
    <x v="0"/>
    <x v="2"/>
    <x v="0"/>
    <s v="No dependents"/>
    <x v="0"/>
    <s v="No"/>
    <n v="5923"/>
    <n v="2054"/>
    <n v="7977"/>
    <n v="211"/>
    <x v="140"/>
    <n v="360"/>
    <n v="360000"/>
    <n v="1"/>
    <x v="2"/>
    <x v="0"/>
  </r>
  <r>
    <s v="LP002757"/>
    <x v="1"/>
    <x v="3"/>
    <x v="0"/>
    <m/>
    <x v="1"/>
    <s v="No"/>
    <n v="3017"/>
    <n v="663"/>
    <m/>
    <n v="102"/>
    <x v="0"/>
    <n v="360"/>
    <m/>
    <m/>
    <x v="1"/>
    <x v="0"/>
  </r>
  <r>
    <s v="LP001708"/>
    <x v="1"/>
    <x v="1"/>
    <x v="0"/>
    <s v="No dependents"/>
    <x v="0"/>
    <s v="No"/>
    <n v="10000"/>
    <n v="0"/>
    <n v="10000"/>
    <n v="214"/>
    <x v="141"/>
    <n v="360"/>
    <n v="360000"/>
    <n v="1"/>
    <x v="1"/>
    <x v="1"/>
  </r>
  <r>
    <s v="LP001379"/>
    <x v="0"/>
    <x v="2"/>
    <x v="1"/>
    <s v="Have dependents"/>
    <x v="0"/>
    <s v="No"/>
    <n v="3800"/>
    <n v="3600"/>
    <n v="7400"/>
    <n v="216"/>
    <x v="142"/>
    <n v="360"/>
    <n v="360000"/>
    <n v="0"/>
    <x v="0"/>
    <x v="1"/>
  </r>
  <r>
    <s v="LP002328"/>
    <x v="0"/>
    <x v="2"/>
    <x v="0"/>
    <s v="No dependents"/>
    <x v="1"/>
    <s v="No"/>
    <n v="6096"/>
    <n v="0"/>
    <n v="6096"/>
    <n v="218"/>
    <x v="143"/>
    <n v="360"/>
    <n v="360000"/>
    <n v="0"/>
    <x v="2"/>
    <x v="1"/>
  </r>
  <r>
    <s v="LP001369"/>
    <x v="0"/>
    <x v="2"/>
    <x v="1"/>
    <s v="Have dependents"/>
    <x v="0"/>
    <s v="No"/>
    <n v="11417"/>
    <n v="1126"/>
    <n v="12543"/>
    <n v="225"/>
    <x v="144"/>
    <n v="360"/>
    <n v="360000"/>
    <n v="1"/>
    <x v="0"/>
    <x v="0"/>
  </r>
  <r>
    <s v="LP001519"/>
    <x v="1"/>
    <x v="1"/>
    <x v="0"/>
    <s v="No dependents"/>
    <x v="0"/>
    <s v="No"/>
    <n v="10000"/>
    <n v="1666"/>
    <n v="11666"/>
    <n v="225"/>
    <x v="144"/>
    <n v="360"/>
    <n v="360000"/>
    <n v="1"/>
    <x v="2"/>
    <x v="1"/>
  </r>
  <r>
    <s v="LP002778"/>
    <x v="0"/>
    <x v="3"/>
    <x v="1"/>
    <m/>
    <x v="0"/>
    <s v="Yes"/>
    <n v="6633"/>
    <n v="0"/>
    <m/>
    <m/>
    <x v="0"/>
    <n v="360"/>
    <m/>
    <n v="0"/>
    <x v="2"/>
    <x v="1"/>
  </r>
  <r>
    <s v="LP002784"/>
    <x v="0"/>
    <x v="3"/>
    <x v="2"/>
    <m/>
    <x v="1"/>
    <s v="No"/>
    <n v="2492"/>
    <n v="2375"/>
    <m/>
    <m/>
    <x v="0"/>
    <n v="360"/>
    <m/>
    <n v="1"/>
    <x v="2"/>
    <x v="0"/>
  </r>
  <r>
    <s v="LP002582"/>
    <x v="1"/>
    <x v="1"/>
    <x v="0"/>
    <s v="No dependents"/>
    <x v="1"/>
    <s v="Yes"/>
    <n v="17263"/>
    <n v="0"/>
    <n v="17263"/>
    <n v="225"/>
    <x v="144"/>
    <n v="360"/>
    <n v="360000"/>
    <n v="1"/>
    <x v="1"/>
    <x v="0"/>
  </r>
  <r>
    <s v="LP002139"/>
    <x v="0"/>
    <x v="2"/>
    <x v="0"/>
    <s v="No dependents"/>
    <x v="0"/>
    <s v="No"/>
    <n v="9083"/>
    <n v="0"/>
    <n v="9083"/>
    <n v="228"/>
    <x v="145"/>
    <n v="360"/>
    <n v="360000"/>
    <n v="1"/>
    <x v="1"/>
    <x v="0"/>
  </r>
  <r>
    <s v="LP002529"/>
    <x v="0"/>
    <x v="2"/>
    <x v="1"/>
    <s v="Have dependents"/>
    <x v="0"/>
    <s v="No"/>
    <n v="6700"/>
    <n v="1750"/>
    <n v="8450"/>
    <n v="230"/>
    <x v="146"/>
    <n v="300"/>
    <n v="300000"/>
    <n v="1"/>
    <x v="1"/>
    <x v="0"/>
  </r>
  <r>
    <s v="LP002541"/>
    <x v="0"/>
    <x v="2"/>
    <x v="0"/>
    <s v="No dependents"/>
    <x v="0"/>
    <s v="No"/>
    <n v="10833"/>
    <n v="0"/>
    <n v="10833"/>
    <n v="234"/>
    <x v="147"/>
    <n v="360"/>
    <n v="360000"/>
    <n v="1"/>
    <x v="1"/>
    <x v="0"/>
  </r>
  <r>
    <s v="LP002794"/>
    <x v="1"/>
    <x v="0"/>
    <x v="0"/>
    <m/>
    <x v="0"/>
    <s v="No"/>
    <n v="2667"/>
    <n v="1625"/>
    <m/>
    <n v="84"/>
    <x v="0"/>
    <n v="360"/>
    <m/>
    <m/>
    <x v="0"/>
    <x v="0"/>
  </r>
  <r>
    <s v="LP002170"/>
    <x v="0"/>
    <x v="2"/>
    <x v="1"/>
    <s v="Have dependents"/>
    <x v="0"/>
    <s v="No"/>
    <n v="5000"/>
    <n v="3667"/>
    <n v="8667"/>
    <n v="236"/>
    <x v="148"/>
    <n v="360"/>
    <n v="360000"/>
    <n v="1"/>
    <x v="1"/>
    <x v="0"/>
  </r>
  <r>
    <s v="LP002342"/>
    <x v="0"/>
    <x v="2"/>
    <x v="1"/>
    <s v="Have dependents"/>
    <x v="0"/>
    <s v="Yes"/>
    <n v="1600"/>
    <n v="20000"/>
    <n v="21600"/>
    <n v="239"/>
    <x v="149"/>
    <n v="360"/>
    <n v="360000"/>
    <n v="1"/>
    <x v="0"/>
    <x v="1"/>
  </r>
  <r>
    <s v="LP001713"/>
    <x v="0"/>
    <x v="2"/>
    <x v="2"/>
    <s v="Have dependents"/>
    <x v="0"/>
    <s v="Yes"/>
    <n v="7787"/>
    <n v="0"/>
    <n v="7787"/>
    <n v="240"/>
    <x v="150"/>
    <n v="360"/>
    <n v="360000"/>
    <n v="1"/>
    <x v="0"/>
    <x v="0"/>
  </r>
  <r>
    <s v="LP001492"/>
    <x v="0"/>
    <x v="1"/>
    <x v="0"/>
    <s v="No dependents"/>
    <x v="0"/>
    <s v="No"/>
    <n v="14999"/>
    <n v="0"/>
    <n v="14999"/>
    <n v="242"/>
    <x v="151"/>
    <n v="360"/>
    <n v="360000"/>
    <n v="0"/>
    <x v="1"/>
    <x v="1"/>
  </r>
  <r>
    <s v="LP002622"/>
    <x v="0"/>
    <x v="2"/>
    <x v="1"/>
    <s v="Have dependents"/>
    <x v="0"/>
    <s v="No"/>
    <n v="3510"/>
    <n v="4416"/>
    <n v="7926"/>
    <n v="243"/>
    <x v="152"/>
    <n v="360"/>
    <n v="360000"/>
    <n v="1"/>
    <x v="2"/>
    <x v="0"/>
  </r>
  <r>
    <s v="LP001531"/>
    <x v="0"/>
    <x v="1"/>
    <x v="0"/>
    <s v="No dependents"/>
    <x v="0"/>
    <s v="No"/>
    <n v="9166"/>
    <n v="0"/>
    <n v="9166"/>
    <n v="244"/>
    <x v="153"/>
    <n v="360"/>
    <n v="360000"/>
    <n v="1"/>
    <x v="0"/>
    <x v="1"/>
  </r>
  <r>
    <s v="LP002543"/>
    <x v="0"/>
    <x v="2"/>
    <x v="1"/>
    <s v="Have dependents"/>
    <x v="0"/>
    <s v="No"/>
    <n v="8333"/>
    <n v="0"/>
    <n v="8333"/>
    <n v="246"/>
    <x v="154"/>
    <n v="360"/>
    <n v="360000"/>
    <n v="1"/>
    <x v="1"/>
    <x v="0"/>
  </r>
  <r>
    <s v="LP002640"/>
    <x v="0"/>
    <x v="2"/>
    <x v="2"/>
    <s v="Have dependents"/>
    <x v="0"/>
    <s v="No"/>
    <n v="6065"/>
    <n v="2004"/>
    <n v="8069"/>
    <n v="250"/>
    <x v="155"/>
    <n v="360"/>
    <n v="360000"/>
    <n v="1"/>
    <x v="1"/>
    <x v="0"/>
  </r>
  <r>
    <s v="LP002833"/>
    <x v="0"/>
    <x v="3"/>
    <x v="0"/>
    <m/>
    <x v="1"/>
    <s v="No"/>
    <n v="4467"/>
    <n v="0"/>
    <m/>
    <n v="120"/>
    <x v="0"/>
    <n v="360"/>
    <m/>
    <m/>
    <x v="2"/>
    <x v="0"/>
  </r>
  <r>
    <s v="LP002983"/>
    <x v="0"/>
    <x v="2"/>
    <x v="2"/>
    <s v="Have dependents"/>
    <x v="0"/>
    <s v="No"/>
    <n v="8072"/>
    <n v="240"/>
    <n v="8312"/>
    <n v="253"/>
    <x v="156"/>
    <n v="360"/>
    <n v="360000"/>
    <n v="1"/>
    <x v="0"/>
    <x v="0"/>
  </r>
  <r>
    <s v="LP001552"/>
    <x v="0"/>
    <x v="2"/>
    <x v="0"/>
    <s v="No dependents"/>
    <x v="0"/>
    <s v="No"/>
    <n v="4583"/>
    <n v="5625"/>
    <n v="10208"/>
    <n v="255"/>
    <x v="157"/>
    <n v="360"/>
    <n v="360000"/>
    <n v="1"/>
    <x v="1"/>
    <x v="0"/>
  </r>
  <r>
    <s v="LP001846"/>
    <x v="1"/>
    <x v="1"/>
    <x v="3"/>
    <s v="Have dependents"/>
    <x v="0"/>
    <s v="No"/>
    <n v="3083"/>
    <n v="0"/>
    <n v="3083"/>
    <n v="255"/>
    <x v="157"/>
    <n v="360"/>
    <n v="360000"/>
    <n v="1"/>
    <x v="2"/>
    <x v="0"/>
  </r>
  <r>
    <s v="LP001225"/>
    <x v="0"/>
    <x v="2"/>
    <x v="0"/>
    <s v="No dependents"/>
    <x v="0"/>
    <s v="No"/>
    <n v="5726"/>
    <n v="4595"/>
    <n v="10321"/>
    <n v="258"/>
    <x v="158"/>
    <n v="360"/>
    <n v="360000"/>
    <n v="1"/>
    <x v="1"/>
    <x v="1"/>
  </r>
  <r>
    <s v="LP002832"/>
    <x v="0"/>
    <x v="2"/>
    <x v="1"/>
    <s v="Have dependents"/>
    <x v="0"/>
    <s v="No"/>
    <n v="8799"/>
    <n v="0"/>
    <n v="8799"/>
    <n v="258"/>
    <x v="158"/>
    <n v="360"/>
    <n v="360000"/>
    <n v="0"/>
    <x v="0"/>
    <x v="1"/>
  </r>
  <r>
    <s v="LP001422"/>
    <x v="1"/>
    <x v="1"/>
    <x v="0"/>
    <s v="No dependents"/>
    <x v="0"/>
    <s v="No"/>
    <n v="10408"/>
    <n v="0"/>
    <n v="10408"/>
    <n v="259"/>
    <x v="159"/>
    <n v="360"/>
    <n v="360000"/>
    <n v="1"/>
    <x v="0"/>
    <x v="0"/>
  </r>
  <r>
    <s v="LP001637"/>
    <x v="0"/>
    <x v="2"/>
    <x v="2"/>
    <s v="Have dependents"/>
    <x v="0"/>
    <s v="No"/>
    <n v="33846"/>
    <n v="0"/>
    <n v="33846"/>
    <n v="260"/>
    <x v="160"/>
    <n v="360"/>
    <n v="360000"/>
    <n v="1"/>
    <x v="1"/>
    <x v="1"/>
  </r>
  <r>
    <s v="LP002795"/>
    <x v="0"/>
    <x v="2"/>
    <x v="3"/>
    <s v="Have dependents"/>
    <x v="0"/>
    <s v="Yes"/>
    <n v="10139"/>
    <n v="0"/>
    <n v="10139"/>
    <n v="260"/>
    <x v="160"/>
    <n v="360"/>
    <n v="360000"/>
    <n v="1"/>
    <x v="1"/>
    <x v="0"/>
  </r>
  <r>
    <s v="LP002938"/>
    <x v="0"/>
    <x v="2"/>
    <x v="0"/>
    <s v="No dependents"/>
    <x v="0"/>
    <s v="Yes"/>
    <n v="16120"/>
    <n v="0"/>
    <n v="16120"/>
    <n v="260"/>
    <x v="160"/>
    <n v="360"/>
    <n v="360000"/>
    <n v="1"/>
    <x v="0"/>
    <x v="0"/>
  </r>
  <r>
    <s v="LP001011"/>
    <x v="0"/>
    <x v="2"/>
    <x v="1"/>
    <s v="Have dependents"/>
    <x v="0"/>
    <s v="Yes"/>
    <n v="5417"/>
    <n v="4196"/>
    <n v="9613"/>
    <n v="267"/>
    <x v="161"/>
    <n v="360"/>
    <n v="360000"/>
    <n v="1"/>
    <x v="0"/>
    <x v="0"/>
  </r>
  <r>
    <s v="LP001562"/>
    <x v="0"/>
    <x v="2"/>
    <x v="0"/>
    <s v="No dependents"/>
    <x v="0"/>
    <s v="No"/>
    <n v="7933"/>
    <n v="0"/>
    <n v="7933"/>
    <n v="275"/>
    <x v="162"/>
    <n v="360"/>
    <n v="360000"/>
    <n v="1"/>
    <x v="0"/>
    <x v="1"/>
  </r>
  <r>
    <s v="LP002262"/>
    <x v="0"/>
    <x v="2"/>
    <x v="3"/>
    <s v="Have dependents"/>
    <x v="0"/>
    <s v="No"/>
    <n v="9504"/>
    <n v="0"/>
    <n v="9504"/>
    <n v="275"/>
    <x v="162"/>
    <n v="360"/>
    <n v="360000"/>
    <n v="1"/>
    <x v="2"/>
    <x v="0"/>
  </r>
  <r>
    <s v="LP002855"/>
    <x v="0"/>
    <x v="2"/>
    <x v="1"/>
    <s v="Have dependents"/>
    <x v="0"/>
    <s v="No"/>
    <n v="16666"/>
    <n v="0"/>
    <n v="16666"/>
    <n v="275"/>
    <x v="162"/>
    <n v="360"/>
    <n v="360000"/>
    <n v="1"/>
    <x v="0"/>
    <x v="0"/>
  </r>
  <r>
    <s v="LP002888"/>
    <x v="0"/>
    <x v="0"/>
    <x v="0"/>
    <m/>
    <x v="0"/>
    <m/>
    <n v="3182"/>
    <n v="2917"/>
    <m/>
    <n v="161"/>
    <x v="0"/>
    <n v="360"/>
    <m/>
    <n v="1"/>
    <x v="0"/>
    <x v="0"/>
  </r>
  <r>
    <s v="LP001843"/>
    <x v="0"/>
    <x v="2"/>
    <x v="2"/>
    <s v="Have dependents"/>
    <x v="1"/>
    <s v="No"/>
    <n v="2661"/>
    <n v="7101"/>
    <n v="9762"/>
    <n v="279"/>
    <x v="163"/>
    <n v="180"/>
    <n v="180000"/>
    <n v="1"/>
    <x v="1"/>
    <x v="0"/>
  </r>
  <r>
    <s v="LP001776"/>
    <x v="1"/>
    <x v="1"/>
    <x v="0"/>
    <s v="No dependents"/>
    <x v="0"/>
    <s v="No"/>
    <n v="8333"/>
    <n v="0"/>
    <n v="8333"/>
    <n v="280"/>
    <x v="164"/>
    <n v="360"/>
    <n v="360000"/>
    <n v="1"/>
    <x v="1"/>
    <x v="0"/>
  </r>
  <r>
    <s v="LP001186"/>
    <x v="1"/>
    <x v="2"/>
    <x v="2"/>
    <s v="Have dependents"/>
    <x v="0"/>
    <s v="Yes"/>
    <n v="11500"/>
    <n v="0"/>
    <n v="11500"/>
    <n v="286"/>
    <x v="165"/>
    <n v="360"/>
    <n v="360000"/>
    <n v="0"/>
    <x v="0"/>
    <x v="1"/>
  </r>
  <r>
    <s v="LP002898"/>
    <x v="0"/>
    <x v="3"/>
    <x v="2"/>
    <m/>
    <x v="0"/>
    <s v="No"/>
    <n v="1880"/>
    <n v="0"/>
    <m/>
    <n v="61"/>
    <x v="0"/>
    <n v="360"/>
    <m/>
    <m/>
    <x v="2"/>
    <x v="1"/>
  </r>
  <r>
    <s v="LP001488"/>
    <x v="0"/>
    <x v="2"/>
    <x v="3"/>
    <s v="Have dependents"/>
    <x v="0"/>
    <s v="No"/>
    <n v="4000"/>
    <n v="7750"/>
    <n v="11750"/>
    <n v="290"/>
    <x v="166"/>
    <n v="360"/>
    <n v="360000"/>
    <n v="1"/>
    <x v="1"/>
    <x v="1"/>
  </r>
  <r>
    <s v="LP002933"/>
    <x v="2"/>
    <x v="1"/>
    <x v="3"/>
    <s v="Have dependents"/>
    <x v="0"/>
    <s v="Yes"/>
    <n v="9357"/>
    <n v="0"/>
    <n v="9357"/>
    <n v="292"/>
    <x v="167"/>
    <n v="360"/>
    <n v="360000"/>
    <n v="1"/>
    <x v="1"/>
    <x v="0"/>
  </r>
  <r>
    <s v="LP002229"/>
    <x v="0"/>
    <x v="1"/>
    <x v="0"/>
    <s v="No dependents"/>
    <x v="0"/>
    <s v="No"/>
    <n v="5941"/>
    <n v="4232"/>
    <n v="10173"/>
    <n v="296"/>
    <x v="168"/>
    <n v="360"/>
    <n v="360000"/>
    <n v="1"/>
    <x v="1"/>
    <x v="0"/>
  </r>
  <r>
    <s v="LP002065"/>
    <x v="0"/>
    <x v="2"/>
    <x v="3"/>
    <s v="Have dependents"/>
    <x v="0"/>
    <s v="No"/>
    <n v="15000"/>
    <n v="0"/>
    <n v="15000"/>
    <n v="300"/>
    <x v="169"/>
    <n v="360"/>
    <n v="360000"/>
    <n v="1"/>
    <x v="2"/>
    <x v="0"/>
  </r>
  <r>
    <s v="LP001859"/>
    <x v="0"/>
    <x v="2"/>
    <x v="0"/>
    <s v="No dependents"/>
    <x v="0"/>
    <s v="No"/>
    <n v="14683"/>
    <n v="2100"/>
    <n v="16783"/>
    <n v="304"/>
    <x v="170"/>
    <n v="360"/>
    <n v="360000"/>
    <n v="1"/>
    <x v="2"/>
    <x v="1"/>
  </r>
  <r>
    <s v="LP002140"/>
    <x v="0"/>
    <x v="1"/>
    <x v="0"/>
    <s v="No dependents"/>
    <x v="0"/>
    <s v="No"/>
    <n v="8750"/>
    <n v="4167"/>
    <n v="12917"/>
    <n v="308"/>
    <x v="171"/>
    <n v="360"/>
    <n v="360000"/>
    <n v="1"/>
    <x v="2"/>
    <x v="1"/>
  </r>
  <r>
    <s v="LP002652"/>
    <x v="0"/>
    <x v="1"/>
    <x v="0"/>
    <s v="No dependents"/>
    <x v="0"/>
    <s v="No"/>
    <n v="5815"/>
    <n v="3666"/>
    <n v="9481"/>
    <n v="311"/>
    <x v="172"/>
    <n v="360"/>
    <n v="360000"/>
    <n v="1"/>
    <x v="2"/>
    <x v="1"/>
  </r>
  <r>
    <s v="LP001233"/>
    <x v="0"/>
    <x v="2"/>
    <x v="2"/>
    <s v="Have dependents"/>
    <x v="0"/>
    <s v="No"/>
    <n v="10750"/>
    <n v="0"/>
    <n v="10750"/>
    <n v="312"/>
    <x v="173"/>
    <n v="360"/>
    <n v="360000"/>
    <n v="1"/>
    <x v="0"/>
    <x v="0"/>
  </r>
  <r>
    <s v="LP001046"/>
    <x v="0"/>
    <x v="2"/>
    <x v="2"/>
    <s v="Have dependents"/>
    <x v="0"/>
    <s v="No"/>
    <n v="5955"/>
    <n v="5625"/>
    <n v="11580"/>
    <n v="315"/>
    <x v="174"/>
    <n v="360"/>
    <n v="360000"/>
    <n v="1"/>
    <x v="0"/>
    <x v="0"/>
  </r>
  <r>
    <s v="LP001100"/>
    <x v="0"/>
    <x v="1"/>
    <x v="3"/>
    <s v="Have dependents"/>
    <x v="0"/>
    <s v="No"/>
    <n v="12500"/>
    <n v="3000"/>
    <n v="15500"/>
    <n v="320"/>
    <x v="175"/>
    <n v="360"/>
    <n v="360000"/>
    <n v="1"/>
    <x v="2"/>
    <x v="1"/>
  </r>
  <r>
    <s v="LP002734"/>
    <x v="0"/>
    <x v="2"/>
    <x v="0"/>
    <s v="No dependents"/>
    <x v="0"/>
    <s v="No"/>
    <n v="6133"/>
    <n v="3906"/>
    <n v="10039"/>
    <n v="324"/>
    <x v="176"/>
    <n v="360"/>
    <n v="360000"/>
    <n v="1"/>
    <x v="0"/>
    <x v="0"/>
  </r>
  <r>
    <s v="LP001020"/>
    <x v="0"/>
    <x v="2"/>
    <x v="2"/>
    <s v="Have dependents"/>
    <x v="0"/>
    <s v="No"/>
    <n v="12841"/>
    <n v="10968"/>
    <n v="23809"/>
    <n v="349"/>
    <x v="177"/>
    <n v="360"/>
    <n v="360000"/>
    <n v="1"/>
    <x v="1"/>
    <x v="1"/>
  </r>
  <r>
    <s v="LP002317"/>
    <x v="0"/>
    <x v="2"/>
    <x v="3"/>
    <s v="Have dependents"/>
    <x v="0"/>
    <s v="No"/>
    <n v="81000"/>
    <n v="0"/>
    <n v="81000"/>
    <n v="360"/>
    <x v="178"/>
    <n v="360"/>
    <n v="360000"/>
    <n v="0"/>
    <x v="2"/>
    <x v="1"/>
  </r>
  <r>
    <s v="LP001448"/>
    <x v="2"/>
    <x v="2"/>
    <x v="3"/>
    <s v="Have dependents"/>
    <x v="0"/>
    <s v="No"/>
    <n v="23803"/>
    <n v="0"/>
    <n v="23803"/>
    <n v="370"/>
    <x v="179"/>
    <n v="360"/>
    <n v="360000"/>
    <n v="1"/>
    <x v="2"/>
    <x v="0"/>
  </r>
  <r>
    <s v="LP002067"/>
    <x v="0"/>
    <x v="2"/>
    <x v="2"/>
    <s v="Have dependents"/>
    <x v="0"/>
    <s v="Yes"/>
    <n v="8666"/>
    <n v="4983"/>
    <n v="13649"/>
    <n v="376"/>
    <x v="180"/>
    <n v="360"/>
    <n v="360000"/>
    <n v="0"/>
    <x v="2"/>
    <x v="1"/>
  </r>
  <r>
    <s v="LP002201"/>
    <x v="0"/>
    <x v="2"/>
    <x v="1"/>
    <s v="Have dependents"/>
    <x v="0"/>
    <s v="Yes"/>
    <n v="9323"/>
    <n v="7873"/>
    <n v="17196"/>
    <n v="380"/>
    <x v="181"/>
    <n v="300"/>
    <n v="300000"/>
    <n v="1"/>
    <x v="2"/>
    <x v="0"/>
  </r>
  <r>
    <s v="LP002949"/>
    <x v="1"/>
    <x v="0"/>
    <x v="3"/>
    <m/>
    <x v="0"/>
    <m/>
    <n v="416"/>
    <n v="41667"/>
    <m/>
    <n v="350"/>
    <x v="0"/>
    <n v="180"/>
    <m/>
    <m/>
    <x v="0"/>
    <x v="1"/>
  </r>
  <r>
    <s v="LP002950"/>
    <x v="0"/>
    <x v="3"/>
    <x v="0"/>
    <m/>
    <x v="1"/>
    <m/>
    <n v="2894"/>
    <n v="2792"/>
    <m/>
    <n v="155"/>
    <x v="0"/>
    <n v="360"/>
    <m/>
    <n v="1"/>
    <x v="2"/>
    <x v="0"/>
  </r>
  <r>
    <s v="LP002699"/>
    <x v="0"/>
    <x v="2"/>
    <x v="1"/>
    <s v="Have dependents"/>
    <x v="0"/>
    <s v="Yes"/>
    <n v="17500"/>
    <n v="0"/>
    <n v="17500"/>
    <n v="400"/>
    <x v="182"/>
    <n v="360"/>
    <n v="360000"/>
    <n v="1"/>
    <x v="2"/>
    <x v="0"/>
  </r>
  <r>
    <s v="LP001907"/>
    <x v="0"/>
    <x v="2"/>
    <x v="0"/>
    <s v="No dependents"/>
    <x v="0"/>
    <s v="No"/>
    <n v="14583"/>
    <n v="0"/>
    <n v="14583"/>
    <n v="436"/>
    <x v="183"/>
    <n v="360"/>
    <n v="360000"/>
    <n v="1"/>
    <x v="1"/>
    <x v="0"/>
  </r>
  <r>
    <s v="LP001996"/>
    <x v="0"/>
    <x v="1"/>
    <x v="0"/>
    <s v="No dependents"/>
    <x v="0"/>
    <s v="No"/>
    <n v="20233"/>
    <n v="0"/>
    <n v="20233"/>
    <n v="480"/>
    <x v="184"/>
    <n v="360"/>
    <n v="360000"/>
    <n v="1"/>
    <x v="2"/>
    <x v="1"/>
  </r>
  <r>
    <s v="LP002960"/>
    <x v="0"/>
    <x v="3"/>
    <x v="0"/>
    <m/>
    <x v="1"/>
    <s v="No"/>
    <n v="2400"/>
    <n v="3800"/>
    <m/>
    <m/>
    <x v="0"/>
    <n v="180"/>
    <m/>
    <n v="1"/>
    <x v="0"/>
    <x v="1"/>
  </r>
  <r>
    <s v="LP002693"/>
    <x v="0"/>
    <x v="2"/>
    <x v="1"/>
    <s v="Have dependents"/>
    <x v="0"/>
    <s v="Yes"/>
    <n v="7948"/>
    <n v="7166"/>
    <n v="15114"/>
    <n v="480"/>
    <x v="184"/>
    <n v="360"/>
    <n v="360000"/>
    <n v="1"/>
    <x v="2"/>
    <x v="0"/>
  </r>
  <r>
    <s v="LP001610"/>
    <x v="0"/>
    <x v="2"/>
    <x v="3"/>
    <s v="Have dependents"/>
    <x v="0"/>
    <s v="No"/>
    <n v="5516"/>
    <n v="11300"/>
    <n v="16816"/>
    <n v="495"/>
    <x v="185"/>
    <n v="360"/>
    <n v="360000"/>
    <n v="0"/>
    <x v="1"/>
    <x v="1"/>
  </r>
  <r>
    <s v="LP002959"/>
    <x v="1"/>
    <x v="2"/>
    <x v="2"/>
    <s v="Have dependents"/>
    <x v="0"/>
    <s v="No"/>
    <n v="12000"/>
    <n v="0"/>
    <n v="12000"/>
    <n v="496"/>
    <x v="186"/>
    <n v="360"/>
    <n v="360000"/>
    <n v="1"/>
    <x v="1"/>
    <x v="0"/>
  </r>
  <r>
    <s v="LP002547"/>
    <x v="0"/>
    <x v="2"/>
    <x v="2"/>
    <s v="Have dependents"/>
    <x v="0"/>
    <s v="No"/>
    <n v="18333"/>
    <n v="0"/>
    <n v="18333"/>
    <n v="500"/>
    <x v="187"/>
    <n v="360"/>
    <n v="360000"/>
    <n v="1"/>
    <x v="0"/>
    <x v="1"/>
  </r>
  <r>
    <s v="LP002191"/>
    <x v="0"/>
    <x v="2"/>
    <x v="0"/>
    <s v="No dependents"/>
    <x v="0"/>
    <s v="No"/>
    <n v="19730"/>
    <n v="5266"/>
    <n v="24996"/>
    <n v="570"/>
    <x v="188"/>
    <n v="360"/>
    <n v="360000"/>
    <n v="1"/>
    <x v="2"/>
    <x v="1"/>
  </r>
  <r>
    <s v="LP001536"/>
    <x v="0"/>
    <x v="2"/>
    <x v="3"/>
    <s v="Have dependents"/>
    <x v="0"/>
    <s v="No"/>
    <n v="39999"/>
    <n v="0"/>
    <n v="39999"/>
    <n v="600"/>
    <x v="189"/>
    <n v="180"/>
    <n v="180000"/>
    <n v="0"/>
    <x v="1"/>
    <x v="0"/>
  </r>
  <r>
    <s v="LP002813"/>
    <x v="1"/>
    <x v="2"/>
    <x v="2"/>
    <s v="Have dependents"/>
    <x v="0"/>
    <s v="Yes"/>
    <n v="19484"/>
    <n v="0"/>
    <n v="19484"/>
    <n v="600"/>
    <x v="189"/>
    <n v="360"/>
    <n v="360000"/>
    <n v="1"/>
    <x v="1"/>
    <x v="0"/>
  </r>
  <r>
    <s v="LP001585"/>
    <x v="2"/>
    <x v="2"/>
    <x v="3"/>
    <s v="Have dependents"/>
    <x v="0"/>
    <s v="No"/>
    <n v="51763"/>
    <n v="0"/>
    <n v="51763"/>
    <n v="700"/>
    <x v="190"/>
    <n v="300"/>
    <n v="30000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 (4)" cacheId="9" applyNumberFormats="0" applyBorderFormats="0" applyFontFormats="0" applyPatternFormats="0" applyAlignmentFormats="0" applyWidthHeightFormats="0" dataCaption="" updatedVersion="8" compact="0" compactData="0">
  <location ref="A3:E5" firstHeaderRow="1" firstDataRow="2" firstDataCol="1" rowPageCount="1" colPageCount="1"/>
  <pivotFields count="17">
    <pivotField name="Loan_ID" dataField="1" compact="0" outline="0" multipleItemSelectionAllowed="1" showAll="0"/>
    <pivotField name="Gender" compact="0" outline="0" multipleItemSelectionAllowed="1" showAll="0"/>
    <pivotField name="Married" compact="0" outline="0" multipleItemSelectionAllowed="1" showAll="0"/>
    <pivotField name="Dependents" compact="0" outline="0" multipleItemSelectionAllowed="1" showAll="0"/>
    <pivotField name="Dependents category" compact="0" outline="0" multipleItemSelectionAllowed="1" showAll="0"/>
    <pivotField name="Education" compact="0" outline="0" multipleItemSelectionAllowed="1" showAll="0"/>
    <pivotField name="Self_Employed" compact="0" outline="0" multipleItemSelectionAllowed="1" showAll="0"/>
    <pivotField name="ApplicantIncome (Monthly) [USD]" compact="0" outline="0" multipleItemSelectionAllowed="1" showAll="0"/>
    <pivotField name="CoapplicantIncome (Monthly) [USD]" compact="0" outline="0" multipleItemSelectionAllowed="1" showAll="0"/>
    <pivotField name="Total Income in household (Monthly) [USD]" compact="0" outline="0" multipleItemSelectionAllowed="1" showAll="0"/>
    <pivotField name="LoanAmount " compact="0" outline="0" multipleItemSelectionAllowed="1" showAll="0"/>
    <pivotField name="LoanAmount  [USD]" compact="0" outline="0" multipleItemSelectionAllowed="1" showAll="0"/>
    <pivotField name="Loan_Amount_Term" compact="0" outline="0" multipleItemSelectionAllowed="1" showAll="0"/>
    <pivotField name="Loan_Amount_Term [USD] (Max limit of the loan)" compact="0" outline="0" multipleItemSelectionAllowed="1" showAll="0"/>
    <pivotField name="Credit_History" compact="0" outline="0" multipleItemSelectionAllowed="1" showAll="0"/>
    <pivotField name="Property_Area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Loan_Status" axis="axisPage" compact="0" outline="0" multipleItemSelectionAllowed="1" showAll="0">
      <items count="3">
        <item x="0"/>
        <item x="1"/>
        <item t="default"/>
      </items>
    </pivotField>
  </pivotFields>
  <rowItems count="1">
    <i/>
  </rowItems>
  <colFields count="1">
    <field x="15"/>
  </colFields>
  <colItems count="4">
    <i>
      <x/>
    </i>
    <i>
      <x v="1"/>
    </i>
    <i>
      <x v="2"/>
    </i>
    <i t="grand">
      <x/>
    </i>
  </colItems>
  <pageFields count="1">
    <pageField fld="16" hier="0"/>
  </pageFields>
  <dataFields count="1">
    <dataField name="Count of Loan_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 (3)" cacheId="9" applyNumberFormats="0" applyBorderFormats="0" applyFontFormats="0" applyPatternFormats="0" applyAlignmentFormats="0" applyWidthHeightFormats="0" dataCaption="" updatedVersion="8" compact="0" compactData="0">
  <location ref="A3:B7" firstHeaderRow="1" firstDataRow="1" firstDataCol="1" rowPageCount="1" colPageCount="1"/>
  <pivotFields count="17">
    <pivotField name="Loan_ID" compact="0" outline="0" multipleItemSelectionAllowed="1" showAll="0"/>
    <pivotField name="Gender" compact="0" outline="0" multipleItemSelectionAllowed="1" showAll="0"/>
    <pivotField name="Married" axis="axisRow" compact="0" outline="0" multipleItemSelectionAllowed="1" showAll="0" sortType="ascending">
      <items count="6">
        <item x="2"/>
        <item x="0"/>
        <item x="1"/>
        <item x="3"/>
        <item x="4"/>
        <item t="default"/>
      </items>
    </pivotField>
    <pivotField name="Dependents" compact="0" outline="0" multipleItemSelectionAllowed="1" showAll="0"/>
    <pivotField name="Dependents category" compact="0" outline="0" multipleItemSelectionAllowed="1" showAll="0"/>
    <pivotField name="Education" compact="0" outline="0" multipleItemSelectionAllowed="1" showAll="0"/>
    <pivotField name="Self_Employed" compact="0" outline="0" multipleItemSelectionAllowed="1" showAll="0"/>
    <pivotField name="ApplicantIncome (Monthly) [USD]" compact="0" outline="0" multipleItemSelectionAllowed="1" showAll="0"/>
    <pivotField name="CoapplicantIncome (Monthly) [USD]" compact="0" outline="0" multipleItemSelectionAllowed="1" showAll="0"/>
    <pivotField name="Total Income in household (Monthly) [USD]" compact="0" outline="0" multipleItemSelectionAllowed="1" showAll="0"/>
    <pivotField name="LoanAmount " compact="0" outline="0" multipleItemSelectionAllowed="1" showAll="0"/>
    <pivotField name="LoanAmount  [USD]" axis="axisPage" dataField="1" compact="0" outline="0" multipleItemSelectionAllowed="1" showAll="0">
      <items count="19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t="default"/>
      </items>
    </pivotField>
    <pivotField name="Loan_Amount_Term" compact="0" outline="0" multipleItemSelectionAllowed="1" showAll="0"/>
    <pivotField name="Loan_Amount_Term [USD] (Max limit of the loan)" compact="0" outline="0" multipleItemSelectionAllowed="1" showAll="0"/>
    <pivotField name="Credit_History" compact="0" outline="0" multipleItemSelectionAllowed="1" showAll="0"/>
    <pivotField name="Property_Area" compact="0" outline="0" multipleItemSelectionAllowed="1" showAll="0"/>
    <pivotField name="Loan_Status" compact="0" outline="0" multipleItemSelectionAllowed="1" showAll="0"/>
  </pivotFields>
  <rowFields count="1">
    <field x="2"/>
  </rowFields>
  <rowItems count="4">
    <i>
      <x v="1"/>
    </i>
    <i>
      <x v="3"/>
    </i>
    <i>
      <x v="4"/>
    </i>
    <i t="grand">
      <x/>
    </i>
  </rowItems>
  <colItems count="1">
    <i/>
  </colItems>
  <pageFields count="1">
    <pageField fld="11" hier="0"/>
  </pageFields>
  <dataFields count="1">
    <dataField name="Count of LoanAmount  [USD]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2 (2)" cacheId="9" applyNumberFormats="0" applyBorderFormats="0" applyFontFormats="0" applyPatternFormats="0" applyAlignmentFormats="0" applyWidthHeightFormats="0" dataCaption="" updatedVersion="8" compact="0" compactData="0">
  <location ref="A3:B6" firstHeaderRow="1" firstDataRow="1" firstDataCol="1"/>
  <pivotFields count="17">
    <pivotField name="Loan_ID" dataField="1" compact="0" outline="0" multipleItemSelectionAllowed="1" showAll="0"/>
    <pivotField name="Gender" compact="0" outline="0" multipleItemSelectionAllowed="1" showAll="0"/>
    <pivotField name="Married" axis="axisRow" compact="0" outline="0" multipleItemSelectionAllowed="1" showAll="0" sortType="ascending">
      <items count="6">
        <item h="1" x="2"/>
        <item x="0"/>
        <item h="1" x="1"/>
        <item x="3"/>
        <item h="1" x="4"/>
        <item t="default"/>
      </items>
    </pivotField>
    <pivotField name="Dependents" compact="0" outline="0" multipleItemSelectionAllowed="1" showAll="0"/>
    <pivotField name="Dependents category" compact="0" outline="0" multipleItemSelectionAllowed="1" showAll="0"/>
    <pivotField name="Education" compact="0" outline="0" multipleItemSelectionAllowed="1" showAll="0"/>
    <pivotField name="Self_Employed" compact="0" outline="0" multipleItemSelectionAllowed="1" showAll="0"/>
    <pivotField name="ApplicantIncome (Monthly) [USD]" compact="0" outline="0" multipleItemSelectionAllowed="1" showAll="0"/>
    <pivotField name="CoapplicantIncome (Monthly) [USD]" compact="0" outline="0" multipleItemSelectionAllowed="1" showAll="0"/>
    <pivotField name="Total Income in household (Monthly) [USD]" compact="0" outline="0" multipleItemSelectionAllowed="1" showAll="0"/>
    <pivotField name="LoanAmount " compact="0" outline="0" multipleItemSelectionAllowed="1" showAll="0"/>
    <pivotField name="LoanAmount  [USD]" compact="0" outline="0" multipleItemSelectionAllowed="1" showAll="0"/>
    <pivotField name="Loan_Amount_Term" compact="0" outline="0" multipleItemSelectionAllowed="1" showAll="0"/>
    <pivotField name="Loan_Amount_Term [USD] (Max limit of the loan)" compact="0" outline="0" multipleItemSelectionAllowed="1" showAll="0"/>
    <pivotField name="Credit_History" compact="0" outline="0" multipleItemSelectionAllowed="1" showAll="0"/>
    <pivotField name="Property_Area" compact="0" outline="0" multipleItemSelectionAllowed="1" showAll="0"/>
    <pivotField name="Loan_Status" compact="0" outline="0" multipleItemSelectionAllowed="1"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dataFields count="1">
    <dataField name="Count of Loan_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 (5)" cacheId="9" applyNumberFormats="0" applyBorderFormats="0" applyFontFormats="0" applyPatternFormats="0" applyAlignmentFormats="0" applyWidthHeightFormats="0" dataCaption="" updatedVersion="8" compact="0" compactData="0">
  <location ref="A6:E14" firstHeaderRow="1" firstDataRow="2" firstDataCol="2" rowPageCount="2" colPageCount="1"/>
  <pivotFields count="17">
    <pivotField name="Loan_ID" dataField="1" compact="0" outline="0" multipleItemSelectionAllowed="1" showAll="0"/>
    <pivotField name="Gender" axis="axisRow" compact="0" outline="0" multipleItemSelectionAllowed="1" showAll="0" sortType="ascending">
      <items count="5">
        <item x="1"/>
        <item x="0"/>
        <item h="1" x="2"/>
        <item h="1" x="3"/>
        <item t="default"/>
      </items>
    </pivotField>
    <pivotField name="Married" axis="axisPage" compact="0" outline="0" multipleItemSelectionAllowed="1" showAll="0">
      <items count="6">
        <item h="1" x="0"/>
        <item x="1"/>
        <item x="2"/>
        <item h="1" x="3"/>
        <item h="1" x="4"/>
        <item t="default"/>
      </items>
    </pivotField>
    <pivotField name="Dependents" axis="axisPage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name="Dependents category" compact="0" outline="0" multipleItemSelectionAllowed="1" showAll="0"/>
    <pivotField name="Education" axis="axisRow" compact="0" outline="0" multipleItemSelectionAllowed="1" showAll="0" sortType="ascending">
      <items count="3">
        <item x="0"/>
        <item x="1"/>
        <item t="default"/>
      </items>
    </pivotField>
    <pivotField name="Self_Employed" compact="0" outline="0" multipleItemSelectionAllowed="1" showAll="0"/>
    <pivotField name="ApplicantIncome (Monthly) [USD]" compact="0" outline="0" multipleItemSelectionAllowed="1" showAll="0"/>
    <pivotField name="CoapplicantIncome (Monthly) [USD]" compact="0" outline="0" multipleItemSelectionAllowed="1" showAll="0"/>
    <pivotField name="Total Income in household (Monthly) [USD]" compact="0" outline="0" multipleItemSelectionAllowed="1" showAll="0"/>
    <pivotField name="LoanAmount " compact="0" outline="0" multipleItemSelectionAllowed="1" showAll="0"/>
    <pivotField name="LoanAmount  [USD]" compact="0" outline="0" multipleItemSelectionAllowed="1" showAll="0"/>
    <pivotField name="Loan_Amount_Term" compact="0" outline="0" multipleItemSelectionAllowed="1" showAll="0"/>
    <pivotField name="Loan_Amount_Term [USD] (Max limit of the loan)" compact="0" outline="0" multipleItemSelectionAllowed="1" showAll="0"/>
    <pivotField name="Credit_History" compact="0" outline="0" multipleItemSelectionAllowed="1" showAll="0"/>
    <pivotField name="Property_Area" compact="0" outline="0" multipleItemSelectionAllowed="1" showAll="0"/>
    <pivotField name="Loan_Status" axis="axisCol" compact="0" outline="0" multipleItemSelectionAllowed="1" showAll="0" sortType="ascending">
      <items count="3">
        <item x="1"/>
        <item x="0"/>
        <item t="default"/>
      </items>
    </pivotField>
  </pivotFields>
  <rowFields count="2">
    <field x="1"/>
    <field x="5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2">
    <pageField fld="2" hier="0"/>
    <pageField fld="3" hier="0"/>
  </pageFields>
  <dataFields count="1">
    <dataField name="Count of Loan_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2" cacheId="9" applyNumberFormats="0" applyBorderFormats="0" applyFontFormats="0" applyPatternFormats="0" applyAlignmentFormats="0" applyWidthHeightFormats="0" dataCaption="" updatedVersion="8" compact="0" compactData="0">
  <location ref="A3:E15" firstHeaderRow="1" firstDataRow="2" firstDataCol="2" rowPageCount="1" colPageCount="1"/>
  <pivotFields count="17">
    <pivotField name="Loan_ID" dataField="1" compact="0" outline="0" multipleItemSelectionAllowed="1" showAll="0"/>
    <pivotField name="Gender" axis="axisPage" compact="0" outline="0" multipleItemSelectionAllowed="1" showAll="0">
      <items count="5">
        <item x="0"/>
        <item x="1"/>
        <item h="1" x="2"/>
        <item h="1" x="3"/>
        <item t="default"/>
      </items>
    </pivotField>
    <pivotField name="Married" axis="axisRow" compact="0" outline="0" multipleItemSelectionAllowed="1" showAll="0" sortType="ascending">
      <items count="6">
        <item x="2"/>
        <item h="1" x="0"/>
        <item x="1"/>
        <item h="1" x="3"/>
        <item h="1" x="4"/>
        <item t="default"/>
      </items>
    </pivotField>
    <pivotField name="Dependents" axis="axisRow" compact="0" outline="0" multipleItemSelectionAllowed="1" showAll="0" sortType="ascending">
      <items count="6">
        <item x="0"/>
        <item x="2"/>
        <item x="1"/>
        <item x="3"/>
        <item h="1" x="4"/>
        <item t="default"/>
      </items>
    </pivotField>
    <pivotField name="Dependents category" compact="0" outline="0" multipleItemSelectionAllowed="1" showAll="0"/>
    <pivotField name="Education" compact="0" outline="0" multipleItemSelectionAllowed="1" showAll="0"/>
    <pivotField name="Self_Employed" compact="0" outline="0" multipleItemSelectionAllowed="1" showAll="0"/>
    <pivotField name="ApplicantIncome (Monthly) [USD]" compact="0" outline="0" multipleItemSelectionAllowed="1" showAll="0"/>
    <pivotField name="CoapplicantIncome (Monthly) [USD]" compact="0" outline="0" multipleItemSelectionAllowed="1" showAll="0"/>
    <pivotField name="Total Income in household (Monthly) [USD]" compact="0" outline="0" multipleItemSelectionAllowed="1" showAll="0"/>
    <pivotField name="LoanAmount " compact="0" outline="0" multipleItemSelectionAllowed="1" showAll="0"/>
    <pivotField name="LoanAmount  [USD]" compact="0" outline="0" multipleItemSelectionAllowed="1" showAll="0"/>
    <pivotField name="Loan_Amount_Term" compact="0" outline="0" multipleItemSelectionAllowed="1" showAll="0"/>
    <pivotField name="Loan_Amount_Term [USD] (Max limit of the loan)" compact="0" outline="0" multipleItemSelectionAllowed="1" showAll="0"/>
    <pivotField name="Credit_History" compact="0" outline="0" multipleItemSelectionAllowed="1" showAll="0"/>
    <pivotField name="Property_Area" compact="0" outline="0" multipleItemSelectionAllowed="1" showAll="0"/>
    <pivotField name="Loan_Status" axis="axisCol" compact="0" outline="0" multipleItemSelectionAllowed="1" showAll="0" sortType="ascending">
      <items count="3">
        <item x="1"/>
        <item x="0"/>
        <item t="default"/>
      </items>
    </pivotField>
  </pivotFields>
  <rowFields count="2">
    <field x="2"/>
    <field x="3"/>
  </rowFields>
  <rowItems count="11">
    <i>
      <x/>
      <x/>
    </i>
    <i r="1">
      <x v="1"/>
    </i>
    <i r="1">
      <x v="2"/>
    </i>
    <i r="1">
      <x v="3"/>
    </i>
    <i t="default">
      <x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16"/>
  </colFields>
  <colItems count="3">
    <i>
      <x/>
    </i>
    <i>
      <x v="1"/>
    </i>
    <i t="grand">
      <x/>
    </i>
  </colItems>
  <pageFields count="1">
    <pageField fld="1" hier="0"/>
  </pageFields>
  <dataFields count="1">
    <dataField name="Count of Loan_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00"/>
  <sheetViews>
    <sheetView workbookViewId="0">
      <selection activeCell="E9" sqref="E9"/>
    </sheetView>
  </sheetViews>
  <sheetFormatPr baseColWidth="10" defaultColWidth="11.1640625" defaultRowHeight="15" customHeight="1" x14ac:dyDescent="0.2"/>
  <cols>
    <col min="1" max="3" width="10.5" customWidth="1"/>
    <col min="4" max="5" width="18.1640625" customWidth="1"/>
    <col min="6" max="7" width="10.5" customWidth="1"/>
    <col min="8" max="8" width="31.6640625" customWidth="1"/>
    <col min="9" max="9" width="33.5" customWidth="1"/>
    <col min="10" max="10" width="20.1640625" customWidth="1"/>
    <col min="11" max="11" width="17" customWidth="1"/>
    <col min="12" max="12" width="22.5" customWidth="1"/>
    <col min="13" max="14" width="17.6640625" customWidth="1"/>
    <col min="15" max="26" width="10.5" customWidth="1"/>
  </cols>
  <sheetData>
    <row r="1" spans="1:1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hidden="1" customHeight="1" x14ac:dyDescent="0.2">
      <c r="A2" s="2" t="s">
        <v>17</v>
      </c>
      <c r="B2" s="2" t="s">
        <v>18</v>
      </c>
      <c r="C2" s="2" t="s">
        <v>19</v>
      </c>
      <c r="D2" s="2">
        <v>0</v>
      </c>
      <c r="F2" s="2" t="s">
        <v>20</v>
      </c>
      <c r="G2" s="2" t="s">
        <v>19</v>
      </c>
      <c r="H2" s="2">
        <v>5849</v>
      </c>
      <c r="I2" s="2">
        <v>0</v>
      </c>
      <c r="M2" s="2">
        <v>360</v>
      </c>
      <c r="O2" s="2">
        <v>1</v>
      </c>
      <c r="P2" s="2" t="s">
        <v>21</v>
      </c>
      <c r="Q2" s="2" t="s">
        <v>22</v>
      </c>
    </row>
    <row r="3" spans="1:17" ht="15.75" customHeight="1" x14ac:dyDescent="0.2">
      <c r="A3" s="1" t="s">
        <v>23</v>
      </c>
      <c r="B3" s="1" t="s">
        <v>24</v>
      </c>
      <c r="C3" s="1" t="s">
        <v>25</v>
      </c>
      <c r="D3" s="1">
        <v>0</v>
      </c>
      <c r="E3" s="1" t="str">
        <f t="shared" ref="E3:E12" si="0">IF(D3=0,"No dependents","Have dependents")</f>
        <v>No dependents</v>
      </c>
      <c r="F3" s="1" t="s">
        <v>20</v>
      </c>
      <c r="G3" s="1" t="s">
        <v>19</v>
      </c>
      <c r="H3" s="1">
        <v>2378</v>
      </c>
      <c r="I3" s="1">
        <v>0</v>
      </c>
      <c r="J3" s="3">
        <f t="shared" ref="J3:J12" si="1">SUM(H3+I3)</f>
        <v>2378</v>
      </c>
      <c r="K3" s="1">
        <v>9</v>
      </c>
      <c r="L3" s="4">
        <f>K3*Statistics!$A$3</f>
        <v>9000</v>
      </c>
      <c r="M3" s="1">
        <v>360</v>
      </c>
      <c r="N3" s="3">
        <f>M3*Statistics!$A$3</f>
        <v>360000</v>
      </c>
      <c r="O3" s="1">
        <v>1</v>
      </c>
      <c r="P3" s="1" t="s">
        <v>21</v>
      </c>
      <c r="Q3" s="1" t="s">
        <v>26</v>
      </c>
    </row>
    <row r="4" spans="1:17" ht="15.75" customHeight="1" x14ac:dyDescent="0.2">
      <c r="A4" s="1" t="s">
        <v>27</v>
      </c>
      <c r="B4" s="1" t="s">
        <v>18</v>
      </c>
      <c r="C4" s="1" t="s">
        <v>2</v>
      </c>
      <c r="D4" s="1">
        <v>2</v>
      </c>
      <c r="E4" s="1" t="str">
        <f t="shared" si="0"/>
        <v>Have dependents</v>
      </c>
      <c r="F4" s="1" t="s">
        <v>20</v>
      </c>
      <c r="G4" s="1" t="s">
        <v>19</v>
      </c>
      <c r="H4" s="1">
        <v>1299</v>
      </c>
      <c r="I4" s="1">
        <v>1086</v>
      </c>
      <c r="J4" s="3">
        <f t="shared" si="1"/>
        <v>2385</v>
      </c>
      <c r="K4" s="1">
        <v>17</v>
      </c>
      <c r="L4" s="4">
        <f>K4*Statistics!$A$3</f>
        <v>17000</v>
      </c>
      <c r="M4" s="1">
        <v>120</v>
      </c>
      <c r="N4" s="3">
        <f>M4*Statistics!$A$3</f>
        <v>120000</v>
      </c>
      <c r="O4" s="1">
        <v>1</v>
      </c>
      <c r="P4" s="1" t="s">
        <v>21</v>
      </c>
      <c r="Q4" s="1" t="s">
        <v>22</v>
      </c>
    </row>
    <row r="5" spans="1:17" ht="15.75" customHeight="1" x14ac:dyDescent="0.2">
      <c r="A5" s="1" t="s">
        <v>28</v>
      </c>
      <c r="B5" s="1" t="s">
        <v>18</v>
      </c>
      <c r="C5" s="1" t="s">
        <v>25</v>
      </c>
      <c r="D5" s="1">
        <v>0</v>
      </c>
      <c r="E5" s="1" t="str">
        <f t="shared" si="0"/>
        <v>No dependents</v>
      </c>
      <c r="F5" s="1" t="s">
        <v>29</v>
      </c>
      <c r="G5" s="1" t="s">
        <v>19</v>
      </c>
      <c r="H5" s="1">
        <v>3620</v>
      </c>
      <c r="I5" s="1">
        <v>0</v>
      </c>
      <c r="J5" s="3">
        <f t="shared" si="1"/>
        <v>3620</v>
      </c>
      <c r="K5" s="1">
        <v>25</v>
      </c>
      <c r="L5" s="4">
        <f>K5*Statistics!$A$3</f>
        <v>25000</v>
      </c>
      <c r="M5" s="1">
        <v>120</v>
      </c>
      <c r="N5" s="3">
        <f>M5*Statistics!$A$3</f>
        <v>120000</v>
      </c>
      <c r="O5" s="1">
        <v>1</v>
      </c>
      <c r="P5" s="1" t="s">
        <v>30</v>
      </c>
      <c r="Q5" s="1" t="s">
        <v>22</v>
      </c>
    </row>
    <row r="6" spans="1:17" ht="15.75" customHeight="1" x14ac:dyDescent="0.2">
      <c r="A6" s="1" t="s">
        <v>31</v>
      </c>
      <c r="B6" s="1" t="s">
        <v>18</v>
      </c>
      <c r="C6" s="1" t="s">
        <v>2</v>
      </c>
      <c r="D6" s="1">
        <v>0</v>
      </c>
      <c r="E6" s="1" t="str">
        <f t="shared" si="0"/>
        <v>No dependents</v>
      </c>
      <c r="F6" s="1" t="s">
        <v>20</v>
      </c>
      <c r="G6" s="1" t="s">
        <v>32</v>
      </c>
      <c r="H6" s="1">
        <v>3459</v>
      </c>
      <c r="I6" s="1">
        <v>0</v>
      </c>
      <c r="J6" s="3">
        <f t="shared" si="1"/>
        <v>3459</v>
      </c>
      <c r="K6" s="1">
        <v>25</v>
      </c>
      <c r="L6" s="4">
        <f>K6*Statistics!$A$3</f>
        <v>25000</v>
      </c>
      <c r="M6" s="1">
        <v>120</v>
      </c>
      <c r="N6" s="3">
        <f>M6*Statistics!$A$3</f>
        <v>120000</v>
      </c>
      <c r="O6" s="1">
        <v>1</v>
      </c>
      <c r="P6" s="1" t="s">
        <v>30</v>
      </c>
      <c r="Q6" s="1" t="s">
        <v>22</v>
      </c>
    </row>
    <row r="7" spans="1:17" ht="15.75" customHeight="1" x14ac:dyDescent="0.2">
      <c r="A7" s="1" t="s">
        <v>33</v>
      </c>
      <c r="B7" s="1" t="s">
        <v>18</v>
      </c>
      <c r="C7" s="1" t="s">
        <v>2</v>
      </c>
      <c r="D7" s="1">
        <v>1</v>
      </c>
      <c r="E7" s="1" t="str">
        <f t="shared" si="0"/>
        <v>Have dependents</v>
      </c>
      <c r="F7" s="1" t="s">
        <v>20</v>
      </c>
      <c r="G7" s="1" t="s">
        <v>19</v>
      </c>
      <c r="H7" s="1">
        <v>5468</v>
      </c>
      <c r="I7" s="1">
        <v>1032</v>
      </c>
      <c r="J7" s="3">
        <f t="shared" si="1"/>
        <v>6500</v>
      </c>
      <c r="K7" s="1">
        <v>26</v>
      </c>
      <c r="L7" s="4">
        <f>K7*Statistics!$A$3</f>
        <v>26000</v>
      </c>
      <c r="M7" s="1">
        <v>360</v>
      </c>
      <c r="N7" s="3">
        <f>M7*Statistics!$A$3</f>
        <v>360000</v>
      </c>
      <c r="O7" s="1">
        <v>1</v>
      </c>
      <c r="P7" s="1" t="s">
        <v>30</v>
      </c>
      <c r="Q7" s="1" t="s">
        <v>22</v>
      </c>
    </row>
    <row r="8" spans="1:17" ht="15.75" customHeight="1" x14ac:dyDescent="0.2">
      <c r="A8" s="1" t="s">
        <v>34</v>
      </c>
      <c r="B8" s="1" t="s">
        <v>18</v>
      </c>
      <c r="C8" s="1" t="s">
        <v>2</v>
      </c>
      <c r="D8" s="1">
        <v>1</v>
      </c>
      <c r="E8" s="1" t="str">
        <f t="shared" si="0"/>
        <v>Have dependents</v>
      </c>
      <c r="F8" s="1" t="s">
        <v>20</v>
      </c>
      <c r="G8" s="1" t="s">
        <v>19</v>
      </c>
      <c r="H8" s="1">
        <v>1538</v>
      </c>
      <c r="I8" s="1">
        <v>1425</v>
      </c>
      <c r="J8" s="3">
        <f t="shared" si="1"/>
        <v>2963</v>
      </c>
      <c r="K8" s="1">
        <v>30</v>
      </c>
      <c r="L8" s="4">
        <f>K8*Statistics!$A$3</f>
        <v>30000</v>
      </c>
      <c r="M8" s="1">
        <v>360</v>
      </c>
      <c r="N8" s="3">
        <f>M8*Statistics!$A$3</f>
        <v>360000</v>
      </c>
      <c r="O8" s="1">
        <v>1</v>
      </c>
      <c r="P8" s="1" t="s">
        <v>21</v>
      </c>
      <c r="Q8" s="1" t="s">
        <v>22</v>
      </c>
    </row>
    <row r="9" spans="1:17" ht="15.75" customHeight="1" x14ac:dyDescent="0.2">
      <c r="A9" s="1" t="s">
        <v>35</v>
      </c>
      <c r="B9" s="1" t="s">
        <v>24</v>
      </c>
      <c r="C9" s="1" t="s">
        <v>25</v>
      </c>
      <c r="D9" s="1">
        <v>0</v>
      </c>
      <c r="E9" s="1" t="str">
        <f t="shared" si="0"/>
        <v>No dependents</v>
      </c>
      <c r="F9" s="1" t="s">
        <v>20</v>
      </c>
      <c r="G9" s="1" t="s">
        <v>19</v>
      </c>
      <c r="H9" s="1">
        <v>3237</v>
      </c>
      <c r="I9" s="1">
        <v>0</v>
      </c>
      <c r="J9" s="3">
        <f t="shared" si="1"/>
        <v>3237</v>
      </c>
      <c r="K9" s="1">
        <v>30</v>
      </c>
      <c r="L9" s="4">
        <f>K9*Statistics!$A$3</f>
        <v>30000</v>
      </c>
      <c r="M9" s="1">
        <v>360</v>
      </c>
      <c r="N9" s="3">
        <f>M9*Statistics!$A$3</f>
        <v>360000</v>
      </c>
      <c r="O9" s="1">
        <v>1</v>
      </c>
      <c r="P9" s="1" t="s">
        <v>21</v>
      </c>
      <c r="Q9" s="1" t="s">
        <v>22</v>
      </c>
    </row>
    <row r="10" spans="1:17" ht="15.75" customHeight="1" x14ac:dyDescent="0.2">
      <c r="A10" s="1" t="s">
        <v>36</v>
      </c>
      <c r="B10" s="1" t="s">
        <v>18</v>
      </c>
      <c r="C10" s="1" t="s">
        <v>25</v>
      </c>
      <c r="D10" s="1">
        <v>0</v>
      </c>
      <c r="E10" s="1" t="str">
        <f t="shared" si="0"/>
        <v>No dependents</v>
      </c>
      <c r="F10" s="1" t="s">
        <v>29</v>
      </c>
      <c r="G10" s="1" t="s">
        <v>19</v>
      </c>
      <c r="H10" s="1">
        <v>1442</v>
      </c>
      <c r="I10" s="1">
        <v>0</v>
      </c>
      <c r="J10" s="3">
        <f t="shared" si="1"/>
        <v>1442</v>
      </c>
      <c r="K10" s="1">
        <v>35</v>
      </c>
      <c r="L10" s="4">
        <f>K10*Statistics!$A$3</f>
        <v>35000</v>
      </c>
      <c r="M10" s="1">
        <v>360</v>
      </c>
      <c r="N10" s="3">
        <f>M10*Statistics!$A$3</f>
        <v>360000</v>
      </c>
      <c r="O10" s="1">
        <v>1</v>
      </c>
      <c r="P10" s="1" t="s">
        <v>21</v>
      </c>
      <c r="Q10" s="1" t="s">
        <v>26</v>
      </c>
    </row>
    <row r="11" spans="1:17" ht="15.75" customHeight="1" x14ac:dyDescent="0.2">
      <c r="A11" s="1" t="s">
        <v>37</v>
      </c>
      <c r="B11" s="1" t="s">
        <v>24</v>
      </c>
      <c r="C11" s="1" t="s">
        <v>2</v>
      </c>
      <c r="D11" s="1">
        <v>0</v>
      </c>
      <c r="E11" s="1" t="str">
        <f t="shared" si="0"/>
        <v>No dependents</v>
      </c>
      <c r="F11" s="1" t="s">
        <v>20</v>
      </c>
      <c r="G11" s="1" t="s">
        <v>19</v>
      </c>
      <c r="H11" s="1">
        <v>3166</v>
      </c>
      <c r="I11" s="1">
        <v>0</v>
      </c>
      <c r="J11" s="3">
        <f t="shared" si="1"/>
        <v>3166</v>
      </c>
      <c r="K11" s="1">
        <v>36</v>
      </c>
      <c r="L11" s="4">
        <f>K11*Statistics!$A$3</f>
        <v>36000</v>
      </c>
      <c r="M11" s="1">
        <v>360</v>
      </c>
      <c r="N11" s="3">
        <f>M11*Statistics!$A$3</f>
        <v>360000</v>
      </c>
      <c r="O11" s="1">
        <v>1</v>
      </c>
      <c r="P11" s="1" t="s">
        <v>30</v>
      </c>
      <c r="Q11" s="1" t="s">
        <v>22</v>
      </c>
    </row>
    <row r="12" spans="1:17" ht="15.75" customHeight="1" x14ac:dyDescent="0.2">
      <c r="A12" s="1" t="s">
        <v>38</v>
      </c>
      <c r="B12" s="1" t="s">
        <v>24</v>
      </c>
      <c r="C12" s="1" t="s">
        <v>25</v>
      </c>
      <c r="D12" s="1">
        <v>1</v>
      </c>
      <c r="E12" s="1" t="str">
        <f t="shared" si="0"/>
        <v>Have dependents</v>
      </c>
      <c r="F12" s="1" t="s">
        <v>20</v>
      </c>
      <c r="G12" s="1" t="s">
        <v>19</v>
      </c>
      <c r="H12" s="1">
        <v>13262</v>
      </c>
      <c r="I12" s="1">
        <v>0</v>
      </c>
      <c r="J12" s="3">
        <f t="shared" si="1"/>
        <v>13262</v>
      </c>
      <c r="K12" s="1">
        <v>40</v>
      </c>
      <c r="L12" s="4">
        <f>K12*Statistics!$A$3</f>
        <v>40000</v>
      </c>
      <c r="M12" s="1">
        <v>360</v>
      </c>
      <c r="N12" s="3">
        <f>M12*Statistics!$A$3</f>
        <v>360000</v>
      </c>
      <c r="O12" s="1">
        <v>1</v>
      </c>
      <c r="P12" s="1" t="s">
        <v>21</v>
      </c>
      <c r="Q12" s="1" t="s">
        <v>22</v>
      </c>
    </row>
    <row r="13" spans="1:17" ht="15.75" hidden="1" customHeight="1" x14ac:dyDescent="0.2">
      <c r="A13" s="2" t="s">
        <v>39</v>
      </c>
      <c r="B13" s="2" t="s">
        <v>18</v>
      </c>
      <c r="C13" s="2" t="s">
        <v>32</v>
      </c>
      <c r="D13" s="2">
        <v>2</v>
      </c>
      <c r="F13" s="2" t="s">
        <v>20</v>
      </c>
      <c r="H13" s="2">
        <v>2500</v>
      </c>
      <c r="I13" s="2">
        <v>1840</v>
      </c>
      <c r="J13" s="3"/>
      <c r="K13" s="2">
        <v>109</v>
      </c>
      <c r="L13" s="3"/>
      <c r="M13" s="2">
        <v>360</v>
      </c>
      <c r="O13" s="2">
        <v>1</v>
      </c>
      <c r="P13" s="2" t="s">
        <v>21</v>
      </c>
      <c r="Q13" s="2" t="s">
        <v>22</v>
      </c>
    </row>
    <row r="14" spans="1:17" ht="15.75" customHeight="1" x14ac:dyDescent="0.2">
      <c r="A14" s="1" t="s">
        <v>40</v>
      </c>
      <c r="B14" s="1" t="s">
        <v>18</v>
      </c>
      <c r="C14" s="1" t="s">
        <v>2</v>
      </c>
      <c r="D14" s="1" t="s">
        <v>41</v>
      </c>
      <c r="E14" s="1" t="str">
        <f t="shared" ref="E14:E17" si="2">IF(D14=0,"No dependents","Have dependents")</f>
        <v>Have dependents</v>
      </c>
      <c r="F14" s="1" t="s">
        <v>20</v>
      </c>
      <c r="G14" s="1" t="s">
        <v>19</v>
      </c>
      <c r="H14" s="1">
        <v>4106</v>
      </c>
      <c r="I14" s="1">
        <v>0</v>
      </c>
      <c r="J14" s="3">
        <f t="shared" ref="J14:J17" si="3">SUM(H14+I14)</f>
        <v>4106</v>
      </c>
      <c r="K14" s="1">
        <v>40</v>
      </c>
      <c r="L14" s="4">
        <f>K14*Statistics!$A$3</f>
        <v>40000</v>
      </c>
      <c r="M14" s="1">
        <v>180</v>
      </c>
      <c r="N14" s="3">
        <f>M14*Statistics!$A$3</f>
        <v>180000</v>
      </c>
      <c r="O14" s="1">
        <v>1</v>
      </c>
      <c r="P14" s="1" t="s">
        <v>42</v>
      </c>
      <c r="Q14" s="1" t="s">
        <v>22</v>
      </c>
    </row>
    <row r="15" spans="1:17" ht="15.75" customHeight="1" x14ac:dyDescent="0.2">
      <c r="A15" s="1" t="s">
        <v>43</v>
      </c>
      <c r="B15" s="1" t="s">
        <v>18</v>
      </c>
      <c r="C15" s="1" t="s">
        <v>2</v>
      </c>
      <c r="D15" s="1">
        <v>1</v>
      </c>
      <c r="E15" s="1" t="str">
        <f t="shared" si="2"/>
        <v>Have dependents</v>
      </c>
      <c r="F15" s="1" t="s">
        <v>20</v>
      </c>
      <c r="G15" s="1" t="s">
        <v>19</v>
      </c>
      <c r="H15" s="1">
        <v>5649</v>
      </c>
      <c r="I15" s="1">
        <v>0</v>
      </c>
      <c r="J15" s="3">
        <f t="shared" si="3"/>
        <v>5649</v>
      </c>
      <c r="K15" s="1">
        <v>44</v>
      </c>
      <c r="L15" s="4">
        <f>K15*Statistics!$A$3</f>
        <v>44000</v>
      </c>
      <c r="M15" s="1">
        <v>360</v>
      </c>
      <c r="N15" s="3">
        <f>M15*Statistics!$A$3</f>
        <v>360000</v>
      </c>
      <c r="O15" s="1">
        <v>1</v>
      </c>
      <c r="P15" s="1" t="s">
        <v>21</v>
      </c>
      <c r="Q15" s="1" t="s">
        <v>22</v>
      </c>
    </row>
    <row r="16" spans="1:17" ht="15.75" customHeight="1" x14ac:dyDescent="0.2">
      <c r="A16" s="1" t="s">
        <v>44</v>
      </c>
      <c r="B16" s="1" t="s">
        <v>24</v>
      </c>
      <c r="C16" s="1" t="s">
        <v>25</v>
      </c>
      <c r="D16" s="1">
        <v>0</v>
      </c>
      <c r="E16" s="1" t="str">
        <f t="shared" si="2"/>
        <v>No dependents</v>
      </c>
      <c r="F16" s="1" t="s">
        <v>20</v>
      </c>
      <c r="G16" s="1" t="s">
        <v>19</v>
      </c>
      <c r="H16" s="1">
        <v>4166</v>
      </c>
      <c r="I16" s="1">
        <v>0</v>
      </c>
      <c r="J16" s="3">
        <f t="shared" si="3"/>
        <v>4166</v>
      </c>
      <c r="K16" s="1">
        <v>44</v>
      </c>
      <c r="L16" s="4">
        <f>K16*Statistics!$A$3</f>
        <v>44000</v>
      </c>
      <c r="M16" s="1">
        <v>360</v>
      </c>
      <c r="N16" s="3">
        <f>M16*Statistics!$A$3</f>
        <v>360000</v>
      </c>
      <c r="O16" s="1">
        <v>1</v>
      </c>
      <c r="P16" s="1" t="s">
        <v>30</v>
      </c>
      <c r="Q16" s="1" t="s">
        <v>22</v>
      </c>
    </row>
    <row r="17" spans="1:17" ht="15.75" customHeight="1" x14ac:dyDescent="0.2">
      <c r="A17" s="1" t="s">
        <v>45</v>
      </c>
      <c r="B17" s="1" t="s">
        <v>18</v>
      </c>
      <c r="C17" s="1" t="s">
        <v>2</v>
      </c>
      <c r="D17" s="1">
        <v>2</v>
      </c>
      <c r="E17" s="1" t="str">
        <f t="shared" si="2"/>
        <v>Have dependents</v>
      </c>
      <c r="F17" s="1" t="s">
        <v>29</v>
      </c>
      <c r="G17" s="1" t="s">
        <v>19</v>
      </c>
      <c r="H17" s="1">
        <v>2889</v>
      </c>
      <c r="I17" s="1">
        <v>0</v>
      </c>
      <c r="J17" s="3">
        <f t="shared" si="3"/>
        <v>2889</v>
      </c>
      <c r="K17" s="1">
        <v>45</v>
      </c>
      <c r="L17" s="4">
        <f>K17*Statistics!$A$3</f>
        <v>45000</v>
      </c>
      <c r="M17" s="1">
        <v>180</v>
      </c>
      <c r="N17" s="3">
        <f>M17*Statistics!$A$3</f>
        <v>180000</v>
      </c>
      <c r="O17" s="1">
        <v>0</v>
      </c>
      <c r="P17" s="1" t="s">
        <v>21</v>
      </c>
      <c r="Q17" s="1" t="s">
        <v>26</v>
      </c>
    </row>
    <row r="18" spans="1:17" ht="15.75" hidden="1" customHeight="1" x14ac:dyDescent="0.2">
      <c r="A18" s="2" t="s">
        <v>46</v>
      </c>
      <c r="B18" s="2" t="s">
        <v>18</v>
      </c>
      <c r="C18" s="2" t="s">
        <v>19</v>
      </c>
      <c r="D18" s="2">
        <v>1</v>
      </c>
      <c r="F18" s="2" t="s">
        <v>29</v>
      </c>
      <c r="G18" s="2" t="s">
        <v>19</v>
      </c>
      <c r="H18" s="2">
        <v>3596</v>
      </c>
      <c r="I18" s="2">
        <v>0</v>
      </c>
      <c r="J18" s="3"/>
      <c r="K18" s="2">
        <v>100</v>
      </c>
      <c r="L18" s="3"/>
      <c r="M18" s="2">
        <v>240</v>
      </c>
      <c r="P18" s="2" t="s">
        <v>21</v>
      </c>
      <c r="Q18" s="2" t="s">
        <v>22</v>
      </c>
    </row>
    <row r="19" spans="1:17" ht="15.75" customHeight="1" x14ac:dyDescent="0.2">
      <c r="A19" s="1" t="s">
        <v>47</v>
      </c>
      <c r="B19" s="1" t="s">
        <v>18</v>
      </c>
      <c r="C19" s="1" t="s">
        <v>2</v>
      </c>
      <c r="D19" s="1">
        <v>2</v>
      </c>
      <c r="E19" s="1" t="str">
        <f t="shared" ref="E19:E20" si="4">IF(D19=0,"No dependents","Have dependents")</f>
        <v>Have dependents</v>
      </c>
      <c r="F19" s="1" t="s">
        <v>29</v>
      </c>
      <c r="G19" s="1" t="s">
        <v>19</v>
      </c>
      <c r="H19" s="1">
        <v>2192</v>
      </c>
      <c r="I19" s="1">
        <v>1742</v>
      </c>
      <c r="J19" s="3">
        <f t="shared" ref="J19:J20" si="5">SUM(H19+I19)</f>
        <v>3934</v>
      </c>
      <c r="K19" s="1">
        <v>45</v>
      </c>
      <c r="L19" s="4">
        <f>K19*Statistics!$A$3</f>
        <v>45000</v>
      </c>
      <c r="M19" s="1">
        <v>360</v>
      </c>
      <c r="N19" s="3">
        <f>M19*Statistics!$A$3</f>
        <v>360000</v>
      </c>
      <c r="O19" s="1">
        <v>1</v>
      </c>
      <c r="P19" s="1" t="s">
        <v>30</v>
      </c>
      <c r="Q19" s="1" t="s">
        <v>22</v>
      </c>
    </row>
    <row r="20" spans="1:17" ht="15.75" customHeight="1" x14ac:dyDescent="0.2">
      <c r="A20" s="1" t="s">
        <v>48</v>
      </c>
      <c r="B20" s="1" t="s">
        <v>24</v>
      </c>
      <c r="C20" s="1" t="s">
        <v>25</v>
      </c>
      <c r="D20" s="1">
        <v>0</v>
      </c>
      <c r="E20" s="1" t="str">
        <f t="shared" si="4"/>
        <v>No dependents</v>
      </c>
      <c r="F20" s="1" t="s">
        <v>20</v>
      </c>
      <c r="G20" s="1" t="s">
        <v>19</v>
      </c>
      <c r="H20" s="1">
        <v>2378</v>
      </c>
      <c r="I20" s="1">
        <v>0</v>
      </c>
      <c r="J20" s="3">
        <f t="shared" si="5"/>
        <v>2378</v>
      </c>
      <c r="K20" s="1">
        <v>46</v>
      </c>
      <c r="L20" s="4">
        <f>K20*Statistics!$A$3</f>
        <v>46000</v>
      </c>
      <c r="M20" s="1">
        <v>360</v>
      </c>
      <c r="N20" s="3">
        <f>M20*Statistics!$A$3</f>
        <v>360000</v>
      </c>
      <c r="O20" s="1">
        <v>1</v>
      </c>
      <c r="P20" s="1" t="s">
        <v>42</v>
      </c>
      <c r="Q20" s="1" t="s">
        <v>26</v>
      </c>
    </row>
    <row r="21" spans="1:17" ht="15.75" hidden="1" customHeight="1" x14ac:dyDescent="0.2">
      <c r="A21" s="2" t="s">
        <v>49</v>
      </c>
      <c r="B21" s="2" t="s">
        <v>18</v>
      </c>
      <c r="C21" s="2" t="s">
        <v>32</v>
      </c>
      <c r="D21" s="2">
        <v>0</v>
      </c>
      <c r="F21" s="2" t="s">
        <v>20</v>
      </c>
      <c r="H21" s="2">
        <v>2600</v>
      </c>
      <c r="I21" s="2">
        <v>3500</v>
      </c>
      <c r="J21" s="3"/>
      <c r="K21" s="2">
        <v>115</v>
      </c>
      <c r="L21" s="3"/>
      <c r="O21" s="2">
        <v>1</v>
      </c>
      <c r="P21" s="2" t="s">
        <v>21</v>
      </c>
      <c r="Q21" s="2" t="s">
        <v>22</v>
      </c>
    </row>
    <row r="22" spans="1:17" ht="15.75" customHeight="1" x14ac:dyDescent="0.2">
      <c r="A22" s="1" t="s">
        <v>50</v>
      </c>
      <c r="B22" s="1" t="s">
        <v>18</v>
      </c>
      <c r="C22" s="1" t="s">
        <v>25</v>
      </c>
      <c r="D22" s="1">
        <v>0</v>
      </c>
      <c r="E22" s="1" t="str">
        <f t="shared" ref="E22:E25" si="6">IF(D22=0,"No dependents","Have dependents")</f>
        <v>No dependents</v>
      </c>
      <c r="F22" s="1" t="s">
        <v>20</v>
      </c>
      <c r="G22" s="1" t="s">
        <v>19</v>
      </c>
      <c r="H22" s="1">
        <v>1800</v>
      </c>
      <c r="I22" s="1">
        <v>1213</v>
      </c>
      <c r="J22" s="3">
        <f t="shared" ref="J22:J25" si="7">SUM(H22+I22)</f>
        <v>3013</v>
      </c>
      <c r="K22" s="1">
        <v>47</v>
      </c>
      <c r="L22" s="4">
        <f>K22*Statistics!$A$3</f>
        <v>47000</v>
      </c>
      <c r="M22" s="1">
        <v>360</v>
      </c>
      <c r="N22" s="3">
        <f>M22*Statistics!$A$3</f>
        <v>360000</v>
      </c>
      <c r="O22" s="1">
        <v>1</v>
      </c>
      <c r="P22" s="1" t="s">
        <v>21</v>
      </c>
      <c r="Q22" s="1" t="s">
        <v>22</v>
      </c>
    </row>
    <row r="23" spans="1:17" ht="15.75" customHeight="1" x14ac:dyDescent="0.2">
      <c r="A23" s="1" t="s">
        <v>51</v>
      </c>
      <c r="B23" s="1" t="s">
        <v>18</v>
      </c>
      <c r="C23" s="1" t="s">
        <v>25</v>
      </c>
      <c r="D23" s="1">
        <v>0</v>
      </c>
      <c r="E23" s="1" t="str">
        <f t="shared" si="6"/>
        <v>No dependents</v>
      </c>
      <c r="F23" s="1" t="s">
        <v>29</v>
      </c>
      <c r="G23" s="1" t="s">
        <v>19</v>
      </c>
      <c r="H23" s="1">
        <v>4885</v>
      </c>
      <c r="I23" s="1">
        <v>0</v>
      </c>
      <c r="J23" s="3">
        <f t="shared" si="7"/>
        <v>4885</v>
      </c>
      <c r="K23" s="1">
        <v>48</v>
      </c>
      <c r="L23" s="4">
        <f>K23*Statistics!$A$3</f>
        <v>48000</v>
      </c>
      <c r="M23" s="1">
        <v>360</v>
      </c>
      <c r="N23" s="3">
        <f>M23*Statistics!$A$3</f>
        <v>360000</v>
      </c>
      <c r="O23" s="1">
        <v>1</v>
      </c>
      <c r="P23" s="1" t="s">
        <v>42</v>
      </c>
      <c r="Q23" s="1" t="s">
        <v>22</v>
      </c>
    </row>
    <row r="24" spans="1:17" ht="15.75" customHeight="1" x14ac:dyDescent="0.2">
      <c r="A24" s="1" t="s">
        <v>52</v>
      </c>
      <c r="B24" s="1" t="s">
        <v>18</v>
      </c>
      <c r="C24" s="1" t="s">
        <v>2</v>
      </c>
      <c r="D24" s="1">
        <v>1</v>
      </c>
      <c r="E24" s="1" t="str">
        <f t="shared" si="6"/>
        <v>Have dependents</v>
      </c>
      <c r="F24" s="1" t="s">
        <v>20</v>
      </c>
      <c r="G24" s="1" t="s">
        <v>19</v>
      </c>
      <c r="H24" s="1">
        <v>3988</v>
      </c>
      <c r="I24" s="1">
        <v>0</v>
      </c>
      <c r="J24" s="3">
        <f t="shared" si="7"/>
        <v>3988</v>
      </c>
      <c r="K24" s="1">
        <v>50</v>
      </c>
      <c r="L24" s="4">
        <f>K24*Statistics!$A$3</f>
        <v>50000</v>
      </c>
      <c r="M24" s="1">
        <v>240</v>
      </c>
      <c r="N24" s="3">
        <f>M24*Statistics!$A$3</f>
        <v>240000</v>
      </c>
      <c r="O24" s="1">
        <v>1</v>
      </c>
      <c r="P24" s="1" t="s">
        <v>21</v>
      </c>
      <c r="Q24" s="1" t="s">
        <v>22</v>
      </c>
    </row>
    <row r="25" spans="1:17" ht="15.75" customHeight="1" x14ac:dyDescent="0.2">
      <c r="A25" s="1" t="s">
        <v>53</v>
      </c>
      <c r="B25" s="1" t="s">
        <v>18</v>
      </c>
      <c r="C25" s="1" t="s">
        <v>2</v>
      </c>
      <c r="D25" s="1">
        <v>0</v>
      </c>
      <c r="E25" s="1" t="str">
        <f t="shared" si="6"/>
        <v>No dependents</v>
      </c>
      <c r="F25" s="1" t="s">
        <v>20</v>
      </c>
      <c r="G25" s="1" t="s">
        <v>19</v>
      </c>
      <c r="H25" s="1">
        <v>1977</v>
      </c>
      <c r="I25" s="1">
        <v>997</v>
      </c>
      <c r="J25" s="3">
        <f t="shared" si="7"/>
        <v>2974</v>
      </c>
      <c r="K25" s="1">
        <v>50</v>
      </c>
      <c r="L25" s="4">
        <f>K25*Statistics!$A$3</f>
        <v>50000</v>
      </c>
      <c r="M25" s="1">
        <v>360</v>
      </c>
      <c r="N25" s="3">
        <f>M25*Statistics!$A$3</f>
        <v>360000</v>
      </c>
      <c r="O25" s="1">
        <v>1</v>
      </c>
      <c r="P25" s="1" t="s">
        <v>30</v>
      </c>
      <c r="Q25" s="1" t="s">
        <v>22</v>
      </c>
    </row>
    <row r="26" spans="1:17" ht="15.75" hidden="1" customHeight="1" x14ac:dyDescent="0.2">
      <c r="A26" s="2" t="s">
        <v>54</v>
      </c>
      <c r="B26" s="2" t="s">
        <v>18</v>
      </c>
      <c r="C26" s="2" t="s">
        <v>32</v>
      </c>
      <c r="D26" s="2">
        <v>1</v>
      </c>
      <c r="F26" s="2" t="s">
        <v>20</v>
      </c>
      <c r="H26" s="2">
        <v>3717</v>
      </c>
      <c r="I26" s="2">
        <v>2925</v>
      </c>
      <c r="J26" s="3"/>
      <c r="K26" s="2">
        <v>151</v>
      </c>
      <c r="L26" s="3"/>
      <c r="M26" s="2">
        <v>360</v>
      </c>
      <c r="P26" s="2" t="s">
        <v>30</v>
      </c>
      <c r="Q26" s="2" t="s">
        <v>26</v>
      </c>
    </row>
    <row r="27" spans="1:17" ht="15.75" customHeight="1" x14ac:dyDescent="0.2">
      <c r="A27" s="1" t="s">
        <v>55</v>
      </c>
      <c r="B27" s="1" t="s">
        <v>18</v>
      </c>
      <c r="C27" s="1" t="s">
        <v>25</v>
      </c>
      <c r="D27" s="1">
        <v>0</v>
      </c>
      <c r="E27" s="1" t="str">
        <f t="shared" ref="E27:E30" si="8">IF(D27=0,"No dependents","Have dependents")</f>
        <v>No dependents</v>
      </c>
      <c r="F27" s="1" t="s">
        <v>20</v>
      </c>
      <c r="G27" s="1" t="s">
        <v>19</v>
      </c>
      <c r="H27" s="1">
        <v>3254</v>
      </c>
      <c r="I27" s="1">
        <v>0</v>
      </c>
      <c r="J27" s="3">
        <f t="shared" ref="J27:J30" si="9">SUM(H27+I27)</f>
        <v>3254</v>
      </c>
      <c r="K27" s="1">
        <v>50</v>
      </c>
      <c r="L27" s="4">
        <f>K27*Statistics!$A$3</f>
        <v>50000</v>
      </c>
      <c r="M27" s="1">
        <v>360</v>
      </c>
      <c r="N27" s="3">
        <f>M27*Statistics!$A$3</f>
        <v>360000</v>
      </c>
      <c r="O27" s="1">
        <v>1</v>
      </c>
      <c r="P27" s="1" t="s">
        <v>21</v>
      </c>
      <c r="Q27" s="1" t="s">
        <v>22</v>
      </c>
    </row>
    <row r="28" spans="1:17" ht="15.75" customHeight="1" x14ac:dyDescent="0.2">
      <c r="A28" s="1" t="s">
        <v>56</v>
      </c>
      <c r="B28" s="1" t="s">
        <v>18</v>
      </c>
      <c r="C28" s="1" t="s">
        <v>25</v>
      </c>
      <c r="D28" s="1">
        <v>0</v>
      </c>
      <c r="E28" s="1" t="str">
        <f t="shared" si="8"/>
        <v>No dependents</v>
      </c>
      <c r="F28" s="1" t="s">
        <v>20</v>
      </c>
      <c r="G28" s="1" t="s">
        <v>19</v>
      </c>
      <c r="H28" s="1">
        <v>1926</v>
      </c>
      <c r="I28" s="1">
        <v>1851</v>
      </c>
      <c r="J28" s="3">
        <f t="shared" si="9"/>
        <v>3777</v>
      </c>
      <c r="K28" s="1">
        <v>50</v>
      </c>
      <c r="L28" s="4">
        <f>K28*Statistics!$A$3</f>
        <v>50000</v>
      </c>
      <c r="M28" s="1">
        <v>360</v>
      </c>
      <c r="N28" s="3">
        <f>M28*Statistics!$A$3</f>
        <v>360000</v>
      </c>
      <c r="O28" s="1">
        <v>1</v>
      </c>
      <c r="P28" s="1" t="s">
        <v>30</v>
      </c>
      <c r="Q28" s="1" t="s">
        <v>22</v>
      </c>
    </row>
    <row r="29" spans="1:17" ht="15.75" customHeight="1" x14ac:dyDescent="0.2">
      <c r="A29" s="1" t="s">
        <v>57</v>
      </c>
      <c r="B29" s="1" t="s">
        <v>24</v>
      </c>
      <c r="C29" s="1" t="s">
        <v>25</v>
      </c>
      <c r="D29" s="1">
        <v>0</v>
      </c>
      <c r="E29" s="1" t="str">
        <f t="shared" si="8"/>
        <v>No dependents</v>
      </c>
      <c r="F29" s="1" t="s">
        <v>29</v>
      </c>
      <c r="G29" s="1" t="s">
        <v>19</v>
      </c>
      <c r="H29" s="1">
        <v>1963</v>
      </c>
      <c r="I29" s="1">
        <v>0</v>
      </c>
      <c r="J29" s="3">
        <f t="shared" si="9"/>
        <v>1963</v>
      </c>
      <c r="K29" s="1">
        <v>53</v>
      </c>
      <c r="L29" s="4">
        <f>K29*Statistics!$A$3</f>
        <v>53000</v>
      </c>
      <c r="M29" s="1">
        <v>360</v>
      </c>
      <c r="N29" s="3">
        <f>M29*Statistics!$A$3</f>
        <v>360000</v>
      </c>
      <c r="O29" s="1">
        <v>1</v>
      </c>
      <c r="P29" s="1" t="s">
        <v>30</v>
      </c>
      <c r="Q29" s="1" t="s">
        <v>22</v>
      </c>
    </row>
    <row r="30" spans="1:17" ht="15.75" customHeight="1" x14ac:dyDescent="0.2">
      <c r="A30" s="1" t="s">
        <v>58</v>
      </c>
      <c r="B30" s="1" t="s">
        <v>24</v>
      </c>
      <c r="C30" s="1" t="s">
        <v>25</v>
      </c>
      <c r="D30" s="1">
        <v>0</v>
      </c>
      <c r="E30" s="1" t="str">
        <f t="shared" si="8"/>
        <v>No dependents</v>
      </c>
      <c r="F30" s="1" t="s">
        <v>20</v>
      </c>
      <c r="G30" s="1" t="s">
        <v>19</v>
      </c>
      <c r="H30" s="1">
        <v>1811</v>
      </c>
      <c r="I30" s="1">
        <v>1666</v>
      </c>
      <c r="J30" s="3">
        <f t="shared" si="9"/>
        <v>3477</v>
      </c>
      <c r="K30" s="1">
        <v>54</v>
      </c>
      <c r="L30" s="4">
        <f>K30*Statistics!$A$3</f>
        <v>54000</v>
      </c>
      <c r="M30" s="1">
        <v>360</v>
      </c>
      <c r="N30" s="3">
        <f>M30*Statistics!$A$3</f>
        <v>360000</v>
      </c>
      <c r="O30" s="1">
        <v>1</v>
      </c>
      <c r="P30" s="1" t="s">
        <v>21</v>
      </c>
      <c r="Q30" s="1" t="s">
        <v>22</v>
      </c>
    </row>
    <row r="31" spans="1:17" ht="15.75" hidden="1" customHeight="1" x14ac:dyDescent="0.2">
      <c r="A31" s="2" t="s">
        <v>59</v>
      </c>
      <c r="B31" s="2" t="s">
        <v>24</v>
      </c>
      <c r="C31" s="2" t="s">
        <v>19</v>
      </c>
      <c r="D31" s="2">
        <v>2</v>
      </c>
      <c r="F31" s="2" t="s">
        <v>20</v>
      </c>
      <c r="H31" s="2">
        <v>3750</v>
      </c>
      <c r="I31" s="2">
        <v>2083</v>
      </c>
      <c r="J31" s="3"/>
      <c r="K31" s="2">
        <v>120</v>
      </c>
      <c r="L31" s="3"/>
      <c r="M31" s="2">
        <v>360</v>
      </c>
      <c r="O31" s="2">
        <v>1</v>
      </c>
      <c r="P31" s="2" t="s">
        <v>30</v>
      </c>
      <c r="Q31" s="2" t="s">
        <v>22</v>
      </c>
    </row>
    <row r="32" spans="1:17" ht="15.75" hidden="1" customHeight="1" x14ac:dyDescent="0.2">
      <c r="A32" s="2" t="s">
        <v>60</v>
      </c>
      <c r="B32" s="2" t="s">
        <v>18</v>
      </c>
      <c r="C32" s="2" t="s">
        <v>32</v>
      </c>
      <c r="D32" s="2">
        <v>1</v>
      </c>
      <c r="F32" s="2" t="s">
        <v>20</v>
      </c>
      <c r="H32" s="2">
        <v>4166</v>
      </c>
      <c r="I32" s="2">
        <v>3369</v>
      </c>
      <c r="J32" s="3"/>
      <c r="K32" s="2">
        <v>201</v>
      </c>
      <c r="L32" s="3"/>
      <c r="M32" s="2">
        <v>360</v>
      </c>
      <c r="P32" s="2" t="s">
        <v>21</v>
      </c>
      <c r="Q32" s="2" t="s">
        <v>26</v>
      </c>
    </row>
    <row r="33" spans="1:17" ht="15.75" customHeight="1" x14ac:dyDescent="0.2">
      <c r="A33" s="1" t="s">
        <v>61</v>
      </c>
      <c r="B33" s="1" t="s">
        <v>18</v>
      </c>
      <c r="C33" s="1" t="s">
        <v>25</v>
      </c>
      <c r="D33" s="1">
        <v>0</v>
      </c>
      <c r="E33" s="1" t="str">
        <f t="shared" ref="E33:E36" si="10">IF(D33=0,"No dependents","Have dependents")</f>
        <v>No dependents</v>
      </c>
      <c r="F33" s="1" t="s">
        <v>29</v>
      </c>
      <c r="G33" s="1" t="s">
        <v>19</v>
      </c>
      <c r="H33" s="1">
        <v>3975</v>
      </c>
      <c r="I33" s="1">
        <v>2531</v>
      </c>
      <c r="J33" s="3">
        <f t="shared" ref="J33:J36" si="11">SUM(H33+I33)</f>
        <v>6506</v>
      </c>
      <c r="K33" s="1">
        <v>55</v>
      </c>
      <c r="L33" s="4">
        <f>K33*Statistics!$A$3</f>
        <v>55000</v>
      </c>
      <c r="M33" s="1">
        <v>360</v>
      </c>
      <c r="N33" s="3">
        <f>M33*Statistics!$A$3</f>
        <v>360000</v>
      </c>
      <c r="O33" s="1">
        <v>1</v>
      </c>
      <c r="P33" s="1" t="s">
        <v>42</v>
      </c>
      <c r="Q33" s="1" t="s">
        <v>22</v>
      </c>
    </row>
    <row r="34" spans="1:17" ht="15.75" customHeight="1" x14ac:dyDescent="0.2">
      <c r="A34" s="1" t="s">
        <v>62</v>
      </c>
      <c r="B34" s="1" t="s">
        <v>24</v>
      </c>
      <c r="C34" s="1" t="s">
        <v>25</v>
      </c>
      <c r="D34" s="1">
        <v>0</v>
      </c>
      <c r="E34" s="1" t="str">
        <f t="shared" si="10"/>
        <v>No dependents</v>
      </c>
      <c r="F34" s="1" t="s">
        <v>20</v>
      </c>
      <c r="G34" s="1" t="s">
        <v>32</v>
      </c>
      <c r="H34" s="1">
        <v>15759</v>
      </c>
      <c r="I34" s="1">
        <v>0</v>
      </c>
      <c r="J34" s="3">
        <f t="shared" si="11"/>
        <v>15759</v>
      </c>
      <c r="K34" s="1">
        <v>55</v>
      </c>
      <c r="L34" s="4">
        <f>K34*Statistics!$A$3</f>
        <v>55000</v>
      </c>
      <c r="M34" s="1">
        <v>360</v>
      </c>
      <c r="N34" s="3">
        <f>M34*Statistics!$A$3</f>
        <v>360000</v>
      </c>
      <c r="O34" s="1">
        <v>1</v>
      </c>
      <c r="P34" s="1" t="s">
        <v>30</v>
      </c>
      <c r="Q34" s="1" t="s">
        <v>22</v>
      </c>
    </row>
    <row r="35" spans="1:17" ht="15.75" customHeight="1" x14ac:dyDescent="0.2">
      <c r="A35" s="1" t="s">
        <v>63</v>
      </c>
      <c r="B35" s="1" t="s">
        <v>18</v>
      </c>
      <c r="C35" s="1" t="s">
        <v>25</v>
      </c>
      <c r="D35" s="1">
        <v>0</v>
      </c>
      <c r="E35" s="1" t="str">
        <f t="shared" si="10"/>
        <v>No dependents</v>
      </c>
      <c r="F35" s="1" t="s">
        <v>20</v>
      </c>
      <c r="G35" s="1" t="s">
        <v>19</v>
      </c>
      <c r="H35" s="1">
        <v>2500</v>
      </c>
      <c r="I35" s="1">
        <v>0</v>
      </c>
      <c r="J35" s="3">
        <f t="shared" si="11"/>
        <v>2500</v>
      </c>
      <c r="K35" s="1">
        <v>55</v>
      </c>
      <c r="L35" s="4">
        <f>K35*Statistics!$A$3</f>
        <v>55000</v>
      </c>
      <c r="M35" s="1">
        <v>360</v>
      </c>
      <c r="N35" s="3">
        <f>M35*Statistics!$A$3</f>
        <v>360000</v>
      </c>
      <c r="O35" s="1">
        <v>1</v>
      </c>
      <c r="P35" s="1" t="s">
        <v>30</v>
      </c>
      <c r="Q35" s="1" t="s">
        <v>22</v>
      </c>
    </row>
    <row r="36" spans="1:17" ht="15.75" customHeight="1" x14ac:dyDescent="0.2">
      <c r="A36" s="1" t="s">
        <v>64</v>
      </c>
      <c r="B36" s="1" t="s">
        <v>24</v>
      </c>
      <c r="C36" s="1" t="s">
        <v>25</v>
      </c>
      <c r="D36" s="1">
        <v>0</v>
      </c>
      <c r="E36" s="1" t="str">
        <f t="shared" si="10"/>
        <v>No dependents</v>
      </c>
      <c r="F36" s="1" t="s">
        <v>20</v>
      </c>
      <c r="G36" s="1" t="s">
        <v>19</v>
      </c>
      <c r="H36" s="1">
        <v>2507</v>
      </c>
      <c r="I36" s="1">
        <v>0</v>
      </c>
      <c r="J36" s="3">
        <f t="shared" si="11"/>
        <v>2507</v>
      </c>
      <c r="K36" s="1">
        <v>56</v>
      </c>
      <c r="L36" s="4">
        <f>K36*Statistics!$A$3</f>
        <v>56000</v>
      </c>
      <c r="M36" s="1">
        <v>360</v>
      </c>
      <c r="N36" s="3">
        <f>M36*Statistics!$A$3</f>
        <v>360000</v>
      </c>
      <c r="O36" s="1">
        <v>1</v>
      </c>
      <c r="P36" s="1" t="s">
        <v>42</v>
      </c>
      <c r="Q36" s="1" t="s">
        <v>22</v>
      </c>
    </row>
    <row r="37" spans="1:17" ht="15.75" hidden="1" customHeight="1" x14ac:dyDescent="0.2">
      <c r="A37" s="2" t="s">
        <v>65</v>
      </c>
      <c r="B37" s="2" t="s">
        <v>18</v>
      </c>
      <c r="C37" s="2" t="s">
        <v>32</v>
      </c>
      <c r="D37" s="2">
        <v>0</v>
      </c>
      <c r="F37" s="2" t="s">
        <v>20</v>
      </c>
      <c r="G37" s="2" t="s">
        <v>19</v>
      </c>
      <c r="H37" s="2">
        <v>2275</v>
      </c>
      <c r="I37" s="2">
        <v>2067</v>
      </c>
      <c r="J37" s="3"/>
      <c r="L37" s="3"/>
      <c r="M37" s="2">
        <v>360</v>
      </c>
      <c r="O37" s="2">
        <v>1</v>
      </c>
      <c r="P37" s="2" t="s">
        <v>21</v>
      </c>
      <c r="Q37" s="2" t="s">
        <v>22</v>
      </c>
    </row>
    <row r="38" spans="1:17" ht="15.75" hidden="1" customHeight="1" x14ac:dyDescent="0.2">
      <c r="A38" s="2" t="s">
        <v>66</v>
      </c>
      <c r="B38" s="2" t="s">
        <v>18</v>
      </c>
      <c r="C38" s="2" t="s">
        <v>32</v>
      </c>
      <c r="D38" s="2">
        <v>0</v>
      </c>
      <c r="F38" s="2" t="s">
        <v>20</v>
      </c>
      <c r="G38" s="2" t="s">
        <v>19</v>
      </c>
      <c r="H38" s="2">
        <v>1828</v>
      </c>
      <c r="I38" s="2">
        <v>1330</v>
      </c>
      <c r="J38" s="3"/>
      <c r="K38" s="2">
        <v>100</v>
      </c>
      <c r="L38" s="3"/>
      <c r="O38" s="2">
        <v>0</v>
      </c>
      <c r="P38" s="2" t="s">
        <v>21</v>
      </c>
      <c r="Q38" s="2" t="s">
        <v>26</v>
      </c>
    </row>
    <row r="39" spans="1:17" ht="15.75" customHeight="1" x14ac:dyDescent="0.2">
      <c r="A39" s="1" t="s">
        <v>67</v>
      </c>
      <c r="B39" s="1" t="s">
        <v>18</v>
      </c>
      <c r="C39" s="1" t="s">
        <v>2</v>
      </c>
      <c r="D39" s="1">
        <v>0</v>
      </c>
      <c r="E39" s="1" t="str">
        <f t="shared" ref="E39:E43" si="12">IF(D39=0,"No dependents","Have dependents")</f>
        <v>No dependents</v>
      </c>
      <c r="F39" s="1" t="s">
        <v>20</v>
      </c>
      <c r="G39" s="1" t="s">
        <v>19</v>
      </c>
      <c r="H39" s="1">
        <v>3000</v>
      </c>
      <c r="I39" s="1">
        <v>3416</v>
      </c>
      <c r="J39" s="3">
        <f t="shared" ref="J39:J43" si="13">SUM(H39+I39)</f>
        <v>6416</v>
      </c>
      <c r="K39" s="1">
        <v>56</v>
      </c>
      <c r="L39" s="4">
        <f>K39*Statistics!$A$3</f>
        <v>56000</v>
      </c>
      <c r="M39" s="1">
        <v>180</v>
      </c>
      <c r="N39" s="3">
        <f>M39*Statistics!$A$3</f>
        <v>180000</v>
      </c>
      <c r="O39" s="1">
        <v>1</v>
      </c>
      <c r="P39" s="1" t="s">
        <v>30</v>
      </c>
      <c r="Q39" s="1" t="s">
        <v>22</v>
      </c>
    </row>
    <row r="40" spans="1:17" ht="15.75" customHeight="1" x14ac:dyDescent="0.2">
      <c r="A40" s="1" t="s">
        <v>68</v>
      </c>
      <c r="B40" s="1" t="s">
        <v>18</v>
      </c>
      <c r="C40" s="1" t="s">
        <v>25</v>
      </c>
      <c r="D40" s="1">
        <v>0</v>
      </c>
      <c r="E40" s="1" t="str">
        <f t="shared" si="12"/>
        <v>No dependents</v>
      </c>
      <c r="F40" s="1" t="s">
        <v>20</v>
      </c>
      <c r="G40" s="1" t="s">
        <v>19</v>
      </c>
      <c r="H40" s="1">
        <v>2479</v>
      </c>
      <c r="I40" s="1">
        <v>0</v>
      </c>
      <c r="J40" s="3">
        <f t="shared" si="13"/>
        <v>2479</v>
      </c>
      <c r="K40" s="1">
        <v>59</v>
      </c>
      <c r="L40" s="4">
        <f>K40*Statistics!$A$3</f>
        <v>59000</v>
      </c>
      <c r="M40" s="1">
        <v>360</v>
      </c>
      <c r="N40" s="3">
        <f>M40*Statistics!$A$3</f>
        <v>360000</v>
      </c>
      <c r="O40" s="1">
        <v>1</v>
      </c>
      <c r="P40" s="1" t="s">
        <v>21</v>
      </c>
      <c r="Q40" s="1" t="s">
        <v>22</v>
      </c>
    </row>
    <row r="41" spans="1:17" ht="15.75" customHeight="1" x14ac:dyDescent="0.2">
      <c r="A41" s="1" t="s">
        <v>69</v>
      </c>
      <c r="B41" s="1" t="s">
        <v>18</v>
      </c>
      <c r="C41" s="1" t="s">
        <v>2</v>
      </c>
      <c r="D41" s="1">
        <v>0</v>
      </c>
      <c r="E41" s="1" t="str">
        <f t="shared" si="12"/>
        <v>No dependents</v>
      </c>
      <c r="F41" s="1" t="s">
        <v>20</v>
      </c>
      <c r="G41" s="1" t="s">
        <v>19</v>
      </c>
      <c r="H41" s="1">
        <v>2221</v>
      </c>
      <c r="I41" s="1">
        <v>0</v>
      </c>
      <c r="J41" s="3">
        <f t="shared" si="13"/>
        <v>2221</v>
      </c>
      <c r="K41" s="1">
        <v>60</v>
      </c>
      <c r="L41" s="4">
        <f>K41*Statistics!$A$3</f>
        <v>60000</v>
      </c>
      <c r="M41" s="1">
        <v>360</v>
      </c>
      <c r="N41" s="3">
        <f>M41*Statistics!$A$3</f>
        <v>360000</v>
      </c>
      <c r="O41" s="1">
        <v>0</v>
      </c>
      <c r="P41" s="1" t="s">
        <v>21</v>
      </c>
      <c r="Q41" s="1" t="s">
        <v>26</v>
      </c>
    </row>
    <row r="42" spans="1:17" ht="15.75" customHeight="1" x14ac:dyDescent="0.2">
      <c r="A42" s="1" t="s">
        <v>70</v>
      </c>
      <c r="B42" s="1" t="s">
        <v>24</v>
      </c>
      <c r="C42" s="1" t="s">
        <v>25</v>
      </c>
      <c r="D42" s="1">
        <v>0</v>
      </c>
      <c r="E42" s="1" t="str">
        <f t="shared" si="12"/>
        <v>No dependents</v>
      </c>
      <c r="F42" s="1" t="s">
        <v>20</v>
      </c>
      <c r="G42" s="1" t="s">
        <v>19</v>
      </c>
      <c r="H42" s="1">
        <v>2995</v>
      </c>
      <c r="I42" s="1">
        <v>0</v>
      </c>
      <c r="J42" s="3">
        <f t="shared" si="13"/>
        <v>2995</v>
      </c>
      <c r="K42" s="1">
        <v>60</v>
      </c>
      <c r="L42" s="4">
        <f>K42*Statistics!$A$3</f>
        <v>60000</v>
      </c>
      <c r="M42" s="1">
        <v>360</v>
      </c>
      <c r="N42" s="3">
        <f>M42*Statistics!$A$3</f>
        <v>360000</v>
      </c>
      <c r="O42" s="1">
        <v>1</v>
      </c>
      <c r="P42" s="1" t="s">
        <v>21</v>
      </c>
      <c r="Q42" s="1" t="s">
        <v>22</v>
      </c>
    </row>
    <row r="43" spans="1:17" ht="15.75" customHeight="1" x14ac:dyDescent="0.2">
      <c r="A43" s="1" t="s">
        <v>71</v>
      </c>
      <c r="B43" s="1" t="s">
        <v>18</v>
      </c>
      <c r="C43" s="1" t="s">
        <v>25</v>
      </c>
      <c r="D43" s="1">
        <v>0</v>
      </c>
      <c r="E43" s="1" t="str">
        <f t="shared" si="12"/>
        <v>No dependents</v>
      </c>
      <c r="F43" s="1" t="s">
        <v>29</v>
      </c>
      <c r="G43" s="1" t="s">
        <v>19</v>
      </c>
      <c r="H43" s="1">
        <v>2717</v>
      </c>
      <c r="I43" s="1">
        <v>0</v>
      </c>
      <c r="J43" s="3">
        <f t="shared" si="13"/>
        <v>2717</v>
      </c>
      <c r="K43" s="1">
        <v>60</v>
      </c>
      <c r="L43" s="4">
        <f>K43*Statistics!$A$3</f>
        <v>60000</v>
      </c>
      <c r="M43" s="1">
        <v>180</v>
      </c>
      <c r="N43" s="3">
        <f>M43*Statistics!$A$3</f>
        <v>180000</v>
      </c>
      <c r="O43" s="1">
        <v>1</v>
      </c>
      <c r="P43" s="1" t="s">
        <v>21</v>
      </c>
      <c r="Q43" s="1" t="s">
        <v>22</v>
      </c>
    </row>
    <row r="44" spans="1:17" ht="15.75" hidden="1" customHeight="1" x14ac:dyDescent="0.2">
      <c r="A44" s="2" t="s">
        <v>72</v>
      </c>
      <c r="B44" s="2" t="s">
        <v>18</v>
      </c>
      <c r="C44" s="2" t="s">
        <v>32</v>
      </c>
      <c r="D44" s="2">
        <v>0</v>
      </c>
      <c r="F44" s="2" t="s">
        <v>20</v>
      </c>
      <c r="G44" s="2" t="s">
        <v>19</v>
      </c>
      <c r="H44" s="2">
        <v>2400</v>
      </c>
      <c r="I44" s="2">
        <v>0</v>
      </c>
      <c r="J44" s="3"/>
      <c r="K44" s="2">
        <v>75</v>
      </c>
      <c r="L44" s="3"/>
      <c r="M44" s="2">
        <v>360</v>
      </c>
      <c r="P44" s="2" t="s">
        <v>21</v>
      </c>
      <c r="Q44" s="2" t="s">
        <v>22</v>
      </c>
    </row>
    <row r="45" spans="1:17" ht="15.75" customHeight="1" x14ac:dyDescent="0.2">
      <c r="A45" s="1" t="s">
        <v>73</v>
      </c>
      <c r="B45" s="1" t="s">
        <v>24</v>
      </c>
      <c r="C45" s="1" t="s">
        <v>25</v>
      </c>
      <c r="D45" s="1">
        <v>1</v>
      </c>
      <c r="E45" s="1" t="str">
        <f>IF(D45=0,"No dependents","Have dependents")</f>
        <v>Have dependents</v>
      </c>
      <c r="F45" s="1" t="s">
        <v>29</v>
      </c>
      <c r="G45" s="1" t="s">
        <v>32</v>
      </c>
      <c r="H45" s="1">
        <v>3867</v>
      </c>
      <c r="I45" s="1">
        <v>0</v>
      </c>
      <c r="J45" s="3">
        <f>SUM(H45+I45)</f>
        <v>3867</v>
      </c>
      <c r="K45" s="1">
        <v>62</v>
      </c>
      <c r="L45" s="4">
        <f>K45*Statistics!$A$3</f>
        <v>62000</v>
      </c>
      <c r="M45" s="1">
        <v>360</v>
      </c>
      <c r="N45" s="3">
        <f>M45*Statistics!$A$3</f>
        <v>360000</v>
      </c>
      <c r="O45" s="1">
        <v>1</v>
      </c>
      <c r="P45" s="1" t="s">
        <v>30</v>
      </c>
      <c r="Q45" s="1" t="s">
        <v>26</v>
      </c>
    </row>
    <row r="46" spans="1:17" ht="15.75" hidden="1" customHeight="1" x14ac:dyDescent="0.2">
      <c r="A46" s="2" t="s">
        <v>74</v>
      </c>
      <c r="B46" s="2" t="s">
        <v>18</v>
      </c>
      <c r="C46" s="2" t="s">
        <v>32</v>
      </c>
      <c r="D46" s="2">
        <v>0</v>
      </c>
      <c r="F46" s="2" t="s">
        <v>29</v>
      </c>
      <c r="G46" s="2" t="s">
        <v>32</v>
      </c>
      <c r="H46" s="2">
        <v>4695</v>
      </c>
      <c r="I46" s="2">
        <v>0</v>
      </c>
      <c r="J46" s="3"/>
      <c r="K46" s="2">
        <v>96</v>
      </c>
      <c r="L46" s="3"/>
      <c r="O46" s="2">
        <v>1</v>
      </c>
      <c r="P46" s="2" t="s">
        <v>21</v>
      </c>
      <c r="Q46" s="2" t="s">
        <v>22</v>
      </c>
    </row>
    <row r="47" spans="1:17" ht="15.75" hidden="1" customHeight="1" x14ac:dyDescent="0.2">
      <c r="A47" s="2" t="s">
        <v>75</v>
      </c>
      <c r="B47" s="2" t="s">
        <v>24</v>
      </c>
      <c r="C47" s="2" t="s">
        <v>19</v>
      </c>
      <c r="D47" s="2">
        <v>0</v>
      </c>
      <c r="F47" s="2" t="s">
        <v>20</v>
      </c>
      <c r="G47" s="2" t="s">
        <v>19</v>
      </c>
      <c r="H47" s="2">
        <v>3410</v>
      </c>
      <c r="I47" s="2">
        <v>0</v>
      </c>
      <c r="J47" s="3"/>
      <c r="K47" s="2">
        <v>88</v>
      </c>
      <c r="L47" s="3"/>
      <c r="O47" s="2">
        <v>1</v>
      </c>
      <c r="P47" s="2" t="s">
        <v>21</v>
      </c>
      <c r="Q47" s="2" t="s">
        <v>22</v>
      </c>
    </row>
    <row r="48" spans="1:17" ht="15.75" customHeight="1" x14ac:dyDescent="0.2">
      <c r="A48" s="1" t="s">
        <v>76</v>
      </c>
      <c r="B48" s="1" t="s">
        <v>18</v>
      </c>
      <c r="C48" s="1" t="s">
        <v>25</v>
      </c>
      <c r="D48" s="1">
        <v>0</v>
      </c>
      <c r="E48" s="1" t="str">
        <f t="shared" ref="E48:E64" si="14">IF(D48=0,"No dependents","Have dependents")</f>
        <v>No dependents</v>
      </c>
      <c r="F48" s="1" t="s">
        <v>20</v>
      </c>
      <c r="G48" s="1" t="s">
        <v>19</v>
      </c>
      <c r="H48" s="1">
        <v>2237</v>
      </c>
      <c r="I48" s="1">
        <v>0</v>
      </c>
      <c r="J48" s="3">
        <f t="shared" ref="J48:J64" si="15">SUM(H48+I48)</f>
        <v>2237</v>
      </c>
      <c r="K48" s="1">
        <v>63</v>
      </c>
      <c r="L48" s="4">
        <f>K48*Statistics!$A$3</f>
        <v>63000</v>
      </c>
      <c r="M48" s="1">
        <v>480</v>
      </c>
      <c r="N48" s="3">
        <f>M48*Statistics!$A$3</f>
        <v>480000</v>
      </c>
      <c r="O48" s="1">
        <v>0</v>
      </c>
      <c r="P48" s="1" t="s">
        <v>30</v>
      </c>
      <c r="Q48" s="1" t="s">
        <v>26</v>
      </c>
    </row>
    <row r="49" spans="1:17" ht="15.75" customHeight="1" x14ac:dyDescent="0.2">
      <c r="A49" s="1" t="s">
        <v>77</v>
      </c>
      <c r="B49" s="1" t="s">
        <v>18</v>
      </c>
      <c r="C49" s="1" t="s">
        <v>25</v>
      </c>
      <c r="D49" s="1">
        <v>0</v>
      </c>
      <c r="E49" s="1" t="str">
        <f t="shared" si="14"/>
        <v>No dependents</v>
      </c>
      <c r="F49" s="1" t="s">
        <v>29</v>
      </c>
      <c r="G49" s="1" t="s">
        <v>19</v>
      </c>
      <c r="H49" s="1">
        <v>2755</v>
      </c>
      <c r="I49" s="1">
        <v>0</v>
      </c>
      <c r="J49" s="3">
        <f t="shared" si="15"/>
        <v>2755</v>
      </c>
      <c r="K49" s="1">
        <v>65</v>
      </c>
      <c r="L49" s="4">
        <f>K49*Statistics!$A$3</f>
        <v>65000</v>
      </c>
      <c r="M49" s="1">
        <v>300</v>
      </c>
      <c r="N49" s="3">
        <f>M49*Statistics!$A$3</f>
        <v>300000</v>
      </c>
      <c r="O49" s="1">
        <v>1</v>
      </c>
      <c r="P49" s="1" t="s">
        <v>42</v>
      </c>
      <c r="Q49" s="1" t="s">
        <v>26</v>
      </c>
    </row>
    <row r="50" spans="1:17" ht="15.75" customHeight="1" x14ac:dyDescent="0.2">
      <c r="A50" s="1" t="s">
        <v>78</v>
      </c>
      <c r="B50" s="1" t="s">
        <v>18</v>
      </c>
      <c r="C50" s="1" t="s">
        <v>2</v>
      </c>
      <c r="D50" s="1">
        <v>0</v>
      </c>
      <c r="E50" s="1" t="str">
        <f t="shared" si="14"/>
        <v>No dependents</v>
      </c>
      <c r="F50" s="1" t="s">
        <v>20</v>
      </c>
      <c r="G50" s="1" t="s">
        <v>32</v>
      </c>
      <c r="H50" s="1">
        <v>3000</v>
      </c>
      <c r="I50" s="1">
        <v>0</v>
      </c>
      <c r="J50" s="3">
        <f t="shared" si="15"/>
        <v>3000</v>
      </c>
      <c r="K50" s="1">
        <v>66</v>
      </c>
      <c r="L50" s="4">
        <f>K50*Statistics!$A$3</f>
        <v>66000</v>
      </c>
      <c r="M50" s="1">
        <v>360</v>
      </c>
      <c r="N50" s="3">
        <f>M50*Statistics!$A$3</f>
        <v>360000</v>
      </c>
      <c r="O50" s="1">
        <v>1</v>
      </c>
      <c r="P50" s="1" t="s">
        <v>21</v>
      </c>
      <c r="Q50" s="1" t="s">
        <v>22</v>
      </c>
    </row>
    <row r="51" spans="1:17" ht="15.75" customHeight="1" x14ac:dyDescent="0.2">
      <c r="A51" s="1" t="s">
        <v>79</v>
      </c>
      <c r="B51" s="1" t="s">
        <v>18</v>
      </c>
      <c r="C51" s="1" t="s">
        <v>2</v>
      </c>
      <c r="D51" s="1">
        <v>1</v>
      </c>
      <c r="E51" s="1" t="str">
        <f t="shared" si="14"/>
        <v>Have dependents</v>
      </c>
      <c r="F51" s="1" t="s">
        <v>20</v>
      </c>
      <c r="G51" s="1" t="s">
        <v>32</v>
      </c>
      <c r="H51" s="1">
        <v>2178</v>
      </c>
      <c r="I51" s="1">
        <v>0</v>
      </c>
      <c r="J51" s="3">
        <f t="shared" si="15"/>
        <v>2178</v>
      </c>
      <c r="K51" s="1">
        <v>66</v>
      </c>
      <c r="L51" s="4">
        <f>K51*Statistics!$A$3</f>
        <v>66000</v>
      </c>
      <c r="M51" s="1">
        <v>300</v>
      </c>
      <c r="N51" s="3">
        <f>M51*Statistics!$A$3</f>
        <v>300000</v>
      </c>
      <c r="O51" s="1">
        <v>0</v>
      </c>
      <c r="P51" s="1" t="s">
        <v>42</v>
      </c>
      <c r="Q51" s="1" t="s">
        <v>26</v>
      </c>
    </row>
    <row r="52" spans="1:17" ht="15.75" customHeight="1" x14ac:dyDescent="0.2">
      <c r="A52" s="1" t="s">
        <v>80</v>
      </c>
      <c r="B52" s="1" t="s">
        <v>24</v>
      </c>
      <c r="C52" s="1" t="s">
        <v>25</v>
      </c>
      <c r="D52" s="1">
        <v>0</v>
      </c>
      <c r="E52" s="1" t="str">
        <f t="shared" si="14"/>
        <v>No dependents</v>
      </c>
      <c r="F52" s="1" t="s">
        <v>29</v>
      </c>
      <c r="G52" s="1" t="s">
        <v>19</v>
      </c>
      <c r="H52" s="1">
        <v>2213</v>
      </c>
      <c r="I52" s="1">
        <v>0</v>
      </c>
      <c r="J52" s="3">
        <f t="shared" si="15"/>
        <v>2213</v>
      </c>
      <c r="K52" s="1">
        <v>66</v>
      </c>
      <c r="L52" s="4">
        <f>K52*Statistics!$A$3</f>
        <v>66000</v>
      </c>
      <c r="M52" s="1">
        <v>360</v>
      </c>
      <c r="N52" s="3">
        <f>M52*Statistics!$A$3</f>
        <v>360000</v>
      </c>
      <c r="O52" s="1">
        <v>1</v>
      </c>
      <c r="P52" s="1" t="s">
        <v>42</v>
      </c>
      <c r="Q52" s="1" t="s">
        <v>22</v>
      </c>
    </row>
    <row r="53" spans="1:17" ht="15.75" customHeight="1" x14ac:dyDescent="0.2">
      <c r="A53" s="1" t="s">
        <v>81</v>
      </c>
      <c r="B53" s="1" t="s">
        <v>18</v>
      </c>
      <c r="C53" s="1" t="s">
        <v>2</v>
      </c>
      <c r="D53" s="1">
        <v>0</v>
      </c>
      <c r="E53" s="1" t="str">
        <f t="shared" si="14"/>
        <v>No dependents</v>
      </c>
      <c r="F53" s="1" t="s">
        <v>29</v>
      </c>
      <c r="G53" s="1" t="s">
        <v>19</v>
      </c>
      <c r="H53" s="1">
        <v>2917</v>
      </c>
      <c r="I53" s="1">
        <v>536</v>
      </c>
      <c r="J53" s="3">
        <f t="shared" si="15"/>
        <v>3453</v>
      </c>
      <c r="K53" s="1">
        <v>66</v>
      </c>
      <c r="L53" s="4">
        <f>K53*Statistics!$A$3</f>
        <v>66000</v>
      </c>
      <c r="M53" s="1">
        <v>360</v>
      </c>
      <c r="N53" s="3">
        <f>M53*Statistics!$A$3</f>
        <v>360000</v>
      </c>
      <c r="O53" s="1">
        <v>1</v>
      </c>
      <c r="P53" s="1" t="s">
        <v>42</v>
      </c>
      <c r="Q53" s="1" t="s">
        <v>26</v>
      </c>
    </row>
    <row r="54" spans="1:17" ht="15.75" customHeight="1" x14ac:dyDescent="0.2">
      <c r="A54" s="1" t="s">
        <v>82</v>
      </c>
      <c r="B54" s="1" t="s">
        <v>24</v>
      </c>
      <c r="C54" s="1" t="s">
        <v>25</v>
      </c>
      <c r="D54" s="1">
        <v>0</v>
      </c>
      <c r="E54" s="1" t="str">
        <f t="shared" si="14"/>
        <v>No dependents</v>
      </c>
      <c r="F54" s="1" t="s">
        <v>20</v>
      </c>
      <c r="G54" s="1" t="s">
        <v>19</v>
      </c>
      <c r="H54" s="1">
        <v>2500</v>
      </c>
      <c r="I54" s="1">
        <v>0</v>
      </c>
      <c r="J54" s="3">
        <f t="shared" si="15"/>
        <v>2500</v>
      </c>
      <c r="K54" s="1">
        <v>67</v>
      </c>
      <c r="L54" s="4">
        <f>K54*Statistics!$A$3</f>
        <v>67000</v>
      </c>
      <c r="M54" s="1">
        <v>360</v>
      </c>
      <c r="N54" s="3">
        <f>M54*Statistics!$A$3</f>
        <v>360000</v>
      </c>
      <c r="O54" s="1">
        <v>1</v>
      </c>
      <c r="P54" s="1" t="s">
        <v>21</v>
      </c>
      <c r="Q54" s="1" t="s">
        <v>22</v>
      </c>
    </row>
    <row r="55" spans="1:17" ht="15.75" customHeight="1" x14ac:dyDescent="0.2">
      <c r="A55" s="1" t="s">
        <v>83</v>
      </c>
      <c r="B55" s="1" t="s">
        <v>18</v>
      </c>
      <c r="C55" s="1" t="s">
        <v>2</v>
      </c>
      <c r="D55" s="1">
        <v>1</v>
      </c>
      <c r="E55" s="1" t="str">
        <f t="shared" si="14"/>
        <v>Have dependents</v>
      </c>
      <c r="F55" s="1" t="s">
        <v>20</v>
      </c>
      <c r="G55" s="1" t="s">
        <v>19</v>
      </c>
      <c r="H55" s="1">
        <v>3875</v>
      </c>
      <c r="I55" s="1">
        <v>0</v>
      </c>
      <c r="J55" s="3">
        <f t="shared" si="15"/>
        <v>3875</v>
      </c>
      <c r="K55" s="1">
        <v>67</v>
      </c>
      <c r="L55" s="4">
        <f>K55*Statistics!$A$3</f>
        <v>67000</v>
      </c>
      <c r="M55" s="1">
        <v>360</v>
      </c>
      <c r="N55" s="3">
        <f>M55*Statistics!$A$3</f>
        <v>360000</v>
      </c>
      <c r="O55" s="1">
        <v>1</v>
      </c>
      <c r="P55" s="1" t="s">
        <v>21</v>
      </c>
      <c r="Q55" s="1" t="s">
        <v>26</v>
      </c>
    </row>
    <row r="56" spans="1:17" ht="15.75" customHeight="1" x14ac:dyDescent="0.2">
      <c r="A56" s="1" t="s">
        <v>84</v>
      </c>
      <c r="B56" s="1" t="s">
        <v>18</v>
      </c>
      <c r="C56" s="1" t="s">
        <v>2</v>
      </c>
      <c r="D56" s="1">
        <v>2</v>
      </c>
      <c r="E56" s="1" t="str">
        <f t="shared" si="14"/>
        <v>Have dependents</v>
      </c>
      <c r="F56" s="1" t="s">
        <v>20</v>
      </c>
      <c r="G56" s="1" t="s">
        <v>19</v>
      </c>
      <c r="H56" s="1">
        <v>3200</v>
      </c>
      <c r="I56" s="1">
        <v>700</v>
      </c>
      <c r="J56" s="3">
        <f t="shared" si="15"/>
        <v>3900</v>
      </c>
      <c r="K56" s="1">
        <v>70</v>
      </c>
      <c r="L56" s="4">
        <f>K56*Statistics!$A$3</f>
        <v>70000</v>
      </c>
      <c r="M56" s="1">
        <v>360</v>
      </c>
      <c r="N56" s="3">
        <f>M56*Statistics!$A$3</f>
        <v>360000</v>
      </c>
      <c r="O56" s="1">
        <v>1</v>
      </c>
      <c r="P56" s="1" t="s">
        <v>21</v>
      </c>
      <c r="Q56" s="1" t="s">
        <v>22</v>
      </c>
    </row>
    <row r="57" spans="1:17" ht="15.75" customHeight="1" x14ac:dyDescent="0.2">
      <c r="A57" s="1" t="s">
        <v>85</v>
      </c>
      <c r="B57" s="1" t="s">
        <v>18</v>
      </c>
      <c r="C57" s="1" t="s">
        <v>25</v>
      </c>
      <c r="D57" s="1">
        <v>0</v>
      </c>
      <c r="E57" s="1" t="str">
        <f t="shared" si="14"/>
        <v>No dependents</v>
      </c>
      <c r="F57" s="1" t="s">
        <v>20</v>
      </c>
      <c r="G57" s="1" t="s">
        <v>19</v>
      </c>
      <c r="H57" s="1">
        <v>2718</v>
      </c>
      <c r="I57" s="1">
        <v>0</v>
      </c>
      <c r="J57" s="3">
        <f t="shared" si="15"/>
        <v>2718</v>
      </c>
      <c r="K57" s="1">
        <v>70</v>
      </c>
      <c r="L57" s="4">
        <f>K57*Statistics!$A$3</f>
        <v>70000</v>
      </c>
      <c r="M57" s="1">
        <v>360</v>
      </c>
      <c r="N57" s="3">
        <f>M57*Statistics!$A$3</f>
        <v>360000</v>
      </c>
      <c r="O57" s="1">
        <v>1</v>
      </c>
      <c r="P57" s="1" t="s">
        <v>30</v>
      </c>
      <c r="Q57" s="1" t="s">
        <v>22</v>
      </c>
    </row>
    <row r="58" spans="1:17" ht="15.75" customHeight="1" x14ac:dyDescent="0.2">
      <c r="A58" s="1" t="s">
        <v>86</v>
      </c>
      <c r="B58" s="1" t="s">
        <v>24</v>
      </c>
      <c r="C58" s="1" t="s">
        <v>2</v>
      </c>
      <c r="D58" s="1">
        <v>2</v>
      </c>
      <c r="E58" s="1" t="str">
        <f t="shared" si="14"/>
        <v>Have dependents</v>
      </c>
      <c r="F58" s="1" t="s">
        <v>20</v>
      </c>
      <c r="G58" s="1" t="s">
        <v>19</v>
      </c>
      <c r="H58" s="1">
        <v>14866</v>
      </c>
      <c r="I58" s="1">
        <v>0</v>
      </c>
      <c r="J58" s="3">
        <f t="shared" si="15"/>
        <v>14866</v>
      </c>
      <c r="K58" s="1">
        <v>70</v>
      </c>
      <c r="L58" s="4">
        <f>K58*Statistics!$A$3</f>
        <v>70000</v>
      </c>
      <c r="M58" s="1">
        <v>360</v>
      </c>
      <c r="N58" s="3">
        <f>M58*Statistics!$A$3</f>
        <v>360000</v>
      </c>
      <c r="O58" s="1">
        <v>1</v>
      </c>
      <c r="P58" s="1" t="s">
        <v>21</v>
      </c>
      <c r="Q58" s="1" t="s">
        <v>22</v>
      </c>
    </row>
    <row r="59" spans="1:17" ht="15.75" customHeight="1" x14ac:dyDescent="0.2">
      <c r="A59" s="1" t="s">
        <v>87</v>
      </c>
      <c r="B59" s="1" t="s">
        <v>18</v>
      </c>
      <c r="C59" s="1" t="s">
        <v>2</v>
      </c>
      <c r="D59" s="1" t="s">
        <v>41</v>
      </c>
      <c r="E59" s="1" t="str">
        <f t="shared" si="14"/>
        <v>Have dependents</v>
      </c>
      <c r="F59" s="1" t="s">
        <v>29</v>
      </c>
      <c r="G59" s="1" t="s">
        <v>19</v>
      </c>
      <c r="H59" s="1">
        <v>2947</v>
      </c>
      <c r="I59" s="1">
        <v>1664</v>
      </c>
      <c r="J59" s="3">
        <f t="shared" si="15"/>
        <v>4611</v>
      </c>
      <c r="K59" s="1">
        <v>70</v>
      </c>
      <c r="L59" s="4">
        <f>K59*Statistics!$A$3</f>
        <v>70000</v>
      </c>
      <c r="M59" s="1">
        <v>180</v>
      </c>
      <c r="N59" s="3">
        <f>M59*Statistics!$A$3</f>
        <v>180000</v>
      </c>
      <c r="O59" s="1">
        <v>0</v>
      </c>
      <c r="P59" s="1" t="s">
        <v>21</v>
      </c>
      <c r="Q59" s="1" t="s">
        <v>26</v>
      </c>
    </row>
    <row r="60" spans="1:17" ht="15.75" customHeight="1" x14ac:dyDescent="0.2">
      <c r="A60" s="1" t="s">
        <v>88</v>
      </c>
      <c r="B60" s="1" t="s">
        <v>18</v>
      </c>
      <c r="C60" s="1" t="s">
        <v>2</v>
      </c>
      <c r="D60" s="1">
        <v>0</v>
      </c>
      <c r="E60" s="1" t="str">
        <f t="shared" si="14"/>
        <v>No dependents</v>
      </c>
      <c r="F60" s="1" t="s">
        <v>20</v>
      </c>
      <c r="G60" s="1" t="s">
        <v>19</v>
      </c>
      <c r="H60" s="1">
        <v>2130</v>
      </c>
      <c r="I60" s="1">
        <v>6666</v>
      </c>
      <c r="J60" s="3">
        <f t="shared" si="15"/>
        <v>8796</v>
      </c>
      <c r="K60" s="1">
        <v>70</v>
      </c>
      <c r="L60" s="4">
        <f>K60*Statistics!$A$3</f>
        <v>70000</v>
      </c>
      <c r="M60" s="1">
        <v>180</v>
      </c>
      <c r="N60" s="3">
        <f>M60*Statistics!$A$3</f>
        <v>180000</v>
      </c>
      <c r="O60" s="1">
        <v>1</v>
      </c>
      <c r="P60" s="1" t="s">
        <v>30</v>
      </c>
      <c r="Q60" s="1" t="s">
        <v>26</v>
      </c>
    </row>
    <row r="61" spans="1:17" ht="15.75" customHeight="1" x14ac:dyDescent="0.2">
      <c r="A61" s="1" t="s">
        <v>89</v>
      </c>
      <c r="B61" s="1" t="s">
        <v>18</v>
      </c>
      <c r="C61" s="1" t="s">
        <v>25</v>
      </c>
      <c r="D61" s="1">
        <v>0</v>
      </c>
      <c r="E61" s="1" t="str">
        <f t="shared" si="14"/>
        <v>No dependents</v>
      </c>
      <c r="F61" s="1" t="s">
        <v>20</v>
      </c>
      <c r="G61" s="1" t="s">
        <v>19</v>
      </c>
      <c r="H61" s="1">
        <v>3333</v>
      </c>
      <c r="I61" s="1">
        <v>0</v>
      </c>
      <c r="J61" s="3">
        <f t="shared" si="15"/>
        <v>3333</v>
      </c>
      <c r="K61" s="1">
        <v>70</v>
      </c>
      <c r="L61" s="4">
        <f>K61*Statistics!$A$3</f>
        <v>70000</v>
      </c>
      <c r="M61" s="1">
        <v>360</v>
      </c>
      <c r="N61" s="3">
        <f>M61*Statistics!$A$3</f>
        <v>360000</v>
      </c>
      <c r="O61" s="1">
        <v>1</v>
      </c>
      <c r="P61" s="1" t="s">
        <v>21</v>
      </c>
      <c r="Q61" s="1" t="s">
        <v>22</v>
      </c>
    </row>
    <row r="62" spans="1:17" ht="15.75" customHeight="1" x14ac:dyDescent="0.2">
      <c r="A62" s="1" t="s">
        <v>90</v>
      </c>
      <c r="B62" s="1" t="s">
        <v>24</v>
      </c>
      <c r="C62" s="1" t="s">
        <v>25</v>
      </c>
      <c r="D62" s="1">
        <v>0</v>
      </c>
      <c r="E62" s="1" t="str">
        <f t="shared" si="14"/>
        <v>No dependents</v>
      </c>
      <c r="F62" s="1" t="s">
        <v>29</v>
      </c>
      <c r="G62" s="1" t="s">
        <v>19</v>
      </c>
      <c r="H62" s="1">
        <v>2165</v>
      </c>
      <c r="I62" s="1">
        <v>0</v>
      </c>
      <c r="J62" s="3">
        <f t="shared" si="15"/>
        <v>2165</v>
      </c>
      <c r="K62" s="1">
        <v>70</v>
      </c>
      <c r="L62" s="4">
        <f>K62*Statistics!$A$3</f>
        <v>70000</v>
      </c>
      <c r="M62" s="1">
        <v>360</v>
      </c>
      <c r="N62" s="3">
        <f>M62*Statistics!$A$3</f>
        <v>360000</v>
      </c>
      <c r="O62" s="1">
        <v>1</v>
      </c>
      <c r="P62" s="1" t="s">
        <v>30</v>
      </c>
      <c r="Q62" s="1" t="s">
        <v>22</v>
      </c>
    </row>
    <row r="63" spans="1:17" ht="15.75" customHeight="1" x14ac:dyDescent="0.2">
      <c r="A63" s="1" t="s">
        <v>91</v>
      </c>
      <c r="B63" s="1" t="s">
        <v>18</v>
      </c>
      <c r="C63" s="1" t="s">
        <v>25</v>
      </c>
      <c r="D63" s="1">
        <v>0</v>
      </c>
      <c r="E63" s="1" t="str">
        <f t="shared" si="14"/>
        <v>No dependents</v>
      </c>
      <c r="F63" s="1" t="s">
        <v>20</v>
      </c>
      <c r="G63" s="1" t="s">
        <v>19</v>
      </c>
      <c r="H63" s="1">
        <v>2833</v>
      </c>
      <c r="I63" s="1">
        <v>0</v>
      </c>
      <c r="J63" s="3">
        <f t="shared" si="15"/>
        <v>2833</v>
      </c>
      <c r="K63" s="1">
        <v>71</v>
      </c>
      <c r="L63" s="4">
        <f>K63*Statistics!$A$3</f>
        <v>71000</v>
      </c>
      <c r="M63" s="1">
        <v>360</v>
      </c>
      <c r="N63" s="3">
        <f>M63*Statistics!$A$3</f>
        <v>360000</v>
      </c>
      <c r="O63" s="1">
        <v>1</v>
      </c>
      <c r="P63" s="1" t="s">
        <v>21</v>
      </c>
      <c r="Q63" s="1" t="s">
        <v>22</v>
      </c>
    </row>
    <row r="64" spans="1:17" ht="15.75" customHeight="1" x14ac:dyDescent="0.2">
      <c r="A64" s="1" t="s">
        <v>92</v>
      </c>
      <c r="B64" s="1" t="s">
        <v>24</v>
      </c>
      <c r="C64" s="1" t="s">
        <v>25</v>
      </c>
      <c r="D64" s="1">
        <v>0</v>
      </c>
      <c r="E64" s="1" t="str">
        <f t="shared" si="14"/>
        <v>No dependents</v>
      </c>
      <c r="F64" s="1" t="s">
        <v>20</v>
      </c>
      <c r="G64" s="1" t="s">
        <v>19</v>
      </c>
      <c r="H64" s="1">
        <v>4160</v>
      </c>
      <c r="I64" s="1">
        <v>0</v>
      </c>
      <c r="J64" s="3">
        <f t="shared" si="15"/>
        <v>4160</v>
      </c>
      <c r="K64" s="1">
        <v>71</v>
      </c>
      <c r="L64" s="4">
        <f>K64*Statistics!$A$3</f>
        <v>71000</v>
      </c>
      <c r="M64" s="1">
        <v>360</v>
      </c>
      <c r="N64" s="3">
        <f>M64*Statistics!$A$3</f>
        <v>360000</v>
      </c>
      <c r="O64" s="1">
        <v>1</v>
      </c>
      <c r="P64" s="1" t="s">
        <v>30</v>
      </c>
      <c r="Q64" s="1" t="s">
        <v>22</v>
      </c>
    </row>
    <row r="65" spans="1:17" ht="15.75" hidden="1" customHeight="1" x14ac:dyDescent="0.2">
      <c r="A65" s="2" t="s">
        <v>93</v>
      </c>
      <c r="B65" s="2" t="s">
        <v>18</v>
      </c>
      <c r="C65" s="2" t="s">
        <v>32</v>
      </c>
      <c r="D65" s="2">
        <v>1</v>
      </c>
      <c r="F65" s="2" t="s">
        <v>20</v>
      </c>
      <c r="G65" s="2" t="s">
        <v>19</v>
      </c>
      <c r="H65" s="2">
        <v>4945</v>
      </c>
      <c r="I65" s="2">
        <v>0</v>
      </c>
      <c r="J65" s="3"/>
      <c r="L65" s="3"/>
      <c r="M65" s="2">
        <v>360</v>
      </c>
      <c r="O65" s="2">
        <v>0</v>
      </c>
      <c r="P65" s="2" t="s">
        <v>42</v>
      </c>
      <c r="Q65" s="2" t="s">
        <v>26</v>
      </c>
    </row>
    <row r="66" spans="1:17" ht="15.75" customHeight="1" x14ac:dyDescent="0.2">
      <c r="A66" s="1" t="s">
        <v>94</v>
      </c>
      <c r="B66" s="1" t="s">
        <v>18</v>
      </c>
      <c r="C66" s="1" t="s">
        <v>25</v>
      </c>
      <c r="D66" s="1">
        <v>0</v>
      </c>
      <c r="E66" s="1" t="str">
        <f t="shared" ref="E66:E74" si="16">IF(D66=0,"No dependents","Have dependents")</f>
        <v>No dependents</v>
      </c>
      <c r="F66" s="1" t="s">
        <v>20</v>
      </c>
      <c r="G66" s="1" t="s">
        <v>19</v>
      </c>
      <c r="H66" s="1">
        <v>3069</v>
      </c>
      <c r="I66" s="1">
        <v>0</v>
      </c>
      <c r="J66" s="3">
        <f t="shared" ref="J66:J74" si="17">SUM(H66+I66)</f>
        <v>3069</v>
      </c>
      <c r="K66" s="1">
        <v>71</v>
      </c>
      <c r="L66" s="4">
        <f>K66*Statistics!$A$3</f>
        <v>71000</v>
      </c>
      <c r="M66" s="1">
        <v>480</v>
      </c>
      <c r="N66" s="3">
        <f>M66*Statistics!$A$3</f>
        <v>480000</v>
      </c>
      <c r="O66" s="1">
        <v>1</v>
      </c>
      <c r="P66" s="1" t="s">
        <v>21</v>
      </c>
      <c r="Q66" s="1" t="s">
        <v>26</v>
      </c>
    </row>
    <row r="67" spans="1:17" ht="15.75" customHeight="1" x14ac:dyDescent="0.2">
      <c r="A67" s="1" t="s">
        <v>95</v>
      </c>
      <c r="B67" s="1" t="s">
        <v>24</v>
      </c>
      <c r="C67" s="1" t="s">
        <v>25</v>
      </c>
      <c r="D67" s="1">
        <v>0</v>
      </c>
      <c r="E67" s="1" t="str">
        <f t="shared" si="16"/>
        <v>No dependents</v>
      </c>
      <c r="F67" s="1" t="s">
        <v>20</v>
      </c>
      <c r="G67" s="1" t="s">
        <v>19</v>
      </c>
      <c r="H67" s="1">
        <v>3180</v>
      </c>
      <c r="I67" s="1">
        <v>0</v>
      </c>
      <c r="J67" s="3">
        <f t="shared" si="17"/>
        <v>3180</v>
      </c>
      <c r="K67" s="1">
        <v>71</v>
      </c>
      <c r="L67" s="4">
        <f>K67*Statistics!$A$3</f>
        <v>71000</v>
      </c>
      <c r="M67" s="1">
        <v>360</v>
      </c>
      <c r="N67" s="3">
        <f>M67*Statistics!$A$3</f>
        <v>360000</v>
      </c>
      <c r="O67" s="1">
        <v>0</v>
      </c>
      <c r="P67" s="1" t="s">
        <v>21</v>
      </c>
      <c r="Q67" s="1" t="s">
        <v>26</v>
      </c>
    </row>
    <row r="68" spans="1:17" ht="15.75" customHeight="1" x14ac:dyDescent="0.2">
      <c r="A68" s="1" t="s">
        <v>96</v>
      </c>
      <c r="B68" s="1" t="s">
        <v>24</v>
      </c>
      <c r="C68" s="1" t="s">
        <v>25</v>
      </c>
      <c r="D68" s="1">
        <v>0</v>
      </c>
      <c r="E68" s="1" t="str">
        <f t="shared" si="16"/>
        <v>No dependents</v>
      </c>
      <c r="F68" s="1" t="s">
        <v>20</v>
      </c>
      <c r="G68" s="1" t="s">
        <v>19</v>
      </c>
      <c r="H68" s="1">
        <v>2900</v>
      </c>
      <c r="I68" s="1">
        <v>0</v>
      </c>
      <c r="J68" s="3">
        <f t="shared" si="17"/>
        <v>2900</v>
      </c>
      <c r="K68" s="1">
        <v>71</v>
      </c>
      <c r="L68" s="4">
        <f>K68*Statistics!$A$3</f>
        <v>71000</v>
      </c>
      <c r="M68" s="1">
        <v>360</v>
      </c>
      <c r="N68" s="3">
        <f>M68*Statistics!$A$3</f>
        <v>360000</v>
      </c>
      <c r="O68" s="1">
        <v>1</v>
      </c>
      <c r="P68" s="1" t="s">
        <v>42</v>
      </c>
      <c r="Q68" s="1" t="s">
        <v>22</v>
      </c>
    </row>
    <row r="69" spans="1:17" ht="15.75" customHeight="1" x14ac:dyDescent="0.2">
      <c r="A69" s="1" t="s">
        <v>97</v>
      </c>
      <c r="B69" s="1" t="s">
        <v>18</v>
      </c>
      <c r="C69" s="1" t="s">
        <v>2</v>
      </c>
      <c r="D69" s="1">
        <v>0</v>
      </c>
      <c r="E69" s="1" t="str">
        <f t="shared" si="16"/>
        <v>No dependents</v>
      </c>
      <c r="F69" s="1" t="s">
        <v>20</v>
      </c>
      <c r="G69" s="1" t="s">
        <v>19</v>
      </c>
      <c r="H69" s="1">
        <v>4600</v>
      </c>
      <c r="I69" s="1">
        <v>0</v>
      </c>
      <c r="J69" s="3">
        <f t="shared" si="17"/>
        <v>4600</v>
      </c>
      <c r="K69" s="1">
        <v>73</v>
      </c>
      <c r="L69" s="4">
        <f>K69*Statistics!$A$3</f>
        <v>73000</v>
      </c>
      <c r="M69" s="1">
        <v>180</v>
      </c>
      <c r="N69" s="3">
        <f>M69*Statistics!$A$3</f>
        <v>180000</v>
      </c>
      <c r="O69" s="1">
        <v>1</v>
      </c>
      <c r="P69" s="1" t="s">
        <v>30</v>
      </c>
      <c r="Q69" s="1" t="s">
        <v>22</v>
      </c>
    </row>
    <row r="70" spans="1:17" ht="15.75" customHeight="1" x14ac:dyDescent="0.2">
      <c r="A70" s="1" t="s">
        <v>98</v>
      </c>
      <c r="B70" s="1" t="s">
        <v>18</v>
      </c>
      <c r="C70" s="1" t="s">
        <v>25</v>
      </c>
      <c r="D70" s="1">
        <v>0</v>
      </c>
      <c r="E70" s="1" t="str">
        <f t="shared" si="16"/>
        <v>No dependents</v>
      </c>
      <c r="F70" s="1" t="s">
        <v>20</v>
      </c>
      <c r="G70" s="1" t="s">
        <v>19</v>
      </c>
      <c r="H70" s="1">
        <v>3167</v>
      </c>
      <c r="I70" s="1">
        <v>0</v>
      </c>
      <c r="J70" s="3">
        <f t="shared" si="17"/>
        <v>3167</v>
      </c>
      <c r="K70" s="1">
        <v>74</v>
      </c>
      <c r="L70" s="4">
        <f>K70*Statistics!$A$3</f>
        <v>74000</v>
      </c>
      <c r="M70" s="1">
        <v>360</v>
      </c>
      <c r="N70" s="3">
        <f>M70*Statistics!$A$3</f>
        <v>360000</v>
      </c>
      <c r="O70" s="1">
        <v>1</v>
      </c>
      <c r="P70" s="1" t="s">
        <v>21</v>
      </c>
      <c r="Q70" s="1" t="s">
        <v>26</v>
      </c>
    </row>
    <row r="71" spans="1:17" ht="15.75" customHeight="1" x14ac:dyDescent="0.2">
      <c r="A71" s="1" t="s">
        <v>99</v>
      </c>
      <c r="B71" s="1" t="s">
        <v>18</v>
      </c>
      <c r="C71" s="1" t="s">
        <v>25</v>
      </c>
      <c r="D71" s="1">
        <v>0</v>
      </c>
      <c r="E71" s="1" t="str">
        <f t="shared" si="16"/>
        <v>No dependents</v>
      </c>
      <c r="F71" s="1" t="s">
        <v>20</v>
      </c>
      <c r="G71" s="1" t="s">
        <v>19</v>
      </c>
      <c r="H71" s="1">
        <v>2014</v>
      </c>
      <c r="I71" s="1">
        <v>1929</v>
      </c>
      <c r="J71" s="3">
        <f t="shared" si="17"/>
        <v>3943</v>
      </c>
      <c r="K71" s="1">
        <v>74</v>
      </c>
      <c r="L71" s="4">
        <f>K71*Statistics!$A$3</f>
        <v>74000</v>
      </c>
      <c r="M71" s="1">
        <v>360</v>
      </c>
      <c r="N71" s="3">
        <f>M71*Statistics!$A$3</f>
        <v>360000</v>
      </c>
      <c r="O71" s="1">
        <v>1</v>
      </c>
      <c r="P71" s="1" t="s">
        <v>21</v>
      </c>
      <c r="Q71" s="1" t="s">
        <v>22</v>
      </c>
    </row>
    <row r="72" spans="1:17" ht="15.75" customHeight="1" x14ac:dyDescent="0.2">
      <c r="A72" s="1" t="s">
        <v>100</v>
      </c>
      <c r="B72" s="1" t="s">
        <v>18</v>
      </c>
      <c r="C72" s="1" t="s">
        <v>2</v>
      </c>
      <c r="D72" s="1" t="s">
        <v>41</v>
      </c>
      <c r="E72" s="1" t="str">
        <f t="shared" si="16"/>
        <v>Have dependents</v>
      </c>
      <c r="F72" s="1" t="s">
        <v>29</v>
      </c>
      <c r="G72" s="1" t="s">
        <v>19</v>
      </c>
      <c r="H72" s="1">
        <v>3173</v>
      </c>
      <c r="I72" s="1">
        <v>0</v>
      </c>
      <c r="J72" s="3">
        <f t="shared" si="17"/>
        <v>3173</v>
      </c>
      <c r="K72" s="1">
        <v>74</v>
      </c>
      <c r="L72" s="4">
        <f>K72*Statistics!$A$3</f>
        <v>74000</v>
      </c>
      <c r="M72" s="1">
        <v>360</v>
      </c>
      <c r="N72" s="3">
        <f>M72*Statistics!$A$3</f>
        <v>360000</v>
      </c>
      <c r="O72" s="1">
        <v>1</v>
      </c>
      <c r="P72" s="1" t="s">
        <v>30</v>
      </c>
      <c r="Q72" s="1" t="s">
        <v>22</v>
      </c>
    </row>
    <row r="73" spans="1:17" ht="15.75" customHeight="1" x14ac:dyDescent="0.2">
      <c r="A73" s="1" t="s">
        <v>101</v>
      </c>
      <c r="B73" s="1" t="s">
        <v>18</v>
      </c>
      <c r="C73" s="1" t="s">
        <v>2</v>
      </c>
      <c r="D73" s="1">
        <v>0</v>
      </c>
      <c r="E73" s="1" t="str">
        <f t="shared" si="16"/>
        <v>No dependents</v>
      </c>
      <c r="F73" s="1" t="s">
        <v>20</v>
      </c>
      <c r="G73" s="1" t="s">
        <v>19</v>
      </c>
      <c r="H73" s="1">
        <v>9323</v>
      </c>
      <c r="I73" s="1">
        <v>0</v>
      </c>
      <c r="J73" s="3">
        <f t="shared" si="17"/>
        <v>9323</v>
      </c>
      <c r="K73" s="1">
        <v>75</v>
      </c>
      <c r="L73" s="4">
        <f>K73*Statistics!$A$3</f>
        <v>75000</v>
      </c>
      <c r="M73" s="1">
        <v>180</v>
      </c>
      <c r="N73" s="3">
        <f>M73*Statistics!$A$3</f>
        <v>180000</v>
      </c>
      <c r="O73" s="1">
        <v>1</v>
      </c>
      <c r="P73" s="1" t="s">
        <v>21</v>
      </c>
      <c r="Q73" s="1" t="s">
        <v>22</v>
      </c>
    </row>
    <row r="74" spans="1:17" ht="15.75" customHeight="1" x14ac:dyDescent="0.2">
      <c r="A74" s="1" t="s">
        <v>102</v>
      </c>
      <c r="B74" s="1" t="s">
        <v>18</v>
      </c>
      <c r="C74" s="1" t="s">
        <v>25</v>
      </c>
      <c r="D74" s="1">
        <v>0</v>
      </c>
      <c r="E74" s="1" t="str">
        <f t="shared" si="16"/>
        <v>No dependents</v>
      </c>
      <c r="F74" s="1" t="s">
        <v>20</v>
      </c>
      <c r="G74" s="1" t="s">
        <v>19</v>
      </c>
      <c r="H74" s="1">
        <v>2435</v>
      </c>
      <c r="I74" s="1">
        <v>0</v>
      </c>
      <c r="J74" s="3">
        <f t="shared" si="17"/>
        <v>2435</v>
      </c>
      <c r="K74" s="1">
        <v>75</v>
      </c>
      <c r="L74" s="4">
        <f>K74*Statistics!$A$3</f>
        <v>75000</v>
      </c>
      <c r="M74" s="1">
        <v>360</v>
      </c>
      <c r="N74" s="3">
        <f>M74*Statistics!$A$3</f>
        <v>360000</v>
      </c>
      <c r="O74" s="1">
        <v>1</v>
      </c>
      <c r="P74" s="1" t="s">
        <v>21</v>
      </c>
      <c r="Q74" s="1" t="s">
        <v>26</v>
      </c>
    </row>
    <row r="75" spans="1:17" ht="15.75" hidden="1" customHeight="1" x14ac:dyDescent="0.2">
      <c r="A75" s="2" t="s">
        <v>103</v>
      </c>
      <c r="B75" s="2" t="s">
        <v>18</v>
      </c>
      <c r="C75" s="2" t="s">
        <v>32</v>
      </c>
      <c r="D75" s="2" t="s">
        <v>41</v>
      </c>
      <c r="F75" s="2" t="s">
        <v>29</v>
      </c>
      <c r="G75" s="2" t="s">
        <v>19</v>
      </c>
      <c r="H75" s="2">
        <v>4755</v>
      </c>
      <c r="I75" s="2">
        <v>0</v>
      </c>
      <c r="J75" s="3"/>
      <c r="K75" s="2">
        <v>95</v>
      </c>
      <c r="L75" s="3"/>
      <c r="O75" s="2">
        <v>0</v>
      </c>
      <c r="P75" s="2" t="s">
        <v>30</v>
      </c>
      <c r="Q75" s="2" t="s">
        <v>26</v>
      </c>
    </row>
    <row r="76" spans="1:17" ht="15.75" customHeight="1" x14ac:dyDescent="0.2">
      <c r="A76" s="1" t="s">
        <v>104</v>
      </c>
      <c r="B76" s="1" t="s">
        <v>24</v>
      </c>
      <c r="C76" s="1" t="s">
        <v>25</v>
      </c>
      <c r="D76" s="1">
        <v>0</v>
      </c>
      <c r="E76" s="1" t="str">
        <f t="shared" ref="E76:E80" si="18">IF(D76=0,"No dependents","Have dependents")</f>
        <v>No dependents</v>
      </c>
      <c r="F76" s="1" t="s">
        <v>20</v>
      </c>
      <c r="G76" s="1" t="s">
        <v>19</v>
      </c>
      <c r="H76" s="1">
        <v>3510</v>
      </c>
      <c r="I76" s="1">
        <v>0</v>
      </c>
      <c r="J76" s="3">
        <f t="shared" ref="J76:J80" si="19">SUM(H76+I76)</f>
        <v>3510</v>
      </c>
      <c r="K76" s="1">
        <v>76</v>
      </c>
      <c r="L76" s="4">
        <f>K76*Statistics!$A$3</f>
        <v>76000</v>
      </c>
      <c r="M76" s="1">
        <v>360</v>
      </c>
      <c r="N76" s="3">
        <f>M76*Statistics!$A$3</f>
        <v>360000</v>
      </c>
      <c r="O76" s="1">
        <v>0</v>
      </c>
      <c r="P76" s="1" t="s">
        <v>21</v>
      </c>
      <c r="Q76" s="1" t="s">
        <v>26</v>
      </c>
    </row>
    <row r="77" spans="1:17" ht="15.75" customHeight="1" x14ac:dyDescent="0.2">
      <c r="A77" s="1" t="s">
        <v>105</v>
      </c>
      <c r="B77" s="1" t="s">
        <v>18</v>
      </c>
      <c r="C77" s="1" t="s">
        <v>25</v>
      </c>
      <c r="D77" s="1">
        <v>0</v>
      </c>
      <c r="E77" s="1" t="str">
        <f t="shared" si="18"/>
        <v>No dependents</v>
      </c>
      <c r="F77" s="1" t="s">
        <v>20</v>
      </c>
      <c r="G77" s="1" t="s">
        <v>19</v>
      </c>
      <c r="H77" s="1">
        <v>3858</v>
      </c>
      <c r="I77" s="1">
        <v>0</v>
      </c>
      <c r="J77" s="3">
        <f t="shared" si="19"/>
        <v>3858</v>
      </c>
      <c r="K77" s="1">
        <v>76</v>
      </c>
      <c r="L77" s="4">
        <f>K77*Statistics!$A$3</f>
        <v>76000</v>
      </c>
      <c r="M77" s="1">
        <v>360</v>
      </c>
      <c r="N77" s="3">
        <f>M77*Statistics!$A$3</f>
        <v>360000</v>
      </c>
      <c r="O77" s="1">
        <v>1</v>
      </c>
      <c r="P77" s="1" t="s">
        <v>30</v>
      </c>
      <c r="Q77" s="1" t="s">
        <v>22</v>
      </c>
    </row>
    <row r="78" spans="1:17" ht="15.75" customHeight="1" x14ac:dyDescent="0.2">
      <c r="A78" s="1" t="s">
        <v>106</v>
      </c>
      <c r="B78" s="1" t="s">
        <v>18</v>
      </c>
      <c r="C78" s="1" t="s">
        <v>2</v>
      </c>
      <c r="D78" s="1">
        <v>2</v>
      </c>
      <c r="E78" s="1" t="str">
        <f t="shared" si="18"/>
        <v>Have dependents</v>
      </c>
      <c r="F78" s="1" t="s">
        <v>20</v>
      </c>
      <c r="G78" s="1" t="s">
        <v>19</v>
      </c>
      <c r="H78" s="1">
        <v>2301</v>
      </c>
      <c r="I78" s="1">
        <v>985.79998780000005</v>
      </c>
      <c r="J78" s="3">
        <f t="shared" si="19"/>
        <v>3286.7999878000001</v>
      </c>
      <c r="K78" s="1">
        <v>78</v>
      </c>
      <c r="L78" s="4">
        <f>K78*Statistics!$A$3</f>
        <v>78000</v>
      </c>
      <c r="M78" s="1">
        <v>180</v>
      </c>
      <c r="N78" s="3">
        <f>M78*Statistics!$A$3</f>
        <v>180000</v>
      </c>
      <c r="O78" s="1">
        <v>1</v>
      </c>
      <c r="P78" s="1" t="s">
        <v>21</v>
      </c>
      <c r="Q78" s="1" t="s">
        <v>22</v>
      </c>
    </row>
    <row r="79" spans="1:17" ht="15.75" customHeight="1" x14ac:dyDescent="0.2">
      <c r="A79" s="1" t="s">
        <v>107</v>
      </c>
      <c r="B79" s="1" t="s">
        <v>18</v>
      </c>
      <c r="C79" s="1" t="s">
        <v>25</v>
      </c>
      <c r="D79" s="1">
        <v>0</v>
      </c>
      <c r="E79" s="1" t="str">
        <f t="shared" si="18"/>
        <v>No dependents</v>
      </c>
      <c r="F79" s="1" t="s">
        <v>20</v>
      </c>
      <c r="G79" s="1" t="s">
        <v>19</v>
      </c>
      <c r="H79" s="1">
        <v>3600</v>
      </c>
      <c r="I79" s="1">
        <v>0</v>
      </c>
      <c r="J79" s="3">
        <f t="shared" si="19"/>
        <v>3600</v>
      </c>
      <c r="K79" s="1">
        <v>80</v>
      </c>
      <c r="L79" s="4">
        <f>K79*Statistics!$A$3</f>
        <v>80000</v>
      </c>
      <c r="M79" s="1">
        <v>360</v>
      </c>
      <c r="N79" s="3">
        <f>M79*Statistics!$A$3</f>
        <v>360000</v>
      </c>
      <c r="O79" s="1">
        <v>1</v>
      </c>
      <c r="P79" s="1" t="s">
        <v>21</v>
      </c>
      <c r="Q79" s="1" t="s">
        <v>26</v>
      </c>
    </row>
    <row r="80" spans="1:17" ht="15.75" customHeight="1" x14ac:dyDescent="0.2">
      <c r="A80" s="1" t="s">
        <v>108</v>
      </c>
      <c r="B80" s="1" t="s">
        <v>24</v>
      </c>
      <c r="C80" s="1" t="s">
        <v>25</v>
      </c>
      <c r="D80" s="1">
        <v>0</v>
      </c>
      <c r="E80" s="1" t="str">
        <f t="shared" si="18"/>
        <v>No dependents</v>
      </c>
      <c r="F80" s="1" t="s">
        <v>20</v>
      </c>
      <c r="G80" s="1" t="s">
        <v>19</v>
      </c>
      <c r="H80" s="1">
        <v>3244</v>
      </c>
      <c r="I80" s="1">
        <v>0</v>
      </c>
      <c r="J80" s="3">
        <f t="shared" si="19"/>
        <v>3244</v>
      </c>
      <c r="K80" s="1">
        <v>80</v>
      </c>
      <c r="L80" s="4">
        <f>K80*Statistics!$A$3</f>
        <v>80000</v>
      </c>
      <c r="M80" s="1">
        <v>360</v>
      </c>
      <c r="N80" s="3">
        <f>M80*Statistics!$A$3</f>
        <v>360000</v>
      </c>
      <c r="O80" s="1">
        <v>1</v>
      </c>
      <c r="P80" s="1" t="s">
        <v>21</v>
      </c>
      <c r="Q80" s="1" t="s">
        <v>22</v>
      </c>
    </row>
    <row r="81" spans="1:17" ht="15.75" hidden="1" customHeight="1" x14ac:dyDescent="0.2">
      <c r="A81" s="2" t="s">
        <v>109</v>
      </c>
      <c r="B81" s="2" t="s">
        <v>18</v>
      </c>
      <c r="C81" s="2" t="s">
        <v>32</v>
      </c>
      <c r="D81" s="2" t="s">
        <v>41</v>
      </c>
      <c r="F81" s="2" t="s">
        <v>29</v>
      </c>
      <c r="G81" s="2" t="s">
        <v>32</v>
      </c>
      <c r="H81" s="2">
        <v>3333</v>
      </c>
      <c r="I81" s="2">
        <v>2166</v>
      </c>
      <c r="J81" s="3"/>
      <c r="K81" s="2">
        <v>130</v>
      </c>
      <c r="L81" s="3"/>
      <c r="M81" s="2">
        <v>360</v>
      </c>
      <c r="P81" s="2" t="s">
        <v>30</v>
      </c>
      <c r="Q81" s="2" t="s">
        <v>22</v>
      </c>
    </row>
    <row r="82" spans="1:17" ht="15.75" customHeight="1" x14ac:dyDescent="0.2">
      <c r="A82" s="1" t="s">
        <v>110</v>
      </c>
      <c r="B82" s="1" t="s">
        <v>18</v>
      </c>
      <c r="C82" s="1" t="s">
        <v>2</v>
      </c>
      <c r="D82" s="1">
        <v>0</v>
      </c>
      <c r="E82" s="1" t="str">
        <f>IF(D82=0,"No dependents","Have dependents")</f>
        <v>No dependents</v>
      </c>
      <c r="F82" s="1" t="s">
        <v>20</v>
      </c>
      <c r="G82" s="1" t="s">
        <v>19</v>
      </c>
      <c r="H82" s="1">
        <v>3103</v>
      </c>
      <c r="I82" s="1">
        <v>1300</v>
      </c>
      <c r="J82" s="3">
        <f>SUM(H82+I82)</f>
        <v>4403</v>
      </c>
      <c r="K82" s="1">
        <v>80</v>
      </c>
      <c r="L82" s="4">
        <f>K82*Statistics!$A$3</f>
        <v>80000</v>
      </c>
      <c r="M82" s="1">
        <v>360</v>
      </c>
      <c r="N82" s="3">
        <f>M82*Statistics!$A$3</f>
        <v>360000</v>
      </c>
      <c r="O82" s="1">
        <v>1</v>
      </c>
      <c r="P82" s="1" t="s">
        <v>21</v>
      </c>
      <c r="Q82" s="1" t="s">
        <v>22</v>
      </c>
    </row>
    <row r="83" spans="1:17" ht="15.75" hidden="1" customHeight="1" x14ac:dyDescent="0.2">
      <c r="A83" s="2" t="s">
        <v>111</v>
      </c>
      <c r="B83" s="2" t="s">
        <v>18</v>
      </c>
      <c r="C83" s="2" t="s">
        <v>32</v>
      </c>
      <c r="D83" s="2">
        <v>1</v>
      </c>
      <c r="F83" s="2" t="s">
        <v>20</v>
      </c>
      <c r="G83" s="2" t="s">
        <v>32</v>
      </c>
      <c r="H83" s="2">
        <v>2395</v>
      </c>
      <c r="I83" s="2">
        <v>0</v>
      </c>
      <c r="J83" s="3"/>
      <c r="L83" s="3"/>
      <c r="M83" s="2">
        <v>360</v>
      </c>
      <c r="O83" s="2">
        <v>1</v>
      </c>
      <c r="P83" s="2" t="s">
        <v>30</v>
      </c>
      <c r="Q83" s="2" t="s">
        <v>22</v>
      </c>
    </row>
    <row r="84" spans="1:17" ht="15.75" customHeight="1" x14ac:dyDescent="0.2">
      <c r="A84" s="1" t="s">
        <v>112</v>
      </c>
      <c r="B84" s="1" t="s">
        <v>18</v>
      </c>
      <c r="C84" s="1" t="s">
        <v>25</v>
      </c>
      <c r="D84" s="1">
        <v>2</v>
      </c>
      <c r="E84" s="1" t="str">
        <f>IF(D84=0,"No dependents","Have dependents")</f>
        <v>Have dependents</v>
      </c>
      <c r="F84" s="1" t="s">
        <v>20</v>
      </c>
      <c r="G84" s="1" t="s">
        <v>19</v>
      </c>
      <c r="H84" s="1">
        <v>3547</v>
      </c>
      <c r="I84" s="1">
        <v>0</v>
      </c>
      <c r="J84" s="3">
        <f>SUM(H84+I84)</f>
        <v>3547</v>
      </c>
      <c r="K84" s="1">
        <v>80</v>
      </c>
      <c r="L84" s="4">
        <f>K84*Statistics!$A$3</f>
        <v>80000</v>
      </c>
      <c r="M84" s="1">
        <v>360</v>
      </c>
      <c r="N84" s="3">
        <f>M84*Statistics!$A$3</f>
        <v>360000</v>
      </c>
      <c r="O84" s="1">
        <v>0</v>
      </c>
      <c r="P84" s="1" t="s">
        <v>42</v>
      </c>
      <c r="Q84" s="1" t="s">
        <v>26</v>
      </c>
    </row>
    <row r="85" spans="1:17" ht="15.75" hidden="1" customHeight="1" x14ac:dyDescent="0.2">
      <c r="A85" s="2" t="s">
        <v>113</v>
      </c>
      <c r="B85" s="2" t="s">
        <v>18</v>
      </c>
      <c r="C85" s="2" t="s">
        <v>32</v>
      </c>
      <c r="D85" s="2">
        <v>0</v>
      </c>
      <c r="F85" s="2" t="s">
        <v>20</v>
      </c>
      <c r="G85" s="2" t="s">
        <v>19</v>
      </c>
      <c r="H85" s="2">
        <v>6000</v>
      </c>
      <c r="I85" s="2">
        <v>2250</v>
      </c>
      <c r="J85" s="3"/>
      <c r="K85" s="2">
        <v>265</v>
      </c>
      <c r="L85" s="3"/>
      <c r="M85" s="2">
        <v>360</v>
      </c>
      <c r="P85" s="2" t="s">
        <v>30</v>
      </c>
      <c r="Q85" s="2" t="s">
        <v>26</v>
      </c>
    </row>
    <row r="86" spans="1:17" ht="15.75" customHeight="1" x14ac:dyDescent="0.2">
      <c r="A86" s="1" t="s">
        <v>114</v>
      </c>
      <c r="B86" s="1" t="s">
        <v>18</v>
      </c>
      <c r="C86" s="1" t="s">
        <v>25</v>
      </c>
      <c r="D86" s="1">
        <v>0</v>
      </c>
      <c r="E86" s="1" t="str">
        <f t="shared" ref="E86:E87" si="20">IF(D86=0,"No dependents","Have dependents")</f>
        <v>No dependents</v>
      </c>
      <c r="F86" s="1" t="s">
        <v>29</v>
      </c>
      <c r="G86" s="1" t="s">
        <v>19</v>
      </c>
      <c r="H86" s="1">
        <v>3358</v>
      </c>
      <c r="I86" s="1">
        <v>0</v>
      </c>
      <c r="J86" s="3">
        <f t="shared" ref="J86:J87" si="21">SUM(H86+I86)</f>
        <v>3358</v>
      </c>
      <c r="K86" s="1">
        <v>80</v>
      </c>
      <c r="L86" s="4">
        <f>K86*Statistics!$A$3</f>
        <v>80000</v>
      </c>
      <c r="M86" s="1">
        <v>36</v>
      </c>
      <c r="N86" s="3">
        <f>M86*Statistics!$A$3</f>
        <v>36000</v>
      </c>
      <c r="O86" s="1">
        <v>1</v>
      </c>
      <c r="P86" s="1" t="s">
        <v>30</v>
      </c>
      <c r="Q86" s="1" t="s">
        <v>26</v>
      </c>
    </row>
    <row r="87" spans="1:17" ht="15.75" customHeight="1" x14ac:dyDescent="0.2">
      <c r="A87" s="1" t="s">
        <v>115</v>
      </c>
      <c r="B87" s="1" t="s">
        <v>18</v>
      </c>
      <c r="C87" s="1" t="s">
        <v>25</v>
      </c>
      <c r="D87" s="1">
        <v>0</v>
      </c>
      <c r="E87" s="1" t="str">
        <f t="shared" si="20"/>
        <v>No dependents</v>
      </c>
      <c r="F87" s="1" t="s">
        <v>20</v>
      </c>
      <c r="G87" s="1" t="s">
        <v>19</v>
      </c>
      <c r="H87" s="1">
        <v>3500</v>
      </c>
      <c r="I87" s="1">
        <v>0</v>
      </c>
      <c r="J87" s="3">
        <f t="shared" si="21"/>
        <v>3500</v>
      </c>
      <c r="K87" s="1">
        <v>81</v>
      </c>
      <c r="L87" s="4">
        <f>K87*Statistics!$A$3</f>
        <v>81000</v>
      </c>
      <c r="M87" s="1">
        <v>300</v>
      </c>
      <c r="N87" s="3">
        <f>M87*Statistics!$A$3</f>
        <v>300000</v>
      </c>
      <c r="O87" s="1">
        <v>1</v>
      </c>
      <c r="P87" s="1" t="s">
        <v>30</v>
      </c>
      <c r="Q87" s="1" t="s">
        <v>22</v>
      </c>
    </row>
    <row r="88" spans="1:17" ht="15.75" hidden="1" customHeight="1" x14ac:dyDescent="0.2">
      <c r="A88" s="2" t="s">
        <v>116</v>
      </c>
      <c r="B88" s="2" t="s">
        <v>18</v>
      </c>
      <c r="C88" s="2" t="s">
        <v>32</v>
      </c>
      <c r="D88" s="2">
        <v>2</v>
      </c>
      <c r="F88" s="2" t="s">
        <v>29</v>
      </c>
      <c r="G88" s="2" t="s">
        <v>19</v>
      </c>
      <c r="H88" s="2">
        <v>3333</v>
      </c>
      <c r="I88" s="2">
        <v>2000</v>
      </c>
      <c r="J88" s="3"/>
      <c r="K88" s="2">
        <v>99</v>
      </c>
      <c r="L88" s="3"/>
      <c r="M88" s="2">
        <v>360</v>
      </c>
      <c r="P88" s="2" t="s">
        <v>30</v>
      </c>
      <c r="Q88" s="2" t="s">
        <v>22</v>
      </c>
    </row>
    <row r="89" spans="1:17" ht="15.75" customHeight="1" x14ac:dyDescent="0.2">
      <c r="A89" s="1" t="s">
        <v>117</v>
      </c>
      <c r="B89" s="1" t="s">
        <v>18</v>
      </c>
      <c r="C89" s="1" t="s">
        <v>2</v>
      </c>
      <c r="D89" s="1">
        <v>2</v>
      </c>
      <c r="E89" s="1" t="str">
        <f t="shared" ref="E89:E96" si="22">IF(D89=0,"No dependents","Have dependents")</f>
        <v>Have dependents</v>
      </c>
      <c r="F89" s="1" t="s">
        <v>29</v>
      </c>
      <c r="G89" s="1" t="s">
        <v>19</v>
      </c>
      <c r="H89" s="1">
        <v>3273</v>
      </c>
      <c r="I89" s="1">
        <v>1820</v>
      </c>
      <c r="J89" s="3">
        <f t="shared" ref="J89:J96" si="23">SUM(H89+I89)</f>
        <v>5093</v>
      </c>
      <c r="K89" s="1">
        <v>81</v>
      </c>
      <c r="L89" s="4">
        <f>K89*Statistics!$A$3</f>
        <v>81000</v>
      </c>
      <c r="M89" s="1">
        <v>360</v>
      </c>
      <c r="N89" s="3">
        <f>M89*Statistics!$A$3</f>
        <v>360000</v>
      </c>
      <c r="O89" s="1">
        <v>1</v>
      </c>
      <c r="P89" s="1" t="s">
        <v>21</v>
      </c>
      <c r="Q89" s="1" t="s">
        <v>22</v>
      </c>
    </row>
    <row r="90" spans="1:17" ht="15.75" customHeight="1" x14ac:dyDescent="0.2">
      <c r="A90" s="1" t="s">
        <v>118</v>
      </c>
      <c r="B90" s="1" t="s">
        <v>18</v>
      </c>
      <c r="C90" s="1" t="s">
        <v>2</v>
      </c>
      <c r="D90" s="1">
        <v>2</v>
      </c>
      <c r="E90" s="1" t="str">
        <f t="shared" si="22"/>
        <v>Have dependents</v>
      </c>
      <c r="F90" s="1" t="s">
        <v>20</v>
      </c>
      <c r="G90" s="1" t="s">
        <v>19</v>
      </c>
      <c r="H90" s="1">
        <v>2957</v>
      </c>
      <c r="I90" s="1">
        <v>0</v>
      </c>
      <c r="J90" s="3">
        <f t="shared" si="23"/>
        <v>2957</v>
      </c>
      <c r="K90" s="1">
        <v>81</v>
      </c>
      <c r="L90" s="4">
        <f>K90*Statistics!$A$3</f>
        <v>81000</v>
      </c>
      <c r="M90" s="1">
        <v>360</v>
      </c>
      <c r="N90" s="3">
        <f>M90*Statistics!$A$3</f>
        <v>360000</v>
      </c>
      <c r="O90" s="1">
        <v>1</v>
      </c>
      <c r="P90" s="1" t="s">
        <v>30</v>
      </c>
      <c r="Q90" s="1" t="s">
        <v>22</v>
      </c>
    </row>
    <row r="91" spans="1:17" ht="15.75" customHeight="1" x14ac:dyDescent="0.2">
      <c r="A91" s="1" t="s">
        <v>119</v>
      </c>
      <c r="B91" s="1" t="s">
        <v>18</v>
      </c>
      <c r="C91" s="1" t="s">
        <v>2</v>
      </c>
      <c r="D91" s="1" t="s">
        <v>41</v>
      </c>
      <c r="E91" s="1" t="str">
        <f t="shared" si="22"/>
        <v>Have dependents</v>
      </c>
      <c r="F91" s="1" t="s">
        <v>29</v>
      </c>
      <c r="G91" s="1" t="s">
        <v>19</v>
      </c>
      <c r="H91" s="1">
        <v>3522</v>
      </c>
      <c r="I91" s="1">
        <v>0</v>
      </c>
      <c r="J91" s="3">
        <f t="shared" si="23"/>
        <v>3522</v>
      </c>
      <c r="K91" s="1">
        <v>81</v>
      </c>
      <c r="L91" s="4">
        <f>K91*Statistics!$A$3</f>
        <v>81000</v>
      </c>
      <c r="M91" s="1">
        <v>180</v>
      </c>
      <c r="N91" s="3">
        <f>M91*Statistics!$A$3</f>
        <v>180000</v>
      </c>
      <c r="O91" s="1">
        <v>1</v>
      </c>
      <c r="P91" s="1" t="s">
        <v>42</v>
      </c>
      <c r="Q91" s="1" t="s">
        <v>26</v>
      </c>
    </row>
    <row r="92" spans="1:17" ht="15.75" customHeight="1" x14ac:dyDescent="0.2">
      <c r="A92" s="1" t="s">
        <v>120</v>
      </c>
      <c r="B92" s="1" t="s">
        <v>24</v>
      </c>
      <c r="C92" s="1" t="s">
        <v>25</v>
      </c>
      <c r="D92" s="1">
        <v>1</v>
      </c>
      <c r="E92" s="1" t="str">
        <f t="shared" si="22"/>
        <v>Have dependents</v>
      </c>
      <c r="F92" s="1" t="s">
        <v>20</v>
      </c>
      <c r="G92" s="1" t="s">
        <v>19</v>
      </c>
      <c r="H92" s="1">
        <v>4723</v>
      </c>
      <c r="I92" s="1">
        <v>0</v>
      </c>
      <c r="J92" s="3">
        <f t="shared" si="23"/>
        <v>4723</v>
      </c>
      <c r="K92" s="1">
        <v>81</v>
      </c>
      <c r="L92" s="4">
        <f>K92*Statistics!$A$3</f>
        <v>81000</v>
      </c>
      <c r="M92" s="1">
        <v>360</v>
      </c>
      <c r="N92" s="3">
        <f>M92*Statistics!$A$3</f>
        <v>360000</v>
      </c>
      <c r="O92" s="1">
        <v>1</v>
      </c>
      <c r="P92" s="1" t="s">
        <v>30</v>
      </c>
      <c r="Q92" s="1" t="s">
        <v>26</v>
      </c>
    </row>
    <row r="93" spans="1:17" ht="15.75" customHeight="1" x14ac:dyDescent="0.2">
      <c r="A93" s="1" t="s">
        <v>121</v>
      </c>
      <c r="B93" s="1" t="s">
        <v>24</v>
      </c>
      <c r="C93" s="1" t="s">
        <v>25</v>
      </c>
      <c r="D93" s="1">
        <v>1</v>
      </c>
      <c r="E93" s="1" t="str">
        <f t="shared" si="22"/>
        <v>Have dependents</v>
      </c>
      <c r="F93" s="1" t="s">
        <v>29</v>
      </c>
      <c r="G93" s="1" t="s">
        <v>19</v>
      </c>
      <c r="H93" s="1">
        <v>4606</v>
      </c>
      <c r="I93" s="1">
        <v>0</v>
      </c>
      <c r="J93" s="3">
        <f t="shared" si="23"/>
        <v>4606</v>
      </c>
      <c r="K93" s="1">
        <v>81</v>
      </c>
      <c r="L93" s="4">
        <f>K93*Statistics!$A$3</f>
        <v>81000</v>
      </c>
      <c r="M93" s="1">
        <v>360</v>
      </c>
      <c r="N93" s="3">
        <f>M93*Statistics!$A$3</f>
        <v>360000</v>
      </c>
      <c r="O93" s="1">
        <v>1</v>
      </c>
      <c r="P93" s="1" t="s">
        <v>42</v>
      </c>
      <c r="Q93" s="1" t="s">
        <v>26</v>
      </c>
    </row>
    <row r="94" spans="1:17" ht="15.75" customHeight="1" x14ac:dyDescent="0.2">
      <c r="A94" s="1" t="s">
        <v>122</v>
      </c>
      <c r="B94" s="1" t="s">
        <v>18</v>
      </c>
      <c r="C94" s="1" t="s">
        <v>25</v>
      </c>
      <c r="D94" s="1">
        <v>0</v>
      </c>
      <c r="E94" s="1" t="str">
        <f t="shared" si="22"/>
        <v>No dependents</v>
      </c>
      <c r="F94" s="1" t="s">
        <v>20</v>
      </c>
      <c r="G94" s="1" t="s">
        <v>32</v>
      </c>
      <c r="H94" s="1">
        <v>11000</v>
      </c>
      <c r="I94" s="1">
        <v>0</v>
      </c>
      <c r="J94" s="3">
        <f t="shared" si="23"/>
        <v>11000</v>
      </c>
      <c r="K94" s="1">
        <v>83</v>
      </c>
      <c r="L94" s="4">
        <f>K94*Statistics!$A$3</f>
        <v>83000</v>
      </c>
      <c r="M94" s="1">
        <v>360</v>
      </c>
      <c r="N94" s="3">
        <f>M94*Statistics!$A$3</f>
        <v>360000</v>
      </c>
      <c r="O94" s="1">
        <v>1</v>
      </c>
      <c r="P94" s="1" t="s">
        <v>21</v>
      </c>
      <c r="Q94" s="1" t="s">
        <v>26</v>
      </c>
    </row>
    <row r="95" spans="1:17" ht="15.75" customHeight="1" x14ac:dyDescent="0.2">
      <c r="A95" s="1" t="s">
        <v>123</v>
      </c>
      <c r="B95" s="1" t="s">
        <v>24</v>
      </c>
      <c r="C95" s="1" t="s">
        <v>2</v>
      </c>
      <c r="D95" s="1">
        <v>0</v>
      </c>
      <c r="E95" s="1" t="str">
        <f t="shared" si="22"/>
        <v>No dependents</v>
      </c>
      <c r="F95" s="1" t="s">
        <v>20</v>
      </c>
      <c r="G95" s="1" t="s">
        <v>19</v>
      </c>
      <c r="H95" s="1">
        <v>4583</v>
      </c>
      <c r="I95" s="1">
        <v>0</v>
      </c>
      <c r="J95" s="3">
        <f t="shared" si="23"/>
        <v>4583</v>
      </c>
      <c r="K95" s="1">
        <v>84</v>
      </c>
      <c r="L95" s="4">
        <f>K95*Statistics!$A$3</f>
        <v>84000</v>
      </c>
      <c r="M95" s="1">
        <v>360</v>
      </c>
      <c r="N95" s="3">
        <f>M95*Statistics!$A$3</f>
        <v>360000</v>
      </c>
      <c r="O95" s="1">
        <v>1</v>
      </c>
      <c r="P95" s="1" t="s">
        <v>42</v>
      </c>
      <c r="Q95" s="1" t="s">
        <v>26</v>
      </c>
    </row>
    <row r="96" spans="1:17" ht="15.75" customHeight="1" x14ac:dyDescent="0.2">
      <c r="A96" s="1" t="s">
        <v>124</v>
      </c>
      <c r="B96" s="1" t="s">
        <v>24</v>
      </c>
      <c r="C96" s="1" t="s">
        <v>25</v>
      </c>
      <c r="D96" s="1">
        <v>0</v>
      </c>
      <c r="E96" s="1" t="str">
        <f t="shared" si="22"/>
        <v>No dependents</v>
      </c>
      <c r="F96" s="1" t="s">
        <v>20</v>
      </c>
      <c r="G96" s="1" t="s">
        <v>19</v>
      </c>
      <c r="H96" s="1">
        <v>2917</v>
      </c>
      <c r="I96" s="1">
        <v>0</v>
      </c>
      <c r="J96" s="3">
        <f t="shared" si="23"/>
        <v>2917</v>
      </c>
      <c r="K96" s="1">
        <v>84</v>
      </c>
      <c r="L96" s="4">
        <f>K96*Statistics!$A$3</f>
        <v>84000</v>
      </c>
      <c r="M96" s="1">
        <v>360</v>
      </c>
      <c r="N96" s="3">
        <f>M96*Statistics!$A$3</f>
        <v>360000</v>
      </c>
      <c r="O96" s="1">
        <v>1</v>
      </c>
      <c r="P96" s="1" t="s">
        <v>30</v>
      </c>
      <c r="Q96" s="1" t="s">
        <v>22</v>
      </c>
    </row>
    <row r="97" spans="1:17" ht="15.75" hidden="1" customHeight="1" x14ac:dyDescent="0.2">
      <c r="A97" s="2" t="s">
        <v>125</v>
      </c>
      <c r="B97" s="2" t="s">
        <v>18</v>
      </c>
      <c r="C97" s="2" t="s">
        <v>19</v>
      </c>
      <c r="D97" s="2">
        <v>0</v>
      </c>
      <c r="F97" s="2" t="s">
        <v>20</v>
      </c>
      <c r="H97" s="2">
        <v>6782</v>
      </c>
      <c r="I97" s="2">
        <v>0</v>
      </c>
      <c r="J97" s="3"/>
      <c r="L97" s="3"/>
      <c r="M97" s="2">
        <v>360</v>
      </c>
      <c r="P97" s="2" t="s">
        <v>21</v>
      </c>
      <c r="Q97" s="2" t="s">
        <v>26</v>
      </c>
    </row>
    <row r="98" spans="1:17" ht="15.75" customHeight="1" x14ac:dyDescent="0.2">
      <c r="A98" s="1" t="s">
        <v>126</v>
      </c>
      <c r="B98" s="1" t="s">
        <v>18</v>
      </c>
      <c r="C98" s="1" t="s">
        <v>25</v>
      </c>
      <c r="D98" s="1">
        <v>0</v>
      </c>
      <c r="E98" s="1" t="str">
        <f t="shared" ref="E98:E103" si="24">IF(D98=0,"No dependents","Have dependents")</f>
        <v>No dependents</v>
      </c>
      <c r="F98" s="1" t="s">
        <v>20</v>
      </c>
      <c r="G98" s="1" t="s">
        <v>32</v>
      </c>
      <c r="H98" s="1">
        <v>7085</v>
      </c>
      <c r="I98" s="1">
        <v>0</v>
      </c>
      <c r="J98" s="3">
        <f t="shared" ref="J98:J103" si="25">SUM(H98+I98)</f>
        <v>7085</v>
      </c>
      <c r="K98" s="1">
        <v>84</v>
      </c>
      <c r="L98" s="4">
        <f>K98*Statistics!$A$3</f>
        <v>84000</v>
      </c>
      <c r="M98" s="1">
        <v>360</v>
      </c>
      <c r="N98" s="3">
        <f>M98*Statistics!$A$3</f>
        <v>360000</v>
      </c>
      <c r="O98" s="1">
        <v>1</v>
      </c>
      <c r="P98" s="1" t="s">
        <v>30</v>
      </c>
      <c r="Q98" s="1" t="s">
        <v>22</v>
      </c>
    </row>
    <row r="99" spans="1:17" ht="15.75" customHeight="1" x14ac:dyDescent="0.2">
      <c r="A99" s="1" t="s">
        <v>127</v>
      </c>
      <c r="B99" s="1" t="s">
        <v>18</v>
      </c>
      <c r="C99" s="1" t="s">
        <v>2</v>
      </c>
      <c r="D99" s="1">
        <v>1</v>
      </c>
      <c r="E99" s="1" t="str">
        <f t="shared" si="24"/>
        <v>Have dependents</v>
      </c>
      <c r="F99" s="1" t="s">
        <v>20</v>
      </c>
      <c r="G99" s="1" t="s">
        <v>32</v>
      </c>
      <c r="H99" s="1">
        <v>16667</v>
      </c>
      <c r="I99" s="1">
        <v>2250</v>
      </c>
      <c r="J99" s="3">
        <f t="shared" si="25"/>
        <v>18917</v>
      </c>
      <c r="K99" s="1">
        <v>86</v>
      </c>
      <c r="L99" s="4">
        <f>K99*Statistics!$A$3</f>
        <v>86000</v>
      </c>
      <c r="M99" s="1">
        <v>360</v>
      </c>
      <c r="N99" s="3">
        <f>M99*Statistics!$A$3</f>
        <v>360000</v>
      </c>
      <c r="O99" s="1">
        <v>1</v>
      </c>
      <c r="P99" s="1" t="s">
        <v>30</v>
      </c>
      <c r="Q99" s="1" t="s">
        <v>22</v>
      </c>
    </row>
    <row r="100" spans="1:17" ht="15.75" customHeight="1" x14ac:dyDescent="0.2">
      <c r="A100" s="1" t="s">
        <v>128</v>
      </c>
      <c r="B100" s="1" t="s">
        <v>18</v>
      </c>
      <c r="C100" s="1" t="s">
        <v>2</v>
      </c>
      <c r="D100" s="1">
        <v>0</v>
      </c>
      <c r="E100" s="1" t="str">
        <f t="shared" si="24"/>
        <v>No dependents</v>
      </c>
      <c r="F100" s="1" t="s">
        <v>29</v>
      </c>
      <c r="G100" s="1" t="s">
        <v>32</v>
      </c>
      <c r="H100" s="1">
        <v>4344</v>
      </c>
      <c r="I100" s="1">
        <v>736</v>
      </c>
      <c r="J100" s="3">
        <f t="shared" si="25"/>
        <v>5080</v>
      </c>
      <c r="K100" s="1">
        <v>87</v>
      </c>
      <c r="L100" s="4">
        <f>K100*Statistics!$A$3</f>
        <v>87000</v>
      </c>
      <c r="M100" s="1">
        <v>360</v>
      </c>
      <c r="N100" s="3">
        <f>M100*Statistics!$A$3</f>
        <v>360000</v>
      </c>
      <c r="O100" s="1">
        <v>1</v>
      </c>
      <c r="P100" s="1" t="s">
        <v>30</v>
      </c>
      <c r="Q100" s="1" t="s">
        <v>26</v>
      </c>
    </row>
    <row r="101" spans="1:17" ht="15.75" customHeight="1" x14ac:dyDescent="0.2">
      <c r="A101" s="1" t="s">
        <v>129</v>
      </c>
      <c r="B101" s="1" t="s">
        <v>18</v>
      </c>
      <c r="C101" s="1" t="s">
        <v>2</v>
      </c>
      <c r="D101" s="1">
        <v>0</v>
      </c>
      <c r="E101" s="1" t="str">
        <f t="shared" si="24"/>
        <v>No dependents</v>
      </c>
      <c r="F101" s="1" t="s">
        <v>20</v>
      </c>
      <c r="G101" s="1" t="s">
        <v>19</v>
      </c>
      <c r="H101" s="1">
        <v>2920</v>
      </c>
      <c r="I101" s="1">
        <v>16.120000839999999</v>
      </c>
      <c r="J101" s="3">
        <f t="shared" si="25"/>
        <v>2936.1200008400001</v>
      </c>
      <c r="K101" s="1">
        <v>87</v>
      </c>
      <c r="L101" s="4">
        <f>K101*Statistics!$A$3</f>
        <v>87000</v>
      </c>
      <c r="M101" s="1">
        <v>360</v>
      </c>
      <c r="N101" s="3">
        <f>M101*Statistics!$A$3</f>
        <v>360000</v>
      </c>
      <c r="O101" s="1">
        <v>1</v>
      </c>
      <c r="P101" s="1" t="s">
        <v>42</v>
      </c>
      <c r="Q101" s="1" t="s">
        <v>22</v>
      </c>
    </row>
    <row r="102" spans="1:17" ht="15.75" customHeight="1" x14ac:dyDescent="0.2">
      <c r="A102" s="1" t="s">
        <v>130</v>
      </c>
      <c r="B102" s="1" t="s">
        <v>18</v>
      </c>
      <c r="C102" s="1" t="s">
        <v>2</v>
      </c>
      <c r="D102" s="1">
        <v>2</v>
      </c>
      <c r="E102" s="1" t="str">
        <f t="shared" si="24"/>
        <v>Have dependents</v>
      </c>
      <c r="F102" s="1" t="s">
        <v>20</v>
      </c>
      <c r="G102" s="1" t="s">
        <v>32</v>
      </c>
      <c r="H102" s="1">
        <v>3316</v>
      </c>
      <c r="I102" s="1">
        <v>3500</v>
      </c>
      <c r="J102" s="3">
        <f t="shared" si="25"/>
        <v>6816</v>
      </c>
      <c r="K102" s="1">
        <v>88</v>
      </c>
      <c r="L102" s="4">
        <f>K102*Statistics!$A$3</f>
        <v>88000</v>
      </c>
      <c r="M102" s="1">
        <v>360</v>
      </c>
      <c r="N102" s="3">
        <f>M102*Statistics!$A$3</f>
        <v>360000</v>
      </c>
      <c r="O102" s="1">
        <v>1</v>
      </c>
      <c r="P102" s="1" t="s">
        <v>21</v>
      </c>
      <c r="Q102" s="1" t="s">
        <v>22</v>
      </c>
    </row>
    <row r="103" spans="1:17" ht="15.75" customHeight="1" x14ac:dyDescent="0.2">
      <c r="A103" s="1" t="s">
        <v>131</v>
      </c>
      <c r="B103" s="1" t="s">
        <v>18</v>
      </c>
      <c r="C103" s="1" t="s">
        <v>25</v>
      </c>
      <c r="D103" s="1">
        <v>0</v>
      </c>
      <c r="E103" s="1" t="str">
        <f t="shared" si="24"/>
        <v>No dependents</v>
      </c>
      <c r="F103" s="1" t="s">
        <v>20</v>
      </c>
      <c r="G103" s="1" t="s">
        <v>19</v>
      </c>
      <c r="H103" s="1">
        <v>2987</v>
      </c>
      <c r="I103" s="1">
        <v>0</v>
      </c>
      <c r="J103" s="3">
        <f t="shared" si="25"/>
        <v>2987</v>
      </c>
      <c r="K103" s="1">
        <v>88</v>
      </c>
      <c r="L103" s="4">
        <f>K103*Statistics!$A$3</f>
        <v>88000</v>
      </c>
      <c r="M103" s="1">
        <v>360</v>
      </c>
      <c r="N103" s="3">
        <f>M103*Statistics!$A$3</f>
        <v>360000</v>
      </c>
      <c r="O103" s="1">
        <v>0</v>
      </c>
      <c r="P103" s="1" t="s">
        <v>30</v>
      </c>
      <c r="Q103" s="1" t="s">
        <v>26</v>
      </c>
    </row>
    <row r="104" spans="1:17" ht="15.75" hidden="1" customHeight="1" x14ac:dyDescent="0.2">
      <c r="A104" s="2" t="s">
        <v>132</v>
      </c>
      <c r="B104" s="2" t="s">
        <v>18</v>
      </c>
      <c r="C104" s="2" t="s">
        <v>32</v>
      </c>
      <c r="F104" s="2" t="s">
        <v>20</v>
      </c>
      <c r="G104" s="2" t="s">
        <v>19</v>
      </c>
      <c r="H104" s="2">
        <v>13650</v>
      </c>
      <c r="I104" s="2">
        <v>0</v>
      </c>
      <c r="J104" s="3"/>
      <c r="L104" s="3"/>
      <c r="M104" s="2">
        <v>360</v>
      </c>
      <c r="O104" s="2">
        <v>1</v>
      </c>
      <c r="P104" s="2" t="s">
        <v>21</v>
      </c>
      <c r="Q104" s="2" t="s">
        <v>22</v>
      </c>
    </row>
    <row r="105" spans="1:17" ht="15.75" hidden="1" customHeight="1" x14ac:dyDescent="0.2">
      <c r="A105" s="2" t="s">
        <v>133</v>
      </c>
      <c r="B105" s="2" t="s">
        <v>18</v>
      </c>
      <c r="C105" s="2" t="s">
        <v>32</v>
      </c>
      <c r="D105" s="2">
        <v>0</v>
      </c>
      <c r="F105" s="2" t="s">
        <v>20</v>
      </c>
      <c r="G105" s="2" t="s">
        <v>19</v>
      </c>
      <c r="H105" s="2">
        <v>4652</v>
      </c>
      <c r="I105" s="2">
        <v>3583</v>
      </c>
      <c r="J105" s="3"/>
      <c r="L105" s="3"/>
      <c r="M105" s="2">
        <v>360</v>
      </c>
      <c r="O105" s="2">
        <v>1</v>
      </c>
      <c r="P105" s="2" t="s">
        <v>30</v>
      </c>
      <c r="Q105" s="2" t="s">
        <v>22</v>
      </c>
    </row>
    <row r="106" spans="1:17" ht="15.75" customHeight="1" x14ac:dyDescent="0.2">
      <c r="A106" s="2" t="s">
        <v>134</v>
      </c>
      <c r="B106" s="2" t="s">
        <v>18</v>
      </c>
      <c r="D106" s="2">
        <v>0</v>
      </c>
      <c r="F106" s="2" t="s">
        <v>20</v>
      </c>
      <c r="G106" s="2" t="s">
        <v>19</v>
      </c>
      <c r="H106" s="2">
        <v>3816</v>
      </c>
      <c r="I106" s="2">
        <v>754</v>
      </c>
      <c r="J106" s="3"/>
      <c r="K106" s="2">
        <v>160</v>
      </c>
      <c r="L106" s="3"/>
      <c r="M106" s="2">
        <v>360</v>
      </c>
      <c r="O106" s="2">
        <v>1</v>
      </c>
      <c r="P106" s="2" t="s">
        <v>21</v>
      </c>
      <c r="Q106" s="2" t="s">
        <v>22</v>
      </c>
    </row>
    <row r="107" spans="1:17" ht="15.75" customHeight="1" x14ac:dyDescent="0.2">
      <c r="A107" s="1" t="s">
        <v>135</v>
      </c>
      <c r="B107" s="1" t="s">
        <v>18</v>
      </c>
      <c r="C107" s="1" t="s">
        <v>25</v>
      </c>
      <c r="D107" s="1">
        <v>0</v>
      </c>
      <c r="E107" s="1" t="str">
        <f t="shared" ref="E107:E108" si="26">IF(D107=0,"No dependents","Have dependents")</f>
        <v>No dependents</v>
      </c>
      <c r="F107" s="1" t="s">
        <v>20</v>
      </c>
      <c r="G107" s="1" t="s">
        <v>19</v>
      </c>
      <c r="H107" s="1">
        <v>3158</v>
      </c>
      <c r="I107" s="1">
        <v>3053</v>
      </c>
      <c r="J107" s="3">
        <f t="shared" ref="J107:J108" si="27">SUM(H107+I107)</f>
        <v>6211</v>
      </c>
      <c r="K107" s="1">
        <v>89</v>
      </c>
      <c r="L107" s="4">
        <f>K107*Statistics!$A$3</f>
        <v>89000</v>
      </c>
      <c r="M107" s="1">
        <v>360</v>
      </c>
      <c r="N107" s="3">
        <f>M107*Statistics!$A$3</f>
        <v>360000</v>
      </c>
      <c r="O107" s="1">
        <v>1</v>
      </c>
      <c r="P107" s="1" t="s">
        <v>42</v>
      </c>
      <c r="Q107" s="1" t="s">
        <v>22</v>
      </c>
    </row>
    <row r="108" spans="1:17" ht="15.75" customHeight="1" x14ac:dyDescent="0.2">
      <c r="A108" s="1" t="s">
        <v>136</v>
      </c>
      <c r="B108" s="1" t="s">
        <v>18</v>
      </c>
      <c r="C108" s="1" t="s">
        <v>2</v>
      </c>
      <c r="D108" s="1">
        <v>1</v>
      </c>
      <c r="E108" s="1" t="str">
        <f t="shared" si="26"/>
        <v>Have dependents</v>
      </c>
      <c r="F108" s="1" t="s">
        <v>29</v>
      </c>
      <c r="G108" s="1" t="s">
        <v>19</v>
      </c>
      <c r="H108" s="1">
        <v>2600</v>
      </c>
      <c r="I108" s="1">
        <v>2500</v>
      </c>
      <c r="J108" s="3">
        <f t="shared" si="27"/>
        <v>5100</v>
      </c>
      <c r="K108" s="1">
        <v>90</v>
      </c>
      <c r="L108" s="4">
        <f>K108*Statistics!$A$3</f>
        <v>90000</v>
      </c>
      <c r="M108" s="1">
        <v>360</v>
      </c>
      <c r="N108" s="3">
        <f>M108*Statistics!$A$3</f>
        <v>360000</v>
      </c>
      <c r="O108" s="1">
        <v>1</v>
      </c>
      <c r="P108" s="1" t="s">
        <v>30</v>
      </c>
      <c r="Q108" s="1" t="s">
        <v>22</v>
      </c>
    </row>
    <row r="109" spans="1:17" ht="15.75" hidden="1" customHeight="1" x14ac:dyDescent="0.2">
      <c r="A109" s="2" t="s">
        <v>137</v>
      </c>
      <c r="B109" s="2" t="s">
        <v>18</v>
      </c>
      <c r="C109" s="2" t="s">
        <v>19</v>
      </c>
      <c r="D109" s="2">
        <v>0</v>
      </c>
      <c r="F109" s="2" t="s">
        <v>29</v>
      </c>
      <c r="H109" s="2">
        <v>7333</v>
      </c>
      <c r="I109" s="2">
        <v>0</v>
      </c>
      <c r="J109" s="3"/>
      <c r="K109" s="2">
        <v>120</v>
      </c>
      <c r="L109" s="3"/>
      <c r="M109" s="2">
        <v>360</v>
      </c>
      <c r="O109" s="2">
        <v>1</v>
      </c>
      <c r="P109" s="2" t="s">
        <v>42</v>
      </c>
      <c r="Q109" s="2" t="s">
        <v>26</v>
      </c>
    </row>
    <row r="110" spans="1:17" ht="15.75" customHeight="1" x14ac:dyDescent="0.2">
      <c r="A110" s="1" t="s">
        <v>138</v>
      </c>
      <c r="B110" s="1" t="s">
        <v>18</v>
      </c>
      <c r="C110" s="1" t="s">
        <v>2</v>
      </c>
      <c r="D110" s="1">
        <v>0</v>
      </c>
      <c r="E110" s="1" t="str">
        <f t="shared" ref="E110:E112" si="28">IF(D110=0,"No dependents","Have dependents")</f>
        <v>No dependents</v>
      </c>
      <c r="F110" s="1" t="s">
        <v>20</v>
      </c>
      <c r="G110" s="1" t="s">
        <v>19</v>
      </c>
      <c r="H110" s="1">
        <v>1809</v>
      </c>
      <c r="I110" s="1">
        <v>1868</v>
      </c>
      <c r="J110" s="3">
        <f t="shared" ref="J110:J112" si="29">SUM(H110+I110)</f>
        <v>3677</v>
      </c>
      <c r="K110" s="1">
        <v>90</v>
      </c>
      <c r="L110" s="4">
        <f>K110*Statistics!$A$3</f>
        <v>90000</v>
      </c>
      <c r="M110" s="1">
        <v>360</v>
      </c>
      <c r="N110" s="3">
        <f>M110*Statistics!$A$3</f>
        <v>360000</v>
      </c>
      <c r="O110" s="1">
        <v>1</v>
      </c>
      <c r="P110" s="1" t="s">
        <v>21</v>
      </c>
      <c r="Q110" s="1" t="s">
        <v>22</v>
      </c>
    </row>
    <row r="111" spans="1:17" ht="15.75" customHeight="1" x14ac:dyDescent="0.2">
      <c r="A111" s="1" t="s">
        <v>139</v>
      </c>
      <c r="B111" s="1" t="s">
        <v>24</v>
      </c>
      <c r="C111" s="1" t="s">
        <v>25</v>
      </c>
      <c r="D111" s="1">
        <v>1</v>
      </c>
      <c r="E111" s="1" t="str">
        <f t="shared" si="28"/>
        <v>Have dependents</v>
      </c>
      <c r="F111" s="1" t="s">
        <v>20</v>
      </c>
      <c r="G111" s="1" t="s">
        <v>19</v>
      </c>
      <c r="H111" s="1">
        <v>2876</v>
      </c>
      <c r="I111" s="1">
        <v>1560</v>
      </c>
      <c r="J111" s="3">
        <f t="shared" si="29"/>
        <v>4436</v>
      </c>
      <c r="K111" s="1">
        <v>90</v>
      </c>
      <c r="L111" s="4">
        <f>K111*Statistics!$A$3</f>
        <v>90000</v>
      </c>
      <c r="M111" s="1">
        <v>360</v>
      </c>
      <c r="N111" s="3">
        <f>M111*Statistics!$A$3</f>
        <v>360000</v>
      </c>
      <c r="O111" s="1">
        <v>1</v>
      </c>
      <c r="P111" s="1" t="s">
        <v>21</v>
      </c>
      <c r="Q111" s="1" t="s">
        <v>22</v>
      </c>
    </row>
    <row r="112" spans="1:17" ht="15.75" customHeight="1" x14ac:dyDescent="0.2">
      <c r="A112" s="1" t="s">
        <v>140</v>
      </c>
      <c r="B112" s="1" t="s">
        <v>18</v>
      </c>
      <c r="C112" s="1" t="s">
        <v>2</v>
      </c>
      <c r="D112" s="1">
        <v>2</v>
      </c>
      <c r="E112" s="1" t="str">
        <f t="shared" si="28"/>
        <v>Have dependents</v>
      </c>
      <c r="F112" s="1" t="s">
        <v>20</v>
      </c>
      <c r="G112" s="1" t="s">
        <v>19</v>
      </c>
      <c r="H112" s="1">
        <v>3900</v>
      </c>
      <c r="I112" s="1">
        <v>0</v>
      </c>
      <c r="J112" s="3">
        <f t="shared" si="29"/>
        <v>3900</v>
      </c>
      <c r="K112" s="1">
        <v>90</v>
      </c>
      <c r="L112" s="4">
        <f>K112*Statistics!$A$3</f>
        <v>90000</v>
      </c>
      <c r="M112" s="1">
        <v>360</v>
      </c>
      <c r="N112" s="3">
        <f>M112*Statistics!$A$3</f>
        <v>360000</v>
      </c>
      <c r="O112" s="1">
        <v>1</v>
      </c>
      <c r="P112" s="1" t="s">
        <v>30</v>
      </c>
      <c r="Q112" s="1" t="s">
        <v>22</v>
      </c>
    </row>
    <row r="113" spans="1:17" ht="15.75" hidden="1" customHeight="1" x14ac:dyDescent="0.2">
      <c r="A113" s="2" t="s">
        <v>141</v>
      </c>
      <c r="B113" s="2" t="s">
        <v>24</v>
      </c>
      <c r="C113" s="2" t="s">
        <v>32</v>
      </c>
      <c r="D113" s="2">
        <v>0</v>
      </c>
      <c r="F113" s="2" t="s">
        <v>20</v>
      </c>
      <c r="H113" s="2">
        <v>2929</v>
      </c>
      <c r="I113" s="2">
        <v>2333</v>
      </c>
      <c r="J113" s="3"/>
      <c r="K113" s="2">
        <v>139</v>
      </c>
      <c r="L113" s="3"/>
      <c r="M113" s="2">
        <v>360</v>
      </c>
      <c r="O113" s="2">
        <v>1</v>
      </c>
      <c r="P113" s="2" t="s">
        <v>30</v>
      </c>
      <c r="Q113" s="2" t="s">
        <v>22</v>
      </c>
    </row>
    <row r="114" spans="1:17" ht="15.75" hidden="1" customHeight="1" x14ac:dyDescent="0.2">
      <c r="A114" s="2" t="s">
        <v>142</v>
      </c>
      <c r="B114" s="2" t="s">
        <v>18</v>
      </c>
      <c r="C114" s="2" t="s">
        <v>32</v>
      </c>
      <c r="D114" s="2">
        <v>0</v>
      </c>
      <c r="F114" s="2" t="s">
        <v>29</v>
      </c>
      <c r="G114" s="2" t="s">
        <v>19</v>
      </c>
      <c r="H114" s="2">
        <v>3572</v>
      </c>
      <c r="I114" s="2">
        <v>4114</v>
      </c>
      <c r="J114" s="3"/>
      <c r="K114" s="2">
        <v>152</v>
      </c>
      <c r="L114" s="3"/>
      <c r="O114" s="2">
        <v>0</v>
      </c>
      <c r="P114" s="2" t="s">
        <v>42</v>
      </c>
      <c r="Q114" s="2" t="s">
        <v>26</v>
      </c>
    </row>
    <row r="115" spans="1:17" ht="15.75" hidden="1" customHeight="1" x14ac:dyDescent="0.2">
      <c r="A115" s="2" t="s">
        <v>143</v>
      </c>
      <c r="B115" s="2" t="s">
        <v>24</v>
      </c>
      <c r="C115" s="2" t="s">
        <v>19</v>
      </c>
      <c r="D115" s="2">
        <v>1</v>
      </c>
      <c r="F115" s="2" t="s">
        <v>20</v>
      </c>
      <c r="G115" s="2" t="s">
        <v>32</v>
      </c>
      <c r="H115" s="2">
        <v>7451</v>
      </c>
      <c r="I115" s="2">
        <v>0</v>
      </c>
      <c r="J115" s="3"/>
      <c r="L115" s="3"/>
      <c r="M115" s="2">
        <v>360</v>
      </c>
      <c r="O115" s="2">
        <v>1</v>
      </c>
      <c r="P115" s="2" t="s">
        <v>30</v>
      </c>
      <c r="Q115" s="2" t="s">
        <v>22</v>
      </c>
    </row>
    <row r="116" spans="1:17" ht="15.75" hidden="1" customHeight="1" x14ac:dyDescent="0.2">
      <c r="A116" s="2" t="s">
        <v>144</v>
      </c>
      <c r="B116" s="2" t="s">
        <v>18</v>
      </c>
      <c r="C116" s="2" t="s">
        <v>19</v>
      </c>
      <c r="D116" s="2">
        <v>0</v>
      </c>
      <c r="F116" s="2" t="s">
        <v>20</v>
      </c>
      <c r="H116" s="2">
        <v>5050</v>
      </c>
      <c r="I116" s="2">
        <v>0</v>
      </c>
      <c r="J116" s="3"/>
      <c r="K116" s="2">
        <v>118</v>
      </c>
      <c r="L116" s="3"/>
      <c r="M116" s="2">
        <v>360</v>
      </c>
      <c r="O116" s="2">
        <v>1</v>
      </c>
      <c r="P116" s="2" t="s">
        <v>30</v>
      </c>
      <c r="Q116" s="2" t="s">
        <v>22</v>
      </c>
    </row>
    <row r="117" spans="1:17" ht="15.75" customHeight="1" x14ac:dyDescent="0.2">
      <c r="A117" s="1" t="s">
        <v>145</v>
      </c>
      <c r="B117" s="1" t="s">
        <v>18</v>
      </c>
      <c r="C117" s="1" t="s">
        <v>2</v>
      </c>
      <c r="D117" s="1">
        <v>0</v>
      </c>
      <c r="E117" s="1" t="str">
        <f t="shared" ref="E117:E118" si="30">IF(D117=0,"No dependents","Have dependents")</f>
        <v>No dependents</v>
      </c>
      <c r="F117" s="1" t="s">
        <v>20</v>
      </c>
      <c r="G117" s="1" t="s">
        <v>19</v>
      </c>
      <c r="H117" s="1">
        <v>2483</v>
      </c>
      <c r="I117" s="1">
        <v>2466</v>
      </c>
      <c r="J117" s="3">
        <f t="shared" ref="J117:J118" si="31">SUM(H117+I117)</f>
        <v>4949</v>
      </c>
      <c r="K117" s="1">
        <v>90</v>
      </c>
      <c r="L117" s="4">
        <f>K117*Statistics!$A$3</f>
        <v>90000</v>
      </c>
      <c r="M117" s="1">
        <v>180</v>
      </c>
      <c r="N117" s="3">
        <f>M117*Statistics!$A$3</f>
        <v>180000</v>
      </c>
      <c r="O117" s="1">
        <v>0</v>
      </c>
      <c r="P117" s="1" t="s">
        <v>42</v>
      </c>
      <c r="Q117" s="1" t="s">
        <v>22</v>
      </c>
    </row>
    <row r="118" spans="1:17" ht="15.75" customHeight="1" x14ac:dyDescent="0.2">
      <c r="A118" s="1" t="s">
        <v>146</v>
      </c>
      <c r="B118" s="1" t="s">
        <v>18</v>
      </c>
      <c r="C118" s="1" t="s">
        <v>25</v>
      </c>
      <c r="D118" s="1">
        <v>0</v>
      </c>
      <c r="E118" s="1" t="str">
        <f t="shared" si="30"/>
        <v>No dependents</v>
      </c>
      <c r="F118" s="1" t="s">
        <v>20</v>
      </c>
      <c r="G118" s="1" t="s">
        <v>19</v>
      </c>
      <c r="H118" s="1">
        <v>1836</v>
      </c>
      <c r="I118" s="1">
        <v>33837</v>
      </c>
      <c r="J118" s="3">
        <f t="shared" si="31"/>
        <v>35673</v>
      </c>
      <c r="K118" s="1">
        <v>90</v>
      </c>
      <c r="L118" s="4">
        <f>K118*Statistics!$A$3</f>
        <v>90000</v>
      </c>
      <c r="M118" s="1">
        <v>360</v>
      </c>
      <c r="N118" s="3">
        <f>M118*Statistics!$A$3</f>
        <v>360000</v>
      </c>
      <c r="O118" s="1">
        <v>1</v>
      </c>
      <c r="P118" s="1" t="s">
        <v>21</v>
      </c>
      <c r="Q118" s="1" t="s">
        <v>26</v>
      </c>
    </row>
    <row r="119" spans="1:17" ht="15.75" hidden="1" customHeight="1" x14ac:dyDescent="0.2">
      <c r="A119" s="2" t="s">
        <v>147</v>
      </c>
      <c r="B119" s="2" t="s">
        <v>18</v>
      </c>
      <c r="C119" s="2" t="s">
        <v>32</v>
      </c>
      <c r="D119" s="2">
        <v>1</v>
      </c>
      <c r="F119" s="2" t="s">
        <v>20</v>
      </c>
      <c r="G119" s="2" t="s">
        <v>19</v>
      </c>
      <c r="H119" s="2">
        <v>2214</v>
      </c>
      <c r="I119" s="2">
        <v>1398</v>
      </c>
      <c r="J119" s="3"/>
      <c r="K119" s="2">
        <v>85</v>
      </c>
      <c r="L119" s="3"/>
      <c r="M119" s="2">
        <v>360</v>
      </c>
      <c r="P119" s="2" t="s">
        <v>21</v>
      </c>
      <c r="Q119" s="2" t="s">
        <v>22</v>
      </c>
    </row>
    <row r="120" spans="1:17" ht="15.75" customHeight="1" x14ac:dyDescent="0.2">
      <c r="A120" s="1" t="s">
        <v>148</v>
      </c>
      <c r="B120" s="1" t="s">
        <v>18</v>
      </c>
      <c r="C120" s="1" t="s">
        <v>2</v>
      </c>
      <c r="D120" s="1">
        <v>0</v>
      </c>
      <c r="E120" s="1" t="str">
        <f t="shared" ref="E120:E126" si="32">IF(D120=0,"No dependents","Have dependents")</f>
        <v>No dependents</v>
      </c>
      <c r="F120" s="1" t="s">
        <v>29</v>
      </c>
      <c r="G120" s="1" t="s">
        <v>19</v>
      </c>
      <c r="H120" s="1">
        <v>1800</v>
      </c>
      <c r="I120" s="1">
        <v>2934</v>
      </c>
      <c r="J120" s="3">
        <f t="shared" ref="J120:J126" si="33">SUM(H120+I120)</f>
        <v>4734</v>
      </c>
      <c r="K120" s="1">
        <v>93</v>
      </c>
      <c r="L120" s="4">
        <f>K120*Statistics!$A$3</f>
        <v>93000</v>
      </c>
      <c r="M120" s="1">
        <v>360</v>
      </c>
      <c r="N120" s="3">
        <f>M120*Statistics!$A$3</f>
        <v>360000</v>
      </c>
      <c r="O120" s="1">
        <v>0</v>
      </c>
      <c r="P120" s="1" t="s">
        <v>21</v>
      </c>
      <c r="Q120" s="1" t="s">
        <v>26</v>
      </c>
    </row>
    <row r="121" spans="1:17" ht="15.75" customHeight="1" x14ac:dyDescent="0.2">
      <c r="A121" s="1" t="s">
        <v>149</v>
      </c>
      <c r="B121" s="1" t="s">
        <v>18</v>
      </c>
      <c r="C121" s="1" t="s">
        <v>2</v>
      </c>
      <c r="D121" s="1" t="s">
        <v>41</v>
      </c>
      <c r="E121" s="1" t="str">
        <f t="shared" si="32"/>
        <v>Have dependents</v>
      </c>
      <c r="F121" s="1" t="s">
        <v>29</v>
      </c>
      <c r="G121" s="1" t="s">
        <v>19</v>
      </c>
      <c r="H121" s="1">
        <v>2071</v>
      </c>
      <c r="I121" s="1">
        <v>754</v>
      </c>
      <c r="J121" s="3">
        <f t="shared" si="33"/>
        <v>2825</v>
      </c>
      <c r="K121" s="1">
        <v>94</v>
      </c>
      <c r="L121" s="4">
        <f>K121*Statistics!$A$3</f>
        <v>94000</v>
      </c>
      <c r="M121" s="1">
        <v>480</v>
      </c>
      <c r="N121" s="3">
        <f>M121*Statistics!$A$3</f>
        <v>480000</v>
      </c>
      <c r="O121" s="1">
        <v>1</v>
      </c>
      <c r="P121" s="1" t="s">
        <v>30</v>
      </c>
      <c r="Q121" s="1" t="s">
        <v>22</v>
      </c>
    </row>
    <row r="122" spans="1:17" ht="15.75" customHeight="1" x14ac:dyDescent="0.2">
      <c r="A122" s="1" t="s">
        <v>150</v>
      </c>
      <c r="B122" s="1" t="s">
        <v>18</v>
      </c>
      <c r="C122" s="1" t="s">
        <v>2</v>
      </c>
      <c r="D122" s="1" t="s">
        <v>41</v>
      </c>
      <c r="E122" s="1" t="str">
        <f t="shared" si="32"/>
        <v>Have dependents</v>
      </c>
      <c r="F122" s="1" t="s">
        <v>20</v>
      </c>
      <c r="G122" s="1" t="s">
        <v>19</v>
      </c>
      <c r="H122" s="1">
        <v>5250</v>
      </c>
      <c r="I122" s="1">
        <v>0</v>
      </c>
      <c r="J122" s="3">
        <f t="shared" si="33"/>
        <v>5250</v>
      </c>
      <c r="K122" s="1">
        <v>94</v>
      </c>
      <c r="L122" s="4">
        <f>K122*Statistics!$A$3</f>
        <v>94000</v>
      </c>
      <c r="M122" s="1">
        <v>360</v>
      </c>
      <c r="N122" s="3">
        <f>M122*Statistics!$A$3</f>
        <v>360000</v>
      </c>
      <c r="O122" s="1">
        <v>1</v>
      </c>
      <c r="P122" s="1" t="s">
        <v>21</v>
      </c>
      <c r="Q122" s="1" t="s">
        <v>26</v>
      </c>
    </row>
    <row r="123" spans="1:17" ht="15.75" customHeight="1" x14ac:dyDescent="0.2">
      <c r="A123" s="1" t="s">
        <v>151</v>
      </c>
      <c r="B123" s="1" t="s">
        <v>18</v>
      </c>
      <c r="C123" s="1" t="s">
        <v>25</v>
      </c>
      <c r="D123" s="1">
        <v>1</v>
      </c>
      <c r="E123" s="1" t="str">
        <f t="shared" si="32"/>
        <v>Have dependents</v>
      </c>
      <c r="F123" s="1" t="s">
        <v>29</v>
      </c>
      <c r="G123" s="1" t="s">
        <v>19</v>
      </c>
      <c r="H123" s="1">
        <v>2679</v>
      </c>
      <c r="I123" s="1">
        <v>1302</v>
      </c>
      <c r="J123" s="3">
        <f t="shared" si="33"/>
        <v>3981</v>
      </c>
      <c r="K123" s="1">
        <v>94</v>
      </c>
      <c r="L123" s="4">
        <f>K123*Statistics!$A$3</f>
        <v>94000</v>
      </c>
      <c r="M123" s="1">
        <v>360</v>
      </c>
      <c r="N123" s="3">
        <f>M123*Statistics!$A$3</f>
        <v>360000</v>
      </c>
      <c r="O123" s="1">
        <v>1</v>
      </c>
      <c r="P123" s="1" t="s">
        <v>30</v>
      </c>
      <c r="Q123" s="1" t="s">
        <v>22</v>
      </c>
    </row>
    <row r="124" spans="1:17" ht="15.75" customHeight="1" x14ac:dyDescent="0.2">
      <c r="A124" s="1" t="s">
        <v>152</v>
      </c>
      <c r="B124" s="1" t="s">
        <v>153</v>
      </c>
      <c r="C124" s="1" t="s">
        <v>25</v>
      </c>
      <c r="D124" s="1">
        <v>0</v>
      </c>
      <c r="E124" s="1" t="str">
        <f t="shared" si="32"/>
        <v>No dependents</v>
      </c>
      <c r="F124" s="1" t="s">
        <v>20</v>
      </c>
      <c r="G124" s="1" t="s">
        <v>19</v>
      </c>
      <c r="H124" s="1">
        <v>4750</v>
      </c>
      <c r="I124" s="1">
        <v>0</v>
      </c>
      <c r="J124" s="3">
        <f t="shared" si="33"/>
        <v>4750</v>
      </c>
      <c r="K124" s="1">
        <v>94</v>
      </c>
      <c r="L124" s="4">
        <f>K124*Statistics!$A$3</f>
        <v>94000</v>
      </c>
      <c r="M124" s="1">
        <v>360</v>
      </c>
      <c r="N124" s="3">
        <f>M124*Statistics!$A$3</f>
        <v>360000</v>
      </c>
      <c r="O124" s="1">
        <v>1</v>
      </c>
      <c r="P124" s="1" t="s">
        <v>30</v>
      </c>
      <c r="Q124" s="1" t="s">
        <v>22</v>
      </c>
    </row>
    <row r="125" spans="1:17" ht="15.75" customHeight="1" x14ac:dyDescent="0.2">
      <c r="A125" s="1" t="s">
        <v>154</v>
      </c>
      <c r="B125" s="1" t="s">
        <v>18</v>
      </c>
      <c r="C125" s="1" t="s">
        <v>2</v>
      </c>
      <c r="D125" s="1">
        <v>0</v>
      </c>
      <c r="E125" s="1" t="str">
        <f t="shared" si="32"/>
        <v>No dependents</v>
      </c>
      <c r="F125" s="1" t="s">
        <v>29</v>
      </c>
      <c r="G125" s="1" t="s">
        <v>19</v>
      </c>
      <c r="H125" s="1">
        <v>2333</v>
      </c>
      <c r="I125" s="1">
        <v>1516</v>
      </c>
      <c r="J125" s="3">
        <f t="shared" si="33"/>
        <v>3849</v>
      </c>
      <c r="K125" s="1">
        <v>95</v>
      </c>
      <c r="L125" s="4">
        <f>K125*Statistics!$A$3</f>
        <v>95000</v>
      </c>
      <c r="M125" s="1">
        <v>360</v>
      </c>
      <c r="N125" s="3">
        <f>M125*Statistics!$A$3</f>
        <v>360000</v>
      </c>
      <c r="O125" s="1">
        <v>1</v>
      </c>
      <c r="P125" s="1" t="s">
        <v>21</v>
      </c>
      <c r="Q125" s="1" t="s">
        <v>22</v>
      </c>
    </row>
    <row r="126" spans="1:17" ht="15.75" customHeight="1" x14ac:dyDescent="0.2">
      <c r="A126" s="1" t="s">
        <v>155</v>
      </c>
      <c r="B126" s="1" t="s">
        <v>18</v>
      </c>
      <c r="C126" s="1" t="s">
        <v>2</v>
      </c>
      <c r="D126" s="1" t="s">
        <v>41</v>
      </c>
      <c r="E126" s="1" t="str">
        <f t="shared" si="32"/>
        <v>Have dependents</v>
      </c>
      <c r="F126" s="1" t="s">
        <v>20</v>
      </c>
      <c r="G126" s="1" t="s">
        <v>19</v>
      </c>
      <c r="H126" s="1">
        <v>2666</v>
      </c>
      <c r="I126" s="1">
        <v>2083</v>
      </c>
      <c r="J126" s="3">
        <f t="shared" si="33"/>
        <v>4749</v>
      </c>
      <c r="K126" s="1">
        <v>95</v>
      </c>
      <c r="L126" s="4">
        <f>K126*Statistics!$A$3</f>
        <v>95000</v>
      </c>
      <c r="M126" s="1">
        <v>360</v>
      </c>
      <c r="N126" s="3">
        <f>M126*Statistics!$A$3</f>
        <v>360000</v>
      </c>
      <c r="O126" s="1">
        <v>1</v>
      </c>
      <c r="P126" s="1" t="s">
        <v>42</v>
      </c>
      <c r="Q126" s="1" t="s">
        <v>22</v>
      </c>
    </row>
    <row r="127" spans="1:17" ht="15.75" hidden="1" customHeight="1" x14ac:dyDescent="0.2">
      <c r="A127" s="2" t="s">
        <v>156</v>
      </c>
      <c r="B127" s="2" t="s">
        <v>24</v>
      </c>
      <c r="C127" s="2" t="s">
        <v>19</v>
      </c>
      <c r="D127" s="2">
        <v>0</v>
      </c>
      <c r="F127" s="2" t="s">
        <v>20</v>
      </c>
      <c r="G127" s="2" t="s">
        <v>19</v>
      </c>
      <c r="H127" s="2">
        <v>3692</v>
      </c>
      <c r="I127" s="2">
        <v>0</v>
      </c>
      <c r="J127" s="3"/>
      <c r="K127" s="2">
        <v>93</v>
      </c>
      <c r="L127" s="3"/>
      <c r="M127" s="2">
        <v>360</v>
      </c>
      <c r="P127" s="2" t="s">
        <v>42</v>
      </c>
      <c r="Q127" s="2" t="s">
        <v>22</v>
      </c>
    </row>
    <row r="128" spans="1:17" ht="15.75" customHeight="1" x14ac:dyDescent="0.2">
      <c r="A128" s="1" t="s">
        <v>157</v>
      </c>
      <c r="B128" s="1" t="s">
        <v>18</v>
      </c>
      <c r="C128" s="1" t="s">
        <v>2</v>
      </c>
      <c r="D128" s="1">
        <v>0</v>
      </c>
      <c r="E128" s="1" t="str">
        <f>IF(D128=0,"No dependents","Have dependents")</f>
        <v>No dependents</v>
      </c>
      <c r="F128" s="1" t="s">
        <v>20</v>
      </c>
      <c r="G128" s="1" t="s">
        <v>19</v>
      </c>
      <c r="H128" s="1">
        <v>3033</v>
      </c>
      <c r="I128" s="1">
        <v>1459</v>
      </c>
      <c r="J128" s="3">
        <f>SUM(H128+I128)</f>
        <v>4492</v>
      </c>
      <c r="K128" s="1">
        <v>95</v>
      </c>
      <c r="L128" s="4">
        <f>K128*Statistics!$A$3</f>
        <v>95000</v>
      </c>
      <c r="M128" s="1">
        <v>360</v>
      </c>
      <c r="N128" s="3">
        <f>M128*Statistics!$A$3</f>
        <v>360000</v>
      </c>
      <c r="O128" s="1">
        <v>1</v>
      </c>
      <c r="P128" s="1" t="s">
        <v>21</v>
      </c>
      <c r="Q128" s="1" t="s">
        <v>22</v>
      </c>
    </row>
    <row r="129" spans="1:17" ht="15.75" hidden="1" customHeight="1" x14ac:dyDescent="0.2">
      <c r="A129" s="2" t="s">
        <v>158</v>
      </c>
      <c r="B129" s="2" t="s">
        <v>18</v>
      </c>
      <c r="C129" s="2" t="s">
        <v>19</v>
      </c>
      <c r="D129" s="2">
        <v>0</v>
      </c>
      <c r="F129" s="2" t="s">
        <v>20</v>
      </c>
      <c r="G129" s="2" t="s">
        <v>19</v>
      </c>
      <c r="H129" s="2">
        <v>3865</v>
      </c>
      <c r="I129" s="2">
        <v>1640</v>
      </c>
      <c r="J129" s="3"/>
      <c r="L129" s="3"/>
      <c r="M129" s="2">
        <v>360</v>
      </c>
      <c r="O129" s="2">
        <v>1</v>
      </c>
      <c r="P129" s="2" t="s">
        <v>42</v>
      </c>
      <c r="Q129" s="2" t="s">
        <v>22</v>
      </c>
    </row>
    <row r="130" spans="1:17" ht="15.75" customHeight="1" x14ac:dyDescent="0.2">
      <c r="A130" s="1" t="s">
        <v>159</v>
      </c>
      <c r="B130" s="1" t="s">
        <v>18</v>
      </c>
      <c r="C130" s="1" t="s">
        <v>2</v>
      </c>
      <c r="D130" s="1">
        <v>1</v>
      </c>
      <c r="E130" s="1" t="str">
        <f>IF(D130=0,"No dependents","Have dependents")</f>
        <v>Have dependents</v>
      </c>
      <c r="F130" s="1" t="s">
        <v>20</v>
      </c>
      <c r="G130" s="1" t="s">
        <v>32</v>
      </c>
      <c r="H130" s="1">
        <v>2895</v>
      </c>
      <c r="I130" s="1">
        <v>0</v>
      </c>
      <c r="J130" s="3">
        <f>SUM(H130+I130)</f>
        <v>2895</v>
      </c>
      <c r="K130" s="1">
        <v>95</v>
      </c>
      <c r="L130" s="4">
        <f>K130*Statistics!$A$3</f>
        <v>95000</v>
      </c>
      <c r="M130" s="1">
        <v>360</v>
      </c>
      <c r="N130" s="3">
        <f>M130*Statistics!$A$3</f>
        <v>360000</v>
      </c>
      <c r="O130" s="1">
        <v>1</v>
      </c>
      <c r="P130" s="1" t="s">
        <v>30</v>
      </c>
      <c r="Q130" s="1" t="s">
        <v>22</v>
      </c>
    </row>
    <row r="131" spans="1:17" ht="15.75" hidden="1" customHeight="1" x14ac:dyDescent="0.2">
      <c r="A131" s="2" t="s">
        <v>160</v>
      </c>
      <c r="B131" s="2" t="s">
        <v>18</v>
      </c>
      <c r="C131" s="2" t="s">
        <v>32</v>
      </c>
      <c r="D131" s="2">
        <v>0</v>
      </c>
      <c r="F131" s="2" t="s">
        <v>20</v>
      </c>
      <c r="G131" s="2" t="s">
        <v>19</v>
      </c>
      <c r="H131" s="2">
        <v>6080</v>
      </c>
      <c r="I131" s="2">
        <v>2569</v>
      </c>
      <c r="J131" s="3"/>
      <c r="K131" s="2">
        <v>182</v>
      </c>
      <c r="L131" s="3"/>
      <c r="M131" s="2">
        <v>360</v>
      </c>
      <c r="P131" s="2" t="s">
        <v>42</v>
      </c>
      <c r="Q131" s="2" t="s">
        <v>26</v>
      </c>
    </row>
    <row r="132" spans="1:17" ht="15.75" hidden="1" customHeight="1" x14ac:dyDescent="0.2">
      <c r="A132" s="2" t="s">
        <v>161</v>
      </c>
      <c r="B132" s="2" t="s">
        <v>18</v>
      </c>
      <c r="C132" s="2" t="s">
        <v>19</v>
      </c>
      <c r="D132" s="2">
        <v>0</v>
      </c>
      <c r="F132" s="2" t="s">
        <v>20</v>
      </c>
      <c r="G132" s="2" t="s">
        <v>32</v>
      </c>
      <c r="H132" s="2">
        <v>20166</v>
      </c>
      <c r="I132" s="2">
        <v>0</v>
      </c>
      <c r="J132" s="3"/>
      <c r="K132" s="2">
        <v>650</v>
      </c>
      <c r="L132" s="3"/>
      <c r="M132" s="2">
        <v>480</v>
      </c>
      <c r="P132" s="2" t="s">
        <v>21</v>
      </c>
      <c r="Q132" s="2" t="s">
        <v>22</v>
      </c>
    </row>
    <row r="133" spans="1:17" ht="15.75" customHeight="1" x14ac:dyDescent="0.2">
      <c r="A133" s="1" t="s">
        <v>162</v>
      </c>
      <c r="B133" s="1" t="s">
        <v>24</v>
      </c>
      <c r="C133" s="1" t="s">
        <v>25</v>
      </c>
      <c r="D133" s="1">
        <v>0</v>
      </c>
      <c r="E133" s="1" t="str">
        <f t="shared" ref="E133:E157" si="34">IF(D133=0,"No dependents","Have dependents")</f>
        <v>No dependents</v>
      </c>
      <c r="F133" s="1" t="s">
        <v>29</v>
      </c>
      <c r="G133" s="1" t="s">
        <v>19</v>
      </c>
      <c r="H133" s="1">
        <v>3400</v>
      </c>
      <c r="I133" s="1">
        <v>0</v>
      </c>
      <c r="J133" s="3">
        <f t="shared" ref="J133:J157" si="35">SUM(H133+I133)</f>
        <v>3400</v>
      </c>
      <c r="K133" s="1">
        <v>95</v>
      </c>
      <c r="L133" s="4">
        <f>K133*Statistics!$A$3</f>
        <v>95000</v>
      </c>
      <c r="M133" s="1">
        <v>360</v>
      </c>
      <c r="N133" s="3">
        <f>M133*Statistics!$A$3</f>
        <v>360000</v>
      </c>
      <c r="O133" s="1">
        <v>1</v>
      </c>
      <c r="P133" s="1" t="s">
        <v>42</v>
      </c>
      <c r="Q133" s="1" t="s">
        <v>26</v>
      </c>
    </row>
    <row r="134" spans="1:17" ht="15.75" customHeight="1" x14ac:dyDescent="0.2">
      <c r="A134" s="1" t="s">
        <v>163</v>
      </c>
      <c r="B134" s="1" t="s">
        <v>18</v>
      </c>
      <c r="C134" s="1" t="s">
        <v>2</v>
      </c>
      <c r="D134" s="1">
        <v>0</v>
      </c>
      <c r="E134" s="1" t="str">
        <f t="shared" si="34"/>
        <v>No dependents</v>
      </c>
      <c r="F134" s="1" t="s">
        <v>20</v>
      </c>
      <c r="G134" s="1" t="s">
        <v>19</v>
      </c>
      <c r="H134" s="1">
        <v>2132</v>
      </c>
      <c r="I134" s="1">
        <v>1591</v>
      </c>
      <c r="J134" s="3">
        <f t="shared" si="35"/>
        <v>3723</v>
      </c>
      <c r="K134" s="1">
        <v>96</v>
      </c>
      <c r="L134" s="4">
        <f>K134*Statistics!$A$3</f>
        <v>96000</v>
      </c>
      <c r="M134" s="1">
        <v>360</v>
      </c>
      <c r="N134" s="3">
        <f>M134*Statistics!$A$3</f>
        <v>360000</v>
      </c>
      <c r="O134" s="1">
        <v>1</v>
      </c>
      <c r="P134" s="1" t="s">
        <v>30</v>
      </c>
      <c r="Q134" s="1" t="s">
        <v>22</v>
      </c>
    </row>
    <row r="135" spans="1:17" ht="15.75" customHeight="1" x14ac:dyDescent="0.2">
      <c r="A135" s="1" t="s">
        <v>164</v>
      </c>
      <c r="B135" s="1" t="s">
        <v>18</v>
      </c>
      <c r="C135" s="1" t="s">
        <v>2</v>
      </c>
      <c r="D135" s="1">
        <v>1</v>
      </c>
      <c r="E135" s="1" t="str">
        <f t="shared" si="34"/>
        <v>Have dependents</v>
      </c>
      <c r="F135" s="1" t="s">
        <v>20</v>
      </c>
      <c r="G135" s="1" t="s">
        <v>19</v>
      </c>
      <c r="H135" s="1">
        <v>3315</v>
      </c>
      <c r="I135" s="1">
        <v>0</v>
      </c>
      <c r="J135" s="3">
        <f t="shared" si="35"/>
        <v>3315</v>
      </c>
      <c r="K135" s="1">
        <v>96</v>
      </c>
      <c r="L135" s="4">
        <f>K135*Statistics!$A$3</f>
        <v>96000</v>
      </c>
      <c r="M135" s="1">
        <v>360</v>
      </c>
      <c r="N135" s="3">
        <f>M135*Statistics!$A$3</f>
        <v>360000</v>
      </c>
      <c r="O135" s="1">
        <v>1</v>
      </c>
      <c r="P135" s="1" t="s">
        <v>30</v>
      </c>
      <c r="Q135" s="1" t="s">
        <v>22</v>
      </c>
    </row>
    <row r="136" spans="1:17" ht="15.75" customHeight="1" x14ac:dyDescent="0.2">
      <c r="A136" s="1" t="s">
        <v>165</v>
      </c>
      <c r="B136" s="1" t="s">
        <v>18</v>
      </c>
      <c r="C136" s="1" t="s">
        <v>2</v>
      </c>
      <c r="D136" s="1">
        <v>1</v>
      </c>
      <c r="E136" s="1" t="str">
        <f t="shared" si="34"/>
        <v>Have dependents</v>
      </c>
      <c r="F136" s="1" t="s">
        <v>20</v>
      </c>
      <c r="G136" s="1" t="s">
        <v>19</v>
      </c>
      <c r="H136" s="1">
        <v>1625</v>
      </c>
      <c r="I136" s="1">
        <v>1803</v>
      </c>
      <c r="J136" s="3">
        <f t="shared" si="35"/>
        <v>3428</v>
      </c>
      <c r="K136" s="1">
        <v>96</v>
      </c>
      <c r="L136" s="4">
        <f>K136*Statistics!$A$3</f>
        <v>96000</v>
      </c>
      <c r="M136" s="1">
        <v>360</v>
      </c>
      <c r="N136" s="3">
        <f>M136*Statistics!$A$3</f>
        <v>360000</v>
      </c>
      <c r="O136" s="1">
        <v>1</v>
      </c>
      <c r="P136" s="1" t="s">
        <v>21</v>
      </c>
      <c r="Q136" s="1" t="s">
        <v>22</v>
      </c>
    </row>
    <row r="137" spans="1:17" ht="15.75" customHeight="1" x14ac:dyDescent="0.2">
      <c r="A137" s="1" t="s">
        <v>166</v>
      </c>
      <c r="B137" s="1" t="s">
        <v>18</v>
      </c>
      <c r="C137" s="1" t="s">
        <v>25</v>
      </c>
      <c r="D137" s="1">
        <v>0</v>
      </c>
      <c r="E137" s="1" t="str">
        <f t="shared" si="34"/>
        <v>No dependents</v>
      </c>
      <c r="F137" s="1" t="s">
        <v>20</v>
      </c>
      <c r="G137" s="1" t="s">
        <v>19</v>
      </c>
      <c r="H137" s="1">
        <v>2500</v>
      </c>
      <c r="I137" s="1">
        <v>0</v>
      </c>
      <c r="J137" s="3">
        <f t="shared" si="35"/>
        <v>2500</v>
      </c>
      <c r="K137" s="1">
        <v>96</v>
      </c>
      <c r="L137" s="4">
        <f>K137*Statistics!$A$3</f>
        <v>96000</v>
      </c>
      <c r="M137" s="1">
        <v>480</v>
      </c>
      <c r="N137" s="3">
        <f>M137*Statistics!$A$3</f>
        <v>480000</v>
      </c>
      <c r="O137" s="1">
        <v>1</v>
      </c>
      <c r="P137" s="1" t="s">
        <v>30</v>
      </c>
      <c r="Q137" s="1" t="s">
        <v>26</v>
      </c>
    </row>
    <row r="138" spans="1:17" ht="15.75" customHeight="1" x14ac:dyDescent="0.2">
      <c r="A138" s="1" t="s">
        <v>167</v>
      </c>
      <c r="B138" s="1" t="s">
        <v>18</v>
      </c>
      <c r="C138" s="1" t="s">
        <v>2</v>
      </c>
      <c r="D138" s="1">
        <v>0</v>
      </c>
      <c r="E138" s="1" t="str">
        <f t="shared" si="34"/>
        <v>No dependents</v>
      </c>
      <c r="F138" s="1" t="s">
        <v>20</v>
      </c>
      <c r="G138" s="1" t="s">
        <v>19</v>
      </c>
      <c r="H138" s="1">
        <v>14880</v>
      </c>
      <c r="I138" s="1">
        <v>0</v>
      </c>
      <c r="J138" s="3">
        <f t="shared" si="35"/>
        <v>14880</v>
      </c>
      <c r="K138" s="1">
        <v>96</v>
      </c>
      <c r="L138" s="4">
        <f>K138*Statistics!$A$3</f>
        <v>96000</v>
      </c>
      <c r="M138" s="1">
        <v>360</v>
      </c>
      <c r="N138" s="3">
        <f>M138*Statistics!$A$3</f>
        <v>360000</v>
      </c>
      <c r="O138" s="1">
        <v>1</v>
      </c>
      <c r="P138" s="1" t="s">
        <v>30</v>
      </c>
      <c r="Q138" s="1" t="s">
        <v>22</v>
      </c>
    </row>
    <row r="139" spans="1:17" ht="15.75" customHeight="1" x14ac:dyDescent="0.2">
      <c r="A139" s="1" t="s">
        <v>168</v>
      </c>
      <c r="B139" s="1" t="s">
        <v>18</v>
      </c>
      <c r="C139" s="1" t="s">
        <v>2</v>
      </c>
      <c r="D139" s="1">
        <v>2</v>
      </c>
      <c r="E139" s="1" t="str">
        <f t="shared" si="34"/>
        <v>Have dependents</v>
      </c>
      <c r="F139" s="1" t="s">
        <v>20</v>
      </c>
      <c r="G139" s="1" t="s">
        <v>19</v>
      </c>
      <c r="H139" s="1">
        <v>3859</v>
      </c>
      <c r="I139" s="1">
        <v>0</v>
      </c>
      <c r="J139" s="3">
        <f t="shared" si="35"/>
        <v>3859</v>
      </c>
      <c r="K139" s="1">
        <v>96</v>
      </c>
      <c r="L139" s="4">
        <f>K139*Statistics!$A$3</f>
        <v>96000</v>
      </c>
      <c r="M139" s="1">
        <v>360</v>
      </c>
      <c r="N139" s="3">
        <f>M139*Statistics!$A$3</f>
        <v>360000</v>
      </c>
      <c r="O139" s="1">
        <v>1</v>
      </c>
      <c r="P139" s="1" t="s">
        <v>30</v>
      </c>
      <c r="Q139" s="1" t="s">
        <v>22</v>
      </c>
    </row>
    <row r="140" spans="1:17" ht="15.75" customHeight="1" x14ac:dyDescent="0.2">
      <c r="A140" s="1" t="s">
        <v>169</v>
      </c>
      <c r="B140" s="1" t="s">
        <v>153</v>
      </c>
      <c r="C140" s="1" t="s">
        <v>25</v>
      </c>
      <c r="D140" s="1">
        <v>0</v>
      </c>
      <c r="E140" s="1" t="str">
        <f t="shared" si="34"/>
        <v>No dependents</v>
      </c>
      <c r="F140" s="1" t="s">
        <v>20</v>
      </c>
      <c r="G140" s="1" t="s">
        <v>19</v>
      </c>
      <c r="H140" s="1">
        <v>3583</v>
      </c>
      <c r="I140" s="1">
        <v>0</v>
      </c>
      <c r="J140" s="3">
        <f t="shared" si="35"/>
        <v>3583</v>
      </c>
      <c r="K140" s="1">
        <v>96</v>
      </c>
      <c r="L140" s="4">
        <f>K140*Statistics!$A$3</f>
        <v>96000</v>
      </c>
      <c r="M140" s="1">
        <v>360</v>
      </c>
      <c r="N140" s="3">
        <f>M140*Statistics!$A$3</f>
        <v>360000</v>
      </c>
      <c r="O140" s="1">
        <v>1</v>
      </c>
      <c r="P140" s="1" t="s">
        <v>21</v>
      </c>
      <c r="Q140" s="1" t="s">
        <v>26</v>
      </c>
    </row>
    <row r="141" spans="1:17" ht="15.75" customHeight="1" x14ac:dyDescent="0.2">
      <c r="A141" s="1" t="s">
        <v>170</v>
      </c>
      <c r="B141" s="1" t="s">
        <v>18</v>
      </c>
      <c r="C141" s="1" t="s">
        <v>2</v>
      </c>
      <c r="D141" s="1">
        <v>2</v>
      </c>
      <c r="E141" s="1" t="str">
        <f t="shared" si="34"/>
        <v>Have dependents</v>
      </c>
      <c r="F141" s="1" t="s">
        <v>20</v>
      </c>
      <c r="G141" s="1" t="s">
        <v>19</v>
      </c>
      <c r="H141" s="1">
        <v>2708</v>
      </c>
      <c r="I141" s="1">
        <v>1167</v>
      </c>
      <c r="J141" s="3">
        <f t="shared" si="35"/>
        <v>3875</v>
      </c>
      <c r="K141" s="1">
        <v>97</v>
      </c>
      <c r="L141" s="4">
        <f>K141*Statistics!$A$3</f>
        <v>97000</v>
      </c>
      <c r="M141" s="1">
        <v>360</v>
      </c>
      <c r="N141" s="3">
        <f>M141*Statistics!$A$3</f>
        <v>360000</v>
      </c>
      <c r="O141" s="1">
        <v>1</v>
      </c>
      <c r="P141" s="1" t="s">
        <v>30</v>
      </c>
      <c r="Q141" s="1" t="s">
        <v>22</v>
      </c>
    </row>
    <row r="142" spans="1:17" ht="15.75" customHeight="1" x14ac:dyDescent="0.2">
      <c r="A142" s="1" t="s">
        <v>171</v>
      </c>
      <c r="B142" s="1" t="s">
        <v>18</v>
      </c>
      <c r="C142" s="1" t="s">
        <v>2</v>
      </c>
      <c r="D142" s="1">
        <v>2</v>
      </c>
      <c r="E142" s="1" t="str">
        <f t="shared" si="34"/>
        <v>Have dependents</v>
      </c>
      <c r="F142" s="1" t="s">
        <v>29</v>
      </c>
      <c r="G142" s="1" t="s">
        <v>32</v>
      </c>
      <c r="H142" s="1">
        <v>1875</v>
      </c>
      <c r="I142" s="1">
        <v>1875</v>
      </c>
      <c r="J142" s="3">
        <f t="shared" si="35"/>
        <v>3750</v>
      </c>
      <c r="K142" s="1">
        <v>97</v>
      </c>
      <c r="L142" s="4">
        <f>K142*Statistics!$A$3</f>
        <v>97000</v>
      </c>
      <c r="M142" s="1">
        <v>360</v>
      </c>
      <c r="N142" s="3">
        <f>M142*Statistics!$A$3</f>
        <v>360000</v>
      </c>
      <c r="O142" s="1">
        <v>1</v>
      </c>
      <c r="P142" s="1" t="s">
        <v>30</v>
      </c>
      <c r="Q142" s="1" t="s">
        <v>22</v>
      </c>
    </row>
    <row r="143" spans="1:17" ht="15.75" customHeight="1" x14ac:dyDescent="0.2">
      <c r="A143" s="1" t="s">
        <v>172</v>
      </c>
      <c r="B143" s="1" t="s">
        <v>18</v>
      </c>
      <c r="C143" s="1" t="s">
        <v>2</v>
      </c>
      <c r="D143" s="1">
        <v>0</v>
      </c>
      <c r="E143" s="1" t="str">
        <f t="shared" si="34"/>
        <v>No dependents</v>
      </c>
      <c r="F143" s="1" t="s">
        <v>29</v>
      </c>
      <c r="G143" s="1" t="s">
        <v>19</v>
      </c>
      <c r="H143" s="1">
        <v>1863</v>
      </c>
      <c r="I143" s="1">
        <v>1041</v>
      </c>
      <c r="J143" s="3">
        <f t="shared" si="35"/>
        <v>2904</v>
      </c>
      <c r="K143" s="1">
        <v>98</v>
      </c>
      <c r="L143" s="4">
        <f>K143*Statistics!$A$3</f>
        <v>98000</v>
      </c>
      <c r="M143" s="1">
        <v>360</v>
      </c>
      <c r="N143" s="3">
        <f>M143*Statistics!$A$3</f>
        <v>360000</v>
      </c>
      <c r="O143" s="1">
        <v>1</v>
      </c>
      <c r="P143" s="1" t="s">
        <v>30</v>
      </c>
      <c r="Q143" s="1" t="s">
        <v>22</v>
      </c>
    </row>
    <row r="144" spans="1:17" ht="15.75" customHeight="1" x14ac:dyDescent="0.2">
      <c r="A144" s="1" t="s">
        <v>173</v>
      </c>
      <c r="B144" s="1" t="s">
        <v>18</v>
      </c>
      <c r="C144" s="1" t="s">
        <v>25</v>
      </c>
      <c r="D144" s="1">
        <v>0</v>
      </c>
      <c r="E144" s="1" t="str">
        <f t="shared" si="34"/>
        <v>No dependents</v>
      </c>
      <c r="F144" s="1" t="s">
        <v>20</v>
      </c>
      <c r="G144" s="1" t="s">
        <v>19</v>
      </c>
      <c r="H144" s="1">
        <v>2935</v>
      </c>
      <c r="I144" s="1">
        <v>0</v>
      </c>
      <c r="J144" s="3">
        <f t="shared" si="35"/>
        <v>2935</v>
      </c>
      <c r="K144" s="1">
        <v>98</v>
      </c>
      <c r="L144" s="4">
        <f>K144*Statistics!$A$3</f>
        <v>98000</v>
      </c>
      <c r="M144" s="1">
        <v>360</v>
      </c>
      <c r="N144" s="3">
        <f>M144*Statistics!$A$3</f>
        <v>360000</v>
      </c>
      <c r="O144" s="1">
        <v>1</v>
      </c>
      <c r="P144" s="1" t="s">
        <v>30</v>
      </c>
      <c r="Q144" s="1" t="s">
        <v>22</v>
      </c>
    </row>
    <row r="145" spans="1:17" ht="15.75" customHeight="1" x14ac:dyDescent="0.2">
      <c r="A145" s="1" t="s">
        <v>174</v>
      </c>
      <c r="B145" s="1" t="s">
        <v>18</v>
      </c>
      <c r="C145" s="1" t="s">
        <v>25</v>
      </c>
      <c r="D145" s="1">
        <v>0</v>
      </c>
      <c r="E145" s="1" t="str">
        <f t="shared" si="34"/>
        <v>No dependents</v>
      </c>
      <c r="F145" s="1" t="s">
        <v>20</v>
      </c>
      <c r="G145" s="1" t="s">
        <v>19</v>
      </c>
      <c r="H145" s="1">
        <v>4166</v>
      </c>
      <c r="I145" s="1">
        <v>0</v>
      </c>
      <c r="J145" s="3">
        <f t="shared" si="35"/>
        <v>4166</v>
      </c>
      <c r="K145" s="1">
        <v>98</v>
      </c>
      <c r="L145" s="4">
        <f>K145*Statistics!$A$3</f>
        <v>98000</v>
      </c>
      <c r="M145" s="1">
        <v>360</v>
      </c>
      <c r="N145" s="3">
        <f>M145*Statistics!$A$3</f>
        <v>360000</v>
      </c>
      <c r="O145" s="1">
        <v>0</v>
      </c>
      <c r="P145" s="1" t="s">
        <v>30</v>
      </c>
      <c r="Q145" s="1" t="s">
        <v>26</v>
      </c>
    </row>
    <row r="146" spans="1:17" ht="15.75" customHeight="1" x14ac:dyDescent="0.2">
      <c r="A146" s="1" t="s">
        <v>175</v>
      </c>
      <c r="B146" s="1" t="s">
        <v>18</v>
      </c>
      <c r="C146" s="1" t="s">
        <v>2</v>
      </c>
      <c r="D146" s="1" t="s">
        <v>41</v>
      </c>
      <c r="E146" s="1" t="str">
        <f t="shared" si="34"/>
        <v>Have dependents</v>
      </c>
      <c r="F146" s="1" t="s">
        <v>20</v>
      </c>
      <c r="G146" s="1" t="s">
        <v>19</v>
      </c>
      <c r="H146" s="1">
        <v>3029</v>
      </c>
      <c r="I146" s="1">
        <v>0</v>
      </c>
      <c r="J146" s="3">
        <f t="shared" si="35"/>
        <v>3029</v>
      </c>
      <c r="K146" s="1">
        <v>99</v>
      </c>
      <c r="L146" s="4">
        <f>K146*Statistics!$A$3</f>
        <v>99000</v>
      </c>
      <c r="M146" s="1">
        <v>360</v>
      </c>
      <c r="N146" s="3">
        <f>M146*Statistics!$A$3</f>
        <v>360000</v>
      </c>
      <c r="O146" s="1">
        <v>1</v>
      </c>
      <c r="P146" s="1" t="s">
        <v>21</v>
      </c>
      <c r="Q146" s="1" t="s">
        <v>22</v>
      </c>
    </row>
    <row r="147" spans="1:17" ht="15.75" customHeight="1" x14ac:dyDescent="0.2">
      <c r="A147" s="1" t="s">
        <v>176</v>
      </c>
      <c r="B147" s="1" t="s">
        <v>24</v>
      </c>
      <c r="C147" s="1" t="s">
        <v>25</v>
      </c>
      <c r="D147" s="1">
        <v>0</v>
      </c>
      <c r="E147" s="1" t="str">
        <f t="shared" si="34"/>
        <v>No dependents</v>
      </c>
      <c r="F147" s="1" t="s">
        <v>20</v>
      </c>
      <c r="G147" s="1" t="s">
        <v>32</v>
      </c>
      <c r="H147" s="1">
        <v>2600</v>
      </c>
      <c r="I147" s="1">
        <v>1717</v>
      </c>
      <c r="J147" s="3">
        <f t="shared" si="35"/>
        <v>4317</v>
      </c>
      <c r="K147" s="1">
        <v>99</v>
      </c>
      <c r="L147" s="4">
        <f>K147*Statistics!$A$3</f>
        <v>99000</v>
      </c>
      <c r="M147" s="1">
        <v>300</v>
      </c>
      <c r="N147" s="3">
        <f>M147*Statistics!$A$3</f>
        <v>300000</v>
      </c>
      <c r="O147" s="1">
        <v>1</v>
      </c>
      <c r="P147" s="1" t="s">
        <v>30</v>
      </c>
      <c r="Q147" s="1" t="s">
        <v>26</v>
      </c>
    </row>
    <row r="148" spans="1:17" ht="15.75" customHeight="1" x14ac:dyDescent="0.2">
      <c r="A148" s="1" t="s">
        <v>177</v>
      </c>
      <c r="B148" s="1" t="s">
        <v>24</v>
      </c>
      <c r="C148" s="1" t="s">
        <v>25</v>
      </c>
      <c r="D148" s="1">
        <v>0</v>
      </c>
      <c r="E148" s="1" t="str">
        <f t="shared" si="34"/>
        <v>No dependents</v>
      </c>
      <c r="F148" s="1" t="s">
        <v>20</v>
      </c>
      <c r="G148" s="1" t="s">
        <v>19</v>
      </c>
      <c r="H148" s="1">
        <v>2138</v>
      </c>
      <c r="I148" s="1">
        <v>0</v>
      </c>
      <c r="J148" s="3">
        <f t="shared" si="35"/>
        <v>2138</v>
      </c>
      <c r="K148" s="1">
        <v>99</v>
      </c>
      <c r="L148" s="4">
        <f>K148*Statistics!$A$3</f>
        <v>99000</v>
      </c>
      <c r="M148" s="1">
        <v>360</v>
      </c>
      <c r="N148" s="3">
        <f>M148*Statistics!$A$3</f>
        <v>360000</v>
      </c>
      <c r="O148" s="1">
        <v>0</v>
      </c>
      <c r="P148" s="1" t="s">
        <v>30</v>
      </c>
      <c r="Q148" s="1" t="s">
        <v>26</v>
      </c>
    </row>
    <row r="149" spans="1:17" ht="15.75" customHeight="1" x14ac:dyDescent="0.2">
      <c r="A149" s="1" t="s">
        <v>178</v>
      </c>
      <c r="B149" s="1" t="s">
        <v>24</v>
      </c>
      <c r="C149" s="1" t="s">
        <v>2</v>
      </c>
      <c r="D149" s="1">
        <v>0</v>
      </c>
      <c r="E149" s="1" t="str">
        <f t="shared" si="34"/>
        <v>No dependents</v>
      </c>
      <c r="F149" s="1" t="s">
        <v>29</v>
      </c>
      <c r="G149" s="1" t="s">
        <v>19</v>
      </c>
      <c r="H149" s="1">
        <v>1928</v>
      </c>
      <c r="I149" s="1">
        <v>1644</v>
      </c>
      <c r="J149" s="3">
        <f t="shared" si="35"/>
        <v>3572</v>
      </c>
      <c r="K149" s="1">
        <v>100</v>
      </c>
      <c r="L149" s="4">
        <f>K149*Statistics!$A$3</f>
        <v>100000</v>
      </c>
      <c r="M149" s="1">
        <v>360</v>
      </c>
      <c r="N149" s="3">
        <f>M149*Statistics!$A$3</f>
        <v>360000</v>
      </c>
      <c r="O149" s="1">
        <v>1</v>
      </c>
      <c r="P149" s="1" t="s">
        <v>30</v>
      </c>
      <c r="Q149" s="1" t="s">
        <v>22</v>
      </c>
    </row>
    <row r="150" spans="1:17" ht="15.75" customHeight="1" x14ac:dyDescent="0.2">
      <c r="A150" s="1" t="s">
        <v>179</v>
      </c>
      <c r="B150" s="1" t="s">
        <v>18</v>
      </c>
      <c r="C150" s="1" t="s">
        <v>2</v>
      </c>
      <c r="D150" s="1">
        <v>1</v>
      </c>
      <c r="E150" s="1" t="str">
        <f t="shared" si="34"/>
        <v>Have dependents</v>
      </c>
      <c r="F150" s="1" t="s">
        <v>20</v>
      </c>
      <c r="G150" s="1" t="s">
        <v>19</v>
      </c>
      <c r="H150" s="1">
        <v>3052</v>
      </c>
      <c r="I150" s="1">
        <v>1030</v>
      </c>
      <c r="J150" s="3">
        <f t="shared" si="35"/>
        <v>4082</v>
      </c>
      <c r="K150" s="1">
        <v>100</v>
      </c>
      <c r="L150" s="4">
        <f>K150*Statistics!$A$3</f>
        <v>100000</v>
      </c>
      <c r="M150" s="1">
        <v>360</v>
      </c>
      <c r="N150" s="3">
        <f>M150*Statistics!$A$3</f>
        <v>360000</v>
      </c>
      <c r="O150" s="1">
        <v>1</v>
      </c>
      <c r="P150" s="1" t="s">
        <v>21</v>
      </c>
      <c r="Q150" s="1" t="s">
        <v>22</v>
      </c>
    </row>
    <row r="151" spans="1:17" ht="15.75" customHeight="1" x14ac:dyDescent="0.2">
      <c r="A151" s="1" t="s">
        <v>180</v>
      </c>
      <c r="B151" s="1" t="s">
        <v>24</v>
      </c>
      <c r="C151" s="1" t="s">
        <v>2</v>
      </c>
      <c r="D151" s="1">
        <v>0</v>
      </c>
      <c r="E151" s="1" t="str">
        <f t="shared" si="34"/>
        <v>No dependents</v>
      </c>
      <c r="F151" s="1" t="s">
        <v>20</v>
      </c>
      <c r="G151" s="1" t="s">
        <v>19</v>
      </c>
      <c r="H151" s="1">
        <v>2330</v>
      </c>
      <c r="I151" s="1">
        <v>4486</v>
      </c>
      <c r="J151" s="3">
        <f t="shared" si="35"/>
        <v>6816</v>
      </c>
      <c r="K151" s="1">
        <v>100</v>
      </c>
      <c r="L151" s="4">
        <f>K151*Statistics!$A$3</f>
        <v>100000</v>
      </c>
      <c r="M151" s="1">
        <v>360</v>
      </c>
      <c r="N151" s="3">
        <f>M151*Statistics!$A$3</f>
        <v>360000</v>
      </c>
      <c r="O151" s="1">
        <v>1</v>
      </c>
      <c r="P151" s="1" t="s">
        <v>30</v>
      </c>
      <c r="Q151" s="1" t="s">
        <v>22</v>
      </c>
    </row>
    <row r="152" spans="1:17" ht="15.75" customHeight="1" x14ac:dyDescent="0.2">
      <c r="A152" s="1" t="s">
        <v>181</v>
      </c>
      <c r="B152" s="1" t="s">
        <v>18</v>
      </c>
      <c r="C152" s="1" t="s">
        <v>2</v>
      </c>
      <c r="D152" s="1" t="s">
        <v>41</v>
      </c>
      <c r="E152" s="1" t="str">
        <f t="shared" si="34"/>
        <v>Have dependents</v>
      </c>
      <c r="F152" s="1" t="s">
        <v>29</v>
      </c>
      <c r="G152" s="1" t="s">
        <v>19</v>
      </c>
      <c r="H152" s="1">
        <v>3850</v>
      </c>
      <c r="I152" s="1">
        <v>983</v>
      </c>
      <c r="J152" s="3">
        <f t="shared" si="35"/>
        <v>4833</v>
      </c>
      <c r="K152" s="1">
        <v>100</v>
      </c>
      <c r="L152" s="4">
        <f>K152*Statistics!$A$3</f>
        <v>100000</v>
      </c>
      <c r="M152" s="1">
        <v>360</v>
      </c>
      <c r="N152" s="3">
        <f>M152*Statistics!$A$3</f>
        <v>360000</v>
      </c>
      <c r="O152" s="1">
        <v>1</v>
      </c>
      <c r="P152" s="1" t="s">
        <v>30</v>
      </c>
      <c r="Q152" s="1" t="s">
        <v>22</v>
      </c>
    </row>
    <row r="153" spans="1:17" ht="15.75" customHeight="1" x14ac:dyDescent="0.2">
      <c r="A153" s="1" t="s">
        <v>182</v>
      </c>
      <c r="B153" s="1" t="s">
        <v>18</v>
      </c>
      <c r="C153" s="1" t="s">
        <v>2</v>
      </c>
      <c r="D153" s="1">
        <v>0</v>
      </c>
      <c r="E153" s="1" t="str">
        <f t="shared" si="34"/>
        <v>No dependents</v>
      </c>
      <c r="F153" s="1" t="s">
        <v>29</v>
      </c>
      <c r="G153" s="1" t="s">
        <v>19</v>
      </c>
      <c r="H153" s="1">
        <v>3000</v>
      </c>
      <c r="I153" s="1">
        <v>1666</v>
      </c>
      <c r="J153" s="3">
        <f t="shared" si="35"/>
        <v>4666</v>
      </c>
      <c r="K153" s="1">
        <v>100</v>
      </c>
      <c r="L153" s="4">
        <f>K153*Statistics!$A$3</f>
        <v>100000</v>
      </c>
      <c r="M153" s="1">
        <v>480</v>
      </c>
      <c r="N153" s="3">
        <f>M153*Statistics!$A$3</f>
        <v>480000</v>
      </c>
      <c r="O153" s="1">
        <v>0</v>
      </c>
      <c r="P153" s="1" t="s">
        <v>21</v>
      </c>
      <c r="Q153" s="1" t="s">
        <v>26</v>
      </c>
    </row>
    <row r="154" spans="1:17" ht="15.75" customHeight="1" x14ac:dyDescent="0.2">
      <c r="A154" s="1" t="s">
        <v>183</v>
      </c>
      <c r="B154" s="1" t="s">
        <v>18</v>
      </c>
      <c r="C154" s="1" t="s">
        <v>2</v>
      </c>
      <c r="D154" s="1">
        <v>2</v>
      </c>
      <c r="E154" s="1" t="str">
        <f t="shared" si="34"/>
        <v>Have dependents</v>
      </c>
      <c r="F154" s="1" t="s">
        <v>20</v>
      </c>
      <c r="G154" s="1" t="s">
        <v>19</v>
      </c>
      <c r="H154" s="1">
        <v>4566</v>
      </c>
      <c r="I154" s="1">
        <v>0</v>
      </c>
      <c r="J154" s="3">
        <f t="shared" si="35"/>
        <v>4566</v>
      </c>
      <c r="K154" s="1">
        <v>100</v>
      </c>
      <c r="L154" s="4">
        <f>K154*Statistics!$A$3</f>
        <v>100000</v>
      </c>
      <c r="M154" s="1">
        <v>360</v>
      </c>
      <c r="N154" s="3">
        <f>M154*Statistics!$A$3</f>
        <v>360000</v>
      </c>
      <c r="O154" s="1">
        <v>1</v>
      </c>
      <c r="P154" s="1" t="s">
        <v>21</v>
      </c>
      <c r="Q154" s="1" t="s">
        <v>26</v>
      </c>
    </row>
    <row r="155" spans="1:17" ht="15.75" customHeight="1" x14ac:dyDescent="0.2">
      <c r="A155" s="1" t="s">
        <v>184</v>
      </c>
      <c r="B155" s="1" t="s">
        <v>18</v>
      </c>
      <c r="C155" s="1" t="s">
        <v>2</v>
      </c>
      <c r="D155" s="1">
        <v>0</v>
      </c>
      <c r="E155" s="1" t="str">
        <f t="shared" si="34"/>
        <v>No dependents</v>
      </c>
      <c r="F155" s="1" t="s">
        <v>20</v>
      </c>
      <c r="G155" s="1" t="s">
        <v>19</v>
      </c>
      <c r="H155" s="1">
        <v>1820</v>
      </c>
      <c r="I155" s="1">
        <v>1719</v>
      </c>
      <c r="J155" s="3">
        <f t="shared" si="35"/>
        <v>3539</v>
      </c>
      <c r="K155" s="1">
        <v>100</v>
      </c>
      <c r="L155" s="4">
        <f>K155*Statistics!$A$3</f>
        <v>100000</v>
      </c>
      <c r="M155" s="1">
        <v>360</v>
      </c>
      <c r="N155" s="3">
        <f>M155*Statistics!$A$3</f>
        <v>360000</v>
      </c>
      <c r="O155" s="1">
        <v>1</v>
      </c>
      <c r="P155" s="1" t="s">
        <v>21</v>
      </c>
      <c r="Q155" s="1" t="s">
        <v>22</v>
      </c>
    </row>
    <row r="156" spans="1:17" ht="15.75" customHeight="1" x14ac:dyDescent="0.2">
      <c r="A156" s="1" t="s">
        <v>185</v>
      </c>
      <c r="B156" s="1" t="s">
        <v>18</v>
      </c>
      <c r="C156" s="1" t="s">
        <v>25</v>
      </c>
      <c r="D156" s="1">
        <v>0</v>
      </c>
      <c r="E156" s="1" t="str">
        <f t="shared" si="34"/>
        <v>No dependents</v>
      </c>
      <c r="F156" s="1" t="s">
        <v>20</v>
      </c>
      <c r="G156" s="1" t="s">
        <v>19</v>
      </c>
      <c r="H156" s="1">
        <v>3750</v>
      </c>
      <c r="I156" s="1">
        <v>0</v>
      </c>
      <c r="J156" s="3">
        <f t="shared" si="35"/>
        <v>3750</v>
      </c>
      <c r="K156" s="1">
        <v>100</v>
      </c>
      <c r="L156" s="4">
        <f>K156*Statistics!$A$3</f>
        <v>100000</v>
      </c>
      <c r="M156" s="1">
        <v>360</v>
      </c>
      <c r="N156" s="3">
        <f>M156*Statistics!$A$3</f>
        <v>360000</v>
      </c>
      <c r="O156" s="1">
        <v>1</v>
      </c>
      <c r="P156" s="1" t="s">
        <v>21</v>
      </c>
      <c r="Q156" s="1" t="s">
        <v>22</v>
      </c>
    </row>
    <row r="157" spans="1:17" ht="15.75" customHeight="1" x14ac:dyDescent="0.2">
      <c r="A157" s="1" t="s">
        <v>186</v>
      </c>
      <c r="B157" s="1" t="s">
        <v>18</v>
      </c>
      <c r="C157" s="1" t="s">
        <v>2</v>
      </c>
      <c r="D157" s="1" t="s">
        <v>41</v>
      </c>
      <c r="E157" s="1" t="str">
        <f t="shared" si="34"/>
        <v>Have dependents</v>
      </c>
      <c r="F157" s="1" t="s">
        <v>20</v>
      </c>
      <c r="G157" s="1" t="s">
        <v>19</v>
      </c>
      <c r="H157" s="1">
        <v>4691</v>
      </c>
      <c r="I157" s="1">
        <v>0</v>
      </c>
      <c r="J157" s="3">
        <f t="shared" si="35"/>
        <v>4691</v>
      </c>
      <c r="K157" s="1">
        <v>100</v>
      </c>
      <c r="L157" s="4">
        <f>K157*Statistics!$A$3</f>
        <v>100000</v>
      </c>
      <c r="M157" s="1">
        <v>360</v>
      </c>
      <c r="N157" s="3">
        <f>M157*Statistics!$A$3</f>
        <v>360000</v>
      </c>
      <c r="O157" s="1">
        <v>1</v>
      </c>
      <c r="P157" s="1" t="s">
        <v>30</v>
      </c>
      <c r="Q157" s="1" t="s">
        <v>22</v>
      </c>
    </row>
    <row r="158" spans="1:17" ht="15.75" hidden="1" customHeight="1" x14ac:dyDescent="0.2">
      <c r="A158" s="2" t="s">
        <v>187</v>
      </c>
      <c r="B158" s="2" t="s">
        <v>18</v>
      </c>
      <c r="C158" s="2" t="s">
        <v>32</v>
      </c>
      <c r="D158" s="2">
        <v>1</v>
      </c>
      <c r="F158" s="2" t="s">
        <v>20</v>
      </c>
      <c r="G158" s="2" t="s">
        <v>19</v>
      </c>
      <c r="H158" s="2">
        <v>6000</v>
      </c>
      <c r="I158" s="2">
        <v>0</v>
      </c>
      <c r="J158" s="3"/>
      <c r="K158" s="2">
        <v>160</v>
      </c>
      <c r="L158" s="3"/>
      <c r="M158" s="2">
        <v>360</v>
      </c>
      <c r="P158" s="2" t="s">
        <v>42</v>
      </c>
      <c r="Q158" s="2" t="s">
        <v>22</v>
      </c>
    </row>
    <row r="159" spans="1:17" ht="15.75" customHeight="1" x14ac:dyDescent="0.2">
      <c r="A159" s="1" t="s">
        <v>188</v>
      </c>
      <c r="B159" s="1" t="s">
        <v>24</v>
      </c>
      <c r="C159" s="1" t="s">
        <v>25</v>
      </c>
      <c r="D159" s="1">
        <v>0</v>
      </c>
      <c r="E159" s="1" t="str">
        <f>IF(D159=0,"No dependents","Have dependents")</f>
        <v>No dependents</v>
      </c>
      <c r="F159" s="1" t="s">
        <v>20</v>
      </c>
      <c r="G159" s="1" t="s">
        <v>19</v>
      </c>
      <c r="H159" s="1">
        <v>3159</v>
      </c>
      <c r="I159" s="1">
        <v>0</v>
      </c>
      <c r="J159" s="3">
        <f>SUM(H159+I159)</f>
        <v>3159</v>
      </c>
      <c r="K159" s="1">
        <v>100</v>
      </c>
      <c r="L159" s="4">
        <f>K159*Statistics!$A$3</f>
        <v>100000</v>
      </c>
      <c r="M159" s="1">
        <v>360</v>
      </c>
      <c r="N159" s="3">
        <f>M159*Statistics!$A$3</f>
        <v>360000</v>
      </c>
      <c r="O159" s="1">
        <v>1</v>
      </c>
      <c r="P159" s="1" t="s">
        <v>30</v>
      </c>
      <c r="Q159" s="1" t="s">
        <v>22</v>
      </c>
    </row>
    <row r="160" spans="1:17" ht="15.75" hidden="1" customHeight="1" x14ac:dyDescent="0.2">
      <c r="A160" s="2" t="s">
        <v>189</v>
      </c>
      <c r="B160" s="2" t="s">
        <v>18</v>
      </c>
      <c r="C160" s="2" t="s">
        <v>19</v>
      </c>
      <c r="D160" s="2">
        <v>0</v>
      </c>
      <c r="F160" s="2" t="s">
        <v>20</v>
      </c>
      <c r="H160" s="2">
        <v>2980</v>
      </c>
      <c r="I160" s="2">
        <v>2083</v>
      </c>
      <c r="J160" s="3"/>
      <c r="K160" s="2">
        <v>120</v>
      </c>
      <c r="L160" s="3"/>
      <c r="M160" s="2">
        <v>360</v>
      </c>
      <c r="O160" s="2">
        <v>1</v>
      </c>
      <c r="P160" s="2" t="s">
        <v>42</v>
      </c>
      <c r="Q160" s="2" t="s">
        <v>22</v>
      </c>
    </row>
    <row r="161" spans="1:17" ht="15.75" customHeight="1" x14ac:dyDescent="0.2">
      <c r="A161" s="1" t="s">
        <v>190</v>
      </c>
      <c r="B161" s="1" t="s">
        <v>18</v>
      </c>
      <c r="C161" s="1" t="s">
        <v>25</v>
      </c>
      <c r="D161" s="1">
        <v>0</v>
      </c>
      <c r="E161" s="1" t="str">
        <f t="shared" ref="E161:E166" si="36">IF(D161=0,"No dependents","Have dependents")</f>
        <v>No dependents</v>
      </c>
      <c r="F161" s="1" t="s">
        <v>29</v>
      </c>
      <c r="G161" s="1" t="s">
        <v>19</v>
      </c>
      <c r="H161" s="1">
        <v>3598</v>
      </c>
      <c r="I161" s="1">
        <v>1287</v>
      </c>
      <c r="J161" s="3">
        <f t="shared" ref="J161:J166" si="37">SUM(H161+I161)</f>
        <v>4885</v>
      </c>
      <c r="K161" s="1">
        <v>100</v>
      </c>
      <c r="L161" s="4">
        <f>K161*Statistics!$A$3</f>
        <v>100000</v>
      </c>
      <c r="M161" s="1">
        <v>360</v>
      </c>
      <c r="N161" s="3">
        <f>M161*Statistics!$A$3</f>
        <v>360000</v>
      </c>
      <c r="O161" s="1">
        <v>1</v>
      </c>
      <c r="P161" s="1" t="s">
        <v>42</v>
      </c>
      <c r="Q161" s="1" t="s">
        <v>26</v>
      </c>
    </row>
    <row r="162" spans="1:17" ht="15.75" customHeight="1" x14ac:dyDescent="0.2">
      <c r="A162" s="1" t="s">
        <v>191</v>
      </c>
      <c r="B162" s="1" t="s">
        <v>18</v>
      </c>
      <c r="C162" s="1" t="s">
        <v>2</v>
      </c>
      <c r="D162" s="1" t="s">
        <v>41</v>
      </c>
      <c r="E162" s="1" t="str">
        <f t="shared" si="36"/>
        <v>Have dependents</v>
      </c>
      <c r="F162" s="1" t="s">
        <v>20</v>
      </c>
      <c r="G162" s="1" t="s">
        <v>32</v>
      </c>
      <c r="H162" s="1">
        <v>5677</v>
      </c>
      <c r="I162" s="1">
        <v>1424</v>
      </c>
      <c r="J162" s="3">
        <f t="shared" si="37"/>
        <v>7101</v>
      </c>
      <c r="K162" s="1">
        <v>100</v>
      </c>
      <c r="L162" s="4">
        <f>K162*Statistics!$A$3</f>
        <v>100000</v>
      </c>
      <c r="M162" s="1">
        <v>360</v>
      </c>
      <c r="N162" s="3">
        <f>M162*Statistics!$A$3</f>
        <v>360000</v>
      </c>
      <c r="O162" s="1">
        <v>1</v>
      </c>
      <c r="P162" s="1" t="s">
        <v>42</v>
      </c>
      <c r="Q162" s="1" t="s">
        <v>22</v>
      </c>
    </row>
    <row r="163" spans="1:17" ht="15.75" customHeight="1" x14ac:dyDescent="0.2">
      <c r="A163" s="1" t="s">
        <v>192</v>
      </c>
      <c r="B163" s="1" t="s">
        <v>18</v>
      </c>
      <c r="C163" s="1" t="s">
        <v>2</v>
      </c>
      <c r="D163" s="1" t="s">
        <v>41</v>
      </c>
      <c r="E163" s="1" t="str">
        <f t="shared" si="36"/>
        <v>Have dependents</v>
      </c>
      <c r="F163" s="1" t="s">
        <v>20</v>
      </c>
      <c r="G163" s="1" t="s">
        <v>19</v>
      </c>
      <c r="H163" s="1">
        <v>4281</v>
      </c>
      <c r="I163" s="1">
        <v>0</v>
      </c>
      <c r="J163" s="3">
        <f t="shared" si="37"/>
        <v>4281</v>
      </c>
      <c r="K163" s="1">
        <v>100</v>
      </c>
      <c r="L163" s="4">
        <f>K163*Statistics!$A$3</f>
        <v>100000</v>
      </c>
      <c r="M163" s="1">
        <v>360</v>
      </c>
      <c r="N163" s="3">
        <f>M163*Statistics!$A$3</f>
        <v>360000</v>
      </c>
      <c r="O163" s="1">
        <v>1</v>
      </c>
      <c r="P163" s="1" t="s">
        <v>21</v>
      </c>
      <c r="Q163" s="1" t="s">
        <v>22</v>
      </c>
    </row>
    <row r="164" spans="1:17" ht="15.75" customHeight="1" x14ac:dyDescent="0.2">
      <c r="A164" s="1" t="s">
        <v>193</v>
      </c>
      <c r="B164" s="1" t="s">
        <v>18</v>
      </c>
      <c r="C164" s="1" t="s">
        <v>2</v>
      </c>
      <c r="D164" s="1">
        <v>2</v>
      </c>
      <c r="E164" s="1" t="str">
        <f t="shared" si="36"/>
        <v>Have dependents</v>
      </c>
      <c r="F164" s="1" t="s">
        <v>20</v>
      </c>
      <c r="G164" s="1" t="s">
        <v>19</v>
      </c>
      <c r="H164" s="1">
        <v>2045</v>
      </c>
      <c r="I164" s="1">
        <v>1619</v>
      </c>
      <c r="J164" s="3">
        <f t="shared" si="37"/>
        <v>3664</v>
      </c>
      <c r="K164" s="1">
        <v>101</v>
      </c>
      <c r="L164" s="4">
        <f>K164*Statistics!$A$3</f>
        <v>101000</v>
      </c>
      <c r="M164" s="1">
        <v>360</v>
      </c>
      <c r="N164" s="3">
        <f>M164*Statistics!$A$3</f>
        <v>360000</v>
      </c>
      <c r="O164" s="1">
        <v>1</v>
      </c>
      <c r="P164" s="1" t="s">
        <v>42</v>
      </c>
      <c r="Q164" s="1" t="s">
        <v>22</v>
      </c>
    </row>
    <row r="165" spans="1:17" ht="15.75" customHeight="1" x14ac:dyDescent="0.2">
      <c r="A165" s="1" t="s">
        <v>194</v>
      </c>
      <c r="B165" s="1" t="s">
        <v>18</v>
      </c>
      <c r="C165" s="1" t="s">
        <v>25</v>
      </c>
      <c r="D165" s="1">
        <v>0</v>
      </c>
      <c r="E165" s="1" t="str">
        <f t="shared" si="36"/>
        <v>No dependents</v>
      </c>
      <c r="F165" s="1" t="s">
        <v>20</v>
      </c>
      <c r="G165" s="1" t="s">
        <v>19</v>
      </c>
      <c r="H165" s="1">
        <v>4895</v>
      </c>
      <c r="I165" s="1">
        <v>0</v>
      </c>
      <c r="J165" s="3">
        <f t="shared" si="37"/>
        <v>4895</v>
      </c>
      <c r="K165" s="1">
        <v>102</v>
      </c>
      <c r="L165" s="4">
        <f>K165*Statistics!$A$3</f>
        <v>102000</v>
      </c>
      <c r="M165" s="1">
        <v>360</v>
      </c>
      <c r="N165" s="3">
        <f>M165*Statistics!$A$3</f>
        <v>360000</v>
      </c>
      <c r="O165" s="1">
        <v>1</v>
      </c>
      <c r="P165" s="1" t="s">
        <v>30</v>
      </c>
      <c r="Q165" s="1" t="s">
        <v>22</v>
      </c>
    </row>
    <row r="166" spans="1:17" ht="15.75" customHeight="1" x14ac:dyDescent="0.2">
      <c r="A166" s="1" t="s">
        <v>195</v>
      </c>
      <c r="B166" s="1" t="s">
        <v>18</v>
      </c>
      <c r="C166" s="1" t="s">
        <v>25</v>
      </c>
      <c r="D166" s="1">
        <v>0</v>
      </c>
      <c r="E166" s="1" t="str">
        <f t="shared" si="36"/>
        <v>No dependents</v>
      </c>
      <c r="F166" s="1" t="s">
        <v>29</v>
      </c>
      <c r="G166" s="1" t="s">
        <v>19</v>
      </c>
      <c r="H166" s="1">
        <v>2333</v>
      </c>
      <c r="I166" s="1">
        <v>1451</v>
      </c>
      <c r="J166" s="3">
        <f t="shared" si="37"/>
        <v>3784</v>
      </c>
      <c r="K166" s="1">
        <v>102</v>
      </c>
      <c r="L166" s="4">
        <f>K166*Statistics!$A$3</f>
        <v>102000</v>
      </c>
      <c r="M166" s="1">
        <v>480</v>
      </c>
      <c r="N166" s="3">
        <f>M166*Statistics!$A$3</f>
        <v>480000</v>
      </c>
      <c r="O166" s="1">
        <v>0</v>
      </c>
      <c r="P166" s="1" t="s">
        <v>21</v>
      </c>
      <c r="Q166" s="1" t="s">
        <v>26</v>
      </c>
    </row>
    <row r="167" spans="1:17" ht="15.75" hidden="1" customHeight="1" x14ac:dyDescent="0.2">
      <c r="A167" s="2" t="s">
        <v>196</v>
      </c>
      <c r="B167" s="2" t="s">
        <v>18</v>
      </c>
      <c r="C167" s="2" t="s">
        <v>32</v>
      </c>
      <c r="D167" s="2">
        <v>0</v>
      </c>
      <c r="F167" s="2" t="s">
        <v>20</v>
      </c>
      <c r="G167" s="2" t="s">
        <v>19</v>
      </c>
      <c r="H167" s="2">
        <v>3707</v>
      </c>
      <c r="I167" s="2">
        <v>3166</v>
      </c>
      <c r="J167" s="3"/>
      <c r="K167" s="2">
        <v>182</v>
      </c>
      <c r="L167" s="3"/>
      <c r="O167" s="2">
        <v>1</v>
      </c>
      <c r="P167" s="2" t="s">
        <v>42</v>
      </c>
      <c r="Q167" s="2" t="s">
        <v>22</v>
      </c>
    </row>
    <row r="168" spans="1:17" ht="15.75" customHeight="1" x14ac:dyDescent="0.2">
      <c r="A168" s="1" t="s">
        <v>197</v>
      </c>
      <c r="B168" s="1" t="s">
        <v>24</v>
      </c>
      <c r="C168" s="1" t="s">
        <v>25</v>
      </c>
      <c r="D168" s="1">
        <v>0</v>
      </c>
      <c r="E168" s="1" t="str">
        <f t="shared" ref="E168:E171" si="38">IF(D168=0,"No dependents","Have dependents")</f>
        <v>No dependents</v>
      </c>
      <c r="F168" s="1" t="s">
        <v>20</v>
      </c>
      <c r="G168" s="1" t="s">
        <v>19</v>
      </c>
      <c r="H168" s="1">
        <v>1500</v>
      </c>
      <c r="I168" s="1">
        <v>1800</v>
      </c>
      <c r="J168" s="3">
        <f t="shared" ref="J168:J171" si="39">SUM(H168+I168)</f>
        <v>3300</v>
      </c>
      <c r="K168" s="1">
        <v>103</v>
      </c>
      <c r="L168" s="4">
        <f>K168*Statistics!$A$3</f>
        <v>103000</v>
      </c>
      <c r="M168" s="1">
        <v>360</v>
      </c>
      <c r="N168" s="3">
        <f>M168*Statistics!$A$3</f>
        <v>360000</v>
      </c>
      <c r="O168" s="1">
        <v>0</v>
      </c>
      <c r="P168" s="1" t="s">
        <v>30</v>
      </c>
      <c r="Q168" s="1" t="s">
        <v>26</v>
      </c>
    </row>
    <row r="169" spans="1:17" ht="15.75" customHeight="1" x14ac:dyDescent="0.2">
      <c r="A169" s="1" t="s">
        <v>198</v>
      </c>
      <c r="B169" s="1" t="s">
        <v>18</v>
      </c>
      <c r="C169" s="1" t="s">
        <v>25</v>
      </c>
      <c r="D169" s="1">
        <v>0</v>
      </c>
      <c r="E169" s="1" t="str">
        <f t="shared" si="38"/>
        <v>No dependents</v>
      </c>
      <c r="F169" s="1" t="s">
        <v>20</v>
      </c>
      <c r="G169" s="1" t="s">
        <v>19</v>
      </c>
      <c r="H169" s="1">
        <v>2500</v>
      </c>
      <c r="I169" s="1">
        <v>20000</v>
      </c>
      <c r="J169" s="3">
        <f t="shared" si="39"/>
        <v>22500</v>
      </c>
      <c r="K169" s="1">
        <v>103</v>
      </c>
      <c r="L169" s="4">
        <f>K169*Statistics!$A$3</f>
        <v>103000</v>
      </c>
      <c r="M169" s="1">
        <v>360</v>
      </c>
      <c r="N169" s="3">
        <f>M169*Statistics!$A$3</f>
        <v>360000</v>
      </c>
      <c r="O169" s="1">
        <v>1</v>
      </c>
      <c r="P169" s="1" t="s">
        <v>30</v>
      </c>
      <c r="Q169" s="1" t="s">
        <v>22</v>
      </c>
    </row>
    <row r="170" spans="1:17" ht="15.75" customHeight="1" x14ac:dyDescent="0.2">
      <c r="A170" s="1" t="s">
        <v>199</v>
      </c>
      <c r="B170" s="1" t="s">
        <v>24</v>
      </c>
      <c r="C170" s="1" t="s">
        <v>25</v>
      </c>
      <c r="D170" s="1">
        <v>0</v>
      </c>
      <c r="E170" s="1" t="str">
        <f t="shared" si="38"/>
        <v>No dependents</v>
      </c>
      <c r="F170" s="1" t="s">
        <v>20</v>
      </c>
      <c r="G170" s="1" t="s">
        <v>19</v>
      </c>
      <c r="H170" s="1">
        <v>5000</v>
      </c>
      <c r="I170" s="1">
        <v>0</v>
      </c>
      <c r="J170" s="3">
        <f t="shared" si="39"/>
        <v>5000</v>
      </c>
      <c r="K170" s="1">
        <v>103</v>
      </c>
      <c r="L170" s="4">
        <f>K170*Statistics!$A$3</f>
        <v>103000</v>
      </c>
      <c r="M170" s="1">
        <v>360</v>
      </c>
      <c r="N170" s="3">
        <f>M170*Statistics!$A$3</f>
        <v>360000</v>
      </c>
      <c r="O170" s="1">
        <v>0</v>
      </c>
      <c r="P170" s="1" t="s">
        <v>30</v>
      </c>
      <c r="Q170" s="1" t="s">
        <v>26</v>
      </c>
    </row>
    <row r="171" spans="1:17" ht="15.75" customHeight="1" x14ac:dyDescent="0.2">
      <c r="A171" s="1" t="s">
        <v>200</v>
      </c>
      <c r="B171" s="1" t="s">
        <v>18</v>
      </c>
      <c r="C171" s="1" t="s">
        <v>2</v>
      </c>
      <c r="D171" s="1">
        <v>0</v>
      </c>
      <c r="E171" s="1" t="str">
        <f t="shared" si="38"/>
        <v>No dependents</v>
      </c>
      <c r="F171" s="1" t="s">
        <v>29</v>
      </c>
      <c r="G171" s="1" t="s">
        <v>19</v>
      </c>
      <c r="H171" s="1">
        <v>7660</v>
      </c>
      <c r="I171" s="1">
        <v>0</v>
      </c>
      <c r="J171" s="3">
        <f t="shared" si="39"/>
        <v>7660</v>
      </c>
      <c r="K171" s="1">
        <v>104</v>
      </c>
      <c r="L171" s="4">
        <f>K171*Statistics!$A$3</f>
        <v>104000</v>
      </c>
      <c r="M171" s="1">
        <v>360</v>
      </c>
      <c r="N171" s="3">
        <f>M171*Statistics!$A$3</f>
        <v>360000</v>
      </c>
      <c r="O171" s="1">
        <v>0</v>
      </c>
      <c r="P171" s="1" t="s">
        <v>21</v>
      </c>
      <c r="Q171" s="1" t="s">
        <v>26</v>
      </c>
    </row>
    <row r="172" spans="1:17" ht="15.75" hidden="1" customHeight="1" x14ac:dyDescent="0.2">
      <c r="A172" s="2" t="s">
        <v>201</v>
      </c>
      <c r="B172" s="2" t="s">
        <v>18</v>
      </c>
      <c r="C172" s="2" t="s">
        <v>32</v>
      </c>
      <c r="D172" s="2">
        <v>0</v>
      </c>
      <c r="F172" s="2" t="s">
        <v>29</v>
      </c>
      <c r="H172" s="2">
        <v>1820</v>
      </c>
      <c r="I172" s="2">
        <v>1769</v>
      </c>
      <c r="J172" s="3"/>
      <c r="K172" s="2">
        <v>95</v>
      </c>
      <c r="L172" s="3"/>
      <c r="M172" s="2">
        <v>360</v>
      </c>
      <c r="O172" s="2">
        <v>1</v>
      </c>
      <c r="P172" s="2" t="s">
        <v>42</v>
      </c>
      <c r="Q172" s="2" t="s">
        <v>22</v>
      </c>
    </row>
    <row r="173" spans="1:17" ht="15.75" customHeight="1" x14ac:dyDescent="0.2">
      <c r="A173" s="1" t="s">
        <v>202</v>
      </c>
      <c r="B173" s="1" t="s">
        <v>18</v>
      </c>
      <c r="C173" s="1" t="s">
        <v>2</v>
      </c>
      <c r="D173" s="1">
        <v>0</v>
      </c>
      <c r="E173" s="1" t="str">
        <f t="shared" ref="E173:E182" si="40">IF(D173=0,"No dependents","Have dependents")</f>
        <v>No dependents</v>
      </c>
      <c r="F173" s="1" t="s">
        <v>20</v>
      </c>
      <c r="G173" s="1" t="s">
        <v>19</v>
      </c>
      <c r="H173" s="1">
        <v>2500</v>
      </c>
      <c r="I173" s="1">
        <v>2118</v>
      </c>
      <c r="J173" s="3">
        <f t="shared" ref="J173:J182" si="41">SUM(H173+I173)</f>
        <v>4618</v>
      </c>
      <c r="K173" s="1">
        <v>104</v>
      </c>
      <c r="L173" s="4">
        <f>K173*Statistics!$A$3</f>
        <v>104000</v>
      </c>
      <c r="M173" s="1">
        <v>360</v>
      </c>
      <c r="N173" s="3">
        <f>M173*Statistics!$A$3</f>
        <v>360000</v>
      </c>
      <c r="O173" s="1">
        <v>1</v>
      </c>
      <c r="P173" s="1" t="s">
        <v>30</v>
      </c>
      <c r="Q173" s="1" t="s">
        <v>22</v>
      </c>
    </row>
    <row r="174" spans="1:17" ht="15.75" customHeight="1" x14ac:dyDescent="0.2">
      <c r="A174" s="1" t="s">
        <v>203</v>
      </c>
      <c r="B174" s="1" t="s">
        <v>18</v>
      </c>
      <c r="C174" s="1" t="s">
        <v>2</v>
      </c>
      <c r="D174" s="1">
        <v>1</v>
      </c>
      <c r="E174" s="1" t="str">
        <f t="shared" si="40"/>
        <v>Have dependents</v>
      </c>
      <c r="F174" s="1" t="s">
        <v>20</v>
      </c>
      <c r="G174" s="1" t="s">
        <v>19</v>
      </c>
      <c r="H174" s="1">
        <v>2491</v>
      </c>
      <c r="I174" s="1">
        <v>2054</v>
      </c>
      <c r="J174" s="3">
        <f t="shared" si="41"/>
        <v>4545</v>
      </c>
      <c r="K174" s="1">
        <v>104</v>
      </c>
      <c r="L174" s="4">
        <f>K174*Statistics!$A$3</f>
        <v>104000</v>
      </c>
      <c r="M174" s="1">
        <v>360</v>
      </c>
      <c r="N174" s="3">
        <f>M174*Statistics!$A$3</f>
        <v>360000</v>
      </c>
      <c r="O174" s="1">
        <v>1</v>
      </c>
      <c r="P174" s="1" t="s">
        <v>30</v>
      </c>
      <c r="Q174" s="1" t="s">
        <v>22</v>
      </c>
    </row>
    <row r="175" spans="1:17" ht="15.75" customHeight="1" x14ac:dyDescent="0.2">
      <c r="A175" s="1" t="s">
        <v>204</v>
      </c>
      <c r="B175" s="1" t="s">
        <v>18</v>
      </c>
      <c r="C175" s="1" t="s">
        <v>25</v>
      </c>
      <c r="D175" s="1">
        <v>0</v>
      </c>
      <c r="E175" s="1" t="str">
        <f t="shared" si="40"/>
        <v>No dependents</v>
      </c>
      <c r="F175" s="1" t="s">
        <v>29</v>
      </c>
      <c r="G175" s="1" t="s">
        <v>32</v>
      </c>
      <c r="H175" s="1">
        <v>2583</v>
      </c>
      <c r="I175" s="1">
        <v>2167</v>
      </c>
      <c r="J175" s="3">
        <f t="shared" si="41"/>
        <v>4750</v>
      </c>
      <c r="K175" s="1">
        <v>104</v>
      </c>
      <c r="L175" s="4">
        <f>K175*Statistics!$A$3</f>
        <v>104000</v>
      </c>
      <c r="M175" s="1">
        <v>360</v>
      </c>
      <c r="N175" s="3">
        <f>M175*Statistics!$A$3</f>
        <v>360000</v>
      </c>
      <c r="O175" s="1">
        <v>1</v>
      </c>
      <c r="P175" s="1" t="s">
        <v>42</v>
      </c>
      <c r="Q175" s="1" t="s">
        <v>22</v>
      </c>
    </row>
    <row r="176" spans="1:17" ht="15.75" customHeight="1" x14ac:dyDescent="0.2">
      <c r="A176" s="1" t="s">
        <v>205</v>
      </c>
      <c r="B176" s="1" t="s">
        <v>24</v>
      </c>
      <c r="C176" s="1" t="s">
        <v>25</v>
      </c>
      <c r="D176" s="1">
        <v>0</v>
      </c>
      <c r="E176" s="1" t="str">
        <f t="shared" si="40"/>
        <v>No dependents</v>
      </c>
      <c r="F176" s="1" t="s">
        <v>20</v>
      </c>
      <c r="G176" s="1" t="s">
        <v>19</v>
      </c>
      <c r="H176" s="1">
        <v>2400</v>
      </c>
      <c r="I176" s="1">
        <v>1863</v>
      </c>
      <c r="J176" s="3">
        <f t="shared" si="41"/>
        <v>4263</v>
      </c>
      <c r="K176" s="1">
        <v>104</v>
      </c>
      <c r="L176" s="4">
        <f>K176*Statistics!$A$3</f>
        <v>104000</v>
      </c>
      <c r="M176" s="1">
        <v>360</v>
      </c>
      <c r="N176" s="3">
        <f>M176*Statistics!$A$3</f>
        <v>360000</v>
      </c>
      <c r="O176" s="1">
        <v>0</v>
      </c>
      <c r="P176" s="1" t="s">
        <v>21</v>
      </c>
      <c r="Q176" s="1" t="s">
        <v>26</v>
      </c>
    </row>
    <row r="177" spans="1:17" ht="15.75" customHeight="1" x14ac:dyDescent="0.2">
      <c r="A177" s="1" t="s">
        <v>206</v>
      </c>
      <c r="B177" s="1" t="s">
        <v>18</v>
      </c>
      <c r="C177" s="1" t="s">
        <v>2</v>
      </c>
      <c r="D177" s="1">
        <v>0</v>
      </c>
      <c r="E177" s="1" t="str">
        <f t="shared" si="40"/>
        <v>No dependents</v>
      </c>
      <c r="F177" s="1" t="s">
        <v>20</v>
      </c>
      <c r="G177" s="1" t="s">
        <v>19</v>
      </c>
      <c r="H177" s="1">
        <v>3166</v>
      </c>
      <c r="I177" s="1">
        <v>2064</v>
      </c>
      <c r="J177" s="3">
        <f t="shared" si="41"/>
        <v>5230</v>
      </c>
      <c r="K177" s="1">
        <v>104</v>
      </c>
      <c r="L177" s="4">
        <f>K177*Statistics!$A$3</f>
        <v>104000</v>
      </c>
      <c r="M177" s="1">
        <v>360</v>
      </c>
      <c r="N177" s="3">
        <f>M177*Statistics!$A$3</f>
        <v>360000</v>
      </c>
      <c r="O177" s="1">
        <v>0</v>
      </c>
      <c r="P177" s="1" t="s">
        <v>21</v>
      </c>
      <c r="Q177" s="1" t="s">
        <v>26</v>
      </c>
    </row>
    <row r="178" spans="1:17" ht="15.75" customHeight="1" x14ac:dyDescent="0.2">
      <c r="A178" s="1" t="s">
        <v>207</v>
      </c>
      <c r="B178" s="1" t="s">
        <v>18</v>
      </c>
      <c r="C178" s="1" t="s">
        <v>2</v>
      </c>
      <c r="D178" s="1">
        <v>0</v>
      </c>
      <c r="E178" s="1" t="str">
        <f t="shared" si="40"/>
        <v>No dependents</v>
      </c>
      <c r="F178" s="1" t="s">
        <v>20</v>
      </c>
      <c r="G178" s="1" t="s">
        <v>19</v>
      </c>
      <c r="H178" s="1">
        <v>2297</v>
      </c>
      <c r="I178" s="1">
        <v>1522</v>
      </c>
      <c r="J178" s="3">
        <f t="shared" si="41"/>
        <v>3819</v>
      </c>
      <c r="K178" s="1">
        <v>104</v>
      </c>
      <c r="L178" s="4">
        <f>K178*Statistics!$A$3</f>
        <v>104000</v>
      </c>
      <c r="M178" s="1">
        <v>360</v>
      </c>
      <c r="N178" s="3">
        <f>M178*Statistics!$A$3</f>
        <v>360000</v>
      </c>
      <c r="O178" s="1">
        <v>1</v>
      </c>
      <c r="P178" s="1" t="s">
        <v>21</v>
      </c>
      <c r="Q178" s="1" t="s">
        <v>22</v>
      </c>
    </row>
    <row r="179" spans="1:17" ht="15.75" customHeight="1" x14ac:dyDescent="0.2">
      <c r="A179" s="1" t="s">
        <v>208</v>
      </c>
      <c r="B179" s="1" t="s">
        <v>18</v>
      </c>
      <c r="C179" s="1" t="s">
        <v>2</v>
      </c>
      <c r="D179" s="1">
        <v>0</v>
      </c>
      <c r="E179" s="1" t="str">
        <f t="shared" si="40"/>
        <v>No dependents</v>
      </c>
      <c r="F179" s="1" t="s">
        <v>29</v>
      </c>
      <c r="G179" s="1" t="s">
        <v>19</v>
      </c>
      <c r="H179" s="1">
        <v>2875</v>
      </c>
      <c r="I179" s="1">
        <v>1750</v>
      </c>
      <c r="J179" s="3">
        <f t="shared" si="41"/>
        <v>4625</v>
      </c>
      <c r="K179" s="1">
        <v>105</v>
      </c>
      <c r="L179" s="4">
        <f>K179*Statistics!$A$3</f>
        <v>105000</v>
      </c>
      <c r="M179" s="1">
        <v>360</v>
      </c>
      <c r="N179" s="3">
        <f>M179*Statistics!$A$3</f>
        <v>360000</v>
      </c>
      <c r="O179" s="1">
        <v>1</v>
      </c>
      <c r="P179" s="1" t="s">
        <v>30</v>
      </c>
      <c r="Q179" s="1" t="s">
        <v>22</v>
      </c>
    </row>
    <row r="180" spans="1:17" ht="15.75" customHeight="1" x14ac:dyDescent="0.2">
      <c r="A180" s="1" t="s">
        <v>209</v>
      </c>
      <c r="B180" s="1" t="s">
        <v>24</v>
      </c>
      <c r="C180" s="1" t="s">
        <v>2</v>
      </c>
      <c r="D180" s="1">
        <v>0</v>
      </c>
      <c r="E180" s="1" t="str">
        <f t="shared" si="40"/>
        <v>No dependents</v>
      </c>
      <c r="F180" s="1" t="s">
        <v>20</v>
      </c>
      <c r="G180" s="1" t="s">
        <v>32</v>
      </c>
      <c r="H180" s="1">
        <v>5500</v>
      </c>
      <c r="I180" s="1">
        <v>0</v>
      </c>
      <c r="J180" s="3">
        <f t="shared" si="41"/>
        <v>5500</v>
      </c>
      <c r="K180" s="1">
        <v>105</v>
      </c>
      <c r="L180" s="4">
        <f>K180*Statistics!$A$3</f>
        <v>105000</v>
      </c>
      <c r="M180" s="1">
        <v>360</v>
      </c>
      <c r="N180" s="3">
        <f>M180*Statistics!$A$3</f>
        <v>360000</v>
      </c>
      <c r="O180" s="1">
        <v>0</v>
      </c>
      <c r="P180" s="1" t="s">
        <v>42</v>
      </c>
      <c r="Q180" s="1" t="s">
        <v>26</v>
      </c>
    </row>
    <row r="181" spans="1:17" ht="15.75" customHeight="1" x14ac:dyDescent="0.2">
      <c r="A181" s="1" t="s">
        <v>210</v>
      </c>
      <c r="B181" s="1" t="s">
        <v>18</v>
      </c>
      <c r="C181" s="1" t="s">
        <v>25</v>
      </c>
      <c r="D181" s="1">
        <v>0</v>
      </c>
      <c r="E181" s="1" t="str">
        <f t="shared" si="40"/>
        <v>No dependents</v>
      </c>
      <c r="F181" s="1" t="s">
        <v>20</v>
      </c>
      <c r="G181" s="1" t="s">
        <v>19</v>
      </c>
      <c r="H181" s="1">
        <v>6500</v>
      </c>
      <c r="I181" s="1">
        <v>0</v>
      </c>
      <c r="J181" s="3">
        <f t="shared" si="41"/>
        <v>6500</v>
      </c>
      <c r="K181" s="1">
        <v>105</v>
      </c>
      <c r="L181" s="4">
        <f>K181*Statistics!$A$3</f>
        <v>105000</v>
      </c>
      <c r="M181" s="1">
        <v>360</v>
      </c>
      <c r="N181" s="3">
        <f>M181*Statistics!$A$3</f>
        <v>360000</v>
      </c>
      <c r="O181" s="1">
        <v>0</v>
      </c>
      <c r="P181" s="1" t="s">
        <v>42</v>
      </c>
      <c r="Q181" s="1" t="s">
        <v>26</v>
      </c>
    </row>
    <row r="182" spans="1:17" ht="15.75" customHeight="1" x14ac:dyDescent="0.2">
      <c r="A182" s="1" t="s">
        <v>211</v>
      </c>
      <c r="B182" s="1" t="s">
        <v>24</v>
      </c>
      <c r="C182" s="1" t="s">
        <v>2</v>
      </c>
      <c r="D182" s="1">
        <v>1</v>
      </c>
      <c r="E182" s="1" t="str">
        <f t="shared" si="40"/>
        <v>Have dependents</v>
      </c>
      <c r="F182" s="1" t="s">
        <v>20</v>
      </c>
      <c r="G182" s="1" t="s">
        <v>19</v>
      </c>
      <c r="H182" s="1">
        <v>3326</v>
      </c>
      <c r="I182" s="1">
        <v>913</v>
      </c>
      <c r="J182" s="3">
        <f t="shared" si="41"/>
        <v>4239</v>
      </c>
      <c r="K182" s="1">
        <v>105</v>
      </c>
      <c r="L182" s="4">
        <f>K182*Statistics!$A$3</f>
        <v>105000</v>
      </c>
      <c r="M182" s="1">
        <v>84</v>
      </c>
      <c r="N182" s="3">
        <f>M182*Statistics!$A$3</f>
        <v>84000</v>
      </c>
      <c r="O182" s="1">
        <v>1</v>
      </c>
      <c r="P182" s="1" t="s">
        <v>30</v>
      </c>
      <c r="Q182" s="1" t="s">
        <v>22</v>
      </c>
    </row>
    <row r="183" spans="1:17" ht="15.75" hidden="1" customHeight="1" x14ac:dyDescent="0.2">
      <c r="A183" s="2" t="s">
        <v>212</v>
      </c>
      <c r="B183" s="2" t="s">
        <v>18</v>
      </c>
      <c r="C183" s="2" t="s">
        <v>19</v>
      </c>
      <c r="D183" s="2">
        <v>0</v>
      </c>
      <c r="F183" s="2" t="s">
        <v>20</v>
      </c>
      <c r="G183" s="2" t="s">
        <v>19</v>
      </c>
      <c r="H183" s="2">
        <v>1916</v>
      </c>
      <c r="I183" s="2">
        <v>5063</v>
      </c>
      <c r="J183" s="3"/>
      <c r="K183" s="2">
        <v>67</v>
      </c>
      <c r="L183" s="3"/>
      <c r="M183" s="2">
        <v>360</v>
      </c>
      <c r="P183" s="2" t="s">
        <v>42</v>
      </c>
      <c r="Q183" s="2" t="s">
        <v>26</v>
      </c>
    </row>
    <row r="184" spans="1:17" ht="15.75" customHeight="1" x14ac:dyDescent="0.2">
      <c r="A184" s="1" t="s">
        <v>213</v>
      </c>
      <c r="B184" s="1" t="s">
        <v>18</v>
      </c>
      <c r="C184" s="1" t="s">
        <v>25</v>
      </c>
      <c r="D184" s="1">
        <v>1</v>
      </c>
      <c r="E184" s="1" t="str">
        <f t="shared" ref="E184:E188" si="42">IF(D184=0,"No dependents","Have dependents")</f>
        <v>Have dependents</v>
      </c>
      <c r="F184" s="1" t="s">
        <v>20</v>
      </c>
      <c r="G184" s="1" t="s">
        <v>32</v>
      </c>
      <c r="H184" s="1">
        <v>4692</v>
      </c>
      <c r="I184" s="1">
        <v>0</v>
      </c>
      <c r="J184" s="3">
        <f t="shared" ref="J184:J188" si="43">SUM(H184+I184)</f>
        <v>4692</v>
      </c>
      <c r="K184" s="1">
        <v>106</v>
      </c>
      <c r="L184" s="4">
        <f>K184*Statistics!$A$3</f>
        <v>106000</v>
      </c>
      <c r="M184" s="1">
        <v>360</v>
      </c>
      <c r="N184" s="3">
        <f>M184*Statistics!$A$3</f>
        <v>360000</v>
      </c>
      <c r="O184" s="1">
        <v>1</v>
      </c>
      <c r="P184" s="1" t="s">
        <v>42</v>
      </c>
      <c r="Q184" s="1" t="s">
        <v>26</v>
      </c>
    </row>
    <row r="185" spans="1:17" ht="15.75" customHeight="1" x14ac:dyDescent="0.2">
      <c r="A185" s="1" t="s">
        <v>214</v>
      </c>
      <c r="B185" s="1" t="s">
        <v>18</v>
      </c>
      <c r="C185" s="1" t="s">
        <v>2</v>
      </c>
      <c r="D185" s="1">
        <v>2</v>
      </c>
      <c r="E185" s="1" t="str">
        <f t="shared" si="42"/>
        <v>Have dependents</v>
      </c>
      <c r="F185" s="1" t="s">
        <v>20</v>
      </c>
      <c r="G185" s="1" t="s">
        <v>32</v>
      </c>
      <c r="H185" s="1">
        <v>2726</v>
      </c>
      <c r="I185" s="1">
        <v>0</v>
      </c>
      <c r="J185" s="3">
        <f t="shared" si="43"/>
        <v>2726</v>
      </c>
      <c r="K185" s="1">
        <v>106</v>
      </c>
      <c r="L185" s="4">
        <f>K185*Statistics!$A$3</f>
        <v>106000</v>
      </c>
      <c r="M185" s="1">
        <v>360</v>
      </c>
      <c r="N185" s="3">
        <f>M185*Statistics!$A$3</f>
        <v>360000</v>
      </c>
      <c r="O185" s="1">
        <v>0</v>
      </c>
      <c r="P185" s="1" t="s">
        <v>30</v>
      </c>
      <c r="Q185" s="1" t="s">
        <v>26</v>
      </c>
    </row>
    <row r="186" spans="1:17" ht="15.75" customHeight="1" x14ac:dyDescent="0.2">
      <c r="A186" s="1" t="s">
        <v>215</v>
      </c>
      <c r="B186" s="1" t="s">
        <v>18</v>
      </c>
      <c r="C186" s="1" t="s">
        <v>2</v>
      </c>
      <c r="D186" s="1">
        <v>0</v>
      </c>
      <c r="E186" s="1" t="str">
        <f t="shared" si="42"/>
        <v>No dependents</v>
      </c>
      <c r="F186" s="1" t="s">
        <v>29</v>
      </c>
      <c r="G186" s="1" t="s">
        <v>19</v>
      </c>
      <c r="H186" s="1">
        <v>2600</v>
      </c>
      <c r="I186" s="1">
        <v>1700</v>
      </c>
      <c r="J186" s="3">
        <f t="shared" si="43"/>
        <v>4300</v>
      </c>
      <c r="K186" s="1">
        <v>107</v>
      </c>
      <c r="L186" s="4">
        <f>K186*Statistics!$A$3</f>
        <v>107000</v>
      </c>
      <c r="M186" s="1">
        <v>360</v>
      </c>
      <c r="N186" s="3">
        <f>M186*Statistics!$A$3</f>
        <v>360000</v>
      </c>
      <c r="O186" s="1">
        <v>1</v>
      </c>
      <c r="P186" s="1" t="s">
        <v>42</v>
      </c>
      <c r="Q186" s="1" t="s">
        <v>22</v>
      </c>
    </row>
    <row r="187" spans="1:17" ht="15.75" customHeight="1" x14ac:dyDescent="0.2">
      <c r="A187" s="1" t="s">
        <v>216</v>
      </c>
      <c r="B187" s="1" t="s">
        <v>18</v>
      </c>
      <c r="C187" s="1" t="s">
        <v>25</v>
      </c>
      <c r="D187" s="1">
        <v>2</v>
      </c>
      <c r="E187" s="1" t="str">
        <f t="shared" si="42"/>
        <v>Have dependents</v>
      </c>
      <c r="F187" s="1" t="s">
        <v>20</v>
      </c>
      <c r="G187" s="1" t="s">
        <v>19</v>
      </c>
      <c r="H187" s="1">
        <v>3617</v>
      </c>
      <c r="I187" s="1">
        <v>0</v>
      </c>
      <c r="J187" s="3">
        <f t="shared" si="43"/>
        <v>3617</v>
      </c>
      <c r="K187" s="1">
        <v>107</v>
      </c>
      <c r="L187" s="4">
        <f>K187*Statistics!$A$3</f>
        <v>107000</v>
      </c>
      <c r="M187" s="1">
        <v>360</v>
      </c>
      <c r="N187" s="3">
        <f>M187*Statistics!$A$3</f>
        <v>360000</v>
      </c>
      <c r="O187" s="1">
        <v>1</v>
      </c>
      <c r="P187" s="1" t="s">
        <v>30</v>
      </c>
      <c r="Q187" s="1" t="s">
        <v>22</v>
      </c>
    </row>
    <row r="188" spans="1:17" ht="15.75" customHeight="1" x14ac:dyDescent="0.2">
      <c r="A188" s="1" t="s">
        <v>217</v>
      </c>
      <c r="B188" s="1" t="s">
        <v>18</v>
      </c>
      <c r="C188" s="1" t="s">
        <v>2</v>
      </c>
      <c r="D188" s="1">
        <v>1</v>
      </c>
      <c r="E188" s="1" t="str">
        <f t="shared" si="42"/>
        <v>Have dependents</v>
      </c>
      <c r="F188" s="1" t="s">
        <v>20</v>
      </c>
      <c r="G188" s="1" t="s">
        <v>19</v>
      </c>
      <c r="H188" s="1">
        <v>1782</v>
      </c>
      <c r="I188" s="1">
        <v>2232</v>
      </c>
      <c r="J188" s="3">
        <f t="shared" si="43"/>
        <v>4014</v>
      </c>
      <c r="K188" s="1">
        <v>107</v>
      </c>
      <c r="L188" s="4">
        <f>K188*Statistics!$A$3</f>
        <v>107000</v>
      </c>
      <c r="M188" s="1">
        <v>360</v>
      </c>
      <c r="N188" s="3">
        <f>M188*Statistics!$A$3</f>
        <v>360000</v>
      </c>
      <c r="O188" s="1">
        <v>1</v>
      </c>
      <c r="P188" s="1" t="s">
        <v>42</v>
      </c>
      <c r="Q188" s="1" t="s">
        <v>22</v>
      </c>
    </row>
    <row r="189" spans="1:17" ht="15.75" hidden="1" customHeight="1" x14ac:dyDescent="0.2">
      <c r="A189" s="2" t="s">
        <v>218</v>
      </c>
      <c r="B189" s="2" t="s">
        <v>18</v>
      </c>
      <c r="C189" s="2" t="s">
        <v>32</v>
      </c>
      <c r="D189" s="2">
        <v>0</v>
      </c>
      <c r="F189" s="2" t="s">
        <v>20</v>
      </c>
      <c r="G189" s="2" t="s">
        <v>19</v>
      </c>
      <c r="H189" s="2">
        <v>2383</v>
      </c>
      <c r="I189" s="2">
        <v>2138</v>
      </c>
      <c r="J189" s="3"/>
      <c r="K189" s="2">
        <v>58</v>
      </c>
      <c r="L189" s="3"/>
      <c r="M189" s="2">
        <v>360</v>
      </c>
      <c r="P189" s="2" t="s">
        <v>42</v>
      </c>
      <c r="Q189" s="2" t="s">
        <v>22</v>
      </c>
    </row>
    <row r="190" spans="1:17" ht="15.75" customHeight="1" x14ac:dyDescent="0.2">
      <c r="A190" s="1" t="s">
        <v>219</v>
      </c>
      <c r="B190" s="1" t="s">
        <v>24</v>
      </c>
      <c r="C190" s="1" t="s">
        <v>2</v>
      </c>
      <c r="D190" s="1">
        <v>0</v>
      </c>
      <c r="E190" s="1" t="str">
        <f t="shared" ref="E190:E198" si="44">IF(D190=0,"No dependents","Have dependents")</f>
        <v>No dependents</v>
      </c>
      <c r="F190" s="1" t="s">
        <v>20</v>
      </c>
      <c r="G190" s="1" t="s">
        <v>19</v>
      </c>
      <c r="H190" s="1">
        <v>3625</v>
      </c>
      <c r="I190" s="1">
        <v>0</v>
      </c>
      <c r="J190" s="3">
        <f t="shared" ref="J190:J198" si="45">SUM(H190+I190)</f>
        <v>3625</v>
      </c>
      <c r="K190" s="1">
        <v>108</v>
      </c>
      <c r="L190" s="4">
        <f>K190*Statistics!$A$3</f>
        <v>108000</v>
      </c>
      <c r="M190" s="1">
        <v>360</v>
      </c>
      <c r="N190" s="3">
        <f>M190*Statistics!$A$3</f>
        <v>360000</v>
      </c>
      <c r="O190" s="1">
        <v>1</v>
      </c>
      <c r="P190" s="1" t="s">
        <v>30</v>
      </c>
      <c r="Q190" s="1" t="s">
        <v>22</v>
      </c>
    </row>
    <row r="191" spans="1:17" ht="15.75" customHeight="1" x14ac:dyDescent="0.2">
      <c r="A191" s="1" t="s">
        <v>220</v>
      </c>
      <c r="B191" s="1" t="s">
        <v>18</v>
      </c>
      <c r="C191" s="1" t="s">
        <v>2</v>
      </c>
      <c r="D191" s="1">
        <v>2</v>
      </c>
      <c r="E191" s="1" t="str">
        <f t="shared" si="44"/>
        <v>Have dependents</v>
      </c>
      <c r="F191" s="1" t="s">
        <v>20</v>
      </c>
      <c r="G191" s="1" t="s">
        <v>32</v>
      </c>
      <c r="H191" s="1">
        <v>6250</v>
      </c>
      <c r="I191" s="1">
        <v>1300</v>
      </c>
      <c r="J191" s="3">
        <f t="shared" si="45"/>
        <v>7550</v>
      </c>
      <c r="K191" s="1">
        <v>108</v>
      </c>
      <c r="L191" s="4">
        <f>K191*Statistics!$A$3</f>
        <v>108000</v>
      </c>
      <c r="M191" s="1">
        <v>360</v>
      </c>
      <c r="N191" s="3">
        <f>M191*Statistics!$A$3</f>
        <v>360000</v>
      </c>
      <c r="O191" s="1">
        <v>1</v>
      </c>
      <c r="P191" s="1" t="s">
        <v>42</v>
      </c>
      <c r="Q191" s="1" t="s">
        <v>22</v>
      </c>
    </row>
    <row r="192" spans="1:17" ht="15.75" customHeight="1" x14ac:dyDescent="0.2">
      <c r="A192" s="1" t="s">
        <v>221</v>
      </c>
      <c r="B192" s="1" t="s">
        <v>18</v>
      </c>
      <c r="C192" s="1" t="s">
        <v>2</v>
      </c>
      <c r="D192" s="1">
        <v>2</v>
      </c>
      <c r="E192" s="1" t="str">
        <f t="shared" si="44"/>
        <v>Have dependents</v>
      </c>
      <c r="F192" s="1" t="s">
        <v>29</v>
      </c>
      <c r="G192" s="1" t="s">
        <v>19</v>
      </c>
      <c r="H192" s="1">
        <v>3675</v>
      </c>
      <c r="I192" s="1">
        <v>242</v>
      </c>
      <c r="J192" s="3">
        <f t="shared" si="45"/>
        <v>3917</v>
      </c>
      <c r="K192" s="1">
        <v>108</v>
      </c>
      <c r="L192" s="4">
        <f>K192*Statistics!$A$3</f>
        <v>108000</v>
      </c>
      <c r="M192" s="1">
        <v>360</v>
      </c>
      <c r="N192" s="3">
        <f>M192*Statistics!$A$3</f>
        <v>360000</v>
      </c>
      <c r="O192" s="1">
        <v>1</v>
      </c>
      <c r="P192" s="1" t="s">
        <v>30</v>
      </c>
      <c r="Q192" s="1" t="s">
        <v>22</v>
      </c>
    </row>
    <row r="193" spans="1:17" ht="15.75" customHeight="1" x14ac:dyDescent="0.2">
      <c r="A193" s="1" t="s">
        <v>222</v>
      </c>
      <c r="B193" s="1" t="s">
        <v>18</v>
      </c>
      <c r="C193" s="1" t="s">
        <v>2</v>
      </c>
      <c r="D193" s="1">
        <v>2</v>
      </c>
      <c r="E193" s="1" t="str">
        <f t="shared" si="44"/>
        <v>Have dependents</v>
      </c>
      <c r="F193" s="1" t="s">
        <v>20</v>
      </c>
      <c r="G193" s="1" t="s">
        <v>19</v>
      </c>
      <c r="H193" s="1">
        <v>3159</v>
      </c>
      <c r="I193" s="1">
        <v>461</v>
      </c>
      <c r="J193" s="3">
        <f t="shared" si="45"/>
        <v>3620</v>
      </c>
      <c r="K193" s="1">
        <v>108</v>
      </c>
      <c r="L193" s="4">
        <f>K193*Statistics!$A$3</f>
        <v>108000</v>
      </c>
      <c r="M193" s="1">
        <v>84</v>
      </c>
      <c r="N193" s="3">
        <f>M193*Statistics!$A$3</f>
        <v>84000</v>
      </c>
      <c r="O193" s="1">
        <v>1</v>
      </c>
      <c r="P193" s="1" t="s">
        <v>21</v>
      </c>
      <c r="Q193" s="1" t="s">
        <v>22</v>
      </c>
    </row>
    <row r="194" spans="1:17" ht="15.75" customHeight="1" x14ac:dyDescent="0.2">
      <c r="A194" s="1" t="s">
        <v>223</v>
      </c>
      <c r="B194" s="1" t="s">
        <v>18</v>
      </c>
      <c r="C194" s="1" t="s">
        <v>2</v>
      </c>
      <c r="D194" s="1">
        <v>0</v>
      </c>
      <c r="E194" s="1" t="str">
        <f t="shared" si="44"/>
        <v>No dependents</v>
      </c>
      <c r="F194" s="1" t="s">
        <v>20</v>
      </c>
      <c r="G194" s="1" t="s">
        <v>19</v>
      </c>
      <c r="H194" s="1">
        <v>3232</v>
      </c>
      <c r="I194" s="1">
        <v>1950</v>
      </c>
      <c r="J194" s="3">
        <f t="shared" si="45"/>
        <v>5182</v>
      </c>
      <c r="K194" s="1">
        <v>108</v>
      </c>
      <c r="L194" s="4">
        <f>K194*Statistics!$A$3</f>
        <v>108000</v>
      </c>
      <c r="M194" s="1">
        <v>360</v>
      </c>
      <c r="N194" s="3">
        <f>M194*Statistics!$A$3</f>
        <v>360000</v>
      </c>
      <c r="O194" s="1">
        <v>1</v>
      </c>
      <c r="P194" s="1" t="s">
        <v>42</v>
      </c>
      <c r="Q194" s="1" t="s">
        <v>22</v>
      </c>
    </row>
    <row r="195" spans="1:17" ht="15.75" customHeight="1" x14ac:dyDescent="0.2">
      <c r="A195" s="1" t="s">
        <v>224</v>
      </c>
      <c r="B195" s="1" t="s">
        <v>18</v>
      </c>
      <c r="C195" s="1" t="s">
        <v>25</v>
      </c>
      <c r="D195" s="1">
        <v>0</v>
      </c>
      <c r="E195" s="1" t="str">
        <f t="shared" si="44"/>
        <v>No dependents</v>
      </c>
      <c r="F195" s="1" t="s">
        <v>29</v>
      </c>
      <c r="G195" s="1" t="s">
        <v>19</v>
      </c>
      <c r="H195" s="1">
        <v>3902</v>
      </c>
      <c r="I195" s="1">
        <v>1666</v>
      </c>
      <c r="J195" s="3">
        <f t="shared" si="45"/>
        <v>5568</v>
      </c>
      <c r="K195" s="1">
        <v>109</v>
      </c>
      <c r="L195" s="4">
        <f>K195*Statistics!$A$3</f>
        <v>109000</v>
      </c>
      <c r="M195" s="1">
        <v>360</v>
      </c>
      <c r="N195" s="3">
        <f>M195*Statistics!$A$3</f>
        <v>360000</v>
      </c>
      <c r="O195" s="1">
        <v>1</v>
      </c>
      <c r="P195" s="1" t="s">
        <v>42</v>
      </c>
      <c r="Q195" s="1" t="s">
        <v>22</v>
      </c>
    </row>
    <row r="196" spans="1:17" ht="15.75" customHeight="1" x14ac:dyDescent="0.2">
      <c r="A196" s="1" t="s">
        <v>225</v>
      </c>
      <c r="B196" s="1" t="s">
        <v>18</v>
      </c>
      <c r="C196" s="1" t="s">
        <v>2</v>
      </c>
      <c r="D196" s="1">
        <v>2</v>
      </c>
      <c r="E196" s="1" t="str">
        <f t="shared" si="44"/>
        <v>Have dependents</v>
      </c>
      <c r="F196" s="1" t="s">
        <v>29</v>
      </c>
      <c r="G196" s="1" t="s">
        <v>19</v>
      </c>
      <c r="H196" s="1">
        <v>4226</v>
      </c>
      <c r="I196" s="1">
        <v>1040</v>
      </c>
      <c r="J196" s="3">
        <f t="shared" si="45"/>
        <v>5266</v>
      </c>
      <c r="K196" s="1">
        <v>110</v>
      </c>
      <c r="L196" s="4">
        <f>K196*Statistics!$A$3</f>
        <v>110000</v>
      </c>
      <c r="M196" s="1">
        <v>360</v>
      </c>
      <c r="N196" s="3">
        <f>M196*Statistics!$A$3</f>
        <v>360000</v>
      </c>
      <c r="O196" s="1">
        <v>1</v>
      </c>
      <c r="P196" s="1" t="s">
        <v>21</v>
      </c>
      <c r="Q196" s="1" t="s">
        <v>22</v>
      </c>
    </row>
    <row r="197" spans="1:17" ht="15.75" customHeight="1" x14ac:dyDescent="0.2">
      <c r="A197" s="1" t="s">
        <v>226</v>
      </c>
      <c r="B197" s="1" t="s">
        <v>18</v>
      </c>
      <c r="C197" s="1" t="s">
        <v>25</v>
      </c>
      <c r="D197" s="1">
        <v>0</v>
      </c>
      <c r="E197" s="1" t="str">
        <f t="shared" si="44"/>
        <v>No dependents</v>
      </c>
      <c r="F197" s="1" t="s">
        <v>29</v>
      </c>
      <c r="G197" s="1" t="s">
        <v>19</v>
      </c>
      <c r="H197" s="1">
        <v>3748</v>
      </c>
      <c r="I197" s="1">
        <v>1668</v>
      </c>
      <c r="J197" s="3">
        <f t="shared" si="45"/>
        <v>5416</v>
      </c>
      <c r="K197" s="1">
        <v>110</v>
      </c>
      <c r="L197" s="4">
        <f>K197*Statistics!$A$3</f>
        <v>110000</v>
      </c>
      <c r="M197" s="1">
        <v>360</v>
      </c>
      <c r="N197" s="3">
        <f>M197*Statistics!$A$3</f>
        <v>360000</v>
      </c>
      <c r="O197" s="1">
        <v>1</v>
      </c>
      <c r="P197" s="1" t="s">
        <v>30</v>
      </c>
      <c r="Q197" s="1" t="s">
        <v>22</v>
      </c>
    </row>
    <row r="198" spans="1:17" ht="15.75" customHeight="1" x14ac:dyDescent="0.2">
      <c r="A198" s="1" t="s">
        <v>227</v>
      </c>
      <c r="B198" s="1" t="s">
        <v>18</v>
      </c>
      <c r="C198" s="1" t="s">
        <v>2</v>
      </c>
      <c r="D198" s="1">
        <v>1</v>
      </c>
      <c r="E198" s="1" t="str">
        <f t="shared" si="44"/>
        <v>Have dependents</v>
      </c>
      <c r="F198" s="1" t="s">
        <v>20</v>
      </c>
      <c r="G198" s="1" t="s">
        <v>32</v>
      </c>
      <c r="H198" s="1">
        <v>1000</v>
      </c>
      <c r="I198" s="1">
        <v>3022</v>
      </c>
      <c r="J198" s="3">
        <f t="shared" si="45"/>
        <v>4022</v>
      </c>
      <c r="K198" s="1">
        <v>110</v>
      </c>
      <c r="L198" s="4">
        <f>K198*Statistics!$A$3</f>
        <v>110000</v>
      </c>
      <c r="M198" s="1">
        <v>360</v>
      </c>
      <c r="N198" s="3">
        <f>M198*Statistics!$A$3</f>
        <v>360000</v>
      </c>
      <c r="O198" s="1">
        <v>1</v>
      </c>
      <c r="P198" s="1" t="s">
        <v>21</v>
      </c>
      <c r="Q198" s="1" t="s">
        <v>26</v>
      </c>
    </row>
    <row r="199" spans="1:17" ht="15.75" hidden="1" customHeight="1" x14ac:dyDescent="0.2">
      <c r="A199" s="2" t="s">
        <v>228</v>
      </c>
      <c r="B199" s="2" t="s">
        <v>24</v>
      </c>
      <c r="C199" s="2" t="s">
        <v>19</v>
      </c>
      <c r="D199" s="2">
        <v>0</v>
      </c>
      <c r="F199" s="2" t="s">
        <v>29</v>
      </c>
      <c r="G199" s="2" t="s">
        <v>19</v>
      </c>
      <c r="H199" s="2">
        <v>1907</v>
      </c>
      <c r="I199" s="2">
        <v>2365</v>
      </c>
      <c r="J199" s="3"/>
      <c r="K199" s="2">
        <v>120</v>
      </c>
      <c r="L199" s="3"/>
      <c r="O199" s="2">
        <v>1</v>
      </c>
      <c r="P199" s="2" t="s">
        <v>21</v>
      </c>
      <c r="Q199" s="2" t="s">
        <v>22</v>
      </c>
    </row>
    <row r="200" spans="1:17" ht="15.75" hidden="1" customHeight="1" x14ac:dyDescent="0.2">
      <c r="A200" s="2" t="s">
        <v>229</v>
      </c>
      <c r="B200" s="2" t="s">
        <v>24</v>
      </c>
      <c r="C200" s="2" t="s">
        <v>32</v>
      </c>
      <c r="D200" s="2">
        <v>0</v>
      </c>
      <c r="F200" s="2" t="s">
        <v>20</v>
      </c>
      <c r="G200" s="2" t="s">
        <v>19</v>
      </c>
      <c r="H200" s="2">
        <v>3416</v>
      </c>
      <c r="I200" s="2">
        <v>2816</v>
      </c>
      <c r="J200" s="3"/>
      <c r="K200" s="2">
        <v>113</v>
      </c>
      <c r="L200" s="3"/>
      <c r="M200" s="2">
        <v>360</v>
      </c>
      <c r="P200" s="2" t="s">
        <v>30</v>
      </c>
      <c r="Q200" s="2" t="s">
        <v>22</v>
      </c>
    </row>
    <row r="201" spans="1:17" ht="15.75" customHeight="1" x14ac:dyDescent="0.2">
      <c r="A201" s="1" t="s">
        <v>230</v>
      </c>
      <c r="B201" s="1" t="s">
        <v>24</v>
      </c>
      <c r="C201" s="1" t="s">
        <v>2</v>
      </c>
      <c r="D201" s="1">
        <v>0</v>
      </c>
      <c r="E201" s="1" t="str">
        <f t="shared" ref="E201:E203" si="46">IF(D201=0,"No dependents","Have dependents")</f>
        <v>No dependents</v>
      </c>
      <c r="F201" s="1" t="s">
        <v>20</v>
      </c>
      <c r="G201" s="1" t="s">
        <v>19</v>
      </c>
      <c r="H201" s="1">
        <v>4333</v>
      </c>
      <c r="I201" s="1">
        <v>2451</v>
      </c>
      <c r="J201" s="3">
        <f t="shared" ref="J201:J203" si="47">SUM(H201+I201)</f>
        <v>6784</v>
      </c>
      <c r="K201" s="1">
        <v>110</v>
      </c>
      <c r="L201" s="4">
        <f>K201*Statistics!$A$3</f>
        <v>110000</v>
      </c>
      <c r="M201" s="1">
        <v>360</v>
      </c>
      <c r="N201" s="3">
        <f>M201*Statistics!$A$3</f>
        <v>360000</v>
      </c>
      <c r="O201" s="1">
        <v>1</v>
      </c>
      <c r="P201" s="1" t="s">
        <v>21</v>
      </c>
      <c r="Q201" s="1" t="s">
        <v>26</v>
      </c>
    </row>
    <row r="202" spans="1:17" ht="15.75" customHeight="1" x14ac:dyDescent="0.2">
      <c r="A202" s="1" t="s">
        <v>231</v>
      </c>
      <c r="B202" s="1" t="s">
        <v>18</v>
      </c>
      <c r="C202" s="1" t="s">
        <v>2</v>
      </c>
      <c r="D202" s="1">
        <v>0</v>
      </c>
      <c r="E202" s="1" t="str">
        <f t="shared" si="46"/>
        <v>No dependents</v>
      </c>
      <c r="F202" s="1" t="s">
        <v>29</v>
      </c>
      <c r="G202" s="1" t="s">
        <v>19</v>
      </c>
      <c r="H202" s="1">
        <v>2253</v>
      </c>
      <c r="I202" s="1">
        <v>2033</v>
      </c>
      <c r="J202" s="3">
        <f t="shared" si="47"/>
        <v>4286</v>
      </c>
      <c r="K202" s="1">
        <v>110</v>
      </c>
      <c r="L202" s="4">
        <f>K202*Statistics!$A$3</f>
        <v>110000</v>
      </c>
      <c r="M202" s="1">
        <v>360</v>
      </c>
      <c r="N202" s="3">
        <f>M202*Statistics!$A$3</f>
        <v>360000</v>
      </c>
      <c r="O202" s="1">
        <v>1</v>
      </c>
      <c r="P202" s="1" t="s">
        <v>42</v>
      </c>
      <c r="Q202" s="1" t="s">
        <v>22</v>
      </c>
    </row>
    <row r="203" spans="1:17" ht="15.75" customHeight="1" x14ac:dyDescent="0.2">
      <c r="A203" s="1" t="s">
        <v>232</v>
      </c>
      <c r="B203" s="1" t="s">
        <v>18</v>
      </c>
      <c r="C203" s="1" t="s">
        <v>2</v>
      </c>
      <c r="D203" s="1">
        <v>2</v>
      </c>
      <c r="E203" s="1" t="str">
        <f t="shared" si="46"/>
        <v>Have dependents</v>
      </c>
      <c r="F203" s="1" t="s">
        <v>29</v>
      </c>
      <c r="G203" s="1" t="s">
        <v>19</v>
      </c>
      <c r="H203" s="1">
        <v>4652</v>
      </c>
      <c r="I203" s="1">
        <v>0</v>
      </c>
      <c r="J203" s="3">
        <f t="shared" si="47"/>
        <v>4652</v>
      </c>
      <c r="K203" s="1">
        <v>110</v>
      </c>
      <c r="L203" s="4">
        <f>K203*Statistics!$A$3</f>
        <v>110000</v>
      </c>
      <c r="M203" s="1">
        <v>360</v>
      </c>
      <c r="N203" s="3">
        <f>M203*Statistics!$A$3</f>
        <v>360000</v>
      </c>
      <c r="O203" s="1">
        <v>1</v>
      </c>
      <c r="P203" s="1" t="s">
        <v>42</v>
      </c>
      <c r="Q203" s="1" t="s">
        <v>22</v>
      </c>
    </row>
    <row r="204" spans="1:17" ht="15.75" hidden="1" customHeight="1" x14ac:dyDescent="0.2">
      <c r="A204" s="2" t="s">
        <v>233</v>
      </c>
      <c r="B204" s="2" t="s">
        <v>18</v>
      </c>
      <c r="C204" s="2" t="s">
        <v>32</v>
      </c>
      <c r="D204" s="2" t="s">
        <v>41</v>
      </c>
      <c r="F204" s="2" t="s">
        <v>29</v>
      </c>
      <c r="G204" s="2" t="s">
        <v>19</v>
      </c>
      <c r="H204" s="2">
        <v>3992</v>
      </c>
      <c r="I204" s="2">
        <v>0</v>
      </c>
      <c r="J204" s="3"/>
      <c r="L204" s="3"/>
      <c r="M204" s="2">
        <v>180</v>
      </c>
      <c r="O204" s="2">
        <v>1</v>
      </c>
      <c r="P204" s="2" t="s">
        <v>21</v>
      </c>
      <c r="Q204" s="2" t="s">
        <v>26</v>
      </c>
    </row>
    <row r="205" spans="1:17" ht="15.75" customHeight="1" x14ac:dyDescent="0.2">
      <c r="A205" s="1" t="s">
        <v>234</v>
      </c>
      <c r="B205" s="1" t="s">
        <v>153</v>
      </c>
      <c r="C205" s="1" t="s">
        <v>2</v>
      </c>
      <c r="D205" s="1">
        <v>0</v>
      </c>
      <c r="E205" s="1" t="str">
        <f t="shared" ref="E205:E219" si="48">IF(D205=0,"No dependents","Have dependents")</f>
        <v>No dependents</v>
      </c>
      <c r="F205" s="1" t="s">
        <v>20</v>
      </c>
      <c r="G205" s="1" t="s">
        <v>19</v>
      </c>
      <c r="H205" s="1">
        <v>16692</v>
      </c>
      <c r="I205" s="1">
        <v>0</v>
      </c>
      <c r="J205" s="3">
        <f t="shared" ref="J205:J219" si="49">SUM(H205+I205)</f>
        <v>16692</v>
      </c>
      <c r="K205" s="1">
        <v>110</v>
      </c>
      <c r="L205" s="4">
        <f>K205*Statistics!$A$3</f>
        <v>110000</v>
      </c>
      <c r="M205" s="1">
        <v>360</v>
      </c>
      <c r="N205" s="3">
        <f>M205*Statistics!$A$3</f>
        <v>360000</v>
      </c>
      <c r="O205" s="1">
        <v>1</v>
      </c>
      <c r="P205" s="1" t="s">
        <v>30</v>
      </c>
      <c r="Q205" s="1" t="s">
        <v>22</v>
      </c>
    </row>
    <row r="206" spans="1:17" ht="15.75" customHeight="1" x14ac:dyDescent="0.2">
      <c r="A206" s="1" t="s">
        <v>235</v>
      </c>
      <c r="B206" s="1" t="s">
        <v>18</v>
      </c>
      <c r="C206" s="1" t="s">
        <v>2</v>
      </c>
      <c r="D206" s="1">
        <v>0</v>
      </c>
      <c r="E206" s="1" t="str">
        <f t="shared" si="48"/>
        <v>No dependents</v>
      </c>
      <c r="F206" s="1" t="s">
        <v>20</v>
      </c>
      <c r="G206" s="1" t="s">
        <v>19</v>
      </c>
      <c r="H206" s="1">
        <v>4333</v>
      </c>
      <c r="I206" s="1">
        <v>2451</v>
      </c>
      <c r="J206" s="3">
        <f t="shared" si="49"/>
        <v>6784</v>
      </c>
      <c r="K206" s="1">
        <v>110</v>
      </c>
      <c r="L206" s="4">
        <f>K206*Statistics!$A$3</f>
        <v>110000</v>
      </c>
      <c r="M206" s="1">
        <v>360</v>
      </c>
      <c r="N206" s="3">
        <f>M206*Statistics!$A$3</f>
        <v>360000</v>
      </c>
      <c r="O206" s="1">
        <v>1</v>
      </c>
      <c r="P206" s="1" t="s">
        <v>21</v>
      </c>
      <c r="Q206" s="1" t="s">
        <v>26</v>
      </c>
    </row>
    <row r="207" spans="1:17" ht="15.75" customHeight="1" x14ac:dyDescent="0.2">
      <c r="A207" s="1" t="s">
        <v>236</v>
      </c>
      <c r="B207" s="1" t="s">
        <v>18</v>
      </c>
      <c r="C207" s="1" t="s">
        <v>25</v>
      </c>
      <c r="D207" s="1">
        <v>0</v>
      </c>
      <c r="E207" s="1" t="str">
        <f t="shared" si="48"/>
        <v>No dependents</v>
      </c>
      <c r="F207" s="1" t="s">
        <v>29</v>
      </c>
      <c r="G207" s="1" t="s">
        <v>19</v>
      </c>
      <c r="H207" s="1">
        <v>3691</v>
      </c>
      <c r="I207" s="1">
        <v>0</v>
      </c>
      <c r="J207" s="3">
        <f t="shared" si="49"/>
        <v>3691</v>
      </c>
      <c r="K207" s="1">
        <v>110</v>
      </c>
      <c r="L207" s="4">
        <f>K207*Statistics!$A$3</f>
        <v>110000</v>
      </c>
      <c r="M207" s="1">
        <v>360</v>
      </c>
      <c r="N207" s="3">
        <f>M207*Statistics!$A$3</f>
        <v>360000</v>
      </c>
      <c r="O207" s="1">
        <v>1</v>
      </c>
      <c r="P207" s="1" t="s">
        <v>42</v>
      </c>
      <c r="Q207" s="1" t="s">
        <v>22</v>
      </c>
    </row>
    <row r="208" spans="1:17" ht="15.75" customHeight="1" x14ac:dyDescent="0.2">
      <c r="A208" s="1" t="s">
        <v>237</v>
      </c>
      <c r="B208" s="1" t="s">
        <v>18</v>
      </c>
      <c r="C208" s="1" t="s">
        <v>2</v>
      </c>
      <c r="D208" s="1">
        <v>0</v>
      </c>
      <c r="E208" s="1" t="str">
        <f t="shared" si="48"/>
        <v>No dependents</v>
      </c>
      <c r="F208" s="1" t="s">
        <v>20</v>
      </c>
      <c r="G208" s="1" t="s">
        <v>19</v>
      </c>
      <c r="H208" s="1">
        <v>3775</v>
      </c>
      <c r="I208" s="1">
        <v>0</v>
      </c>
      <c r="J208" s="3">
        <f t="shared" si="49"/>
        <v>3775</v>
      </c>
      <c r="K208" s="1">
        <v>110</v>
      </c>
      <c r="L208" s="4">
        <f>K208*Statistics!$A$3</f>
        <v>110000</v>
      </c>
      <c r="M208" s="1">
        <v>360</v>
      </c>
      <c r="N208" s="3">
        <f>M208*Statistics!$A$3</f>
        <v>360000</v>
      </c>
      <c r="O208" s="1">
        <v>1</v>
      </c>
      <c r="P208" s="1" t="s">
        <v>30</v>
      </c>
      <c r="Q208" s="1" t="s">
        <v>22</v>
      </c>
    </row>
    <row r="209" spans="1:17" ht="15.75" customHeight="1" x14ac:dyDescent="0.2">
      <c r="A209" s="1" t="s">
        <v>238</v>
      </c>
      <c r="B209" s="1" t="s">
        <v>18</v>
      </c>
      <c r="C209" s="1" t="s">
        <v>25</v>
      </c>
      <c r="D209" s="1">
        <v>2</v>
      </c>
      <c r="E209" s="1" t="str">
        <f t="shared" si="48"/>
        <v>Have dependents</v>
      </c>
      <c r="F209" s="1" t="s">
        <v>20</v>
      </c>
      <c r="G209" s="1" t="s">
        <v>19</v>
      </c>
      <c r="H209" s="1">
        <v>3588</v>
      </c>
      <c r="I209" s="1">
        <v>0</v>
      </c>
      <c r="J209" s="3">
        <f t="shared" si="49"/>
        <v>3588</v>
      </c>
      <c r="K209" s="1">
        <v>110</v>
      </c>
      <c r="L209" s="4">
        <f>K209*Statistics!$A$3</f>
        <v>110000</v>
      </c>
      <c r="M209" s="1">
        <v>360</v>
      </c>
      <c r="N209" s="3">
        <f>M209*Statistics!$A$3</f>
        <v>360000</v>
      </c>
      <c r="O209" s="1">
        <v>0</v>
      </c>
      <c r="P209" s="1" t="s">
        <v>42</v>
      </c>
      <c r="Q209" s="1" t="s">
        <v>26</v>
      </c>
    </row>
    <row r="210" spans="1:17" ht="15.75" customHeight="1" x14ac:dyDescent="0.2">
      <c r="A210" s="1" t="s">
        <v>239</v>
      </c>
      <c r="B210" s="1" t="s">
        <v>18</v>
      </c>
      <c r="C210" s="1" t="s">
        <v>2</v>
      </c>
      <c r="D210" s="1">
        <v>0</v>
      </c>
      <c r="E210" s="1" t="str">
        <f t="shared" si="48"/>
        <v>No dependents</v>
      </c>
      <c r="F210" s="1" t="s">
        <v>20</v>
      </c>
      <c r="G210" s="1" t="s">
        <v>19</v>
      </c>
      <c r="H210" s="1">
        <v>2785</v>
      </c>
      <c r="I210" s="1">
        <v>2016</v>
      </c>
      <c r="J210" s="3">
        <f t="shared" si="49"/>
        <v>4801</v>
      </c>
      <c r="K210" s="1">
        <v>110</v>
      </c>
      <c r="L210" s="4">
        <f>K210*Statistics!$A$3</f>
        <v>110000</v>
      </c>
      <c r="M210" s="1">
        <v>360</v>
      </c>
      <c r="N210" s="3">
        <f>M210*Statistics!$A$3</f>
        <v>360000</v>
      </c>
      <c r="O210" s="1">
        <v>1</v>
      </c>
      <c r="P210" s="1" t="s">
        <v>42</v>
      </c>
      <c r="Q210" s="1" t="s">
        <v>22</v>
      </c>
    </row>
    <row r="211" spans="1:17" ht="15.75" customHeight="1" x14ac:dyDescent="0.2">
      <c r="A211" s="1" t="s">
        <v>240</v>
      </c>
      <c r="B211" s="1" t="s">
        <v>18</v>
      </c>
      <c r="C211" s="1" t="s">
        <v>25</v>
      </c>
      <c r="D211" s="1">
        <v>0</v>
      </c>
      <c r="E211" s="1" t="str">
        <f t="shared" si="48"/>
        <v>No dependents</v>
      </c>
      <c r="F211" s="1" t="s">
        <v>20</v>
      </c>
      <c r="G211" s="1" t="s">
        <v>19</v>
      </c>
      <c r="H211" s="1">
        <v>3229</v>
      </c>
      <c r="I211" s="1">
        <v>2739</v>
      </c>
      <c r="J211" s="3">
        <f t="shared" si="49"/>
        <v>5968</v>
      </c>
      <c r="K211" s="1">
        <v>110</v>
      </c>
      <c r="L211" s="4">
        <f>K211*Statistics!$A$3</f>
        <v>110000</v>
      </c>
      <c r="M211" s="1">
        <v>360</v>
      </c>
      <c r="N211" s="3">
        <f>M211*Statistics!$A$3</f>
        <v>360000</v>
      </c>
      <c r="O211" s="1">
        <v>1</v>
      </c>
      <c r="P211" s="1" t="s">
        <v>21</v>
      </c>
      <c r="Q211" s="1" t="s">
        <v>22</v>
      </c>
    </row>
    <row r="212" spans="1:17" ht="15.75" customHeight="1" x14ac:dyDescent="0.2">
      <c r="A212" s="1" t="s">
        <v>241</v>
      </c>
      <c r="B212" s="1" t="s">
        <v>18</v>
      </c>
      <c r="C212" s="1" t="s">
        <v>25</v>
      </c>
      <c r="D212" s="1">
        <v>0</v>
      </c>
      <c r="E212" s="1" t="str">
        <f t="shared" si="48"/>
        <v>No dependents</v>
      </c>
      <c r="F212" s="1" t="s">
        <v>29</v>
      </c>
      <c r="G212" s="1" t="s">
        <v>19</v>
      </c>
      <c r="H212" s="1">
        <v>3833</v>
      </c>
      <c r="I212" s="1">
        <v>0</v>
      </c>
      <c r="J212" s="3">
        <f t="shared" si="49"/>
        <v>3833</v>
      </c>
      <c r="K212" s="1">
        <v>110</v>
      </c>
      <c r="L212" s="4">
        <f>K212*Statistics!$A$3</f>
        <v>110000</v>
      </c>
      <c r="M212" s="1">
        <v>360</v>
      </c>
      <c r="N212" s="3">
        <f>M212*Statistics!$A$3</f>
        <v>360000</v>
      </c>
      <c r="O212" s="1">
        <v>1</v>
      </c>
      <c r="P212" s="1" t="s">
        <v>42</v>
      </c>
      <c r="Q212" s="1" t="s">
        <v>22</v>
      </c>
    </row>
    <row r="213" spans="1:17" ht="15.75" customHeight="1" x14ac:dyDescent="0.2">
      <c r="A213" s="1" t="s">
        <v>242</v>
      </c>
      <c r="B213" s="1" t="s">
        <v>24</v>
      </c>
      <c r="C213" s="1" t="s">
        <v>25</v>
      </c>
      <c r="D213" s="1">
        <v>0</v>
      </c>
      <c r="E213" s="1" t="str">
        <f t="shared" si="48"/>
        <v>No dependents</v>
      </c>
      <c r="F213" s="1" t="s">
        <v>20</v>
      </c>
      <c r="G213" s="1" t="s">
        <v>19</v>
      </c>
      <c r="H213" s="1">
        <v>3846</v>
      </c>
      <c r="I213" s="1">
        <v>0</v>
      </c>
      <c r="J213" s="3">
        <f t="shared" si="49"/>
        <v>3846</v>
      </c>
      <c r="K213" s="1">
        <v>111</v>
      </c>
      <c r="L213" s="4">
        <f>K213*Statistics!$A$3</f>
        <v>111000</v>
      </c>
      <c r="M213" s="1">
        <v>360</v>
      </c>
      <c r="N213" s="3">
        <f>M213*Statistics!$A$3</f>
        <v>360000</v>
      </c>
      <c r="O213" s="1">
        <v>1</v>
      </c>
      <c r="P213" s="1" t="s">
        <v>30</v>
      </c>
      <c r="Q213" s="1" t="s">
        <v>22</v>
      </c>
    </row>
    <row r="214" spans="1:17" ht="15.75" customHeight="1" x14ac:dyDescent="0.2">
      <c r="A214" s="1" t="s">
        <v>243</v>
      </c>
      <c r="B214" s="1" t="s">
        <v>18</v>
      </c>
      <c r="C214" s="1" t="s">
        <v>25</v>
      </c>
      <c r="D214" s="1">
        <v>0</v>
      </c>
      <c r="E214" s="1" t="str">
        <f t="shared" si="48"/>
        <v>No dependents</v>
      </c>
      <c r="F214" s="1" t="s">
        <v>29</v>
      </c>
      <c r="G214" s="1" t="s">
        <v>19</v>
      </c>
      <c r="H214" s="1">
        <v>2927</v>
      </c>
      <c r="I214" s="1">
        <v>2405</v>
      </c>
      <c r="J214" s="3">
        <f t="shared" si="49"/>
        <v>5332</v>
      </c>
      <c r="K214" s="1">
        <v>111</v>
      </c>
      <c r="L214" s="4">
        <f>K214*Statistics!$A$3</f>
        <v>111000</v>
      </c>
      <c r="M214" s="1">
        <v>360</v>
      </c>
      <c r="N214" s="3">
        <f>M214*Statistics!$A$3</f>
        <v>360000</v>
      </c>
      <c r="O214" s="1">
        <v>1</v>
      </c>
      <c r="P214" s="1" t="s">
        <v>30</v>
      </c>
      <c r="Q214" s="1" t="s">
        <v>22</v>
      </c>
    </row>
    <row r="215" spans="1:17" ht="15.75" customHeight="1" x14ac:dyDescent="0.2">
      <c r="A215" s="1" t="s">
        <v>244</v>
      </c>
      <c r="B215" s="1" t="s">
        <v>18</v>
      </c>
      <c r="C215" s="1" t="s">
        <v>2</v>
      </c>
      <c r="D215" s="1">
        <v>1</v>
      </c>
      <c r="E215" s="1" t="str">
        <f t="shared" si="48"/>
        <v>Have dependents</v>
      </c>
      <c r="F215" s="1" t="s">
        <v>29</v>
      </c>
      <c r="G215" s="1" t="s">
        <v>19</v>
      </c>
      <c r="H215" s="1">
        <v>3399</v>
      </c>
      <c r="I215" s="1">
        <v>1640</v>
      </c>
      <c r="J215" s="3">
        <f t="shared" si="49"/>
        <v>5039</v>
      </c>
      <c r="K215" s="1">
        <v>111</v>
      </c>
      <c r="L215" s="4">
        <f>K215*Statistics!$A$3</f>
        <v>111000</v>
      </c>
      <c r="M215" s="1">
        <v>180</v>
      </c>
      <c r="N215" s="3">
        <f>M215*Statistics!$A$3</f>
        <v>180000</v>
      </c>
      <c r="O215" s="1">
        <v>1</v>
      </c>
      <c r="P215" s="1" t="s">
        <v>21</v>
      </c>
      <c r="Q215" s="1" t="s">
        <v>22</v>
      </c>
    </row>
    <row r="216" spans="1:17" ht="15.75" customHeight="1" x14ac:dyDescent="0.2">
      <c r="A216" s="1" t="s">
        <v>245</v>
      </c>
      <c r="B216" s="1" t="s">
        <v>18</v>
      </c>
      <c r="C216" s="1" t="s">
        <v>25</v>
      </c>
      <c r="D216" s="1">
        <v>1</v>
      </c>
      <c r="E216" s="1" t="str">
        <f t="shared" si="48"/>
        <v>Have dependents</v>
      </c>
      <c r="F216" s="1" t="s">
        <v>20</v>
      </c>
      <c r="G216" s="1" t="s">
        <v>19</v>
      </c>
      <c r="H216" s="1">
        <v>3062</v>
      </c>
      <c r="I216" s="1">
        <v>1987</v>
      </c>
      <c r="J216" s="3">
        <f t="shared" si="49"/>
        <v>5049</v>
      </c>
      <c r="K216" s="1">
        <v>111</v>
      </c>
      <c r="L216" s="4">
        <f>K216*Statistics!$A$3</f>
        <v>111000</v>
      </c>
      <c r="M216" s="1">
        <v>180</v>
      </c>
      <c r="N216" s="3">
        <f>M216*Statistics!$A$3</f>
        <v>180000</v>
      </c>
      <c r="O216" s="1">
        <v>0</v>
      </c>
      <c r="P216" s="1" t="s">
        <v>21</v>
      </c>
      <c r="Q216" s="1" t="s">
        <v>26</v>
      </c>
    </row>
    <row r="217" spans="1:17" ht="15.75" customHeight="1" x14ac:dyDescent="0.2">
      <c r="A217" s="1" t="s">
        <v>246</v>
      </c>
      <c r="B217" s="1" t="s">
        <v>153</v>
      </c>
      <c r="C217" s="1" t="s">
        <v>2</v>
      </c>
      <c r="D217" s="1">
        <v>2</v>
      </c>
      <c r="E217" s="1" t="str">
        <f t="shared" si="48"/>
        <v>Have dependents</v>
      </c>
      <c r="F217" s="1" t="s">
        <v>29</v>
      </c>
      <c r="G217" s="1" t="s">
        <v>19</v>
      </c>
      <c r="H217" s="1">
        <v>3365</v>
      </c>
      <c r="I217" s="1">
        <v>1917</v>
      </c>
      <c r="J217" s="3">
        <f t="shared" si="49"/>
        <v>5282</v>
      </c>
      <c r="K217" s="1">
        <v>112</v>
      </c>
      <c r="L217" s="4">
        <f>K217*Statistics!$A$3</f>
        <v>112000</v>
      </c>
      <c r="M217" s="1">
        <v>360</v>
      </c>
      <c r="N217" s="3">
        <f>M217*Statistics!$A$3</f>
        <v>360000</v>
      </c>
      <c r="O217" s="1">
        <v>0</v>
      </c>
      <c r="P217" s="1" t="s">
        <v>42</v>
      </c>
      <c r="Q217" s="1" t="s">
        <v>26</v>
      </c>
    </row>
    <row r="218" spans="1:17" ht="15.75" customHeight="1" x14ac:dyDescent="0.2">
      <c r="A218" s="1" t="s">
        <v>247</v>
      </c>
      <c r="B218" s="1" t="s">
        <v>24</v>
      </c>
      <c r="C218" s="1" t="s">
        <v>25</v>
      </c>
      <c r="D218" s="1">
        <v>0</v>
      </c>
      <c r="E218" s="1" t="str">
        <f t="shared" si="48"/>
        <v>No dependents</v>
      </c>
      <c r="F218" s="1" t="s">
        <v>20</v>
      </c>
      <c r="G218" s="1" t="s">
        <v>19</v>
      </c>
      <c r="H218" s="1">
        <v>4230</v>
      </c>
      <c r="I218" s="1">
        <v>0</v>
      </c>
      <c r="J218" s="3">
        <f t="shared" si="49"/>
        <v>4230</v>
      </c>
      <c r="K218" s="1">
        <v>112</v>
      </c>
      <c r="L218" s="4">
        <f>K218*Statistics!$A$3</f>
        <v>112000</v>
      </c>
      <c r="M218" s="1">
        <v>360</v>
      </c>
      <c r="N218" s="3">
        <f>M218*Statistics!$A$3</f>
        <v>360000</v>
      </c>
      <c r="O218" s="1">
        <v>1</v>
      </c>
      <c r="P218" s="1" t="s">
        <v>30</v>
      </c>
      <c r="Q218" s="1" t="s">
        <v>26</v>
      </c>
    </row>
    <row r="219" spans="1:17" ht="15.75" customHeight="1" x14ac:dyDescent="0.2">
      <c r="A219" s="1" t="s">
        <v>248</v>
      </c>
      <c r="B219" s="1" t="s">
        <v>24</v>
      </c>
      <c r="C219" s="1" t="s">
        <v>2</v>
      </c>
      <c r="D219" s="1">
        <v>0</v>
      </c>
      <c r="E219" s="1" t="str">
        <f t="shared" si="48"/>
        <v>No dependents</v>
      </c>
      <c r="F219" s="1" t="s">
        <v>20</v>
      </c>
      <c r="G219" s="1" t="s">
        <v>19</v>
      </c>
      <c r="H219" s="1">
        <v>4583</v>
      </c>
      <c r="I219" s="1">
        <v>0</v>
      </c>
      <c r="J219" s="3">
        <f t="shared" si="49"/>
        <v>4583</v>
      </c>
      <c r="K219" s="1">
        <v>112</v>
      </c>
      <c r="L219" s="4">
        <f>K219*Statistics!$A$3</f>
        <v>112000</v>
      </c>
      <c r="M219" s="1">
        <v>360</v>
      </c>
      <c r="N219" s="3">
        <f>M219*Statistics!$A$3</f>
        <v>360000</v>
      </c>
      <c r="O219" s="1">
        <v>1</v>
      </c>
      <c r="P219" s="1" t="s">
        <v>42</v>
      </c>
      <c r="Q219" s="1" t="s">
        <v>26</v>
      </c>
    </row>
    <row r="220" spans="1:17" ht="15.75" hidden="1" customHeight="1" x14ac:dyDescent="0.2">
      <c r="A220" s="2" t="s">
        <v>249</v>
      </c>
      <c r="B220" s="2" t="s">
        <v>18</v>
      </c>
      <c r="C220" s="2" t="s">
        <v>32</v>
      </c>
      <c r="D220" s="2">
        <v>2</v>
      </c>
      <c r="F220" s="2" t="s">
        <v>20</v>
      </c>
      <c r="H220" s="2">
        <v>5000</v>
      </c>
      <c r="I220" s="2">
        <v>0</v>
      </c>
      <c r="J220" s="3"/>
      <c r="K220" s="2">
        <v>72</v>
      </c>
      <c r="L220" s="3"/>
      <c r="M220" s="2">
        <v>360</v>
      </c>
      <c r="O220" s="2">
        <v>0</v>
      </c>
      <c r="P220" s="2" t="s">
        <v>30</v>
      </c>
      <c r="Q220" s="2" t="s">
        <v>26</v>
      </c>
    </row>
    <row r="221" spans="1:17" ht="15.75" hidden="1" customHeight="1" x14ac:dyDescent="0.2">
      <c r="A221" s="2" t="s">
        <v>250</v>
      </c>
      <c r="B221" s="2" t="s">
        <v>24</v>
      </c>
      <c r="C221" s="2" t="s">
        <v>32</v>
      </c>
      <c r="D221" s="2">
        <v>2</v>
      </c>
      <c r="F221" s="2" t="s">
        <v>20</v>
      </c>
      <c r="G221" s="2" t="s">
        <v>19</v>
      </c>
      <c r="H221" s="2">
        <v>4283</v>
      </c>
      <c r="I221" s="2">
        <v>2383</v>
      </c>
      <c r="J221" s="3"/>
      <c r="K221" s="2">
        <v>127</v>
      </c>
      <c r="L221" s="3"/>
      <c r="M221" s="2">
        <v>360</v>
      </c>
      <c r="P221" s="2" t="s">
        <v>30</v>
      </c>
      <c r="Q221" s="2" t="s">
        <v>22</v>
      </c>
    </row>
    <row r="222" spans="1:17" ht="15.75" customHeight="1" x14ac:dyDescent="0.2">
      <c r="A222" s="1" t="s">
        <v>251</v>
      </c>
      <c r="B222" s="1" t="s">
        <v>24</v>
      </c>
      <c r="C222" s="1" t="s">
        <v>25</v>
      </c>
      <c r="D222" s="1">
        <v>1</v>
      </c>
      <c r="E222" s="1" t="str">
        <f t="shared" ref="E222:E224" si="50">IF(D222=0,"No dependents","Have dependents")</f>
        <v>Have dependents</v>
      </c>
      <c r="F222" s="1" t="s">
        <v>20</v>
      </c>
      <c r="G222" s="1" t="s">
        <v>19</v>
      </c>
      <c r="H222" s="1">
        <v>3812</v>
      </c>
      <c r="I222" s="1">
        <v>0</v>
      </c>
      <c r="J222" s="3">
        <f t="shared" ref="J222:J224" si="51">SUM(H222+I222)</f>
        <v>3812</v>
      </c>
      <c r="K222" s="1">
        <v>112</v>
      </c>
      <c r="L222" s="4">
        <f>K222*Statistics!$A$3</f>
        <v>112000</v>
      </c>
      <c r="M222" s="1">
        <v>360</v>
      </c>
      <c r="N222" s="3">
        <f>M222*Statistics!$A$3</f>
        <v>360000</v>
      </c>
      <c r="O222" s="1">
        <v>1</v>
      </c>
      <c r="P222" s="1" t="s">
        <v>42</v>
      </c>
      <c r="Q222" s="1" t="s">
        <v>22</v>
      </c>
    </row>
    <row r="223" spans="1:17" ht="15.75" customHeight="1" x14ac:dyDescent="0.2">
      <c r="A223" s="1" t="s">
        <v>252</v>
      </c>
      <c r="B223" s="1" t="s">
        <v>18</v>
      </c>
      <c r="C223" s="1" t="s">
        <v>2</v>
      </c>
      <c r="D223" s="1">
        <v>2</v>
      </c>
      <c r="E223" s="1" t="str">
        <f t="shared" si="50"/>
        <v>Have dependents</v>
      </c>
      <c r="F223" s="1" t="s">
        <v>20</v>
      </c>
      <c r="G223" s="1" t="s">
        <v>19</v>
      </c>
      <c r="H223" s="1">
        <v>9703</v>
      </c>
      <c r="I223" s="1">
        <v>0</v>
      </c>
      <c r="J223" s="3">
        <f t="shared" si="51"/>
        <v>9703</v>
      </c>
      <c r="K223" s="1">
        <v>112</v>
      </c>
      <c r="L223" s="4">
        <f>K223*Statistics!$A$3</f>
        <v>112000</v>
      </c>
      <c r="M223" s="1">
        <v>360</v>
      </c>
      <c r="N223" s="3">
        <f>M223*Statistics!$A$3</f>
        <v>360000</v>
      </c>
      <c r="O223" s="1">
        <v>1</v>
      </c>
      <c r="P223" s="1" t="s">
        <v>21</v>
      </c>
      <c r="Q223" s="1" t="s">
        <v>22</v>
      </c>
    </row>
    <row r="224" spans="1:17" ht="15.75" customHeight="1" x14ac:dyDescent="0.2">
      <c r="A224" s="1" t="s">
        <v>253</v>
      </c>
      <c r="B224" s="1" t="s">
        <v>18</v>
      </c>
      <c r="C224" s="1" t="s">
        <v>2</v>
      </c>
      <c r="D224" s="1">
        <v>0</v>
      </c>
      <c r="E224" s="1" t="str">
        <f t="shared" si="50"/>
        <v>No dependents</v>
      </c>
      <c r="F224" s="1" t="s">
        <v>20</v>
      </c>
      <c r="G224" s="1" t="s">
        <v>19</v>
      </c>
      <c r="H224" s="1">
        <v>3927</v>
      </c>
      <c r="I224" s="1">
        <v>800</v>
      </c>
      <c r="J224" s="3">
        <f t="shared" si="51"/>
        <v>4727</v>
      </c>
      <c r="K224" s="1">
        <v>112</v>
      </c>
      <c r="L224" s="4">
        <f>K224*Statistics!$A$3</f>
        <v>112000</v>
      </c>
      <c r="M224" s="1">
        <v>360</v>
      </c>
      <c r="N224" s="3">
        <f>M224*Statistics!$A$3</f>
        <v>360000</v>
      </c>
      <c r="O224" s="1">
        <v>1</v>
      </c>
      <c r="P224" s="1" t="s">
        <v>30</v>
      </c>
      <c r="Q224" s="1" t="s">
        <v>22</v>
      </c>
    </row>
    <row r="225" spans="1:17" ht="15.75" hidden="1" customHeight="1" x14ac:dyDescent="0.2">
      <c r="A225" s="2" t="s">
        <v>254</v>
      </c>
      <c r="B225" s="2" t="s">
        <v>18</v>
      </c>
      <c r="C225" s="2" t="s">
        <v>32</v>
      </c>
      <c r="D225" s="2">
        <v>0</v>
      </c>
      <c r="F225" s="2" t="s">
        <v>20</v>
      </c>
      <c r="G225" s="2" t="s">
        <v>19</v>
      </c>
      <c r="H225" s="2">
        <v>7578</v>
      </c>
      <c r="I225" s="2">
        <v>1010</v>
      </c>
      <c r="J225" s="3"/>
      <c r="K225" s="2">
        <v>175</v>
      </c>
      <c r="L225" s="3"/>
      <c r="O225" s="2">
        <v>1</v>
      </c>
      <c r="P225" s="2" t="s">
        <v>30</v>
      </c>
      <c r="Q225" s="2" t="s">
        <v>22</v>
      </c>
    </row>
    <row r="226" spans="1:17" ht="15.75" customHeight="1" x14ac:dyDescent="0.2">
      <c r="A226" s="1" t="s">
        <v>255</v>
      </c>
      <c r="B226" s="1" t="s">
        <v>18</v>
      </c>
      <c r="C226" s="1" t="s">
        <v>2</v>
      </c>
      <c r="D226" s="1">
        <v>0</v>
      </c>
      <c r="E226" s="1" t="str">
        <f t="shared" ref="E226:E229" si="52">IF(D226=0,"No dependents","Have dependents")</f>
        <v>No dependents</v>
      </c>
      <c r="F226" s="1" t="s">
        <v>20</v>
      </c>
      <c r="G226" s="1" t="s">
        <v>19</v>
      </c>
      <c r="H226" s="1">
        <v>1025</v>
      </c>
      <c r="I226" s="1">
        <v>2773</v>
      </c>
      <c r="J226" s="3">
        <f t="shared" ref="J226:J229" si="53">SUM(H226+I226)</f>
        <v>3798</v>
      </c>
      <c r="K226" s="1">
        <v>112</v>
      </c>
      <c r="L226" s="4">
        <f>K226*Statistics!$A$3</f>
        <v>112000</v>
      </c>
      <c r="M226" s="1">
        <v>360</v>
      </c>
      <c r="N226" s="3">
        <f>M226*Statistics!$A$3</f>
        <v>360000</v>
      </c>
      <c r="O226" s="1">
        <v>1</v>
      </c>
      <c r="P226" s="1" t="s">
        <v>42</v>
      </c>
      <c r="Q226" s="1" t="s">
        <v>22</v>
      </c>
    </row>
    <row r="227" spans="1:17" ht="15.75" customHeight="1" x14ac:dyDescent="0.2">
      <c r="A227" s="1" t="s">
        <v>256</v>
      </c>
      <c r="B227" s="1" t="s">
        <v>18</v>
      </c>
      <c r="C227" s="1" t="s">
        <v>25</v>
      </c>
      <c r="D227" s="1">
        <v>0</v>
      </c>
      <c r="E227" s="1" t="str">
        <f t="shared" si="52"/>
        <v>No dependents</v>
      </c>
      <c r="F227" s="1" t="s">
        <v>20</v>
      </c>
      <c r="G227" s="1" t="s">
        <v>19</v>
      </c>
      <c r="H227" s="1">
        <v>3750</v>
      </c>
      <c r="I227" s="1">
        <v>0</v>
      </c>
      <c r="J227" s="3">
        <f t="shared" si="53"/>
        <v>3750</v>
      </c>
      <c r="K227" s="1">
        <v>113</v>
      </c>
      <c r="L227" s="4">
        <f>K227*Statistics!$A$3</f>
        <v>113000</v>
      </c>
      <c r="M227" s="1">
        <v>480</v>
      </c>
      <c r="N227" s="3">
        <f>M227*Statistics!$A$3</f>
        <v>480000</v>
      </c>
      <c r="O227" s="1">
        <v>1</v>
      </c>
      <c r="P227" s="1" t="s">
        <v>21</v>
      </c>
      <c r="Q227" s="1" t="s">
        <v>26</v>
      </c>
    </row>
    <row r="228" spans="1:17" ht="15.75" customHeight="1" x14ac:dyDescent="0.2">
      <c r="A228" s="1" t="s">
        <v>257</v>
      </c>
      <c r="B228" s="1" t="s">
        <v>18</v>
      </c>
      <c r="C228" s="1" t="s">
        <v>2</v>
      </c>
      <c r="D228" s="1">
        <v>2</v>
      </c>
      <c r="E228" s="1" t="str">
        <f t="shared" si="52"/>
        <v>Have dependents</v>
      </c>
      <c r="F228" s="1" t="s">
        <v>29</v>
      </c>
      <c r="G228" s="1" t="s">
        <v>19</v>
      </c>
      <c r="H228" s="1">
        <v>2281</v>
      </c>
      <c r="I228" s="1">
        <v>0</v>
      </c>
      <c r="J228" s="3">
        <f t="shared" si="53"/>
        <v>2281</v>
      </c>
      <c r="K228" s="1">
        <v>113</v>
      </c>
      <c r="L228" s="4">
        <f>K228*Statistics!$A$3</f>
        <v>113000</v>
      </c>
      <c r="M228" s="1">
        <v>360</v>
      </c>
      <c r="N228" s="3">
        <f>M228*Statistics!$A$3</f>
        <v>360000</v>
      </c>
      <c r="O228" s="1">
        <v>1</v>
      </c>
      <c r="P228" s="1" t="s">
        <v>42</v>
      </c>
      <c r="Q228" s="1" t="s">
        <v>26</v>
      </c>
    </row>
    <row r="229" spans="1:17" ht="15.75" customHeight="1" x14ac:dyDescent="0.2">
      <c r="A229" s="1" t="s">
        <v>258</v>
      </c>
      <c r="B229" s="1" t="s">
        <v>18</v>
      </c>
      <c r="C229" s="1" t="s">
        <v>2</v>
      </c>
      <c r="D229" s="1">
        <v>1</v>
      </c>
      <c r="E229" s="1" t="str">
        <f t="shared" si="52"/>
        <v>Have dependents</v>
      </c>
      <c r="F229" s="1" t="s">
        <v>20</v>
      </c>
      <c r="G229" s="1" t="s">
        <v>19</v>
      </c>
      <c r="H229" s="1">
        <v>2014</v>
      </c>
      <c r="I229" s="1">
        <v>2925</v>
      </c>
      <c r="J229" s="3">
        <f t="shared" si="53"/>
        <v>4939</v>
      </c>
      <c r="K229" s="1">
        <v>113</v>
      </c>
      <c r="L229" s="4">
        <f>K229*Statistics!$A$3</f>
        <v>113000</v>
      </c>
      <c r="M229" s="1">
        <v>360</v>
      </c>
      <c r="N229" s="3">
        <f>M229*Statistics!$A$3</f>
        <v>360000</v>
      </c>
      <c r="O229" s="1">
        <v>1</v>
      </c>
      <c r="P229" s="1" t="s">
        <v>21</v>
      </c>
      <c r="Q229" s="1" t="s">
        <v>26</v>
      </c>
    </row>
    <row r="230" spans="1:17" ht="15.75" customHeight="1" x14ac:dyDescent="0.2">
      <c r="A230" s="2" t="s">
        <v>259</v>
      </c>
      <c r="B230" s="2" t="s">
        <v>18</v>
      </c>
      <c r="D230" s="2">
        <v>0</v>
      </c>
      <c r="F230" s="2" t="s">
        <v>20</v>
      </c>
      <c r="G230" s="2" t="s">
        <v>19</v>
      </c>
      <c r="H230" s="2">
        <v>4758</v>
      </c>
      <c r="I230" s="2">
        <v>0</v>
      </c>
      <c r="J230" s="3"/>
      <c r="K230" s="2">
        <v>158</v>
      </c>
      <c r="L230" s="3"/>
      <c r="M230" s="2">
        <v>480</v>
      </c>
      <c r="O230" s="2">
        <v>1</v>
      </c>
      <c r="P230" s="2" t="s">
        <v>30</v>
      </c>
      <c r="Q230" s="2" t="s">
        <v>22</v>
      </c>
    </row>
    <row r="231" spans="1:17" ht="15.75" customHeight="1" x14ac:dyDescent="0.2">
      <c r="A231" s="1" t="s">
        <v>260</v>
      </c>
      <c r="B231" s="1" t="s">
        <v>18</v>
      </c>
      <c r="C231" s="1" t="s">
        <v>2</v>
      </c>
      <c r="D231" s="1">
        <v>2</v>
      </c>
      <c r="E231" s="1" t="str">
        <f t="shared" ref="E231:E232" si="54">IF(D231=0,"No dependents","Have dependents")</f>
        <v>Have dependents</v>
      </c>
      <c r="F231" s="1" t="s">
        <v>29</v>
      </c>
      <c r="G231" s="1" t="s">
        <v>19</v>
      </c>
      <c r="H231" s="1">
        <v>1993</v>
      </c>
      <c r="I231" s="1">
        <v>1625</v>
      </c>
      <c r="J231" s="3">
        <f t="shared" ref="J231:J232" si="55">SUM(H231+I231)</f>
        <v>3618</v>
      </c>
      <c r="K231" s="1">
        <v>113</v>
      </c>
      <c r="L231" s="4">
        <f>K231*Statistics!$A$3</f>
        <v>113000</v>
      </c>
      <c r="M231" s="1">
        <v>180</v>
      </c>
      <c r="N231" s="3">
        <f>M231*Statistics!$A$3</f>
        <v>180000</v>
      </c>
      <c r="O231" s="1">
        <v>1</v>
      </c>
      <c r="P231" s="1" t="s">
        <v>30</v>
      </c>
      <c r="Q231" s="1" t="s">
        <v>22</v>
      </c>
    </row>
    <row r="232" spans="1:17" ht="15.75" customHeight="1" x14ac:dyDescent="0.2">
      <c r="A232" s="1" t="s">
        <v>261</v>
      </c>
      <c r="B232" s="1" t="s">
        <v>18</v>
      </c>
      <c r="C232" s="1" t="s">
        <v>2</v>
      </c>
      <c r="D232" s="1">
        <v>2</v>
      </c>
      <c r="E232" s="1" t="str">
        <f t="shared" si="54"/>
        <v>Have dependents</v>
      </c>
      <c r="F232" s="1" t="s">
        <v>20</v>
      </c>
      <c r="G232" s="1" t="s">
        <v>19</v>
      </c>
      <c r="H232" s="1">
        <v>3100</v>
      </c>
      <c r="I232" s="1">
        <v>1400</v>
      </c>
      <c r="J232" s="3">
        <f t="shared" si="55"/>
        <v>4500</v>
      </c>
      <c r="K232" s="1">
        <v>113</v>
      </c>
      <c r="L232" s="4">
        <f>K232*Statistics!$A$3</f>
        <v>113000</v>
      </c>
      <c r="M232" s="1">
        <v>360</v>
      </c>
      <c r="N232" s="3">
        <f>M232*Statistics!$A$3</f>
        <v>360000</v>
      </c>
      <c r="O232" s="1">
        <v>1</v>
      </c>
      <c r="P232" s="1" t="s">
        <v>21</v>
      </c>
      <c r="Q232" s="1" t="s">
        <v>22</v>
      </c>
    </row>
    <row r="233" spans="1:17" ht="15.75" hidden="1" customHeight="1" x14ac:dyDescent="0.2">
      <c r="A233" s="2" t="s">
        <v>262</v>
      </c>
      <c r="B233" s="2" t="s">
        <v>18</v>
      </c>
      <c r="C233" s="2" t="s">
        <v>32</v>
      </c>
      <c r="D233" s="2">
        <v>0</v>
      </c>
      <c r="F233" s="2" t="s">
        <v>20</v>
      </c>
      <c r="H233" s="2">
        <v>3716</v>
      </c>
      <c r="I233" s="2">
        <v>0</v>
      </c>
      <c r="J233" s="3"/>
      <c r="K233" s="2">
        <v>42</v>
      </c>
      <c r="L233" s="3"/>
      <c r="M233" s="2">
        <v>180</v>
      </c>
      <c r="O233" s="2">
        <v>1</v>
      </c>
      <c r="P233" s="2" t="s">
        <v>42</v>
      </c>
      <c r="Q233" s="2" t="s">
        <v>22</v>
      </c>
    </row>
    <row r="234" spans="1:17" ht="15.75" hidden="1" customHeight="1" x14ac:dyDescent="0.2">
      <c r="A234" s="2" t="s">
        <v>263</v>
      </c>
      <c r="B234" s="2" t="s">
        <v>18</v>
      </c>
      <c r="C234" s="2" t="s">
        <v>19</v>
      </c>
      <c r="D234" s="2">
        <v>0</v>
      </c>
      <c r="F234" s="2" t="s">
        <v>29</v>
      </c>
      <c r="G234" s="2" t="s">
        <v>19</v>
      </c>
      <c r="H234" s="2">
        <v>3189</v>
      </c>
      <c r="I234" s="2">
        <v>2598</v>
      </c>
      <c r="J234" s="3"/>
      <c r="K234" s="2">
        <v>120</v>
      </c>
      <c r="L234" s="3"/>
      <c r="O234" s="2">
        <v>1</v>
      </c>
      <c r="P234" s="2" t="s">
        <v>42</v>
      </c>
      <c r="Q234" s="2" t="s">
        <v>22</v>
      </c>
    </row>
    <row r="235" spans="1:17" ht="15.75" customHeight="1" x14ac:dyDescent="0.2">
      <c r="A235" s="1" t="s">
        <v>264</v>
      </c>
      <c r="B235" s="1" t="s">
        <v>18</v>
      </c>
      <c r="C235" s="1" t="s">
        <v>2</v>
      </c>
      <c r="D235" s="1">
        <v>1</v>
      </c>
      <c r="E235" s="1" t="str">
        <f t="shared" ref="E235:E237" si="56">IF(D235=0,"No dependents","Have dependents")</f>
        <v>Have dependents</v>
      </c>
      <c r="F235" s="1" t="s">
        <v>29</v>
      </c>
      <c r="G235" s="1" t="s">
        <v>19</v>
      </c>
      <c r="H235" s="1">
        <v>2653</v>
      </c>
      <c r="I235" s="1">
        <v>1500</v>
      </c>
      <c r="J235" s="3">
        <f t="shared" ref="J235:J237" si="57">SUM(H235+I235)</f>
        <v>4153</v>
      </c>
      <c r="K235" s="1">
        <v>113</v>
      </c>
      <c r="L235" s="4">
        <f>K235*Statistics!$A$3</f>
        <v>113000</v>
      </c>
      <c r="M235" s="1">
        <v>180</v>
      </c>
      <c r="N235" s="3">
        <f>M235*Statistics!$A$3</f>
        <v>180000</v>
      </c>
      <c r="O235" s="1">
        <v>0</v>
      </c>
      <c r="P235" s="1" t="s">
        <v>42</v>
      </c>
      <c r="Q235" s="1" t="s">
        <v>26</v>
      </c>
    </row>
    <row r="236" spans="1:17" ht="15.75" customHeight="1" x14ac:dyDescent="0.2">
      <c r="A236" s="1" t="s">
        <v>265</v>
      </c>
      <c r="B236" s="1" t="s">
        <v>18</v>
      </c>
      <c r="C236" s="1" t="s">
        <v>2</v>
      </c>
      <c r="D236" s="1" t="s">
        <v>41</v>
      </c>
      <c r="E236" s="1" t="str">
        <f t="shared" si="56"/>
        <v>Have dependents</v>
      </c>
      <c r="F236" s="1" t="s">
        <v>29</v>
      </c>
      <c r="G236" s="1" t="s">
        <v>19</v>
      </c>
      <c r="H236" s="1">
        <v>3095</v>
      </c>
      <c r="I236" s="1">
        <v>0</v>
      </c>
      <c r="J236" s="3">
        <f t="shared" si="57"/>
        <v>3095</v>
      </c>
      <c r="K236" s="1">
        <v>113</v>
      </c>
      <c r="L236" s="4">
        <f>K236*Statistics!$A$3</f>
        <v>113000</v>
      </c>
      <c r="M236" s="1">
        <v>360</v>
      </c>
      <c r="N236" s="3">
        <f>M236*Statistics!$A$3</f>
        <v>360000</v>
      </c>
      <c r="O236" s="1">
        <v>1</v>
      </c>
      <c r="P236" s="1" t="s">
        <v>42</v>
      </c>
      <c r="Q236" s="1" t="s">
        <v>22</v>
      </c>
    </row>
    <row r="237" spans="1:17" ht="15.75" customHeight="1" x14ac:dyDescent="0.2">
      <c r="A237" s="1" t="s">
        <v>266</v>
      </c>
      <c r="B237" s="1" t="s">
        <v>24</v>
      </c>
      <c r="C237" s="1" t="s">
        <v>25</v>
      </c>
      <c r="D237" s="1">
        <v>0</v>
      </c>
      <c r="E237" s="1" t="str">
        <f t="shared" si="56"/>
        <v>No dependents</v>
      </c>
      <c r="F237" s="1" t="s">
        <v>20</v>
      </c>
      <c r="G237" s="1" t="s">
        <v>19</v>
      </c>
      <c r="H237" s="1">
        <v>645</v>
      </c>
      <c r="I237" s="1">
        <v>3683</v>
      </c>
      <c r="J237" s="3">
        <f t="shared" si="57"/>
        <v>4328</v>
      </c>
      <c r="K237" s="1">
        <v>113</v>
      </c>
      <c r="L237" s="4">
        <f>K237*Statistics!$A$3</f>
        <v>113000</v>
      </c>
      <c r="M237" s="1">
        <v>480</v>
      </c>
      <c r="N237" s="3">
        <f>M237*Statistics!$A$3</f>
        <v>480000</v>
      </c>
      <c r="O237" s="1">
        <v>1</v>
      </c>
      <c r="P237" s="1" t="s">
        <v>42</v>
      </c>
      <c r="Q237" s="1" t="s">
        <v>22</v>
      </c>
    </row>
    <row r="238" spans="1:17" ht="15.75" hidden="1" customHeight="1" x14ac:dyDescent="0.2">
      <c r="A238" s="2" t="s">
        <v>267</v>
      </c>
      <c r="B238" s="2" t="s">
        <v>18</v>
      </c>
      <c r="C238" s="2" t="s">
        <v>32</v>
      </c>
      <c r="D238" s="2">
        <v>0</v>
      </c>
      <c r="F238" s="2" t="s">
        <v>20</v>
      </c>
      <c r="H238" s="2">
        <v>5746</v>
      </c>
      <c r="I238" s="2">
        <v>0</v>
      </c>
      <c r="J238" s="3"/>
      <c r="K238" s="2">
        <v>255</v>
      </c>
      <c r="L238" s="3"/>
      <c r="M238" s="2">
        <v>360</v>
      </c>
      <c r="P238" s="2" t="s">
        <v>21</v>
      </c>
      <c r="Q238" s="2" t="s">
        <v>26</v>
      </c>
    </row>
    <row r="239" spans="1:17" ht="15.75" hidden="1" customHeight="1" x14ac:dyDescent="0.2">
      <c r="A239" s="2" t="s">
        <v>268</v>
      </c>
      <c r="B239" s="2" t="s">
        <v>24</v>
      </c>
      <c r="C239" s="2" t="s">
        <v>19</v>
      </c>
      <c r="D239" s="2">
        <v>0</v>
      </c>
      <c r="F239" s="2" t="s">
        <v>20</v>
      </c>
      <c r="G239" s="2" t="s">
        <v>32</v>
      </c>
      <c r="H239" s="2">
        <v>3463</v>
      </c>
      <c r="I239" s="2">
        <v>0</v>
      </c>
      <c r="J239" s="3"/>
      <c r="K239" s="2">
        <v>122</v>
      </c>
      <c r="L239" s="3"/>
      <c r="M239" s="2">
        <v>360</v>
      </c>
      <c r="P239" s="2" t="s">
        <v>21</v>
      </c>
      <c r="Q239" s="2" t="s">
        <v>22</v>
      </c>
    </row>
    <row r="240" spans="1:17" ht="15.75" customHeight="1" x14ac:dyDescent="0.2">
      <c r="A240" s="1" t="s">
        <v>269</v>
      </c>
      <c r="B240" s="1" t="s">
        <v>24</v>
      </c>
      <c r="C240" s="1" t="s">
        <v>2</v>
      </c>
      <c r="D240" s="1">
        <v>2</v>
      </c>
      <c r="E240" s="1" t="str">
        <f t="shared" ref="E240:E260" si="58">IF(D240=0,"No dependents","Have dependents")</f>
        <v>Have dependents</v>
      </c>
      <c r="F240" s="1" t="s">
        <v>20</v>
      </c>
      <c r="G240" s="1" t="s">
        <v>19</v>
      </c>
      <c r="H240" s="1">
        <v>2031</v>
      </c>
      <c r="I240" s="1">
        <v>1632</v>
      </c>
      <c r="J240" s="3">
        <f t="shared" ref="J240:J260" si="59">SUM(H240+I240)</f>
        <v>3663</v>
      </c>
      <c r="K240" s="1">
        <v>113</v>
      </c>
      <c r="L240" s="4">
        <f>K240*Statistics!$A$3</f>
        <v>113000</v>
      </c>
      <c r="M240" s="1">
        <v>480</v>
      </c>
      <c r="N240" s="3">
        <f>M240*Statistics!$A$3</f>
        <v>480000</v>
      </c>
      <c r="O240" s="1">
        <v>1</v>
      </c>
      <c r="P240" s="1" t="s">
        <v>30</v>
      </c>
      <c r="Q240" s="1" t="s">
        <v>22</v>
      </c>
    </row>
    <row r="241" spans="1:17" ht="15.75" customHeight="1" x14ac:dyDescent="0.2">
      <c r="A241" s="1" t="s">
        <v>270</v>
      </c>
      <c r="B241" s="1" t="s">
        <v>18</v>
      </c>
      <c r="C241" s="1" t="s">
        <v>25</v>
      </c>
      <c r="D241" s="1">
        <v>0</v>
      </c>
      <c r="E241" s="1" t="str">
        <f t="shared" si="58"/>
        <v>No dependents</v>
      </c>
      <c r="F241" s="1" t="s">
        <v>20</v>
      </c>
      <c r="G241" s="1" t="s">
        <v>19</v>
      </c>
      <c r="H241" s="1">
        <v>1853</v>
      </c>
      <c r="I241" s="1">
        <v>2840</v>
      </c>
      <c r="J241" s="3">
        <f t="shared" si="59"/>
        <v>4693</v>
      </c>
      <c r="K241" s="1">
        <v>114</v>
      </c>
      <c r="L241" s="4">
        <f>K241*Statistics!$A$3</f>
        <v>114000</v>
      </c>
      <c r="M241" s="1">
        <v>360</v>
      </c>
      <c r="N241" s="3">
        <f>M241*Statistics!$A$3</f>
        <v>360000</v>
      </c>
      <c r="O241" s="1">
        <v>1</v>
      </c>
      <c r="P241" s="1" t="s">
        <v>42</v>
      </c>
      <c r="Q241" s="1" t="s">
        <v>26</v>
      </c>
    </row>
    <row r="242" spans="1:17" ht="15.75" customHeight="1" x14ac:dyDescent="0.2">
      <c r="A242" s="1" t="s">
        <v>271</v>
      </c>
      <c r="B242" s="1" t="s">
        <v>18</v>
      </c>
      <c r="C242" s="1" t="s">
        <v>2</v>
      </c>
      <c r="D242" s="1">
        <v>0</v>
      </c>
      <c r="E242" s="1" t="str">
        <f t="shared" si="58"/>
        <v>No dependents</v>
      </c>
      <c r="F242" s="1" t="s">
        <v>20</v>
      </c>
      <c r="G242" s="1" t="s">
        <v>19</v>
      </c>
      <c r="H242" s="1">
        <v>3500</v>
      </c>
      <c r="I242" s="1">
        <v>1667</v>
      </c>
      <c r="J242" s="3">
        <f t="shared" si="59"/>
        <v>5167</v>
      </c>
      <c r="K242" s="1">
        <v>114</v>
      </c>
      <c r="L242" s="4">
        <f>K242*Statistics!$A$3</f>
        <v>114000</v>
      </c>
      <c r="M242" s="1">
        <v>360</v>
      </c>
      <c r="N242" s="3">
        <f>M242*Statistics!$A$3</f>
        <v>360000</v>
      </c>
      <c r="O242" s="1">
        <v>1</v>
      </c>
      <c r="P242" s="1" t="s">
        <v>30</v>
      </c>
      <c r="Q242" s="1" t="s">
        <v>22</v>
      </c>
    </row>
    <row r="243" spans="1:17" ht="15.75" customHeight="1" x14ac:dyDescent="0.2">
      <c r="A243" s="1" t="s">
        <v>272</v>
      </c>
      <c r="B243" s="1" t="s">
        <v>18</v>
      </c>
      <c r="C243" s="1" t="s">
        <v>2</v>
      </c>
      <c r="D243" s="1">
        <v>0</v>
      </c>
      <c r="E243" s="1" t="str">
        <f t="shared" si="58"/>
        <v>No dependents</v>
      </c>
      <c r="F243" s="1" t="s">
        <v>29</v>
      </c>
      <c r="G243" s="1" t="s">
        <v>19</v>
      </c>
      <c r="H243" s="1">
        <v>4188</v>
      </c>
      <c r="I243" s="1">
        <v>0</v>
      </c>
      <c r="J243" s="3">
        <f t="shared" si="59"/>
        <v>4188</v>
      </c>
      <c r="K243" s="1">
        <v>115</v>
      </c>
      <c r="L243" s="4">
        <f>K243*Statistics!$A$3</f>
        <v>115000</v>
      </c>
      <c r="M243" s="1">
        <v>180</v>
      </c>
      <c r="N243" s="3">
        <f>M243*Statistics!$A$3</f>
        <v>180000</v>
      </c>
      <c r="O243" s="1">
        <v>1</v>
      </c>
      <c r="P243" s="1" t="s">
        <v>30</v>
      </c>
      <c r="Q243" s="1" t="s">
        <v>22</v>
      </c>
    </row>
    <row r="244" spans="1:17" ht="15.75" customHeight="1" x14ac:dyDescent="0.2">
      <c r="A244" s="1" t="s">
        <v>273</v>
      </c>
      <c r="B244" s="1" t="s">
        <v>18</v>
      </c>
      <c r="C244" s="1" t="s">
        <v>25</v>
      </c>
      <c r="D244" s="1">
        <v>0</v>
      </c>
      <c r="E244" s="1" t="str">
        <f t="shared" si="58"/>
        <v>No dependents</v>
      </c>
      <c r="F244" s="1" t="s">
        <v>29</v>
      </c>
      <c r="G244" s="1" t="s">
        <v>19</v>
      </c>
      <c r="H244" s="1">
        <v>6045</v>
      </c>
      <c r="I244" s="1">
        <v>0</v>
      </c>
      <c r="J244" s="3">
        <f t="shared" si="59"/>
        <v>6045</v>
      </c>
      <c r="K244" s="1">
        <v>115</v>
      </c>
      <c r="L244" s="4">
        <f>K244*Statistics!$A$3</f>
        <v>115000</v>
      </c>
      <c r="M244" s="1">
        <v>360</v>
      </c>
      <c r="N244" s="3">
        <f>M244*Statistics!$A$3</f>
        <v>360000</v>
      </c>
      <c r="O244" s="1">
        <v>0</v>
      </c>
      <c r="P244" s="1" t="s">
        <v>42</v>
      </c>
      <c r="Q244" s="1" t="s">
        <v>26</v>
      </c>
    </row>
    <row r="245" spans="1:17" ht="15.75" customHeight="1" x14ac:dyDescent="0.2">
      <c r="A245" s="1" t="s">
        <v>274</v>
      </c>
      <c r="B245" s="1" t="s">
        <v>18</v>
      </c>
      <c r="C245" s="1" t="s">
        <v>2</v>
      </c>
      <c r="D245" s="1">
        <v>1</v>
      </c>
      <c r="E245" s="1" t="str">
        <f t="shared" si="58"/>
        <v>Have dependents</v>
      </c>
      <c r="F245" s="1" t="s">
        <v>20</v>
      </c>
      <c r="G245" s="1" t="s">
        <v>19</v>
      </c>
      <c r="H245" s="1">
        <v>2750</v>
      </c>
      <c r="I245" s="1">
        <v>1842</v>
      </c>
      <c r="J245" s="3">
        <f t="shared" si="59"/>
        <v>4592</v>
      </c>
      <c r="K245" s="1">
        <v>115</v>
      </c>
      <c r="L245" s="4">
        <f>K245*Statistics!$A$3</f>
        <v>115000</v>
      </c>
      <c r="M245" s="1">
        <v>360</v>
      </c>
      <c r="N245" s="3">
        <f>M245*Statistics!$A$3</f>
        <v>360000</v>
      </c>
      <c r="O245" s="1">
        <v>1</v>
      </c>
      <c r="P245" s="1" t="s">
        <v>30</v>
      </c>
      <c r="Q245" s="1" t="s">
        <v>22</v>
      </c>
    </row>
    <row r="246" spans="1:17" ht="15.75" customHeight="1" x14ac:dyDescent="0.2">
      <c r="A246" s="1" t="s">
        <v>275</v>
      </c>
      <c r="B246" s="1" t="s">
        <v>24</v>
      </c>
      <c r="C246" s="1" t="s">
        <v>25</v>
      </c>
      <c r="D246" s="1">
        <v>0</v>
      </c>
      <c r="E246" s="1" t="str">
        <f t="shared" si="58"/>
        <v>No dependents</v>
      </c>
      <c r="F246" s="1" t="s">
        <v>20</v>
      </c>
      <c r="G246" s="1" t="s">
        <v>19</v>
      </c>
      <c r="H246" s="1">
        <v>4124</v>
      </c>
      <c r="I246" s="1">
        <v>0</v>
      </c>
      <c r="J246" s="3">
        <f t="shared" si="59"/>
        <v>4124</v>
      </c>
      <c r="K246" s="1">
        <v>115</v>
      </c>
      <c r="L246" s="4">
        <f>K246*Statistics!$A$3</f>
        <v>115000</v>
      </c>
      <c r="M246" s="1">
        <v>360</v>
      </c>
      <c r="N246" s="3">
        <f>M246*Statistics!$A$3</f>
        <v>360000</v>
      </c>
      <c r="O246" s="1">
        <v>1</v>
      </c>
      <c r="P246" s="1" t="s">
        <v>30</v>
      </c>
      <c r="Q246" s="1" t="s">
        <v>22</v>
      </c>
    </row>
    <row r="247" spans="1:17" ht="15.75" customHeight="1" x14ac:dyDescent="0.2">
      <c r="A247" s="1" t="s">
        <v>276</v>
      </c>
      <c r="B247" s="1" t="s">
        <v>18</v>
      </c>
      <c r="C247" s="1" t="s">
        <v>2</v>
      </c>
      <c r="D247" s="1">
        <v>0</v>
      </c>
      <c r="E247" s="1" t="str">
        <f t="shared" si="58"/>
        <v>No dependents</v>
      </c>
      <c r="F247" s="1" t="s">
        <v>20</v>
      </c>
      <c r="G247" s="1" t="s">
        <v>19</v>
      </c>
      <c r="H247" s="1">
        <v>2400</v>
      </c>
      <c r="I247" s="1">
        <v>2167</v>
      </c>
      <c r="J247" s="3">
        <f t="shared" si="59"/>
        <v>4567</v>
      </c>
      <c r="K247" s="1">
        <v>115</v>
      </c>
      <c r="L247" s="4">
        <f>K247*Statistics!$A$3</f>
        <v>115000</v>
      </c>
      <c r="M247" s="1">
        <v>360</v>
      </c>
      <c r="N247" s="3">
        <f>M247*Statistics!$A$3</f>
        <v>360000</v>
      </c>
      <c r="O247" s="1">
        <v>1</v>
      </c>
      <c r="P247" s="1" t="s">
        <v>30</v>
      </c>
      <c r="Q247" s="1" t="s">
        <v>22</v>
      </c>
    </row>
    <row r="248" spans="1:17" ht="15.75" customHeight="1" x14ac:dyDescent="0.2">
      <c r="A248" s="1" t="s">
        <v>277</v>
      </c>
      <c r="B248" s="1" t="s">
        <v>24</v>
      </c>
      <c r="C248" s="1" t="s">
        <v>25</v>
      </c>
      <c r="D248" s="1">
        <v>0</v>
      </c>
      <c r="E248" s="1" t="str">
        <f t="shared" si="58"/>
        <v>No dependents</v>
      </c>
      <c r="F248" s="1" t="s">
        <v>20</v>
      </c>
      <c r="G248" s="1" t="s">
        <v>19</v>
      </c>
      <c r="H248" s="1">
        <v>4547</v>
      </c>
      <c r="I248" s="1">
        <v>0</v>
      </c>
      <c r="J248" s="3">
        <f t="shared" si="59"/>
        <v>4547</v>
      </c>
      <c r="K248" s="1">
        <v>115</v>
      </c>
      <c r="L248" s="4">
        <f>K248*Statistics!$A$3</f>
        <v>115000</v>
      </c>
      <c r="M248" s="1">
        <v>360</v>
      </c>
      <c r="N248" s="3">
        <f>M248*Statistics!$A$3</f>
        <v>360000</v>
      </c>
      <c r="O248" s="1">
        <v>1</v>
      </c>
      <c r="P248" s="1" t="s">
        <v>30</v>
      </c>
      <c r="Q248" s="1" t="s">
        <v>22</v>
      </c>
    </row>
    <row r="249" spans="1:17" ht="15.75" customHeight="1" x14ac:dyDescent="0.2">
      <c r="A249" s="1" t="s">
        <v>278</v>
      </c>
      <c r="B249" s="1" t="s">
        <v>18</v>
      </c>
      <c r="C249" s="1" t="s">
        <v>2</v>
      </c>
      <c r="D249" s="1">
        <v>0</v>
      </c>
      <c r="E249" s="1" t="str">
        <f t="shared" si="58"/>
        <v>No dependents</v>
      </c>
      <c r="F249" s="1" t="s">
        <v>29</v>
      </c>
      <c r="G249" s="1" t="s">
        <v>19</v>
      </c>
      <c r="H249" s="1">
        <v>2167</v>
      </c>
      <c r="I249" s="1">
        <v>2400</v>
      </c>
      <c r="J249" s="3">
        <f t="shared" si="59"/>
        <v>4567</v>
      </c>
      <c r="K249" s="1">
        <v>115</v>
      </c>
      <c r="L249" s="4">
        <f>K249*Statistics!$A$3</f>
        <v>115000</v>
      </c>
      <c r="M249" s="1">
        <v>360</v>
      </c>
      <c r="N249" s="3">
        <f>M249*Statistics!$A$3</f>
        <v>360000</v>
      </c>
      <c r="O249" s="1">
        <v>1</v>
      </c>
      <c r="P249" s="1" t="s">
        <v>21</v>
      </c>
      <c r="Q249" s="1" t="s">
        <v>22</v>
      </c>
    </row>
    <row r="250" spans="1:17" ht="15.75" customHeight="1" x14ac:dyDescent="0.2">
      <c r="A250" s="1" t="s">
        <v>279</v>
      </c>
      <c r="B250" s="1" t="s">
        <v>18</v>
      </c>
      <c r="C250" s="1" t="s">
        <v>2</v>
      </c>
      <c r="D250" s="1">
        <v>0</v>
      </c>
      <c r="E250" s="1" t="str">
        <f t="shared" si="58"/>
        <v>No dependents</v>
      </c>
      <c r="F250" s="1" t="s">
        <v>29</v>
      </c>
      <c r="G250" s="1" t="s">
        <v>19</v>
      </c>
      <c r="H250" s="1">
        <v>2600</v>
      </c>
      <c r="I250" s="1">
        <v>1911</v>
      </c>
      <c r="J250" s="3">
        <f t="shared" si="59"/>
        <v>4511</v>
      </c>
      <c r="K250" s="1">
        <v>116</v>
      </c>
      <c r="L250" s="4">
        <f>K250*Statistics!$A$3</f>
        <v>116000</v>
      </c>
      <c r="M250" s="1">
        <v>360</v>
      </c>
      <c r="N250" s="3">
        <f>M250*Statistics!$A$3</f>
        <v>360000</v>
      </c>
      <c r="O250" s="1">
        <v>0</v>
      </c>
      <c r="P250" s="1" t="s">
        <v>30</v>
      </c>
      <c r="Q250" s="1" t="s">
        <v>26</v>
      </c>
    </row>
    <row r="251" spans="1:17" ht="15.75" customHeight="1" x14ac:dyDescent="0.2">
      <c r="A251" s="1" t="s">
        <v>280</v>
      </c>
      <c r="B251" s="1" t="s">
        <v>24</v>
      </c>
      <c r="C251" s="1" t="s">
        <v>25</v>
      </c>
      <c r="D251" s="1">
        <v>0</v>
      </c>
      <c r="E251" s="1" t="str">
        <f t="shared" si="58"/>
        <v>No dependents</v>
      </c>
      <c r="F251" s="1" t="s">
        <v>20</v>
      </c>
      <c r="G251" s="1" t="s">
        <v>19</v>
      </c>
      <c r="H251" s="1">
        <v>4166</v>
      </c>
      <c r="I251" s="1">
        <v>0</v>
      </c>
      <c r="J251" s="3">
        <f t="shared" si="59"/>
        <v>4166</v>
      </c>
      <c r="K251" s="1">
        <v>116</v>
      </c>
      <c r="L251" s="4">
        <f>K251*Statistics!$A$3</f>
        <v>116000</v>
      </c>
      <c r="M251" s="1">
        <v>360</v>
      </c>
      <c r="N251" s="3">
        <f>M251*Statistics!$A$3</f>
        <v>360000</v>
      </c>
      <c r="O251" s="1">
        <v>0</v>
      </c>
      <c r="P251" s="1" t="s">
        <v>30</v>
      </c>
      <c r="Q251" s="1" t="s">
        <v>26</v>
      </c>
    </row>
    <row r="252" spans="1:17" ht="15.75" customHeight="1" x14ac:dyDescent="0.2">
      <c r="A252" s="1" t="s">
        <v>281</v>
      </c>
      <c r="B252" s="1" t="s">
        <v>18</v>
      </c>
      <c r="C252" s="1" t="s">
        <v>2</v>
      </c>
      <c r="D252" s="1">
        <v>0</v>
      </c>
      <c r="E252" s="1" t="str">
        <f t="shared" si="58"/>
        <v>No dependents</v>
      </c>
      <c r="F252" s="1" t="s">
        <v>20</v>
      </c>
      <c r="G252" s="1" t="s">
        <v>19</v>
      </c>
      <c r="H252" s="1">
        <v>3497</v>
      </c>
      <c r="I252" s="1">
        <v>1964</v>
      </c>
      <c r="J252" s="3">
        <f t="shared" si="59"/>
        <v>5461</v>
      </c>
      <c r="K252" s="1">
        <v>116</v>
      </c>
      <c r="L252" s="4">
        <f>K252*Statistics!$A$3</f>
        <v>116000</v>
      </c>
      <c r="M252" s="1">
        <v>360</v>
      </c>
      <c r="N252" s="3">
        <f>M252*Statistics!$A$3</f>
        <v>360000</v>
      </c>
      <c r="O252" s="1">
        <v>1</v>
      </c>
      <c r="P252" s="1" t="s">
        <v>42</v>
      </c>
      <c r="Q252" s="1" t="s">
        <v>22</v>
      </c>
    </row>
    <row r="253" spans="1:17" ht="15.75" customHeight="1" x14ac:dyDescent="0.2">
      <c r="A253" s="1" t="s">
        <v>282</v>
      </c>
      <c r="B253" s="1" t="s">
        <v>18</v>
      </c>
      <c r="C253" s="1" t="s">
        <v>2</v>
      </c>
      <c r="D253" s="1">
        <v>1</v>
      </c>
      <c r="E253" s="1" t="str">
        <f t="shared" si="58"/>
        <v>Have dependents</v>
      </c>
      <c r="F253" s="1" t="s">
        <v>20</v>
      </c>
      <c r="G253" s="1" t="s">
        <v>19</v>
      </c>
      <c r="H253" s="1">
        <v>3750</v>
      </c>
      <c r="I253" s="1">
        <v>0</v>
      </c>
      <c r="J253" s="3">
        <f t="shared" si="59"/>
        <v>3750</v>
      </c>
      <c r="K253" s="1">
        <v>116</v>
      </c>
      <c r="L253" s="4">
        <f>K253*Statistics!$A$3</f>
        <v>116000</v>
      </c>
      <c r="M253" s="1">
        <v>360</v>
      </c>
      <c r="N253" s="3">
        <f>M253*Statistics!$A$3</f>
        <v>360000</v>
      </c>
      <c r="O253" s="1">
        <v>1</v>
      </c>
      <c r="P253" s="1" t="s">
        <v>30</v>
      </c>
      <c r="Q253" s="1" t="s">
        <v>22</v>
      </c>
    </row>
    <row r="254" spans="1:17" ht="15.75" customHeight="1" x14ac:dyDescent="0.2">
      <c r="A254" s="1" t="s">
        <v>283</v>
      </c>
      <c r="B254" s="1" t="s">
        <v>18</v>
      </c>
      <c r="C254" s="1" t="s">
        <v>2</v>
      </c>
      <c r="D254" s="1">
        <v>2</v>
      </c>
      <c r="E254" s="1" t="str">
        <f t="shared" si="58"/>
        <v>Have dependents</v>
      </c>
      <c r="F254" s="1" t="s">
        <v>20</v>
      </c>
      <c r="G254" s="1" t="s">
        <v>19</v>
      </c>
      <c r="H254" s="1">
        <v>4009</v>
      </c>
      <c r="I254" s="1">
        <v>1717</v>
      </c>
      <c r="J254" s="3">
        <f t="shared" si="59"/>
        <v>5726</v>
      </c>
      <c r="K254" s="1">
        <v>116</v>
      </c>
      <c r="L254" s="4">
        <f>K254*Statistics!$A$3</f>
        <v>116000</v>
      </c>
      <c r="M254" s="1">
        <v>360</v>
      </c>
      <c r="N254" s="3">
        <f>M254*Statistics!$A$3</f>
        <v>360000</v>
      </c>
      <c r="O254" s="1">
        <v>1</v>
      </c>
      <c r="P254" s="1" t="s">
        <v>30</v>
      </c>
      <c r="Q254" s="1" t="s">
        <v>22</v>
      </c>
    </row>
    <row r="255" spans="1:17" ht="15.75" customHeight="1" x14ac:dyDescent="0.2">
      <c r="A255" s="1" t="s">
        <v>284</v>
      </c>
      <c r="B255" s="1" t="s">
        <v>24</v>
      </c>
      <c r="C255" s="1" t="s">
        <v>25</v>
      </c>
      <c r="D255" s="1">
        <v>0</v>
      </c>
      <c r="E255" s="1" t="str">
        <f t="shared" si="58"/>
        <v>No dependents</v>
      </c>
      <c r="F255" s="1" t="s">
        <v>20</v>
      </c>
      <c r="G255" s="1" t="s">
        <v>19</v>
      </c>
      <c r="H255" s="1">
        <v>3813</v>
      </c>
      <c r="I255" s="1">
        <v>0</v>
      </c>
      <c r="J255" s="3">
        <f t="shared" si="59"/>
        <v>3813</v>
      </c>
      <c r="K255" s="1">
        <v>116</v>
      </c>
      <c r="L255" s="4">
        <f>K255*Statistics!$A$3</f>
        <v>116000</v>
      </c>
      <c r="M255" s="1">
        <v>180</v>
      </c>
      <c r="N255" s="3">
        <f>M255*Statistics!$A$3</f>
        <v>180000</v>
      </c>
      <c r="O255" s="1">
        <v>1</v>
      </c>
      <c r="P255" s="1" t="s">
        <v>21</v>
      </c>
      <c r="Q255" s="1" t="s">
        <v>22</v>
      </c>
    </row>
    <row r="256" spans="1:17" ht="15.75" customHeight="1" x14ac:dyDescent="0.2">
      <c r="A256" s="1" t="s">
        <v>285</v>
      </c>
      <c r="B256" s="1" t="s">
        <v>18</v>
      </c>
      <c r="C256" s="1" t="s">
        <v>25</v>
      </c>
      <c r="D256" s="1">
        <v>1</v>
      </c>
      <c r="E256" s="1" t="str">
        <f t="shared" si="58"/>
        <v>Have dependents</v>
      </c>
      <c r="F256" s="1" t="s">
        <v>20</v>
      </c>
      <c r="G256" s="1" t="s">
        <v>19</v>
      </c>
      <c r="H256" s="1">
        <v>4384</v>
      </c>
      <c r="I256" s="1">
        <v>1793</v>
      </c>
      <c r="J256" s="3">
        <f t="shared" si="59"/>
        <v>6177</v>
      </c>
      <c r="K256" s="1">
        <v>117</v>
      </c>
      <c r="L256" s="4">
        <f>K256*Statistics!$A$3</f>
        <v>117000</v>
      </c>
      <c r="M256" s="1">
        <v>360</v>
      </c>
      <c r="N256" s="3">
        <f>M256*Statistics!$A$3</f>
        <v>360000</v>
      </c>
      <c r="O256" s="1">
        <v>1</v>
      </c>
      <c r="P256" s="1" t="s">
        <v>21</v>
      </c>
      <c r="Q256" s="1" t="s">
        <v>22</v>
      </c>
    </row>
    <row r="257" spans="1:17" ht="15.75" customHeight="1" x14ac:dyDescent="0.2">
      <c r="A257" s="1" t="s">
        <v>286</v>
      </c>
      <c r="B257" s="1" t="s">
        <v>18</v>
      </c>
      <c r="C257" s="1" t="s">
        <v>25</v>
      </c>
      <c r="D257" s="1">
        <v>0</v>
      </c>
      <c r="E257" s="1" t="str">
        <f t="shared" si="58"/>
        <v>No dependents</v>
      </c>
      <c r="F257" s="1" t="s">
        <v>20</v>
      </c>
      <c r="G257" s="1" t="s">
        <v>19</v>
      </c>
      <c r="H257" s="1">
        <v>6277</v>
      </c>
      <c r="I257" s="1">
        <v>0</v>
      </c>
      <c r="J257" s="3">
        <f t="shared" si="59"/>
        <v>6277</v>
      </c>
      <c r="K257" s="1">
        <v>118</v>
      </c>
      <c r="L257" s="4">
        <f>K257*Statistics!$A$3</f>
        <v>118000</v>
      </c>
      <c r="M257" s="1">
        <v>360</v>
      </c>
      <c r="N257" s="3">
        <f>M257*Statistics!$A$3</f>
        <v>360000</v>
      </c>
      <c r="O257" s="1">
        <v>0</v>
      </c>
      <c r="P257" s="1" t="s">
        <v>42</v>
      </c>
      <c r="Q257" s="1" t="s">
        <v>26</v>
      </c>
    </row>
    <row r="258" spans="1:17" ht="15.75" customHeight="1" x14ac:dyDescent="0.2">
      <c r="A258" s="1" t="s">
        <v>287</v>
      </c>
      <c r="B258" s="1" t="s">
        <v>18</v>
      </c>
      <c r="C258" s="1" t="s">
        <v>2</v>
      </c>
      <c r="D258" s="1">
        <v>0</v>
      </c>
      <c r="E258" s="1" t="str">
        <f t="shared" si="58"/>
        <v>No dependents</v>
      </c>
      <c r="F258" s="1" t="s">
        <v>20</v>
      </c>
      <c r="G258" s="1" t="s">
        <v>19</v>
      </c>
      <c r="H258" s="1">
        <v>4301</v>
      </c>
      <c r="I258" s="1">
        <v>0</v>
      </c>
      <c r="J258" s="3">
        <f t="shared" si="59"/>
        <v>4301</v>
      </c>
      <c r="K258" s="1">
        <v>118</v>
      </c>
      <c r="L258" s="4">
        <f>K258*Statistics!$A$3</f>
        <v>118000</v>
      </c>
      <c r="M258" s="1">
        <v>360</v>
      </c>
      <c r="N258" s="3">
        <f>M258*Statistics!$A$3</f>
        <v>360000</v>
      </c>
      <c r="O258" s="1">
        <v>1</v>
      </c>
      <c r="P258" s="1" t="s">
        <v>21</v>
      </c>
      <c r="Q258" s="1" t="s">
        <v>22</v>
      </c>
    </row>
    <row r="259" spans="1:17" ht="15.75" customHeight="1" x14ac:dyDescent="0.2">
      <c r="A259" s="1" t="s">
        <v>288</v>
      </c>
      <c r="B259" s="1" t="s">
        <v>18</v>
      </c>
      <c r="C259" s="1" t="s">
        <v>2</v>
      </c>
      <c r="D259" s="1">
        <v>0</v>
      </c>
      <c r="E259" s="1" t="str">
        <f t="shared" si="58"/>
        <v>No dependents</v>
      </c>
      <c r="F259" s="1" t="s">
        <v>20</v>
      </c>
      <c r="G259" s="1" t="s">
        <v>19</v>
      </c>
      <c r="H259" s="1">
        <v>3597</v>
      </c>
      <c r="I259" s="1">
        <v>2157</v>
      </c>
      <c r="J259" s="3">
        <f t="shared" si="59"/>
        <v>5754</v>
      </c>
      <c r="K259" s="1">
        <v>119</v>
      </c>
      <c r="L259" s="4">
        <f>K259*Statistics!$A$3</f>
        <v>119000</v>
      </c>
      <c r="M259" s="1">
        <v>360</v>
      </c>
      <c r="N259" s="3">
        <f>M259*Statistics!$A$3</f>
        <v>360000</v>
      </c>
      <c r="O259" s="1">
        <v>0</v>
      </c>
      <c r="P259" s="1" t="s">
        <v>42</v>
      </c>
      <c r="Q259" s="1" t="s">
        <v>26</v>
      </c>
    </row>
    <row r="260" spans="1:17" ht="15.75" customHeight="1" x14ac:dyDescent="0.2">
      <c r="A260" s="1" t="s">
        <v>289</v>
      </c>
      <c r="B260" s="1" t="s">
        <v>18</v>
      </c>
      <c r="C260" s="1" t="s">
        <v>2</v>
      </c>
      <c r="D260" s="1">
        <v>0</v>
      </c>
      <c r="E260" s="1" t="str">
        <f t="shared" si="58"/>
        <v>No dependents</v>
      </c>
      <c r="F260" s="1" t="s">
        <v>29</v>
      </c>
      <c r="G260" s="1" t="s">
        <v>19</v>
      </c>
      <c r="H260" s="1">
        <v>2583</v>
      </c>
      <c r="I260" s="1">
        <v>2358</v>
      </c>
      <c r="J260" s="3">
        <f t="shared" si="59"/>
        <v>4941</v>
      </c>
      <c r="K260" s="1">
        <v>120</v>
      </c>
      <c r="L260" s="4">
        <f>K260*Statistics!$A$3</f>
        <v>120000</v>
      </c>
      <c r="M260" s="1">
        <v>360</v>
      </c>
      <c r="N260" s="3">
        <f>M260*Statistics!$A$3</f>
        <v>360000</v>
      </c>
      <c r="O260" s="1">
        <v>1</v>
      </c>
      <c r="P260" s="1" t="s">
        <v>21</v>
      </c>
      <c r="Q260" s="1" t="s">
        <v>22</v>
      </c>
    </row>
    <row r="261" spans="1:17" ht="15.75" hidden="1" customHeight="1" x14ac:dyDescent="0.2">
      <c r="A261" s="2" t="s">
        <v>290</v>
      </c>
      <c r="B261" s="2" t="s">
        <v>18</v>
      </c>
      <c r="C261" s="2" t="s">
        <v>32</v>
      </c>
      <c r="D261" s="2" t="s">
        <v>41</v>
      </c>
      <c r="F261" s="2" t="s">
        <v>29</v>
      </c>
      <c r="G261" s="2" t="s">
        <v>19</v>
      </c>
      <c r="H261" s="2">
        <v>4931</v>
      </c>
      <c r="I261" s="2">
        <v>0</v>
      </c>
      <c r="J261" s="3"/>
      <c r="K261" s="2">
        <v>128</v>
      </c>
      <c r="L261" s="3"/>
      <c r="M261" s="2">
        <v>360</v>
      </c>
      <c r="P261" s="2" t="s">
        <v>30</v>
      </c>
      <c r="Q261" s="2" t="s">
        <v>26</v>
      </c>
    </row>
    <row r="262" spans="1:17" ht="15.75" hidden="1" customHeight="1" x14ac:dyDescent="0.2">
      <c r="A262" s="2" t="s">
        <v>291</v>
      </c>
      <c r="B262" s="2" t="s">
        <v>18</v>
      </c>
      <c r="C262" s="2" t="s">
        <v>32</v>
      </c>
      <c r="D262" s="2">
        <v>1</v>
      </c>
      <c r="F262" s="2" t="s">
        <v>20</v>
      </c>
      <c r="G262" s="2" t="s">
        <v>19</v>
      </c>
      <c r="H262" s="2">
        <v>6083</v>
      </c>
      <c r="I262" s="2">
        <v>4250</v>
      </c>
      <c r="J262" s="3"/>
      <c r="K262" s="2">
        <v>330</v>
      </c>
      <c r="L262" s="3"/>
      <c r="M262" s="2">
        <v>360</v>
      </c>
      <c r="P262" s="2" t="s">
        <v>21</v>
      </c>
      <c r="Q262" s="2" t="s">
        <v>22</v>
      </c>
    </row>
    <row r="263" spans="1:17" ht="15.75" customHeight="1" x14ac:dyDescent="0.2">
      <c r="A263" s="1" t="s">
        <v>292</v>
      </c>
      <c r="B263" s="1" t="s">
        <v>24</v>
      </c>
      <c r="C263" s="1" t="s">
        <v>2</v>
      </c>
      <c r="D263" s="1">
        <v>0</v>
      </c>
      <c r="E263" s="1" t="str">
        <f t="shared" ref="E263:E269" si="60">IF(D263=0,"No dependents","Have dependents")</f>
        <v>No dependents</v>
      </c>
      <c r="F263" s="1" t="s">
        <v>20</v>
      </c>
      <c r="G263" s="1" t="s">
        <v>19</v>
      </c>
      <c r="H263" s="1">
        <v>2645</v>
      </c>
      <c r="I263" s="1">
        <v>3440</v>
      </c>
      <c r="J263" s="3">
        <f t="shared" ref="J263:J269" si="61">SUM(H263+I263)</f>
        <v>6085</v>
      </c>
      <c r="K263" s="1">
        <v>120</v>
      </c>
      <c r="L263" s="4">
        <f>K263*Statistics!$A$3</f>
        <v>120000</v>
      </c>
      <c r="M263" s="1">
        <v>360</v>
      </c>
      <c r="N263" s="3">
        <f>M263*Statistics!$A$3</f>
        <v>360000</v>
      </c>
      <c r="O263" s="1">
        <v>0</v>
      </c>
      <c r="P263" s="1" t="s">
        <v>21</v>
      </c>
      <c r="Q263" s="1" t="s">
        <v>26</v>
      </c>
    </row>
    <row r="264" spans="1:17" ht="15.75" customHeight="1" x14ac:dyDescent="0.2">
      <c r="A264" s="1" t="s">
        <v>293</v>
      </c>
      <c r="B264" s="1" t="s">
        <v>24</v>
      </c>
      <c r="C264" s="1" t="s">
        <v>25</v>
      </c>
      <c r="D264" s="1">
        <v>0</v>
      </c>
      <c r="E264" s="1" t="str">
        <f t="shared" si="60"/>
        <v>No dependents</v>
      </c>
      <c r="F264" s="1" t="s">
        <v>20</v>
      </c>
      <c r="G264" s="1" t="s">
        <v>19</v>
      </c>
      <c r="H264" s="1">
        <v>3086</v>
      </c>
      <c r="I264" s="1">
        <v>0</v>
      </c>
      <c r="J264" s="3">
        <f t="shared" si="61"/>
        <v>3086</v>
      </c>
      <c r="K264" s="1">
        <v>120</v>
      </c>
      <c r="L264" s="4">
        <f>K264*Statistics!$A$3</f>
        <v>120000</v>
      </c>
      <c r="M264" s="1">
        <v>360</v>
      </c>
      <c r="N264" s="3">
        <f>M264*Statistics!$A$3</f>
        <v>360000</v>
      </c>
      <c r="O264" s="1">
        <v>1</v>
      </c>
      <c r="P264" s="1" t="s">
        <v>30</v>
      </c>
      <c r="Q264" s="1" t="s">
        <v>22</v>
      </c>
    </row>
    <row r="265" spans="1:17" ht="15.75" customHeight="1" x14ac:dyDescent="0.2">
      <c r="A265" s="1" t="s">
        <v>294</v>
      </c>
      <c r="B265" s="1" t="s">
        <v>18</v>
      </c>
      <c r="C265" s="1" t="s">
        <v>2</v>
      </c>
      <c r="D265" s="1">
        <v>0</v>
      </c>
      <c r="E265" s="1" t="str">
        <f t="shared" si="60"/>
        <v>No dependents</v>
      </c>
      <c r="F265" s="1" t="s">
        <v>20</v>
      </c>
      <c r="G265" s="1" t="s">
        <v>19</v>
      </c>
      <c r="H265" s="1">
        <v>2500</v>
      </c>
      <c r="I265" s="1">
        <v>3796</v>
      </c>
      <c r="J265" s="3">
        <f t="shared" si="61"/>
        <v>6296</v>
      </c>
      <c r="K265" s="1">
        <v>120</v>
      </c>
      <c r="L265" s="4">
        <f>K265*Statistics!$A$3</f>
        <v>120000</v>
      </c>
      <c r="M265" s="1">
        <v>360</v>
      </c>
      <c r="N265" s="3">
        <f>M265*Statistics!$A$3</f>
        <v>360000</v>
      </c>
      <c r="O265" s="1">
        <v>1</v>
      </c>
      <c r="P265" s="1" t="s">
        <v>21</v>
      </c>
      <c r="Q265" s="1" t="s">
        <v>22</v>
      </c>
    </row>
    <row r="266" spans="1:17" ht="15.75" customHeight="1" x14ac:dyDescent="0.2">
      <c r="A266" s="1" t="s">
        <v>295</v>
      </c>
      <c r="B266" s="1" t="s">
        <v>18</v>
      </c>
      <c r="C266" s="1" t="s">
        <v>2</v>
      </c>
      <c r="D266" s="1">
        <v>0</v>
      </c>
      <c r="E266" s="1" t="str">
        <f t="shared" si="60"/>
        <v>No dependents</v>
      </c>
      <c r="F266" s="1" t="s">
        <v>20</v>
      </c>
      <c r="G266" s="1" t="s">
        <v>32</v>
      </c>
      <c r="H266" s="1">
        <v>39147</v>
      </c>
      <c r="I266" s="1">
        <v>4750</v>
      </c>
      <c r="J266" s="3">
        <f t="shared" si="61"/>
        <v>43897</v>
      </c>
      <c r="K266" s="1">
        <v>120</v>
      </c>
      <c r="L266" s="4">
        <f>K266*Statistics!$A$3</f>
        <v>120000</v>
      </c>
      <c r="M266" s="1">
        <v>360</v>
      </c>
      <c r="N266" s="3">
        <f>M266*Statistics!$A$3</f>
        <v>360000</v>
      </c>
      <c r="O266" s="1">
        <v>1</v>
      </c>
      <c r="P266" s="1" t="s">
        <v>30</v>
      </c>
      <c r="Q266" s="1" t="s">
        <v>22</v>
      </c>
    </row>
    <row r="267" spans="1:17" ht="15.75" customHeight="1" x14ac:dyDescent="0.2">
      <c r="A267" s="1" t="s">
        <v>296</v>
      </c>
      <c r="B267" s="1" t="s">
        <v>18</v>
      </c>
      <c r="C267" s="1" t="s">
        <v>25</v>
      </c>
      <c r="D267" s="1">
        <v>0</v>
      </c>
      <c r="E267" s="1" t="str">
        <f t="shared" si="60"/>
        <v>No dependents</v>
      </c>
      <c r="F267" s="1" t="s">
        <v>20</v>
      </c>
      <c r="G267" s="1" t="s">
        <v>19</v>
      </c>
      <c r="H267" s="1">
        <v>4191</v>
      </c>
      <c r="I267" s="1">
        <v>0</v>
      </c>
      <c r="J267" s="3">
        <f t="shared" si="61"/>
        <v>4191</v>
      </c>
      <c r="K267" s="1">
        <v>120</v>
      </c>
      <c r="L267" s="4">
        <f>K267*Statistics!$A$3</f>
        <v>120000</v>
      </c>
      <c r="M267" s="1">
        <v>360</v>
      </c>
      <c r="N267" s="3">
        <f>M267*Statistics!$A$3</f>
        <v>360000</v>
      </c>
      <c r="O267" s="1">
        <v>1</v>
      </c>
      <c r="P267" s="1" t="s">
        <v>42</v>
      </c>
      <c r="Q267" s="1" t="s">
        <v>22</v>
      </c>
    </row>
    <row r="268" spans="1:17" ht="15.75" customHeight="1" x14ac:dyDescent="0.2">
      <c r="A268" s="1" t="s">
        <v>297</v>
      </c>
      <c r="B268" s="1" t="s">
        <v>24</v>
      </c>
      <c r="C268" s="1" t="s">
        <v>25</v>
      </c>
      <c r="D268" s="1">
        <v>0</v>
      </c>
      <c r="E268" s="1" t="str">
        <f t="shared" si="60"/>
        <v>No dependents</v>
      </c>
      <c r="F268" s="1" t="s">
        <v>29</v>
      </c>
      <c r="G268" s="1" t="s">
        <v>19</v>
      </c>
      <c r="H268" s="1">
        <v>4408</v>
      </c>
      <c r="I268" s="1">
        <v>0</v>
      </c>
      <c r="J268" s="3">
        <f t="shared" si="61"/>
        <v>4408</v>
      </c>
      <c r="K268" s="1">
        <v>120</v>
      </c>
      <c r="L268" s="4">
        <f>K268*Statistics!$A$3</f>
        <v>120000</v>
      </c>
      <c r="M268" s="1">
        <v>360</v>
      </c>
      <c r="N268" s="3">
        <f>M268*Statistics!$A$3</f>
        <v>360000</v>
      </c>
      <c r="O268" s="1">
        <v>1</v>
      </c>
      <c r="P268" s="1" t="s">
        <v>30</v>
      </c>
      <c r="Q268" s="1" t="s">
        <v>22</v>
      </c>
    </row>
    <row r="269" spans="1:17" ht="15.75" customHeight="1" x14ac:dyDescent="0.2">
      <c r="A269" s="1" t="s">
        <v>298</v>
      </c>
      <c r="B269" s="1" t="s">
        <v>18</v>
      </c>
      <c r="C269" s="1" t="s">
        <v>2</v>
      </c>
      <c r="D269" s="1">
        <v>2</v>
      </c>
      <c r="E269" s="1" t="str">
        <f t="shared" si="60"/>
        <v>Have dependents</v>
      </c>
      <c r="F269" s="1" t="s">
        <v>20</v>
      </c>
      <c r="G269" s="1" t="s">
        <v>19</v>
      </c>
      <c r="H269" s="1">
        <v>5819</v>
      </c>
      <c r="I269" s="1">
        <v>5000</v>
      </c>
      <c r="J269" s="3">
        <f t="shared" si="61"/>
        <v>10819</v>
      </c>
      <c r="K269" s="1">
        <v>120</v>
      </c>
      <c r="L269" s="4">
        <f>K269*Statistics!$A$3</f>
        <v>120000</v>
      </c>
      <c r="M269" s="1">
        <v>360</v>
      </c>
      <c r="N269" s="3">
        <f>M269*Statistics!$A$3</f>
        <v>360000</v>
      </c>
      <c r="O269" s="1">
        <v>1</v>
      </c>
      <c r="P269" s="1" t="s">
        <v>42</v>
      </c>
      <c r="Q269" s="1" t="s">
        <v>22</v>
      </c>
    </row>
    <row r="270" spans="1:17" ht="15.75" hidden="1" customHeight="1" x14ac:dyDescent="0.2">
      <c r="A270" s="2" t="s">
        <v>299</v>
      </c>
      <c r="B270" s="2" t="s">
        <v>24</v>
      </c>
      <c r="C270" s="2" t="s">
        <v>19</v>
      </c>
      <c r="D270" s="2">
        <v>0</v>
      </c>
      <c r="F270" s="2" t="s">
        <v>20</v>
      </c>
      <c r="H270" s="2">
        <v>3418</v>
      </c>
      <c r="I270" s="2">
        <v>0</v>
      </c>
      <c r="J270" s="3"/>
      <c r="K270" s="2">
        <v>135</v>
      </c>
      <c r="L270" s="3"/>
      <c r="M270" s="2">
        <v>360</v>
      </c>
      <c r="O270" s="2">
        <v>1</v>
      </c>
      <c r="P270" s="2" t="s">
        <v>42</v>
      </c>
      <c r="Q270" s="2" t="s">
        <v>26</v>
      </c>
    </row>
    <row r="271" spans="1:17" ht="15.75" customHeight="1" x14ac:dyDescent="0.2">
      <c r="A271" s="1" t="s">
        <v>300</v>
      </c>
      <c r="B271" s="1" t="s">
        <v>18</v>
      </c>
      <c r="C271" s="1" t="s">
        <v>25</v>
      </c>
      <c r="D271" s="1">
        <v>0</v>
      </c>
      <c r="E271" s="1" t="str">
        <f t="shared" ref="E271:E280" si="62">IF(D271=0,"No dependents","Have dependents")</f>
        <v>No dependents</v>
      </c>
      <c r="F271" s="1" t="s">
        <v>20</v>
      </c>
      <c r="G271" s="1" t="s">
        <v>32</v>
      </c>
      <c r="H271" s="1">
        <v>6050</v>
      </c>
      <c r="I271" s="1">
        <v>4333</v>
      </c>
      <c r="J271" s="3">
        <f t="shared" ref="J271:J280" si="63">SUM(H271+I271)</f>
        <v>10383</v>
      </c>
      <c r="K271" s="1">
        <v>120</v>
      </c>
      <c r="L271" s="4">
        <f>K271*Statistics!$A$3</f>
        <v>120000</v>
      </c>
      <c r="M271" s="1">
        <v>180</v>
      </c>
      <c r="N271" s="3">
        <f>M271*Statistics!$A$3</f>
        <v>180000</v>
      </c>
      <c r="O271" s="1">
        <v>1</v>
      </c>
      <c r="P271" s="1" t="s">
        <v>21</v>
      </c>
      <c r="Q271" s="1" t="s">
        <v>26</v>
      </c>
    </row>
    <row r="272" spans="1:17" ht="15.75" customHeight="1" x14ac:dyDescent="0.2">
      <c r="A272" s="1" t="s">
        <v>301</v>
      </c>
      <c r="B272" s="1" t="s">
        <v>24</v>
      </c>
      <c r="C272" s="1" t="s">
        <v>25</v>
      </c>
      <c r="D272" s="1">
        <v>0</v>
      </c>
      <c r="E272" s="1" t="str">
        <f t="shared" si="62"/>
        <v>No dependents</v>
      </c>
      <c r="F272" s="1" t="s">
        <v>20</v>
      </c>
      <c r="G272" s="1" t="s">
        <v>19</v>
      </c>
      <c r="H272" s="1">
        <v>7200</v>
      </c>
      <c r="I272" s="1">
        <v>0</v>
      </c>
      <c r="J272" s="3">
        <f t="shared" si="63"/>
        <v>7200</v>
      </c>
      <c r="K272" s="1">
        <v>120</v>
      </c>
      <c r="L272" s="4">
        <f>K272*Statistics!$A$3</f>
        <v>120000</v>
      </c>
      <c r="M272" s="1">
        <v>360</v>
      </c>
      <c r="N272" s="3">
        <f>M272*Statistics!$A$3</f>
        <v>360000</v>
      </c>
      <c r="O272" s="1">
        <v>1</v>
      </c>
      <c r="P272" s="1" t="s">
        <v>42</v>
      </c>
      <c r="Q272" s="1" t="s">
        <v>22</v>
      </c>
    </row>
    <row r="273" spans="1:17" ht="15.75" customHeight="1" x14ac:dyDescent="0.2">
      <c r="A273" s="1" t="s">
        <v>302</v>
      </c>
      <c r="B273" s="1" t="s">
        <v>18</v>
      </c>
      <c r="C273" s="1" t="s">
        <v>2</v>
      </c>
      <c r="D273" s="1">
        <v>0</v>
      </c>
      <c r="E273" s="1" t="str">
        <f t="shared" si="62"/>
        <v>No dependents</v>
      </c>
      <c r="F273" s="1" t="s">
        <v>20</v>
      </c>
      <c r="G273" s="1" t="s">
        <v>19</v>
      </c>
      <c r="H273" s="1">
        <v>3704</v>
      </c>
      <c r="I273" s="1">
        <v>2000</v>
      </c>
      <c r="J273" s="3">
        <f t="shared" si="63"/>
        <v>5704</v>
      </c>
      <c r="K273" s="1">
        <v>120</v>
      </c>
      <c r="L273" s="4">
        <f>K273*Statistics!$A$3</f>
        <v>120000</v>
      </c>
      <c r="M273" s="1">
        <v>360</v>
      </c>
      <c r="N273" s="3">
        <f>M273*Statistics!$A$3</f>
        <v>360000</v>
      </c>
      <c r="O273" s="1">
        <v>1</v>
      </c>
      <c r="P273" s="1" t="s">
        <v>42</v>
      </c>
      <c r="Q273" s="1" t="s">
        <v>22</v>
      </c>
    </row>
    <row r="274" spans="1:17" ht="15.75" customHeight="1" x14ac:dyDescent="0.2">
      <c r="A274" s="1" t="s">
        <v>303</v>
      </c>
      <c r="B274" s="1" t="s">
        <v>18</v>
      </c>
      <c r="C274" s="1" t="s">
        <v>2</v>
      </c>
      <c r="D274" s="1">
        <v>2</v>
      </c>
      <c r="E274" s="1" t="str">
        <f t="shared" si="62"/>
        <v>Have dependents</v>
      </c>
      <c r="F274" s="1" t="s">
        <v>20</v>
      </c>
      <c r="G274" s="1" t="s">
        <v>19</v>
      </c>
      <c r="H274" s="1">
        <v>3717</v>
      </c>
      <c r="I274" s="1">
        <v>0</v>
      </c>
      <c r="J274" s="3">
        <f t="shared" si="63"/>
        <v>3717</v>
      </c>
      <c r="K274" s="1">
        <v>120</v>
      </c>
      <c r="L274" s="4">
        <f>K274*Statistics!$A$3</f>
        <v>120000</v>
      </c>
      <c r="M274" s="1">
        <v>360</v>
      </c>
      <c r="N274" s="3">
        <f>M274*Statistics!$A$3</f>
        <v>360000</v>
      </c>
      <c r="O274" s="1">
        <v>1</v>
      </c>
      <c r="P274" s="1" t="s">
        <v>30</v>
      </c>
      <c r="Q274" s="1" t="s">
        <v>22</v>
      </c>
    </row>
    <row r="275" spans="1:17" ht="15.75" customHeight="1" x14ac:dyDescent="0.2">
      <c r="A275" s="1" t="s">
        <v>304</v>
      </c>
      <c r="B275" s="1" t="s">
        <v>18</v>
      </c>
      <c r="C275" s="1" t="s">
        <v>2</v>
      </c>
      <c r="D275" s="1">
        <v>0</v>
      </c>
      <c r="E275" s="1" t="str">
        <f t="shared" si="62"/>
        <v>No dependents</v>
      </c>
      <c r="F275" s="1" t="s">
        <v>20</v>
      </c>
      <c r="G275" s="1" t="s">
        <v>19</v>
      </c>
      <c r="H275" s="1">
        <v>4817</v>
      </c>
      <c r="I275" s="1">
        <v>923</v>
      </c>
      <c r="J275" s="3">
        <f t="shared" si="63"/>
        <v>5740</v>
      </c>
      <c r="K275" s="1">
        <v>120</v>
      </c>
      <c r="L275" s="4">
        <f>K275*Statistics!$A$3</f>
        <v>120000</v>
      </c>
      <c r="M275" s="1">
        <v>180</v>
      </c>
      <c r="N275" s="3">
        <f>M275*Statistics!$A$3</f>
        <v>180000</v>
      </c>
      <c r="O275" s="1">
        <v>1</v>
      </c>
      <c r="P275" s="1" t="s">
        <v>21</v>
      </c>
      <c r="Q275" s="1" t="s">
        <v>22</v>
      </c>
    </row>
    <row r="276" spans="1:17" ht="15.75" customHeight="1" x14ac:dyDescent="0.2">
      <c r="A276" s="1" t="s">
        <v>305</v>
      </c>
      <c r="B276" s="1" t="s">
        <v>18</v>
      </c>
      <c r="C276" s="1" t="s">
        <v>2</v>
      </c>
      <c r="D276" s="1">
        <v>1</v>
      </c>
      <c r="E276" s="1" t="str">
        <f t="shared" si="62"/>
        <v>Have dependents</v>
      </c>
      <c r="F276" s="1" t="s">
        <v>20</v>
      </c>
      <c r="G276" s="1" t="s">
        <v>19</v>
      </c>
      <c r="H276" s="1">
        <v>3089</v>
      </c>
      <c r="I276" s="1">
        <v>1280</v>
      </c>
      <c r="J276" s="3">
        <f t="shared" si="63"/>
        <v>4369</v>
      </c>
      <c r="K276" s="1">
        <v>121</v>
      </c>
      <c r="L276" s="4">
        <f>K276*Statistics!$A$3</f>
        <v>121000</v>
      </c>
      <c r="M276" s="1">
        <v>360</v>
      </c>
      <c r="N276" s="3">
        <f>M276*Statistics!$A$3</f>
        <v>360000</v>
      </c>
      <c r="O276" s="1">
        <v>0</v>
      </c>
      <c r="P276" s="1" t="s">
        <v>30</v>
      </c>
      <c r="Q276" s="1" t="s">
        <v>26</v>
      </c>
    </row>
    <row r="277" spans="1:17" ht="15.75" customHeight="1" x14ac:dyDescent="0.2">
      <c r="A277" s="1" t="s">
        <v>306</v>
      </c>
      <c r="B277" s="1" t="s">
        <v>18</v>
      </c>
      <c r="C277" s="1" t="s">
        <v>2</v>
      </c>
      <c r="D277" s="1">
        <v>0</v>
      </c>
      <c r="E277" s="1" t="str">
        <f t="shared" si="62"/>
        <v>No dependents</v>
      </c>
      <c r="F277" s="1" t="s">
        <v>20</v>
      </c>
      <c r="G277" s="1" t="s">
        <v>19</v>
      </c>
      <c r="H277" s="1">
        <v>2666</v>
      </c>
      <c r="I277" s="1">
        <v>4300</v>
      </c>
      <c r="J277" s="3">
        <f t="shared" si="63"/>
        <v>6966</v>
      </c>
      <c r="K277" s="1">
        <v>121</v>
      </c>
      <c r="L277" s="4">
        <f>K277*Statistics!$A$3</f>
        <v>121000</v>
      </c>
      <c r="M277" s="1">
        <v>360</v>
      </c>
      <c r="N277" s="3">
        <f>M277*Statistics!$A$3</f>
        <v>360000</v>
      </c>
      <c r="O277" s="1">
        <v>1</v>
      </c>
      <c r="P277" s="1" t="s">
        <v>42</v>
      </c>
      <c r="Q277" s="1" t="s">
        <v>22</v>
      </c>
    </row>
    <row r="278" spans="1:17" ht="15.75" customHeight="1" x14ac:dyDescent="0.2">
      <c r="A278" s="1" t="s">
        <v>307</v>
      </c>
      <c r="B278" s="1" t="s">
        <v>18</v>
      </c>
      <c r="C278" s="1" t="s">
        <v>2</v>
      </c>
      <c r="D278" s="1">
        <v>0</v>
      </c>
      <c r="E278" s="1" t="str">
        <f t="shared" si="62"/>
        <v>No dependents</v>
      </c>
      <c r="F278" s="1" t="s">
        <v>20</v>
      </c>
      <c r="G278" s="1" t="s">
        <v>19</v>
      </c>
      <c r="H278" s="1">
        <v>2799</v>
      </c>
      <c r="I278" s="1">
        <v>2253</v>
      </c>
      <c r="J278" s="3">
        <f t="shared" si="63"/>
        <v>5052</v>
      </c>
      <c r="K278" s="1">
        <v>122</v>
      </c>
      <c r="L278" s="4">
        <f>K278*Statistics!$A$3</f>
        <v>122000</v>
      </c>
      <c r="M278" s="1">
        <v>360</v>
      </c>
      <c r="N278" s="3">
        <f>M278*Statistics!$A$3</f>
        <v>360000</v>
      </c>
      <c r="O278" s="1">
        <v>1</v>
      </c>
      <c r="P278" s="1" t="s">
        <v>30</v>
      </c>
      <c r="Q278" s="1" t="s">
        <v>22</v>
      </c>
    </row>
    <row r="279" spans="1:17" ht="15.75" customHeight="1" x14ac:dyDescent="0.2">
      <c r="A279" s="1" t="s">
        <v>308</v>
      </c>
      <c r="B279" s="1" t="s">
        <v>18</v>
      </c>
      <c r="C279" s="1" t="s">
        <v>25</v>
      </c>
      <c r="D279" s="1">
        <v>0</v>
      </c>
      <c r="E279" s="1" t="str">
        <f t="shared" si="62"/>
        <v>No dependents</v>
      </c>
      <c r="F279" s="1" t="s">
        <v>20</v>
      </c>
      <c r="G279" s="1" t="s">
        <v>19</v>
      </c>
      <c r="H279" s="1">
        <v>4133</v>
      </c>
      <c r="I279" s="1">
        <v>0</v>
      </c>
      <c r="J279" s="3">
        <f t="shared" si="63"/>
        <v>4133</v>
      </c>
      <c r="K279" s="1">
        <v>122</v>
      </c>
      <c r="L279" s="4">
        <f>K279*Statistics!$A$3</f>
        <v>122000</v>
      </c>
      <c r="M279" s="1">
        <v>360</v>
      </c>
      <c r="N279" s="3">
        <f>M279*Statistics!$A$3</f>
        <v>360000</v>
      </c>
      <c r="O279" s="1">
        <v>1</v>
      </c>
      <c r="P279" s="1" t="s">
        <v>30</v>
      </c>
      <c r="Q279" s="1" t="s">
        <v>22</v>
      </c>
    </row>
    <row r="280" spans="1:17" ht="15.75" customHeight="1" x14ac:dyDescent="0.2">
      <c r="A280" s="1" t="s">
        <v>309</v>
      </c>
      <c r="B280" s="1" t="s">
        <v>18</v>
      </c>
      <c r="C280" s="1" t="s">
        <v>2</v>
      </c>
      <c r="D280" s="1">
        <v>0</v>
      </c>
      <c r="E280" s="1" t="str">
        <f t="shared" si="62"/>
        <v>No dependents</v>
      </c>
      <c r="F280" s="1" t="s">
        <v>20</v>
      </c>
      <c r="G280" s="1" t="s">
        <v>19</v>
      </c>
      <c r="H280" s="1">
        <v>2698</v>
      </c>
      <c r="I280" s="1">
        <v>2034</v>
      </c>
      <c r="J280" s="3">
        <f t="shared" si="63"/>
        <v>4732</v>
      </c>
      <c r="K280" s="1">
        <v>122</v>
      </c>
      <c r="L280" s="4">
        <f>K280*Statistics!$A$3</f>
        <v>122000</v>
      </c>
      <c r="M280" s="1">
        <v>360</v>
      </c>
      <c r="N280" s="3">
        <f>M280*Statistics!$A$3</f>
        <v>360000</v>
      </c>
      <c r="O280" s="1">
        <v>1</v>
      </c>
      <c r="P280" s="1" t="s">
        <v>30</v>
      </c>
      <c r="Q280" s="1" t="s">
        <v>22</v>
      </c>
    </row>
    <row r="281" spans="1:17" ht="15.75" hidden="1" customHeight="1" x14ac:dyDescent="0.2">
      <c r="A281" s="2" t="s">
        <v>310</v>
      </c>
      <c r="B281" s="2" t="s">
        <v>24</v>
      </c>
      <c r="C281" s="2" t="s">
        <v>32</v>
      </c>
      <c r="D281" s="2">
        <v>0</v>
      </c>
      <c r="F281" s="2" t="s">
        <v>29</v>
      </c>
      <c r="G281" s="2" t="s">
        <v>19</v>
      </c>
      <c r="H281" s="2">
        <v>4100</v>
      </c>
      <c r="I281" s="2">
        <v>0</v>
      </c>
      <c r="J281" s="3"/>
      <c r="K281" s="2">
        <v>124</v>
      </c>
      <c r="L281" s="3"/>
      <c r="M281" s="2">
        <v>360</v>
      </c>
      <c r="P281" s="2" t="s">
        <v>42</v>
      </c>
      <c r="Q281" s="2" t="s">
        <v>22</v>
      </c>
    </row>
    <row r="282" spans="1:17" ht="15.75" customHeight="1" x14ac:dyDescent="0.2">
      <c r="A282" s="1" t="s">
        <v>311</v>
      </c>
      <c r="B282" s="1" t="s">
        <v>18</v>
      </c>
      <c r="C282" s="1" t="s">
        <v>2</v>
      </c>
      <c r="D282" s="1">
        <v>0</v>
      </c>
      <c r="E282" s="1" t="str">
        <f t="shared" ref="E282:E285" si="64">IF(D282=0,"No dependents","Have dependents")</f>
        <v>No dependents</v>
      </c>
      <c r="F282" s="1" t="s">
        <v>29</v>
      </c>
      <c r="G282" s="1" t="s">
        <v>19</v>
      </c>
      <c r="H282" s="1">
        <v>3406</v>
      </c>
      <c r="I282" s="1">
        <v>4417</v>
      </c>
      <c r="J282" s="3">
        <f t="shared" ref="J282:J285" si="65">SUM(H282+I282)</f>
        <v>7823</v>
      </c>
      <c r="K282" s="1">
        <v>123</v>
      </c>
      <c r="L282" s="4">
        <f>K282*Statistics!$A$3</f>
        <v>123000</v>
      </c>
      <c r="M282" s="1">
        <v>360</v>
      </c>
      <c r="N282" s="3">
        <f>M282*Statistics!$A$3</f>
        <v>360000</v>
      </c>
      <c r="O282" s="1">
        <v>1</v>
      </c>
      <c r="P282" s="1" t="s">
        <v>30</v>
      </c>
      <c r="Q282" s="1" t="s">
        <v>22</v>
      </c>
    </row>
    <row r="283" spans="1:17" ht="15.75" customHeight="1" x14ac:dyDescent="0.2">
      <c r="A283" s="1" t="s">
        <v>312</v>
      </c>
      <c r="B283" s="1" t="s">
        <v>18</v>
      </c>
      <c r="C283" s="1" t="s">
        <v>2</v>
      </c>
      <c r="D283" s="1">
        <v>1</v>
      </c>
      <c r="E283" s="1" t="str">
        <f t="shared" si="64"/>
        <v>Have dependents</v>
      </c>
      <c r="F283" s="1" t="s">
        <v>20</v>
      </c>
      <c r="G283" s="1" t="s">
        <v>19</v>
      </c>
      <c r="H283" s="1">
        <v>2882</v>
      </c>
      <c r="I283" s="1">
        <v>1843</v>
      </c>
      <c r="J283" s="3">
        <f t="shared" si="65"/>
        <v>4725</v>
      </c>
      <c r="K283" s="1">
        <v>123</v>
      </c>
      <c r="L283" s="4">
        <f>K283*Statistics!$A$3</f>
        <v>123000</v>
      </c>
      <c r="M283" s="1">
        <v>480</v>
      </c>
      <c r="N283" s="3">
        <f>M283*Statistics!$A$3</f>
        <v>480000</v>
      </c>
      <c r="O283" s="1">
        <v>1</v>
      </c>
      <c r="P283" s="1" t="s">
        <v>30</v>
      </c>
      <c r="Q283" s="1" t="s">
        <v>22</v>
      </c>
    </row>
    <row r="284" spans="1:17" ht="15.75" customHeight="1" x14ac:dyDescent="0.2">
      <c r="A284" s="1" t="s">
        <v>313</v>
      </c>
      <c r="B284" s="1" t="s">
        <v>18</v>
      </c>
      <c r="C284" s="1" t="s">
        <v>2</v>
      </c>
      <c r="D284" s="1">
        <v>0</v>
      </c>
      <c r="E284" s="1" t="str">
        <f t="shared" si="64"/>
        <v>No dependents</v>
      </c>
      <c r="F284" s="1" t="s">
        <v>29</v>
      </c>
      <c r="G284" s="1" t="s">
        <v>19</v>
      </c>
      <c r="H284" s="1">
        <v>3074</v>
      </c>
      <c r="I284" s="1">
        <v>1800</v>
      </c>
      <c r="J284" s="3">
        <f t="shared" si="65"/>
        <v>4874</v>
      </c>
      <c r="K284" s="1">
        <v>123</v>
      </c>
      <c r="L284" s="4">
        <f>K284*Statistics!$A$3</f>
        <v>123000</v>
      </c>
      <c r="M284" s="1">
        <v>360</v>
      </c>
      <c r="N284" s="3">
        <f>M284*Statistics!$A$3</f>
        <v>360000</v>
      </c>
      <c r="O284" s="1">
        <v>0</v>
      </c>
      <c r="P284" s="1" t="s">
        <v>30</v>
      </c>
      <c r="Q284" s="1" t="s">
        <v>26</v>
      </c>
    </row>
    <row r="285" spans="1:17" ht="15.75" customHeight="1" x14ac:dyDescent="0.2">
      <c r="A285" s="1" t="s">
        <v>314</v>
      </c>
      <c r="B285" s="1" t="s">
        <v>18</v>
      </c>
      <c r="C285" s="1" t="s">
        <v>2</v>
      </c>
      <c r="D285" s="1" t="s">
        <v>41</v>
      </c>
      <c r="E285" s="1" t="str">
        <f t="shared" si="64"/>
        <v>Have dependents</v>
      </c>
      <c r="F285" s="1" t="s">
        <v>20</v>
      </c>
      <c r="G285" s="1" t="s">
        <v>19</v>
      </c>
      <c r="H285" s="1">
        <v>3400</v>
      </c>
      <c r="I285" s="1">
        <v>2500</v>
      </c>
      <c r="J285" s="3">
        <f t="shared" si="65"/>
        <v>5900</v>
      </c>
      <c r="K285" s="1">
        <v>123</v>
      </c>
      <c r="L285" s="4">
        <f>K285*Statistics!$A$3</f>
        <v>123000</v>
      </c>
      <c r="M285" s="1">
        <v>360</v>
      </c>
      <c r="N285" s="3">
        <f>M285*Statistics!$A$3</f>
        <v>360000</v>
      </c>
      <c r="O285" s="1">
        <v>0</v>
      </c>
      <c r="P285" s="1" t="s">
        <v>42</v>
      </c>
      <c r="Q285" s="1" t="s">
        <v>26</v>
      </c>
    </row>
    <row r="286" spans="1:17" ht="15.75" hidden="1" customHeight="1" x14ac:dyDescent="0.2">
      <c r="A286" s="2" t="s">
        <v>315</v>
      </c>
      <c r="B286" s="2" t="s">
        <v>18</v>
      </c>
      <c r="C286" s="2" t="s">
        <v>32</v>
      </c>
      <c r="D286" s="2">
        <v>0</v>
      </c>
      <c r="F286" s="2" t="s">
        <v>20</v>
      </c>
      <c r="G286" s="2" t="s">
        <v>19</v>
      </c>
      <c r="H286" s="2">
        <v>20667</v>
      </c>
      <c r="I286" s="2">
        <v>0</v>
      </c>
      <c r="J286" s="3"/>
      <c r="L286" s="3"/>
      <c r="M286" s="2">
        <v>360</v>
      </c>
      <c r="O286" s="2">
        <v>1</v>
      </c>
      <c r="P286" s="2" t="s">
        <v>42</v>
      </c>
      <c r="Q286" s="2" t="s">
        <v>26</v>
      </c>
    </row>
    <row r="287" spans="1:17" ht="15.75" customHeight="1" x14ac:dyDescent="0.2">
      <c r="A287" s="1" t="s">
        <v>316</v>
      </c>
      <c r="B287" s="1" t="s">
        <v>18</v>
      </c>
      <c r="C287" s="1" t="s">
        <v>2</v>
      </c>
      <c r="D287" s="1">
        <v>2</v>
      </c>
      <c r="E287" s="1" t="str">
        <f t="shared" ref="E287:E296" si="66">IF(D287=0,"No dependents","Have dependents")</f>
        <v>Have dependents</v>
      </c>
      <c r="F287" s="1" t="s">
        <v>29</v>
      </c>
      <c r="G287" s="1" t="s">
        <v>19</v>
      </c>
      <c r="H287" s="1">
        <v>3917</v>
      </c>
      <c r="I287" s="1">
        <v>0</v>
      </c>
      <c r="J287" s="3">
        <f t="shared" ref="J287:J296" si="67">SUM(H287+I287)</f>
        <v>3917</v>
      </c>
      <c r="K287" s="1">
        <v>124</v>
      </c>
      <c r="L287" s="4">
        <f>K287*Statistics!$A$3</f>
        <v>124000</v>
      </c>
      <c r="M287" s="1">
        <v>360</v>
      </c>
      <c r="N287" s="3">
        <f>M287*Statistics!$A$3</f>
        <v>360000</v>
      </c>
      <c r="O287" s="1">
        <v>1</v>
      </c>
      <c r="P287" s="1" t="s">
        <v>30</v>
      </c>
      <c r="Q287" s="1" t="s">
        <v>22</v>
      </c>
    </row>
    <row r="288" spans="1:17" ht="15.75" customHeight="1" x14ac:dyDescent="0.2">
      <c r="A288" s="1" t="s">
        <v>317</v>
      </c>
      <c r="B288" s="1" t="s">
        <v>18</v>
      </c>
      <c r="C288" s="1" t="s">
        <v>2</v>
      </c>
      <c r="D288" s="1" t="s">
        <v>41</v>
      </c>
      <c r="E288" s="1" t="str">
        <f t="shared" si="66"/>
        <v>Have dependents</v>
      </c>
      <c r="F288" s="1" t="s">
        <v>20</v>
      </c>
      <c r="G288" s="1" t="s">
        <v>19</v>
      </c>
      <c r="H288" s="1">
        <v>4342</v>
      </c>
      <c r="I288" s="1">
        <v>189</v>
      </c>
      <c r="J288" s="3">
        <f t="shared" si="67"/>
        <v>4531</v>
      </c>
      <c r="K288" s="1">
        <v>124</v>
      </c>
      <c r="L288" s="4">
        <f>K288*Statistics!$A$3</f>
        <v>124000</v>
      </c>
      <c r="M288" s="1">
        <v>360</v>
      </c>
      <c r="N288" s="3">
        <f>M288*Statistics!$A$3</f>
        <v>360000</v>
      </c>
      <c r="O288" s="1">
        <v>1</v>
      </c>
      <c r="P288" s="1" t="s">
        <v>30</v>
      </c>
      <c r="Q288" s="1" t="s">
        <v>22</v>
      </c>
    </row>
    <row r="289" spans="1:17" ht="15.75" customHeight="1" x14ac:dyDescent="0.2">
      <c r="A289" s="1" t="s">
        <v>318</v>
      </c>
      <c r="B289" s="1" t="s">
        <v>18</v>
      </c>
      <c r="C289" s="1" t="s">
        <v>2</v>
      </c>
      <c r="D289" s="1">
        <v>0</v>
      </c>
      <c r="E289" s="1" t="str">
        <f t="shared" si="66"/>
        <v>No dependents</v>
      </c>
      <c r="F289" s="1" t="s">
        <v>29</v>
      </c>
      <c r="G289" s="1" t="s">
        <v>19</v>
      </c>
      <c r="H289" s="1">
        <v>3814</v>
      </c>
      <c r="I289" s="1">
        <v>1483</v>
      </c>
      <c r="J289" s="3">
        <f t="shared" si="67"/>
        <v>5297</v>
      </c>
      <c r="K289" s="1">
        <v>124</v>
      </c>
      <c r="L289" s="4">
        <f>K289*Statistics!$A$3</f>
        <v>124000</v>
      </c>
      <c r="M289" s="1">
        <v>300</v>
      </c>
      <c r="N289" s="3">
        <f>M289*Statistics!$A$3</f>
        <v>300000</v>
      </c>
      <c r="O289" s="1">
        <v>1</v>
      </c>
      <c r="P289" s="1" t="s">
        <v>30</v>
      </c>
      <c r="Q289" s="1" t="s">
        <v>22</v>
      </c>
    </row>
    <row r="290" spans="1:17" ht="15.75" customHeight="1" x14ac:dyDescent="0.2">
      <c r="A290" s="1" t="s">
        <v>319</v>
      </c>
      <c r="B290" s="1" t="s">
        <v>18</v>
      </c>
      <c r="C290" s="1" t="s">
        <v>25</v>
      </c>
      <c r="D290" s="1">
        <v>0</v>
      </c>
      <c r="E290" s="1" t="str">
        <f t="shared" si="66"/>
        <v>No dependents</v>
      </c>
      <c r="F290" s="1" t="s">
        <v>20</v>
      </c>
      <c r="G290" s="1" t="s">
        <v>19</v>
      </c>
      <c r="H290" s="1">
        <v>4950</v>
      </c>
      <c r="I290" s="1">
        <v>0</v>
      </c>
      <c r="J290" s="3">
        <f t="shared" si="67"/>
        <v>4950</v>
      </c>
      <c r="K290" s="1">
        <v>125</v>
      </c>
      <c r="L290" s="4">
        <f>K290*Statistics!$A$3</f>
        <v>125000</v>
      </c>
      <c r="M290" s="1">
        <v>360</v>
      </c>
      <c r="N290" s="3">
        <f>M290*Statistics!$A$3</f>
        <v>360000</v>
      </c>
      <c r="O290" s="1">
        <v>1</v>
      </c>
      <c r="P290" s="1" t="s">
        <v>21</v>
      </c>
      <c r="Q290" s="1" t="s">
        <v>22</v>
      </c>
    </row>
    <row r="291" spans="1:17" ht="15.75" customHeight="1" x14ac:dyDescent="0.2">
      <c r="A291" s="1" t="s">
        <v>320</v>
      </c>
      <c r="B291" s="1" t="s">
        <v>18</v>
      </c>
      <c r="C291" s="1" t="s">
        <v>2</v>
      </c>
      <c r="D291" s="1" t="s">
        <v>41</v>
      </c>
      <c r="E291" s="1" t="str">
        <f t="shared" si="66"/>
        <v>Have dependents</v>
      </c>
      <c r="F291" s="1" t="s">
        <v>29</v>
      </c>
      <c r="G291" s="1" t="s">
        <v>32</v>
      </c>
      <c r="H291" s="1">
        <v>7100</v>
      </c>
      <c r="I291" s="1">
        <v>0</v>
      </c>
      <c r="J291" s="3">
        <f t="shared" si="67"/>
        <v>7100</v>
      </c>
      <c r="K291" s="1">
        <v>125</v>
      </c>
      <c r="L291" s="4">
        <f>K291*Statistics!$A$3</f>
        <v>125000</v>
      </c>
      <c r="M291" s="1">
        <v>60</v>
      </c>
      <c r="N291" s="3">
        <f>M291*Statistics!$A$3</f>
        <v>60000</v>
      </c>
      <c r="O291" s="1">
        <v>1</v>
      </c>
      <c r="P291" s="1" t="s">
        <v>21</v>
      </c>
      <c r="Q291" s="1" t="s">
        <v>22</v>
      </c>
    </row>
    <row r="292" spans="1:17" ht="15.75" customHeight="1" x14ac:dyDescent="0.2">
      <c r="A292" s="1" t="s">
        <v>321</v>
      </c>
      <c r="B292" s="1" t="s">
        <v>18</v>
      </c>
      <c r="C292" s="1" t="s">
        <v>2</v>
      </c>
      <c r="D292" s="1">
        <v>0</v>
      </c>
      <c r="E292" s="1" t="str">
        <f t="shared" si="66"/>
        <v>No dependents</v>
      </c>
      <c r="F292" s="1" t="s">
        <v>20</v>
      </c>
      <c r="G292" s="1" t="s">
        <v>19</v>
      </c>
      <c r="H292" s="1">
        <v>4860</v>
      </c>
      <c r="I292" s="1">
        <v>830</v>
      </c>
      <c r="J292" s="3">
        <f t="shared" si="67"/>
        <v>5690</v>
      </c>
      <c r="K292" s="1">
        <v>125</v>
      </c>
      <c r="L292" s="4">
        <f>K292*Statistics!$A$3</f>
        <v>125000</v>
      </c>
      <c r="M292" s="1">
        <v>360</v>
      </c>
      <c r="N292" s="3">
        <f>M292*Statistics!$A$3</f>
        <v>360000</v>
      </c>
      <c r="O292" s="1">
        <v>1</v>
      </c>
      <c r="P292" s="1" t="s">
        <v>30</v>
      </c>
      <c r="Q292" s="1" t="s">
        <v>22</v>
      </c>
    </row>
    <row r="293" spans="1:17" ht="15.75" customHeight="1" x14ac:dyDescent="0.2">
      <c r="A293" s="1" t="s">
        <v>322</v>
      </c>
      <c r="B293" s="1" t="s">
        <v>18</v>
      </c>
      <c r="C293" s="1" t="s">
        <v>2</v>
      </c>
      <c r="D293" s="1">
        <v>0</v>
      </c>
      <c r="E293" s="1" t="str">
        <f t="shared" si="66"/>
        <v>No dependents</v>
      </c>
      <c r="F293" s="1" t="s">
        <v>20</v>
      </c>
      <c r="G293" s="1" t="s">
        <v>19</v>
      </c>
      <c r="H293" s="1">
        <v>5488</v>
      </c>
      <c r="I293" s="1">
        <v>0</v>
      </c>
      <c r="J293" s="3">
        <f t="shared" si="67"/>
        <v>5488</v>
      </c>
      <c r="K293" s="1">
        <v>125</v>
      </c>
      <c r="L293" s="4">
        <f>K293*Statistics!$A$3</f>
        <v>125000</v>
      </c>
      <c r="M293" s="1">
        <v>360</v>
      </c>
      <c r="N293" s="3">
        <f>M293*Statistics!$A$3</f>
        <v>360000</v>
      </c>
      <c r="O293" s="1">
        <v>1</v>
      </c>
      <c r="P293" s="1" t="s">
        <v>42</v>
      </c>
      <c r="Q293" s="1" t="s">
        <v>22</v>
      </c>
    </row>
    <row r="294" spans="1:17" ht="15.75" customHeight="1" x14ac:dyDescent="0.2">
      <c r="A294" s="1" t="s">
        <v>323</v>
      </c>
      <c r="B294" s="1" t="s">
        <v>18</v>
      </c>
      <c r="C294" s="1" t="s">
        <v>2</v>
      </c>
      <c r="D294" s="1">
        <v>2</v>
      </c>
      <c r="E294" s="1" t="str">
        <f t="shared" si="66"/>
        <v>Have dependents</v>
      </c>
      <c r="F294" s="1" t="s">
        <v>29</v>
      </c>
      <c r="G294" s="1" t="s">
        <v>19</v>
      </c>
      <c r="H294" s="1">
        <v>2309</v>
      </c>
      <c r="I294" s="1">
        <v>1255</v>
      </c>
      <c r="J294" s="3">
        <f t="shared" si="67"/>
        <v>3564</v>
      </c>
      <c r="K294" s="1">
        <v>125</v>
      </c>
      <c r="L294" s="4">
        <f>K294*Statistics!$A$3</f>
        <v>125000</v>
      </c>
      <c r="M294" s="1">
        <v>360</v>
      </c>
      <c r="N294" s="3">
        <f>M294*Statistics!$A$3</f>
        <v>360000</v>
      </c>
      <c r="O294" s="1">
        <v>0</v>
      </c>
      <c r="P294" s="1" t="s">
        <v>42</v>
      </c>
      <c r="Q294" s="1" t="s">
        <v>26</v>
      </c>
    </row>
    <row r="295" spans="1:17" ht="15.75" customHeight="1" x14ac:dyDescent="0.2">
      <c r="A295" s="1" t="s">
        <v>324</v>
      </c>
      <c r="B295" s="1" t="s">
        <v>24</v>
      </c>
      <c r="C295" s="1" t="s">
        <v>25</v>
      </c>
      <c r="D295" s="1">
        <v>0</v>
      </c>
      <c r="E295" s="1" t="str">
        <f t="shared" si="66"/>
        <v>No dependents</v>
      </c>
      <c r="F295" s="1" t="s">
        <v>29</v>
      </c>
      <c r="G295" s="1" t="s">
        <v>32</v>
      </c>
      <c r="H295" s="1">
        <v>18165</v>
      </c>
      <c r="I295" s="1">
        <v>0</v>
      </c>
      <c r="J295" s="3">
        <f t="shared" si="67"/>
        <v>18165</v>
      </c>
      <c r="K295" s="1">
        <v>125</v>
      </c>
      <c r="L295" s="4">
        <f>K295*Statistics!$A$3</f>
        <v>125000</v>
      </c>
      <c r="M295" s="1">
        <v>360</v>
      </c>
      <c r="N295" s="3">
        <f>M295*Statistics!$A$3</f>
        <v>360000</v>
      </c>
      <c r="O295" s="1">
        <v>1</v>
      </c>
      <c r="P295" s="1" t="s">
        <v>21</v>
      </c>
      <c r="Q295" s="1" t="s">
        <v>22</v>
      </c>
    </row>
    <row r="296" spans="1:17" ht="15.75" customHeight="1" x14ac:dyDescent="0.2">
      <c r="A296" s="1" t="s">
        <v>325</v>
      </c>
      <c r="B296" s="1" t="s">
        <v>18</v>
      </c>
      <c r="C296" s="1" t="s">
        <v>25</v>
      </c>
      <c r="D296" s="1">
        <v>0</v>
      </c>
      <c r="E296" s="1" t="str">
        <f t="shared" si="66"/>
        <v>No dependents</v>
      </c>
      <c r="F296" s="1" t="s">
        <v>29</v>
      </c>
      <c r="G296" s="1" t="s">
        <v>19</v>
      </c>
      <c r="H296" s="1">
        <v>3200</v>
      </c>
      <c r="I296" s="1">
        <v>2254</v>
      </c>
      <c r="J296" s="3">
        <f t="shared" si="67"/>
        <v>5454</v>
      </c>
      <c r="K296" s="1">
        <v>126</v>
      </c>
      <c r="L296" s="4">
        <f>K296*Statistics!$A$3</f>
        <v>126000</v>
      </c>
      <c r="M296" s="1">
        <v>180</v>
      </c>
      <c r="N296" s="3">
        <f>M296*Statistics!$A$3</f>
        <v>180000</v>
      </c>
      <c r="O296" s="1">
        <v>0</v>
      </c>
      <c r="P296" s="1" t="s">
        <v>21</v>
      </c>
      <c r="Q296" s="1" t="s">
        <v>26</v>
      </c>
    </row>
    <row r="297" spans="1:17" ht="15.75" hidden="1" customHeight="1" x14ac:dyDescent="0.2">
      <c r="A297" s="2" t="s">
        <v>326</v>
      </c>
      <c r="B297" s="2" t="s">
        <v>18</v>
      </c>
      <c r="C297" s="2" t="s">
        <v>32</v>
      </c>
      <c r="D297" s="2" t="s">
        <v>41</v>
      </c>
      <c r="F297" s="2" t="s">
        <v>20</v>
      </c>
      <c r="H297" s="2">
        <v>4416</v>
      </c>
      <c r="I297" s="2">
        <v>1250</v>
      </c>
      <c r="J297" s="3"/>
      <c r="K297" s="2">
        <v>110</v>
      </c>
      <c r="L297" s="3"/>
      <c r="M297" s="2">
        <v>360</v>
      </c>
      <c r="O297" s="2">
        <v>1</v>
      </c>
      <c r="P297" s="2" t="s">
        <v>21</v>
      </c>
      <c r="Q297" s="2" t="s">
        <v>22</v>
      </c>
    </row>
    <row r="298" spans="1:17" ht="15.75" customHeight="1" x14ac:dyDescent="0.2">
      <c r="A298" s="1" t="s">
        <v>327</v>
      </c>
      <c r="B298" s="1" t="s">
        <v>18</v>
      </c>
      <c r="C298" s="1" t="s">
        <v>25</v>
      </c>
      <c r="D298" s="1">
        <v>0</v>
      </c>
      <c r="E298" s="1" t="str">
        <f t="shared" ref="E298:E306" si="68">IF(D298=0,"No dependents","Have dependents")</f>
        <v>No dependents</v>
      </c>
      <c r="F298" s="1" t="s">
        <v>20</v>
      </c>
      <c r="G298" s="1" t="s">
        <v>19</v>
      </c>
      <c r="H298" s="1">
        <v>2833</v>
      </c>
      <c r="I298" s="1">
        <v>1857</v>
      </c>
      <c r="J298" s="3">
        <f t="shared" ref="J298:J306" si="69">SUM(H298+I298)</f>
        <v>4690</v>
      </c>
      <c r="K298" s="1">
        <v>126</v>
      </c>
      <c r="L298" s="4">
        <f>K298*Statistics!$A$3</f>
        <v>126000</v>
      </c>
      <c r="M298" s="1">
        <v>360</v>
      </c>
      <c r="N298" s="3">
        <f>M298*Statistics!$A$3</f>
        <v>360000</v>
      </c>
      <c r="O298" s="1">
        <v>1</v>
      </c>
      <c r="P298" s="1" t="s">
        <v>42</v>
      </c>
      <c r="Q298" s="1" t="s">
        <v>22</v>
      </c>
    </row>
    <row r="299" spans="1:17" ht="15.75" customHeight="1" x14ac:dyDescent="0.2">
      <c r="A299" s="1" t="s">
        <v>328</v>
      </c>
      <c r="B299" s="1" t="s">
        <v>18</v>
      </c>
      <c r="C299" s="1" t="s">
        <v>2</v>
      </c>
      <c r="D299" s="1">
        <v>2</v>
      </c>
      <c r="E299" s="1" t="str">
        <f t="shared" si="68"/>
        <v>Have dependents</v>
      </c>
      <c r="F299" s="1" t="s">
        <v>29</v>
      </c>
      <c r="G299" s="1" t="s">
        <v>19</v>
      </c>
      <c r="H299" s="1">
        <v>3083</v>
      </c>
      <c r="I299" s="1">
        <v>2168</v>
      </c>
      <c r="J299" s="3">
        <f t="shared" si="69"/>
        <v>5251</v>
      </c>
      <c r="K299" s="1">
        <v>126</v>
      </c>
      <c r="L299" s="4">
        <f>K299*Statistics!$A$3</f>
        <v>126000</v>
      </c>
      <c r="M299" s="1">
        <v>360</v>
      </c>
      <c r="N299" s="3">
        <f>M299*Statistics!$A$3</f>
        <v>360000</v>
      </c>
      <c r="O299" s="1">
        <v>1</v>
      </c>
      <c r="P299" s="1" t="s">
        <v>21</v>
      </c>
      <c r="Q299" s="1" t="s">
        <v>22</v>
      </c>
    </row>
    <row r="300" spans="1:17" ht="15.75" customHeight="1" x14ac:dyDescent="0.2">
      <c r="A300" s="1" t="s">
        <v>329</v>
      </c>
      <c r="B300" s="1" t="s">
        <v>18</v>
      </c>
      <c r="C300" s="1" t="s">
        <v>25</v>
      </c>
      <c r="D300" s="1">
        <v>0</v>
      </c>
      <c r="E300" s="1" t="str">
        <f t="shared" si="68"/>
        <v>No dependents</v>
      </c>
      <c r="F300" s="1" t="s">
        <v>20</v>
      </c>
      <c r="G300" s="1" t="s">
        <v>19</v>
      </c>
      <c r="H300" s="1">
        <v>3418</v>
      </c>
      <c r="I300" s="1">
        <v>0</v>
      </c>
      <c r="J300" s="3">
        <f t="shared" si="69"/>
        <v>3418</v>
      </c>
      <c r="K300" s="1">
        <v>127</v>
      </c>
      <c r="L300" s="4">
        <f>K300*Statistics!$A$3</f>
        <v>127000</v>
      </c>
      <c r="M300" s="1">
        <v>360</v>
      </c>
      <c r="N300" s="3">
        <f>M300*Statistics!$A$3</f>
        <v>360000</v>
      </c>
      <c r="O300" s="1">
        <v>1</v>
      </c>
      <c r="P300" s="1" t="s">
        <v>30</v>
      </c>
      <c r="Q300" s="1" t="s">
        <v>26</v>
      </c>
    </row>
    <row r="301" spans="1:17" ht="15.75" customHeight="1" x14ac:dyDescent="0.2">
      <c r="A301" s="1" t="s">
        <v>330</v>
      </c>
      <c r="B301" s="1" t="s">
        <v>18</v>
      </c>
      <c r="C301" s="1" t="s">
        <v>2</v>
      </c>
      <c r="D301" s="1">
        <v>2</v>
      </c>
      <c r="E301" s="1" t="str">
        <f t="shared" si="68"/>
        <v>Have dependents</v>
      </c>
      <c r="F301" s="1" t="s">
        <v>20</v>
      </c>
      <c r="G301" s="1" t="s">
        <v>19</v>
      </c>
      <c r="H301" s="1">
        <v>4400</v>
      </c>
      <c r="I301" s="1">
        <v>0</v>
      </c>
      <c r="J301" s="3">
        <f t="shared" si="69"/>
        <v>4400</v>
      </c>
      <c r="K301" s="1">
        <v>127</v>
      </c>
      <c r="L301" s="4">
        <f>K301*Statistics!$A$3</f>
        <v>127000</v>
      </c>
      <c r="M301" s="1">
        <v>360</v>
      </c>
      <c r="N301" s="3">
        <f>M301*Statistics!$A$3</f>
        <v>360000</v>
      </c>
      <c r="O301" s="1">
        <v>0</v>
      </c>
      <c r="P301" s="1" t="s">
        <v>30</v>
      </c>
      <c r="Q301" s="1" t="s">
        <v>26</v>
      </c>
    </row>
    <row r="302" spans="1:17" ht="15.75" customHeight="1" x14ac:dyDescent="0.2">
      <c r="A302" s="1" t="s">
        <v>331</v>
      </c>
      <c r="B302" s="1" t="s">
        <v>18</v>
      </c>
      <c r="C302" s="1" t="s">
        <v>2</v>
      </c>
      <c r="D302" s="1">
        <v>1</v>
      </c>
      <c r="E302" s="1" t="str">
        <f t="shared" si="68"/>
        <v>Have dependents</v>
      </c>
      <c r="F302" s="1" t="s">
        <v>20</v>
      </c>
      <c r="G302" s="1" t="s">
        <v>19</v>
      </c>
      <c r="H302" s="1">
        <v>4583</v>
      </c>
      <c r="I302" s="1">
        <v>1508</v>
      </c>
      <c r="J302" s="3">
        <f t="shared" si="69"/>
        <v>6091</v>
      </c>
      <c r="K302" s="1">
        <v>128</v>
      </c>
      <c r="L302" s="3">
        <f>K302*Statistics!$A$3</f>
        <v>128000</v>
      </c>
      <c r="M302" s="1">
        <v>360</v>
      </c>
      <c r="N302" s="3">
        <f>M302*Statistics!$A$3</f>
        <v>360000</v>
      </c>
      <c r="O302" s="1">
        <v>1</v>
      </c>
      <c r="P302" s="1" t="s">
        <v>42</v>
      </c>
      <c r="Q302" s="1" t="s">
        <v>26</v>
      </c>
    </row>
    <row r="303" spans="1:17" ht="15.75" customHeight="1" x14ac:dyDescent="0.2">
      <c r="A303" s="1" t="s">
        <v>332</v>
      </c>
      <c r="B303" s="1" t="s">
        <v>18</v>
      </c>
      <c r="C303" s="1" t="s">
        <v>2</v>
      </c>
      <c r="D303" s="1" t="s">
        <v>41</v>
      </c>
      <c r="E303" s="1" t="str">
        <f t="shared" si="68"/>
        <v>Have dependents</v>
      </c>
      <c r="F303" s="1" t="s">
        <v>20</v>
      </c>
      <c r="G303" s="1" t="s">
        <v>19</v>
      </c>
      <c r="H303" s="1">
        <v>3430</v>
      </c>
      <c r="I303" s="1">
        <v>1250</v>
      </c>
      <c r="J303" s="3">
        <f t="shared" si="69"/>
        <v>4680</v>
      </c>
      <c r="K303" s="1">
        <v>128</v>
      </c>
      <c r="L303" s="4">
        <f>K303*Statistics!$A$3</f>
        <v>128000</v>
      </c>
      <c r="M303" s="1">
        <v>360</v>
      </c>
      <c r="N303" s="3">
        <f>M303*Statistics!$A$3</f>
        <v>360000</v>
      </c>
      <c r="O303" s="1">
        <v>0</v>
      </c>
      <c r="P303" s="1" t="s">
        <v>30</v>
      </c>
      <c r="Q303" s="1" t="s">
        <v>26</v>
      </c>
    </row>
    <row r="304" spans="1:17" ht="15.75" customHeight="1" x14ac:dyDescent="0.2">
      <c r="A304" s="1" t="s">
        <v>333</v>
      </c>
      <c r="B304" s="1" t="s">
        <v>18</v>
      </c>
      <c r="C304" s="1" t="s">
        <v>2</v>
      </c>
      <c r="D304" s="1">
        <v>0</v>
      </c>
      <c r="E304" s="1" t="str">
        <f t="shared" si="68"/>
        <v>No dependents</v>
      </c>
      <c r="F304" s="1" t="s">
        <v>20</v>
      </c>
      <c r="G304" s="1" t="s">
        <v>19</v>
      </c>
      <c r="H304" s="1">
        <v>6250</v>
      </c>
      <c r="I304" s="1">
        <v>0</v>
      </c>
      <c r="J304" s="3">
        <f t="shared" si="69"/>
        <v>6250</v>
      </c>
      <c r="K304" s="1">
        <v>128</v>
      </c>
      <c r="L304" s="4">
        <f>K304*Statistics!$A$3</f>
        <v>128000</v>
      </c>
      <c r="M304" s="1">
        <v>360</v>
      </c>
      <c r="N304" s="3">
        <f>M304*Statistics!$A$3</f>
        <v>360000</v>
      </c>
      <c r="O304" s="1">
        <v>1</v>
      </c>
      <c r="P304" s="1" t="s">
        <v>30</v>
      </c>
      <c r="Q304" s="1" t="s">
        <v>22</v>
      </c>
    </row>
    <row r="305" spans="1:17" ht="15.75" customHeight="1" x14ac:dyDescent="0.2">
      <c r="A305" s="1" t="s">
        <v>334</v>
      </c>
      <c r="B305" s="1" t="s">
        <v>18</v>
      </c>
      <c r="C305" s="1" t="s">
        <v>25</v>
      </c>
      <c r="D305" s="1">
        <v>0</v>
      </c>
      <c r="E305" s="1" t="str">
        <f t="shared" si="68"/>
        <v>No dependents</v>
      </c>
      <c r="F305" s="1" t="s">
        <v>20</v>
      </c>
      <c r="G305" s="1" t="s">
        <v>32</v>
      </c>
      <c r="H305" s="1">
        <v>5166</v>
      </c>
      <c r="I305" s="1">
        <v>0</v>
      </c>
      <c r="J305" s="3">
        <f t="shared" si="69"/>
        <v>5166</v>
      </c>
      <c r="K305" s="1">
        <v>128</v>
      </c>
      <c r="L305" s="4">
        <f>K305*Statistics!$A$3</f>
        <v>128000</v>
      </c>
      <c r="M305" s="1">
        <v>360</v>
      </c>
      <c r="N305" s="3">
        <f>M305*Statistics!$A$3</f>
        <v>360000</v>
      </c>
      <c r="O305" s="1">
        <v>1</v>
      </c>
      <c r="P305" s="1" t="s">
        <v>30</v>
      </c>
      <c r="Q305" s="1" t="s">
        <v>22</v>
      </c>
    </row>
    <row r="306" spans="1:17" ht="15.75" customHeight="1" x14ac:dyDescent="0.2">
      <c r="A306" s="1" t="s">
        <v>335</v>
      </c>
      <c r="B306" s="1" t="s">
        <v>18</v>
      </c>
      <c r="C306" s="1" t="s">
        <v>25</v>
      </c>
      <c r="D306" s="1">
        <v>0</v>
      </c>
      <c r="E306" s="1" t="str">
        <f t="shared" si="68"/>
        <v>No dependents</v>
      </c>
      <c r="F306" s="1" t="s">
        <v>20</v>
      </c>
      <c r="G306" s="1" t="s">
        <v>32</v>
      </c>
      <c r="H306" s="1">
        <v>7167</v>
      </c>
      <c r="I306" s="1">
        <v>0</v>
      </c>
      <c r="J306" s="3">
        <f t="shared" si="69"/>
        <v>7167</v>
      </c>
      <c r="K306" s="1">
        <v>128</v>
      </c>
      <c r="L306" s="4">
        <f>K306*Statistics!$A$3</f>
        <v>128000</v>
      </c>
      <c r="M306" s="1">
        <v>360</v>
      </c>
      <c r="N306" s="3">
        <f>M306*Statistics!$A$3</f>
        <v>360000</v>
      </c>
      <c r="O306" s="1">
        <v>1</v>
      </c>
      <c r="P306" s="1" t="s">
        <v>21</v>
      </c>
      <c r="Q306" s="1" t="s">
        <v>22</v>
      </c>
    </row>
    <row r="307" spans="1:17" ht="15.75" hidden="1" customHeight="1" x14ac:dyDescent="0.2">
      <c r="A307" s="2" t="s">
        <v>336</v>
      </c>
      <c r="B307" s="2" t="s">
        <v>18</v>
      </c>
      <c r="C307" s="2" t="s">
        <v>19</v>
      </c>
      <c r="D307" s="2">
        <v>0</v>
      </c>
      <c r="F307" s="2" t="s">
        <v>29</v>
      </c>
      <c r="G307" s="2" t="s">
        <v>19</v>
      </c>
      <c r="H307" s="2">
        <v>2000</v>
      </c>
      <c r="I307" s="2">
        <v>0</v>
      </c>
      <c r="J307" s="3"/>
      <c r="L307" s="3"/>
      <c r="M307" s="2">
        <v>360</v>
      </c>
      <c r="O307" s="2">
        <v>1</v>
      </c>
      <c r="P307" s="2" t="s">
        <v>21</v>
      </c>
      <c r="Q307" s="2" t="s">
        <v>26</v>
      </c>
    </row>
    <row r="308" spans="1:17" ht="15.75" customHeight="1" x14ac:dyDescent="0.2">
      <c r="A308" s="1" t="s">
        <v>337</v>
      </c>
      <c r="B308" s="1" t="s">
        <v>18</v>
      </c>
      <c r="C308" s="1" t="s">
        <v>2</v>
      </c>
      <c r="D308" s="1" t="s">
        <v>41</v>
      </c>
      <c r="E308" s="1" t="str">
        <f t="shared" ref="E308:E310" si="70">IF(D308=0,"No dependents","Have dependents")</f>
        <v>Have dependents</v>
      </c>
      <c r="F308" s="1" t="s">
        <v>20</v>
      </c>
      <c r="G308" s="1" t="s">
        <v>19</v>
      </c>
      <c r="H308" s="1">
        <v>7740</v>
      </c>
      <c r="I308" s="1">
        <v>0</v>
      </c>
      <c r="J308" s="3">
        <f t="shared" ref="J308:J310" si="71">SUM(H308+I308)</f>
        <v>7740</v>
      </c>
      <c r="K308" s="1">
        <v>128</v>
      </c>
      <c r="L308" s="4">
        <f>K308*Statistics!$A$3</f>
        <v>128000</v>
      </c>
      <c r="M308" s="1">
        <v>180</v>
      </c>
      <c r="N308" s="3">
        <f>M308*Statistics!$A$3</f>
        <v>180000</v>
      </c>
      <c r="O308" s="1">
        <v>1</v>
      </c>
      <c r="P308" s="1" t="s">
        <v>21</v>
      </c>
      <c r="Q308" s="1" t="s">
        <v>22</v>
      </c>
    </row>
    <row r="309" spans="1:17" ht="15.75" customHeight="1" x14ac:dyDescent="0.2">
      <c r="A309" s="1" t="s">
        <v>338</v>
      </c>
      <c r="B309" s="1" t="s">
        <v>18</v>
      </c>
      <c r="C309" s="1" t="s">
        <v>2</v>
      </c>
      <c r="D309" s="1">
        <v>0</v>
      </c>
      <c r="E309" s="1" t="str">
        <f t="shared" si="70"/>
        <v>No dependents</v>
      </c>
      <c r="F309" s="1" t="s">
        <v>20</v>
      </c>
      <c r="G309" s="1" t="s">
        <v>19</v>
      </c>
      <c r="H309" s="1">
        <v>2083</v>
      </c>
      <c r="I309" s="1">
        <v>3150</v>
      </c>
      <c r="J309" s="3">
        <f t="shared" si="71"/>
        <v>5233</v>
      </c>
      <c r="K309" s="1">
        <v>128</v>
      </c>
      <c r="L309" s="4">
        <f>K309*Statistics!$A$3</f>
        <v>128000</v>
      </c>
      <c r="M309" s="1">
        <v>360</v>
      </c>
      <c r="N309" s="3">
        <f>M309*Statistics!$A$3</f>
        <v>360000</v>
      </c>
      <c r="O309" s="1">
        <v>1</v>
      </c>
      <c r="P309" s="1" t="s">
        <v>30</v>
      </c>
      <c r="Q309" s="1" t="s">
        <v>22</v>
      </c>
    </row>
    <row r="310" spans="1:17" ht="15.75" customHeight="1" x14ac:dyDescent="0.2">
      <c r="A310" s="1" t="s">
        <v>339</v>
      </c>
      <c r="B310" s="1" t="s">
        <v>18</v>
      </c>
      <c r="C310" s="1" t="s">
        <v>2</v>
      </c>
      <c r="D310" s="1">
        <v>1</v>
      </c>
      <c r="E310" s="1" t="str">
        <f t="shared" si="70"/>
        <v>Have dependents</v>
      </c>
      <c r="F310" s="1" t="s">
        <v>29</v>
      </c>
      <c r="G310" s="1" t="s">
        <v>19</v>
      </c>
      <c r="H310" s="1">
        <v>2239</v>
      </c>
      <c r="I310" s="1">
        <v>2524</v>
      </c>
      <c r="J310" s="3">
        <f t="shared" si="71"/>
        <v>4763</v>
      </c>
      <c r="K310" s="1">
        <v>128</v>
      </c>
      <c r="L310" s="4">
        <f>K310*Statistics!$A$3</f>
        <v>128000</v>
      </c>
      <c r="M310" s="1">
        <v>360</v>
      </c>
      <c r="N310" s="3">
        <f>M310*Statistics!$A$3</f>
        <v>360000</v>
      </c>
      <c r="O310" s="1">
        <v>1</v>
      </c>
      <c r="P310" s="1" t="s">
        <v>21</v>
      </c>
      <c r="Q310" s="1" t="s">
        <v>22</v>
      </c>
    </row>
    <row r="311" spans="1:17" ht="15.75" hidden="1" customHeight="1" x14ac:dyDescent="0.2">
      <c r="A311" s="2" t="s">
        <v>340</v>
      </c>
      <c r="B311" s="2" t="s">
        <v>18</v>
      </c>
      <c r="C311" s="2" t="s">
        <v>32</v>
      </c>
      <c r="D311" s="2">
        <v>2</v>
      </c>
      <c r="F311" s="2" t="s">
        <v>29</v>
      </c>
      <c r="G311" s="2" t="s">
        <v>19</v>
      </c>
      <c r="H311" s="2">
        <v>7667</v>
      </c>
      <c r="I311" s="2">
        <v>0</v>
      </c>
      <c r="J311" s="3"/>
      <c r="K311" s="2">
        <v>185</v>
      </c>
      <c r="L311" s="3"/>
      <c r="M311" s="2">
        <v>360</v>
      </c>
      <c r="P311" s="2" t="s">
        <v>42</v>
      </c>
      <c r="Q311" s="2" t="s">
        <v>22</v>
      </c>
    </row>
    <row r="312" spans="1:17" ht="15.75" customHeight="1" x14ac:dyDescent="0.2">
      <c r="A312" s="1" t="s">
        <v>341</v>
      </c>
      <c r="B312" s="1" t="s">
        <v>18</v>
      </c>
      <c r="C312" s="1" t="s">
        <v>2</v>
      </c>
      <c r="D312" s="1" t="s">
        <v>41</v>
      </c>
      <c r="E312" s="1" t="str">
        <f t="shared" ref="E312:E314" si="72">IF(D312=0,"No dependents","Have dependents")</f>
        <v>Have dependents</v>
      </c>
      <c r="F312" s="1" t="s">
        <v>20</v>
      </c>
      <c r="G312" s="1" t="s">
        <v>19</v>
      </c>
      <c r="H312" s="1">
        <v>5703</v>
      </c>
      <c r="I312" s="1">
        <v>0</v>
      </c>
      <c r="J312" s="3">
        <f t="shared" ref="J312:J314" si="73">SUM(H312+I312)</f>
        <v>5703</v>
      </c>
      <c r="K312" s="1">
        <v>128</v>
      </c>
      <c r="L312" s="4">
        <f>K312*Statistics!$A$3</f>
        <v>128000</v>
      </c>
      <c r="M312" s="1">
        <v>360</v>
      </c>
      <c r="N312" s="3">
        <f>M312*Statistics!$A$3</f>
        <v>360000</v>
      </c>
      <c r="O312" s="1">
        <v>1</v>
      </c>
      <c r="P312" s="1" t="s">
        <v>21</v>
      </c>
      <c r="Q312" s="1" t="s">
        <v>22</v>
      </c>
    </row>
    <row r="313" spans="1:17" ht="15.75" customHeight="1" x14ac:dyDescent="0.2">
      <c r="A313" s="1" t="s">
        <v>342</v>
      </c>
      <c r="B313" s="1" t="s">
        <v>18</v>
      </c>
      <c r="C313" s="1" t="s">
        <v>2</v>
      </c>
      <c r="D313" s="1">
        <v>2</v>
      </c>
      <c r="E313" s="1" t="str">
        <f t="shared" si="72"/>
        <v>Have dependents</v>
      </c>
      <c r="F313" s="1" t="s">
        <v>29</v>
      </c>
      <c r="G313" s="1" t="s">
        <v>19</v>
      </c>
      <c r="H313" s="1">
        <v>4200</v>
      </c>
      <c r="I313" s="1">
        <v>1430</v>
      </c>
      <c r="J313" s="3">
        <f t="shared" si="73"/>
        <v>5630</v>
      </c>
      <c r="K313" s="1">
        <v>129</v>
      </c>
      <c r="L313" s="4">
        <f>K313*Statistics!$A$3</f>
        <v>129000</v>
      </c>
      <c r="M313" s="1">
        <v>360</v>
      </c>
      <c r="N313" s="3">
        <f>M313*Statistics!$A$3</f>
        <v>360000</v>
      </c>
      <c r="O313" s="1">
        <v>1</v>
      </c>
      <c r="P313" s="1" t="s">
        <v>42</v>
      </c>
      <c r="Q313" s="1" t="s">
        <v>26</v>
      </c>
    </row>
    <row r="314" spans="1:17" ht="15.75" customHeight="1" x14ac:dyDescent="0.2">
      <c r="A314" s="1" t="s">
        <v>343</v>
      </c>
      <c r="B314" s="1" t="s">
        <v>18</v>
      </c>
      <c r="C314" s="1" t="s">
        <v>2</v>
      </c>
      <c r="D314" s="1">
        <v>0</v>
      </c>
      <c r="E314" s="1" t="str">
        <f t="shared" si="72"/>
        <v>No dependents</v>
      </c>
      <c r="F314" s="1" t="s">
        <v>20</v>
      </c>
      <c r="G314" s="1" t="s">
        <v>19</v>
      </c>
      <c r="H314" s="1">
        <v>2439</v>
      </c>
      <c r="I314" s="1">
        <v>3333</v>
      </c>
      <c r="J314" s="3">
        <f t="shared" si="73"/>
        <v>5772</v>
      </c>
      <c r="K314" s="1">
        <v>129</v>
      </c>
      <c r="L314" s="4">
        <f>K314*Statistics!$A$3</f>
        <v>129000</v>
      </c>
      <c r="M314" s="1">
        <v>360</v>
      </c>
      <c r="N314" s="3">
        <f>M314*Statistics!$A$3</f>
        <v>360000</v>
      </c>
      <c r="O314" s="1">
        <v>1</v>
      </c>
      <c r="P314" s="1" t="s">
        <v>42</v>
      </c>
      <c r="Q314" s="1" t="s">
        <v>22</v>
      </c>
    </row>
    <row r="315" spans="1:17" ht="15.75" hidden="1" customHeight="1" x14ac:dyDescent="0.2">
      <c r="A315" s="2" t="s">
        <v>344</v>
      </c>
      <c r="B315" s="2" t="s">
        <v>18</v>
      </c>
      <c r="C315" s="2" t="s">
        <v>32</v>
      </c>
      <c r="D315" s="2">
        <v>2</v>
      </c>
      <c r="F315" s="2" t="s">
        <v>20</v>
      </c>
      <c r="G315" s="2" t="s">
        <v>32</v>
      </c>
      <c r="H315" s="2">
        <v>5746</v>
      </c>
      <c r="I315" s="2">
        <v>0</v>
      </c>
      <c r="J315" s="3"/>
      <c r="K315" s="2">
        <v>144</v>
      </c>
      <c r="L315" s="3"/>
      <c r="M315" s="2">
        <v>84</v>
      </c>
      <c r="P315" s="2" t="s">
        <v>42</v>
      </c>
      <c r="Q315" s="2" t="s">
        <v>22</v>
      </c>
    </row>
    <row r="316" spans="1:17" ht="15.75" customHeight="1" x14ac:dyDescent="0.2">
      <c r="A316" s="1" t="s">
        <v>345</v>
      </c>
      <c r="B316" s="1" t="s">
        <v>18</v>
      </c>
      <c r="C316" s="1" t="s">
        <v>2</v>
      </c>
      <c r="D316" s="1" t="s">
        <v>41</v>
      </c>
      <c r="E316" s="1" t="str">
        <f t="shared" ref="E316:E318" si="74">IF(D316=0,"No dependents","Have dependents")</f>
        <v>Have dependents</v>
      </c>
      <c r="F316" s="1" t="s">
        <v>29</v>
      </c>
      <c r="G316" s="1" t="s">
        <v>32</v>
      </c>
      <c r="H316" s="1">
        <v>5703</v>
      </c>
      <c r="I316" s="1">
        <v>0</v>
      </c>
      <c r="J316" s="3">
        <f t="shared" ref="J316:J318" si="75">SUM(H316+I316)</f>
        <v>5703</v>
      </c>
      <c r="K316" s="1">
        <v>130</v>
      </c>
      <c r="L316" s="4">
        <f>K316*Statistics!$A$3</f>
        <v>130000</v>
      </c>
      <c r="M316" s="1">
        <v>360</v>
      </c>
      <c r="N316" s="3">
        <f>M316*Statistics!$A$3</f>
        <v>360000</v>
      </c>
      <c r="O316" s="1">
        <v>1</v>
      </c>
      <c r="P316" s="1" t="s">
        <v>42</v>
      </c>
      <c r="Q316" s="1" t="s">
        <v>22</v>
      </c>
    </row>
    <row r="317" spans="1:17" ht="15.75" customHeight="1" x14ac:dyDescent="0.2">
      <c r="A317" s="1" t="s">
        <v>346</v>
      </c>
      <c r="B317" s="1" t="s">
        <v>18</v>
      </c>
      <c r="C317" s="1" t="s">
        <v>25</v>
      </c>
      <c r="D317" s="1">
        <v>0</v>
      </c>
      <c r="E317" s="1" t="str">
        <f t="shared" si="74"/>
        <v>No dependents</v>
      </c>
      <c r="F317" s="1" t="s">
        <v>20</v>
      </c>
      <c r="G317" s="1" t="s">
        <v>19</v>
      </c>
      <c r="H317" s="1">
        <v>4917</v>
      </c>
      <c r="I317" s="1">
        <v>0</v>
      </c>
      <c r="J317" s="3">
        <f t="shared" si="75"/>
        <v>4917</v>
      </c>
      <c r="K317" s="1">
        <v>130</v>
      </c>
      <c r="L317" s="4">
        <f>K317*Statistics!$A$3</f>
        <v>130000</v>
      </c>
      <c r="M317" s="1">
        <v>360</v>
      </c>
      <c r="N317" s="3">
        <f>M317*Statistics!$A$3</f>
        <v>360000</v>
      </c>
      <c r="O317" s="1">
        <v>0</v>
      </c>
      <c r="P317" s="1" t="s">
        <v>42</v>
      </c>
      <c r="Q317" s="1" t="s">
        <v>22</v>
      </c>
    </row>
    <row r="318" spans="1:17" ht="15.75" customHeight="1" x14ac:dyDescent="0.2">
      <c r="A318" s="1" t="s">
        <v>347</v>
      </c>
      <c r="B318" s="1" t="s">
        <v>24</v>
      </c>
      <c r="C318" s="1" t="s">
        <v>2</v>
      </c>
      <c r="D318" s="1">
        <v>0</v>
      </c>
      <c r="E318" s="1" t="str">
        <f t="shared" si="74"/>
        <v>No dependents</v>
      </c>
      <c r="F318" s="1" t="s">
        <v>20</v>
      </c>
      <c r="G318" s="1" t="s">
        <v>19</v>
      </c>
      <c r="H318" s="1">
        <v>2423</v>
      </c>
      <c r="I318" s="1">
        <v>505</v>
      </c>
      <c r="J318" s="3">
        <f t="shared" si="75"/>
        <v>2928</v>
      </c>
      <c r="K318" s="1">
        <v>130</v>
      </c>
      <c r="L318" s="4">
        <f>K318*Statistics!$A$3</f>
        <v>130000</v>
      </c>
      <c r="M318" s="1">
        <v>360</v>
      </c>
      <c r="N318" s="3">
        <f>M318*Statistics!$A$3</f>
        <v>360000</v>
      </c>
      <c r="O318" s="1">
        <v>1</v>
      </c>
      <c r="P318" s="1" t="s">
        <v>30</v>
      </c>
      <c r="Q318" s="1" t="s">
        <v>22</v>
      </c>
    </row>
    <row r="319" spans="1:17" ht="15.75" hidden="1" customHeight="1" x14ac:dyDescent="0.2">
      <c r="A319" s="2" t="s">
        <v>348</v>
      </c>
      <c r="B319" s="2" t="s">
        <v>18</v>
      </c>
      <c r="C319" s="2" t="s">
        <v>32</v>
      </c>
      <c r="D319" s="2">
        <v>0</v>
      </c>
      <c r="F319" s="2" t="s">
        <v>20</v>
      </c>
      <c r="G319" s="2" t="s">
        <v>19</v>
      </c>
      <c r="H319" s="2">
        <v>2058</v>
      </c>
      <c r="I319" s="2">
        <v>2134</v>
      </c>
      <c r="J319" s="3"/>
      <c r="K319" s="2">
        <v>88</v>
      </c>
      <c r="L319" s="3"/>
      <c r="M319" s="2">
        <v>360</v>
      </c>
      <c r="P319" s="2" t="s">
        <v>21</v>
      </c>
      <c r="Q319" s="2" t="s">
        <v>22</v>
      </c>
    </row>
    <row r="320" spans="1:17" ht="15.75" hidden="1" customHeight="1" x14ac:dyDescent="0.2">
      <c r="A320" s="2" t="s">
        <v>349</v>
      </c>
      <c r="B320" s="2" t="s">
        <v>24</v>
      </c>
      <c r="C320" s="2" t="s">
        <v>19</v>
      </c>
      <c r="D320" s="2">
        <v>1</v>
      </c>
      <c r="F320" s="2" t="s">
        <v>20</v>
      </c>
      <c r="G320" s="2" t="s">
        <v>19</v>
      </c>
      <c r="H320" s="2">
        <v>3541</v>
      </c>
      <c r="I320" s="2">
        <v>0</v>
      </c>
      <c r="J320" s="3"/>
      <c r="K320" s="2">
        <v>112</v>
      </c>
      <c r="L320" s="3"/>
      <c r="M320" s="2">
        <v>360</v>
      </c>
      <c r="P320" s="2" t="s">
        <v>30</v>
      </c>
      <c r="Q320" s="2" t="s">
        <v>22</v>
      </c>
    </row>
    <row r="321" spans="1:17" ht="15.75" customHeight="1" x14ac:dyDescent="0.2">
      <c r="A321" s="1" t="s">
        <v>350</v>
      </c>
      <c r="B321" s="1" t="s">
        <v>18</v>
      </c>
      <c r="C321" s="1" t="s">
        <v>2</v>
      </c>
      <c r="D321" s="1">
        <v>0</v>
      </c>
      <c r="E321" s="1" t="str">
        <f t="shared" ref="E321:E323" si="76">IF(D321=0,"No dependents","Have dependents")</f>
        <v>No dependents</v>
      </c>
      <c r="F321" s="1" t="s">
        <v>20</v>
      </c>
      <c r="G321" s="1" t="s">
        <v>19</v>
      </c>
      <c r="H321" s="1">
        <v>4750</v>
      </c>
      <c r="I321" s="1">
        <v>2333</v>
      </c>
      <c r="J321" s="3">
        <f t="shared" ref="J321:J323" si="77">SUM(H321+I321)</f>
        <v>7083</v>
      </c>
      <c r="K321" s="1">
        <v>130</v>
      </c>
      <c r="L321" s="4">
        <f>K321*Statistics!$A$3</f>
        <v>130000</v>
      </c>
      <c r="M321" s="1">
        <v>360</v>
      </c>
      <c r="N321" s="3">
        <f>M321*Statistics!$A$3</f>
        <v>360000</v>
      </c>
      <c r="O321" s="1">
        <v>1</v>
      </c>
      <c r="P321" s="1" t="s">
        <v>21</v>
      </c>
      <c r="Q321" s="1" t="s">
        <v>22</v>
      </c>
    </row>
    <row r="322" spans="1:17" ht="15.75" customHeight="1" x14ac:dyDescent="0.2">
      <c r="A322" s="1" t="s">
        <v>351</v>
      </c>
      <c r="B322" s="1" t="s">
        <v>18</v>
      </c>
      <c r="C322" s="1" t="s">
        <v>2</v>
      </c>
      <c r="D322" s="1" t="s">
        <v>41</v>
      </c>
      <c r="E322" s="1" t="str">
        <f t="shared" si="76"/>
        <v>Have dependents</v>
      </c>
      <c r="F322" s="1" t="s">
        <v>20</v>
      </c>
      <c r="G322" s="1" t="s">
        <v>19</v>
      </c>
      <c r="H322" s="1">
        <v>8750</v>
      </c>
      <c r="I322" s="1">
        <v>4996</v>
      </c>
      <c r="J322" s="3">
        <f t="shared" si="77"/>
        <v>13746</v>
      </c>
      <c r="K322" s="1">
        <v>130</v>
      </c>
      <c r="L322" s="4">
        <f>K322*Statistics!$A$3</f>
        <v>130000</v>
      </c>
      <c r="M322" s="1">
        <v>360</v>
      </c>
      <c r="N322" s="3">
        <f>M322*Statistics!$A$3</f>
        <v>360000</v>
      </c>
      <c r="O322" s="1">
        <v>1</v>
      </c>
      <c r="P322" s="1" t="s">
        <v>42</v>
      </c>
      <c r="Q322" s="1" t="s">
        <v>22</v>
      </c>
    </row>
    <row r="323" spans="1:17" ht="15.75" customHeight="1" x14ac:dyDescent="0.2">
      <c r="A323" s="1" t="s">
        <v>352</v>
      </c>
      <c r="B323" s="1" t="s">
        <v>18</v>
      </c>
      <c r="C323" s="1" t="s">
        <v>2</v>
      </c>
      <c r="D323" s="1">
        <v>2</v>
      </c>
      <c r="E323" s="1" t="str">
        <f t="shared" si="76"/>
        <v>Have dependents</v>
      </c>
      <c r="F323" s="1" t="s">
        <v>20</v>
      </c>
      <c r="G323" s="1" t="s">
        <v>19</v>
      </c>
      <c r="H323" s="1">
        <v>5391</v>
      </c>
      <c r="I323" s="1">
        <v>0</v>
      </c>
      <c r="J323" s="3">
        <f t="shared" si="77"/>
        <v>5391</v>
      </c>
      <c r="K323" s="1">
        <v>130</v>
      </c>
      <c r="L323" s="4">
        <f>K323*Statistics!$A$3</f>
        <v>130000</v>
      </c>
      <c r="M323" s="1">
        <v>360</v>
      </c>
      <c r="N323" s="3">
        <f>M323*Statistics!$A$3</f>
        <v>360000</v>
      </c>
      <c r="O323" s="1">
        <v>1</v>
      </c>
      <c r="P323" s="1" t="s">
        <v>21</v>
      </c>
      <c r="Q323" s="1" t="s">
        <v>22</v>
      </c>
    </row>
    <row r="324" spans="1:17" ht="15.75" hidden="1" customHeight="1" x14ac:dyDescent="0.2">
      <c r="A324" s="2" t="s">
        <v>353</v>
      </c>
      <c r="B324" s="2" t="s">
        <v>18</v>
      </c>
      <c r="C324" s="2" t="s">
        <v>32</v>
      </c>
      <c r="D324" s="2">
        <v>2</v>
      </c>
      <c r="F324" s="2" t="s">
        <v>29</v>
      </c>
      <c r="G324" s="2" t="s">
        <v>19</v>
      </c>
      <c r="H324" s="2">
        <v>3601</v>
      </c>
      <c r="I324" s="2">
        <v>1590</v>
      </c>
      <c r="J324" s="3"/>
      <c r="L324" s="3"/>
      <c r="M324" s="2">
        <v>360</v>
      </c>
      <c r="O324" s="2">
        <v>1</v>
      </c>
      <c r="P324" s="2" t="s">
        <v>42</v>
      </c>
      <c r="Q324" s="2" t="s">
        <v>22</v>
      </c>
    </row>
    <row r="325" spans="1:17" ht="15.75" hidden="1" customHeight="1" x14ac:dyDescent="0.2">
      <c r="A325" s="2" t="s">
        <v>354</v>
      </c>
      <c r="B325" s="2" t="s">
        <v>24</v>
      </c>
      <c r="C325" s="2" t="s">
        <v>19</v>
      </c>
      <c r="D325" s="2">
        <v>0</v>
      </c>
      <c r="F325" s="2" t="s">
        <v>20</v>
      </c>
      <c r="G325" s="2" t="s">
        <v>19</v>
      </c>
      <c r="H325" s="2">
        <v>3166</v>
      </c>
      <c r="I325" s="2">
        <v>2985</v>
      </c>
      <c r="J325" s="3"/>
      <c r="K325" s="2">
        <v>132</v>
      </c>
      <c r="L325" s="3"/>
      <c r="M325" s="2">
        <v>360</v>
      </c>
      <c r="P325" s="2" t="s">
        <v>42</v>
      </c>
      <c r="Q325" s="2" t="s">
        <v>22</v>
      </c>
    </row>
    <row r="326" spans="1:17" ht="15.75" customHeight="1" x14ac:dyDescent="0.2">
      <c r="A326" s="1" t="s">
        <v>355</v>
      </c>
      <c r="B326" s="1" t="s">
        <v>18</v>
      </c>
      <c r="C326" s="1" t="s">
        <v>2</v>
      </c>
      <c r="D326" s="1">
        <v>1</v>
      </c>
      <c r="E326" s="1" t="str">
        <f t="shared" ref="E326:E334" si="78">IF(D326=0,"No dependents","Have dependents")</f>
        <v>Have dependents</v>
      </c>
      <c r="F326" s="1" t="s">
        <v>20</v>
      </c>
      <c r="G326" s="1" t="s">
        <v>32</v>
      </c>
      <c r="H326" s="1">
        <v>3466</v>
      </c>
      <c r="I326" s="1">
        <v>1210</v>
      </c>
      <c r="J326" s="3">
        <f t="shared" ref="J326:J334" si="79">SUM(H326+I326)</f>
        <v>4676</v>
      </c>
      <c r="K326" s="1">
        <v>130</v>
      </c>
      <c r="L326" s="4">
        <f>K326*Statistics!$A$3</f>
        <v>130000</v>
      </c>
      <c r="M326" s="1">
        <v>360</v>
      </c>
      <c r="N326" s="3">
        <f>M326*Statistics!$A$3</f>
        <v>360000</v>
      </c>
      <c r="O326" s="1">
        <v>1</v>
      </c>
      <c r="P326" s="1" t="s">
        <v>42</v>
      </c>
      <c r="Q326" s="1" t="s">
        <v>22</v>
      </c>
    </row>
    <row r="327" spans="1:17" ht="15.75" customHeight="1" x14ac:dyDescent="0.2">
      <c r="A327" s="1" t="s">
        <v>356</v>
      </c>
      <c r="B327" s="1" t="s">
        <v>18</v>
      </c>
      <c r="C327" s="1" t="s">
        <v>25</v>
      </c>
      <c r="D327" s="1">
        <v>0</v>
      </c>
      <c r="E327" s="1" t="str">
        <f t="shared" si="78"/>
        <v>No dependents</v>
      </c>
      <c r="F327" s="1" t="s">
        <v>29</v>
      </c>
      <c r="G327" s="1" t="s">
        <v>19</v>
      </c>
      <c r="H327" s="1">
        <v>6783</v>
      </c>
      <c r="I327" s="1">
        <v>0</v>
      </c>
      <c r="J327" s="3">
        <f t="shared" si="79"/>
        <v>6783</v>
      </c>
      <c r="K327" s="1">
        <v>130</v>
      </c>
      <c r="L327" s="4">
        <f>K327*Statistics!$A$3</f>
        <v>130000</v>
      </c>
      <c r="M327" s="1">
        <v>360</v>
      </c>
      <c r="N327" s="3">
        <f>M327*Statistics!$A$3</f>
        <v>360000</v>
      </c>
      <c r="O327" s="1">
        <v>1</v>
      </c>
      <c r="P327" s="1" t="s">
        <v>30</v>
      </c>
      <c r="Q327" s="1" t="s">
        <v>22</v>
      </c>
    </row>
    <row r="328" spans="1:17" ht="15.75" customHeight="1" x14ac:dyDescent="0.2">
      <c r="A328" s="1" t="s">
        <v>357</v>
      </c>
      <c r="B328" s="1" t="s">
        <v>18</v>
      </c>
      <c r="C328" s="1" t="s">
        <v>2</v>
      </c>
      <c r="D328" s="1">
        <v>0</v>
      </c>
      <c r="E328" s="1" t="str">
        <f t="shared" si="78"/>
        <v>No dependents</v>
      </c>
      <c r="F328" s="1" t="s">
        <v>20</v>
      </c>
      <c r="G328" s="1" t="s">
        <v>19</v>
      </c>
      <c r="H328" s="1">
        <v>2958</v>
      </c>
      <c r="I328" s="1">
        <v>2900</v>
      </c>
      <c r="J328" s="3">
        <f t="shared" si="79"/>
        <v>5858</v>
      </c>
      <c r="K328" s="1">
        <v>131</v>
      </c>
      <c r="L328" s="4">
        <f>K328*Statistics!$A$3</f>
        <v>131000</v>
      </c>
      <c r="M328" s="1">
        <v>360</v>
      </c>
      <c r="N328" s="3">
        <f>M328*Statistics!$A$3</f>
        <v>360000</v>
      </c>
      <c r="O328" s="1">
        <v>1</v>
      </c>
      <c r="P328" s="1" t="s">
        <v>30</v>
      </c>
      <c r="Q328" s="1" t="s">
        <v>22</v>
      </c>
    </row>
    <row r="329" spans="1:17" ht="15.75" customHeight="1" x14ac:dyDescent="0.2">
      <c r="A329" s="1" t="s">
        <v>358</v>
      </c>
      <c r="B329" s="1" t="s">
        <v>18</v>
      </c>
      <c r="C329" s="1" t="s">
        <v>2</v>
      </c>
      <c r="D329" s="1">
        <v>0</v>
      </c>
      <c r="E329" s="1" t="str">
        <f t="shared" si="78"/>
        <v>No dependents</v>
      </c>
      <c r="F329" s="1" t="s">
        <v>20</v>
      </c>
      <c r="G329" s="1" t="s">
        <v>19</v>
      </c>
      <c r="H329" s="1">
        <v>1759</v>
      </c>
      <c r="I329" s="1">
        <v>3541</v>
      </c>
      <c r="J329" s="3">
        <f t="shared" si="79"/>
        <v>5300</v>
      </c>
      <c r="K329" s="1">
        <v>131</v>
      </c>
      <c r="L329" s="4">
        <f>K329*Statistics!$A$3</f>
        <v>131000</v>
      </c>
      <c r="M329" s="1">
        <v>360</v>
      </c>
      <c r="N329" s="3">
        <f>M329*Statistics!$A$3</f>
        <v>360000</v>
      </c>
      <c r="O329" s="1">
        <v>1</v>
      </c>
      <c r="P329" s="1" t="s">
        <v>30</v>
      </c>
      <c r="Q329" s="1" t="s">
        <v>22</v>
      </c>
    </row>
    <row r="330" spans="1:17" ht="15.75" customHeight="1" x14ac:dyDescent="0.2">
      <c r="A330" s="1" t="s">
        <v>359</v>
      </c>
      <c r="B330" s="1" t="s">
        <v>18</v>
      </c>
      <c r="C330" s="1" t="s">
        <v>2</v>
      </c>
      <c r="D330" s="1">
        <v>0</v>
      </c>
      <c r="E330" s="1" t="str">
        <f t="shared" si="78"/>
        <v>No dependents</v>
      </c>
      <c r="F330" s="1" t="s">
        <v>20</v>
      </c>
      <c r="G330" s="1" t="s">
        <v>19</v>
      </c>
      <c r="H330" s="1">
        <v>3727</v>
      </c>
      <c r="I330" s="1">
        <v>1775</v>
      </c>
      <c r="J330" s="3">
        <f t="shared" si="79"/>
        <v>5502</v>
      </c>
      <c r="K330" s="1">
        <v>131</v>
      </c>
      <c r="L330" s="4">
        <f>K330*Statistics!$A$3</f>
        <v>131000</v>
      </c>
      <c r="M330" s="1">
        <v>360</v>
      </c>
      <c r="N330" s="3">
        <f>M330*Statistics!$A$3</f>
        <v>360000</v>
      </c>
      <c r="O330" s="1">
        <v>1</v>
      </c>
      <c r="P330" s="1" t="s">
        <v>30</v>
      </c>
      <c r="Q330" s="1" t="s">
        <v>22</v>
      </c>
    </row>
    <row r="331" spans="1:17" ht="15.75" customHeight="1" x14ac:dyDescent="0.2">
      <c r="A331" s="1" t="s">
        <v>360</v>
      </c>
      <c r="B331" s="1" t="s">
        <v>18</v>
      </c>
      <c r="C331" s="1" t="s">
        <v>2</v>
      </c>
      <c r="D331" s="1">
        <v>1</v>
      </c>
      <c r="E331" s="1" t="str">
        <f t="shared" si="78"/>
        <v>Have dependents</v>
      </c>
      <c r="F331" s="1" t="s">
        <v>29</v>
      </c>
      <c r="G331" s="1" t="s">
        <v>19</v>
      </c>
      <c r="H331" s="1">
        <v>1958</v>
      </c>
      <c r="I331" s="1">
        <v>2436</v>
      </c>
      <c r="J331" s="3">
        <f t="shared" si="79"/>
        <v>4394</v>
      </c>
      <c r="K331" s="1">
        <v>131</v>
      </c>
      <c r="L331" s="4">
        <f>K331*Statistics!$A$3</f>
        <v>131000</v>
      </c>
      <c r="M331" s="1">
        <v>360</v>
      </c>
      <c r="N331" s="3">
        <f>M331*Statistics!$A$3</f>
        <v>360000</v>
      </c>
      <c r="O331" s="1">
        <v>1</v>
      </c>
      <c r="P331" s="1" t="s">
        <v>42</v>
      </c>
      <c r="Q331" s="1" t="s">
        <v>22</v>
      </c>
    </row>
    <row r="332" spans="1:17" ht="15.75" customHeight="1" x14ac:dyDescent="0.2">
      <c r="A332" s="1" t="s">
        <v>361</v>
      </c>
      <c r="B332" s="1" t="s">
        <v>24</v>
      </c>
      <c r="C332" s="1" t="s">
        <v>25</v>
      </c>
      <c r="D332" s="1">
        <v>0</v>
      </c>
      <c r="E332" s="1" t="str">
        <f t="shared" si="78"/>
        <v>No dependents</v>
      </c>
      <c r="F332" s="1" t="s">
        <v>20</v>
      </c>
      <c r="G332" s="1" t="s">
        <v>19</v>
      </c>
      <c r="H332" s="1">
        <v>5000</v>
      </c>
      <c r="I332" s="1">
        <v>0</v>
      </c>
      <c r="J332" s="3">
        <f t="shared" si="79"/>
        <v>5000</v>
      </c>
      <c r="K332" s="1">
        <v>132</v>
      </c>
      <c r="L332" s="4">
        <f>K332*Statistics!$A$3</f>
        <v>132000</v>
      </c>
      <c r="M332" s="1">
        <v>360</v>
      </c>
      <c r="N332" s="3">
        <f>M332*Statistics!$A$3</f>
        <v>360000</v>
      </c>
      <c r="O332" s="1">
        <v>1</v>
      </c>
      <c r="P332" s="1" t="s">
        <v>42</v>
      </c>
      <c r="Q332" s="1" t="s">
        <v>22</v>
      </c>
    </row>
    <row r="333" spans="1:17" ht="15.75" customHeight="1" x14ac:dyDescent="0.2">
      <c r="A333" s="1" t="s">
        <v>362</v>
      </c>
      <c r="B333" s="1" t="s">
        <v>18</v>
      </c>
      <c r="C333" s="1" t="s">
        <v>25</v>
      </c>
      <c r="D333" s="1">
        <v>0</v>
      </c>
      <c r="E333" s="1" t="str">
        <f t="shared" si="78"/>
        <v>No dependents</v>
      </c>
      <c r="F333" s="1" t="s">
        <v>29</v>
      </c>
      <c r="G333" s="1" t="s">
        <v>19</v>
      </c>
      <c r="H333" s="1">
        <v>2346</v>
      </c>
      <c r="I333" s="1">
        <v>1600</v>
      </c>
      <c r="J333" s="3">
        <f t="shared" si="79"/>
        <v>3946</v>
      </c>
      <c r="K333" s="1">
        <v>132</v>
      </c>
      <c r="L333" s="4">
        <f>K333*Statistics!$A$3</f>
        <v>132000</v>
      </c>
      <c r="M333" s="1">
        <v>360</v>
      </c>
      <c r="N333" s="3">
        <f>M333*Statistics!$A$3</f>
        <v>360000</v>
      </c>
      <c r="O333" s="1">
        <v>1</v>
      </c>
      <c r="P333" s="1" t="s">
        <v>30</v>
      </c>
      <c r="Q333" s="1" t="s">
        <v>22</v>
      </c>
    </row>
    <row r="334" spans="1:17" ht="15.75" customHeight="1" x14ac:dyDescent="0.2">
      <c r="A334" s="1" t="s">
        <v>363</v>
      </c>
      <c r="B334" s="1" t="s">
        <v>153</v>
      </c>
      <c r="C334" s="1" t="s">
        <v>2</v>
      </c>
      <c r="D334" s="1">
        <v>2</v>
      </c>
      <c r="E334" s="1" t="str">
        <f t="shared" si="78"/>
        <v>Have dependents</v>
      </c>
      <c r="F334" s="1" t="s">
        <v>20</v>
      </c>
      <c r="G334" s="1" t="s">
        <v>19</v>
      </c>
      <c r="H334" s="1">
        <v>2873</v>
      </c>
      <c r="I334" s="1">
        <v>1872</v>
      </c>
      <c r="J334" s="3">
        <f t="shared" si="79"/>
        <v>4745</v>
      </c>
      <c r="K334" s="1">
        <v>132</v>
      </c>
      <c r="L334" s="4">
        <f>K334*Statistics!$A$3</f>
        <v>132000</v>
      </c>
      <c r="M334" s="1">
        <v>360</v>
      </c>
      <c r="N334" s="3">
        <f>M334*Statistics!$A$3</f>
        <v>360000</v>
      </c>
      <c r="O334" s="1">
        <v>0</v>
      </c>
      <c r="P334" s="1" t="s">
        <v>30</v>
      </c>
      <c r="Q334" s="1" t="s">
        <v>26</v>
      </c>
    </row>
    <row r="335" spans="1:17" ht="15.75" hidden="1" customHeight="1" x14ac:dyDescent="0.2">
      <c r="A335" s="2" t="s">
        <v>364</v>
      </c>
      <c r="B335" s="2" t="s">
        <v>18</v>
      </c>
      <c r="C335" s="2" t="s">
        <v>32</v>
      </c>
      <c r="D335" s="2">
        <v>0</v>
      </c>
      <c r="F335" s="2" t="s">
        <v>20</v>
      </c>
      <c r="H335" s="2">
        <v>63337</v>
      </c>
      <c r="I335" s="2">
        <v>0</v>
      </c>
      <c r="J335" s="3"/>
      <c r="K335" s="2">
        <v>490</v>
      </c>
      <c r="L335" s="3"/>
      <c r="M335" s="2">
        <v>180</v>
      </c>
      <c r="O335" s="2">
        <v>1</v>
      </c>
      <c r="P335" s="2" t="s">
        <v>21</v>
      </c>
      <c r="Q335" s="2" t="s">
        <v>22</v>
      </c>
    </row>
    <row r="336" spans="1:17" ht="15.75" customHeight="1" x14ac:dyDescent="0.2">
      <c r="A336" s="1" t="s">
        <v>365</v>
      </c>
      <c r="B336" s="1" t="s">
        <v>18</v>
      </c>
      <c r="C336" s="1" t="s">
        <v>2</v>
      </c>
      <c r="D336" s="1">
        <v>0</v>
      </c>
      <c r="E336" s="1" t="str">
        <f>IF(D336=0,"No dependents","Have dependents")</f>
        <v>No dependents</v>
      </c>
      <c r="F336" s="1" t="s">
        <v>20</v>
      </c>
      <c r="G336" s="1" t="s">
        <v>19</v>
      </c>
      <c r="H336" s="1">
        <v>3593</v>
      </c>
      <c r="I336" s="1">
        <v>4266</v>
      </c>
      <c r="J336" s="3">
        <f>SUM(H336+I336)</f>
        <v>7859</v>
      </c>
      <c r="K336" s="1">
        <v>132</v>
      </c>
      <c r="L336" s="4">
        <f>K336*Statistics!$A$3</f>
        <v>132000</v>
      </c>
      <c r="M336" s="1">
        <v>180</v>
      </c>
      <c r="N336" s="3">
        <f>M336*Statistics!$A$3</f>
        <v>180000</v>
      </c>
      <c r="O336" s="1">
        <v>0</v>
      </c>
      <c r="P336" s="1" t="s">
        <v>42</v>
      </c>
      <c r="Q336" s="1" t="s">
        <v>26</v>
      </c>
    </row>
    <row r="337" spans="1:17" ht="15.75" hidden="1" customHeight="1" x14ac:dyDescent="0.2">
      <c r="A337" s="2" t="s">
        <v>366</v>
      </c>
      <c r="B337" s="2" t="s">
        <v>18</v>
      </c>
      <c r="C337" s="2" t="s">
        <v>32</v>
      </c>
      <c r="F337" s="2" t="s">
        <v>20</v>
      </c>
      <c r="G337" s="2" t="s">
        <v>32</v>
      </c>
      <c r="H337" s="2">
        <v>5503</v>
      </c>
      <c r="I337" s="2">
        <v>4490</v>
      </c>
      <c r="J337" s="3"/>
      <c r="K337" s="2">
        <v>70</v>
      </c>
      <c r="L337" s="3"/>
      <c r="O337" s="2">
        <v>1</v>
      </c>
      <c r="P337" s="2" t="s">
        <v>30</v>
      </c>
      <c r="Q337" s="2" t="s">
        <v>22</v>
      </c>
    </row>
    <row r="338" spans="1:17" ht="15.75" hidden="1" customHeight="1" x14ac:dyDescent="0.2">
      <c r="A338" s="2" t="s">
        <v>367</v>
      </c>
      <c r="B338" s="2" t="s">
        <v>18</v>
      </c>
      <c r="C338" s="2" t="s">
        <v>32</v>
      </c>
      <c r="D338" s="2">
        <v>1</v>
      </c>
      <c r="F338" s="2" t="s">
        <v>20</v>
      </c>
      <c r="H338" s="2">
        <v>5250</v>
      </c>
      <c r="I338" s="2">
        <v>688</v>
      </c>
      <c r="J338" s="3"/>
      <c r="K338" s="2">
        <v>160</v>
      </c>
      <c r="L338" s="3"/>
      <c r="M338" s="2">
        <v>360</v>
      </c>
      <c r="O338" s="2">
        <v>1</v>
      </c>
      <c r="P338" s="2" t="s">
        <v>42</v>
      </c>
      <c r="Q338" s="2" t="s">
        <v>22</v>
      </c>
    </row>
    <row r="339" spans="1:17" ht="15.75" customHeight="1" x14ac:dyDescent="0.2">
      <c r="A339" s="1" t="s">
        <v>368</v>
      </c>
      <c r="B339" s="1" t="s">
        <v>18</v>
      </c>
      <c r="C339" s="1" t="s">
        <v>25</v>
      </c>
      <c r="D339" s="1">
        <v>0</v>
      </c>
      <c r="E339" s="1" t="str">
        <f>IF(D339=0,"No dependents","Have dependents")</f>
        <v>No dependents</v>
      </c>
      <c r="F339" s="1" t="s">
        <v>29</v>
      </c>
      <c r="G339" s="1" t="s">
        <v>32</v>
      </c>
      <c r="H339" s="1">
        <v>5800</v>
      </c>
      <c r="I339" s="1">
        <v>0</v>
      </c>
      <c r="J339" s="3">
        <f>SUM(H339+I339)</f>
        <v>5800</v>
      </c>
      <c r="K339" s="1">
        <v>132</v>
      </c>
      <c r="L339" s="4">
        <f>K339*Statistics!$A$3</f>
        <v>132000</v>
      </c>
      <c r="M339" s="1">
        <v>360</v>
      </c>
      <c r="N339" s="3">
        <f>M339*Statistics!$A$3</f>
        <v>360000</v>
      </c>
      <c r="O339" s="1">
        <v>1</v>
      </c>
      <c r="P339" s="1" t="s">
        <v>30</v>
      </c>
      <c r="Q339" s="1" t="s">
        <v>22</v>
      </c>
    </row>
    <row r="340" spans="1:17" ht="15.75" hidden="1" customHeight="1" x14ac:dyDescent="0.2">
      <c r="A340" s="2" t="s">
        <v>369</v>
      </c>
      <c r="B340" s="2" t="s">
        <v>24</v>
      </c>
      <c r="C340" s="2" t="s">
        <v>19</v>
      </c>
      <c r="D340" s="2" t="s">
        <v>41</v>
      </c>
      <c r="F340" s="2" t="s">
        <v>29</v>
      </c>
      <c r="G340" s="2" t="s">
        <v>19</v>
      </c>
      <c r="H340" s="2">
        <v>1830</v>
      </c>
      <c r="I340" s="2">
        <v>0</v>
      </c>
      <c r="J340" s="3"/>
      <c r="L340" s="3"/>
      <c r="M340" s="2">
        <v>360</v>
      </c>
      <c r="O340" s="2">
        <v>0</v>
      </c>
      <c r="P340" s="2" t="s">
        <v>21</v>
      </c>
      <c r="Q340" s="2" t="s">
        <v>26</v>
      </c>
    </row>
    <row r="341" spans="1:17" ht="15.75" customHeight="1" x14ac:dyDescent="0.2">
      <c r="A341" s="1" t="s">
        <v>370</v>
      </c>
      <c r="B341" s="1" t="s">
        <v>18</v>
      </c>
      <c r="C341" s="1" t="s">
        <v>2</v>
      </c>
      <c r="D341" s="1">
        <v>0</v>
      </c>
      <c r="E341" s="1" t="str">
        <f t="shared" ref="E341:E345" si="80">IF(D341=0,"No dependents","Have dependents")</f>
        <v>No dependents</v>
      </c>
      <c r="F341" s="1" t="s">
        <v>29</v>
      </c>
      <c r="G341" s="1" t="s">
        <v>19</v>
      </c>
      <c r="H341" s="1">
        <v>4887</v>
      </c>
      <c r="I341" s="1">
        <v>0</v>
      </c>
      <c r="J341" s="3">
        <f t="shared" ref="J341:J345" si="81">SUM(H341+I341)</f>
        <v>4887</v>
      </c>
      <c r="K341" s="1">
        <v>133</v>
      </c>
      <c r="L341" s="4">
        <f>K341*Statistics!$A$3</f>
        <v>133000</v>
      </c>
      <c r="M341" s="1">
        <v>360</v>
      </c>
      <c r="N341" s="3">
        <f>M341*Statistics!$A$3</f>
        <v>360000</v>
      </c>
      <c r="O341" s="1">
        <v>1</v>
      </c>
      <c r="P341" s="1" t="s">
        <v>42</v>
      </c>
      <c r="Q341" s="1" t="s">
        <v>26</v>
      </c>
    </row>
    <row r="342" spans="1:17" ht="15.75" customHeight="1" x14ac:dyDescent="0.2">
      <c r="A342" s="1" t="s">
        <v>371</v>
      </c>
      <c r="B342" s="1" t="s">
        <v>18</v>
      </c>
      <c r="C342" s="1" t="s">
        <v>2</v>
      </c>
      <c r="D342" s="1">
        <v>2</v>
      </c>
      <c r="E342" s="1" t="str">
        <f t="shared" si="80"/>
        <v>Have dependents</v>
      </c>
      <c r="F342" s="1" t="s">
        <v>29</v>
      </c>
      <c r="G342" s="1" t="s">
        <v>19</v>
      </c>
      <c r="H342" s="1">
        <v>4288</v>
      </c>
      <c r="I342" s="1">
        <v>3263</v>
      </c>
      <c r="J342" s="3">
        <f t="shared" si="81"/>
        <v>7551</v>
      </c>
      <c r="K342" s="1">
        <v>133</v>
      </c>
      <c r="L342" s="4">
        <f>K342*Statistics!$A$3</f>
        <v>133000</v>
      </c>
      <c r="M342" s="1">
        <v>180</v>
      </c>
      <c r="N342" s="3">
        <f>M342*Statistics!$A$3</f>
        <v>180000</v>
      </c>
      <c r="O342" s="1">
        <v>1</v>
      </c>
      <c r="P342" s="1" t="s">
        <v>21</v>
      </c>
      <c r="Q342" s="1" t="s">
        <v>22</v>
      </c>
    </row>
    <row r="343" spans="1:17" ht="15.75" customHeight="1" x14ac:dyDescent="0.2">
      <c r="A343" s="1" t="s">
        <v>372</v>
      </c>
      <c r="B343" s="1" t="s">
        <v>18</v>
      </c>
      <c r="C343" s="1" t="s">
        <v>25</v>
      </c>
      <c r="D343" s="1">
        <v>0</v>
      </c>
      <c r="E343" s="1" t="str">
        <f t="shared" si="80"/>
        <v>No dependents</v>
      </c>
      <c r="F343" s="1" t="s">
        <v>29</v>
      </c>
      <c r="G343" s="1" t="s">
        <v>19</v>
      </c>
      <c r="H343" s="1">
        <v>6216</v>
      </c>
      <c r="I343" s="1">
        <v>0</v>
      </c>
      <c r="J343" s="3">
        <f t="shared" si="81"/>
        <v>6216</v>
      </c>
      <c r="K343" s="1">
        <v>133</v>
      </c>
      <c r="L343" s="4">
        <f>K343*Statistics!$A$3</f>
        <v>133000</v>
      </c>
      <c r="M343" s="1">
        <v>360</v>
      </c>
      <c r="N343" s="3">
        <f>M343*Statistics!$A$3</f>
        <v>360000</v>
      </c>
      <c r="O343" s="1">
        <v>1</v>
      </c>
      <c r="P343" s="1" t="s">
        <v>42</v>
      </c>
      <c r="Q343" s="1" t="s">
        <v>26</v>
      </c>
    </row>
    <row r="344" spans="1:17" ht="15.75" customHeight="1" x14ac:dyDescent="0.2">
      <c r="A344" s="1" t="s">
        <v>373</v>
      </c>
      <c r="B344" s="1" t="s">
        <v>18</v>
      </c>
      <c r="C344" s="1" t="s">
        <v>2</v>
      </c>
      <c r="D344" s="1">
        <v>2</v>
      </c>
      <c r="E344" s="1" t="str">
        <f t="shared" si="80"/>
        <v>Have dependents</v>
      </c>
      <c r="F344" s="1" t="s">
        <v>20</v>
      </c>
      <c r="G344" s="1" t="s">
        <v>19</v>
      </c>
      <c r="H344" s="1">
        <v>5935</v>
      </c>
      <c r="I344" s="1">
        <v>0</v>
      </c>
      <c r="J344" s="3">
        <f t="shared" si="81"/>
        <v>5935</v>
      </c>
      <c r="K344" s="1">
        <v>133</v>
      </c>
      <c r="L344" s="4">
        <f>K344*Statistics!$A$3</f>
        <v>133000</v>
      </c>
      <c r="M344" s="1">
        <v>360</v>
      </c>
      <c r="N344" s="3">
        <f>M344*Statistics!$A$3</f>
        <v>360000</v>
      </c>
      <c r="O344" s="1">
        <v>1</v>
      </c>
      <c r="P344" s="1" t="s">
        <v>30</v>
      </c>
      <c r="Q344" s="1" t="s">
        <v>22</v>
      </c>
    </row>
    <row r="345" spans="1:17" ht="15.75" customHeight="1" x14ac:dyDescent="0.2">
      <c r="A345" s="1" t="s">
        <v>374</v>
      </c>
      <c r="B345" s="1" t="s">
        <v>24</v>
      </c>
      <c r="C345" s="1" t="s">
        <v>25</v>
      </c>
      <c r="D345" s="1">
        <v>0</v>
      </c>
      <c r="E345" s="1" t="str">
        <f t="shared" si="80"/>
        <v>No dependents</v>
      </c>
      <c r="F345" s="1" t="s">
        <v>20</v>
      </c>
      <c r="G345" s="1" t="s">
        <v>32</v>
      </c>
      <c r="H345" s="1">
        <v>4583</v>
      </c>
      <c r="I345" s="1">
        <v>0</v>
      </c>
      <c r="J345" s="3">
        <f t="shared" si="81"/>
        <v>4583</v>
      </c>
      <c r="K345" s="1">
        <v>133</v>
      </c>
      <c r="L345" s="4">
        <f>K345*Statistics!$A$3</f>
        <v>133000</v>
      </c>
      <c r="M345" s="1">
        <v>360</v>
      </c>
      <c r="N345" s="3">
        <f>M345*Statistics!$A$3</f>
        <v>360000</v>
      </c>
      <c r="O345" s="1">
        <v>0</v>
      </c>
      <c r="P345" s="1" t="s">
        <v>30</v>
      </c>
      <c r="Q345" s="1" t="s">
        <v>26</v>
      </c>
    </row>
    <row r="346" spans="1:17" ht="15.75" hidden="1" customHeight="1" x14ac:dyDescent="0.2">
      <c r="A346" s="2" t="s">
        <v>375</v>
      </c>
      <c r="B346" s="2" t="s">
        <v>18</v>
      </c>
      <c r="C346" s="2" t="s">
        <v>32</v>
      </c>
      <c r="D346" s="2">
        <v>2</v>
      </c>
      <c r="F346" s="2" t="s">
        <v>20</v>
      </c>
      <c r="H346" s="2">
        <v>2583</v>
      </c>
      <c r="I346" s="2">
        <v>2330</v>
      </c>
      <c r="J346" s="3"/>
      <c r="K346" s="2">
        <v>125</v>
      </c>
      <c r="L346" s="3"/>
      <c r="M346" s="2">
        <v>360</v>
      </c>
      <c r="O346" s="2">
        <v>1</v>
      </c>
      <c r="P346" s="2" t="s">
        <v>42</v>
      </c>
      <c r="Q346" s="2" t="s">
        <v>22</v>
      </c>
    </row>
    <row r="347" spans="1:17" ht="15.75" customHeight="1" x14ac:dyDescent="0.2">
      <c r="A347" s="1" t="s">
        <v>376</v>
      </c>
      <c r="B347" s="1" t="s">
        <v>18</v>
      </c>
      <c r="C347" s="1" t="s">
        <v>2</v>
      </c>
      <c r="D347" s="1">
        <v>0</v>
      </c>
      <c r="E347" s="1" t="str">
        <f t="shared" ref="E347:E349" si="82">IF(D347=0,"No dependents","Have dependents")</f>
        <v>No dependents</v>
      </c>
      <c r="F347" s="1" t="s">
        <v>20</v>
      </c>
      <c r="G347" s="1" t="s">
        <v>19</v>
      </c>
      <c r="H347" s="1">
        <v>3941</v>
      </c>
      <c r="I347" s="1">
        <v>2336</v>
      </c>
      <c r="J347" s="3">
        <f t="shared" ref="J347:J349" si="83">SUM(H347+I347)</f>
        <v>6277</v>
      </c>
      <c r="K347" s="1">
        <v>134</v>
      </c>
      <c r="L347" s="4">
        <f>K347*Statistics!$A$3</f>
        <v>134000</v>
      </c>
      <c r="M347" s="1">
        <v>360</v>
      </c>
      <c r="N347" s="3">
        <f>M347*Statistics!$A$3</f>
        <v>360000</v>
      </c>
      <c r="O347" s="1">
        <v>1</v>
      </c>
      <c r="P347" s="1" t="s">
        <v>30</v>
      </c>
      <c r="Q347" s="1" t="s">
        <v>22</v>
      </c>
    </row>
    <row r="348" spans="1:17" ht="15.75" customHeight="1" x14ac:dyDescent="0.2">
      <c r="A348" s="1" t="s">
        <v>377</v>
      </c>
      <c r="B348" s="1" t="s">
        <v>18</v>
      </c>
      <c r="C348" s="1" t="s">
        <v>2</v>
      </c>
      <c r="D348" s="1">
        <v>2</v>
      </c>
      <c r="E348" s="1" t="str">
        <f t="shared" si="82"/>
        <v>Have dependents</v>
      </c>
      <c r="F348" s="1" t="s">
        <v>20</v>
      </c>
      <c r="G348" s="1" t="s">
        <v>19</v>
      </c>
      <c r="H348" s="1">
        <v>4616</v>
      </c>
      <c r="I348" s="1">
        <v>0</v>
      </c>
      <c r="J348" s="3">
        <f t="shared" si="83"/>
        <v>4616</v>
      </c>
      <c r="K348" s="1">
        <v>134</v>
      </c>
      <c r="L348" s="4">
        <f>K348*Statistics!$A$3</f>
        <v>134000</v>
      </c>
      <c r="M348" s="1">
        <v>360</v>
      </c>
      <c r="N348" s="3">
        <f>M348*Statistics!$A$3</f>
        <v>360000</v>
      </c>
      <c r="O348" s="1">
        <v>1</v>
      </c>
      <c r="P348" s="1" t="s">
        <v>21</v>
      </c>
      <c r="Q348" s="1" t="s">
        <v>26</v>
      </c>
    </row>
    <row r="349" spans="1:17" ht="15.75" customHeight="1" x14ac:dyDescent="0.2">
      <c r="A349" s="1" t="s">
        <v>378</v>
      </c>
      <c r="B349" s="1" t="s">
        <v>18</v>
      </c>
      <c r="C349" s="1" t="s">
        <v>25</v>
      </c>
      <c r="D349" s="1">
        <v>0</v>
      </c>
      <c r="E349" s="1" t="str">
        <f t="shared" si="82"/>
        <v>No dependents</v>
      </c>
      <c r="F349" s="1" t="s">
        <v>20</v>
      </c>
      <c r="G349" s="1" t="s">
        <v>19</v>
      </c>
      <c r="H349" s="1">
        <v>2060</v>
      </c>
      <c r="I349" s="1">
        <v>2209</v>
      </c>
      <c r="J349" s="3">
        <f t="shared" si="83"/>
        <v>4269</v>
      </c>
      <c r="K349" s="1">
        <v>134</v>
      </c>
      <c r="L349" s="4">
        <f>K349*Statistics!$A$3</f>
        <v>134000</v>
      </c>
      <c r="M349" s="1">
        <v>360</v>
      </c>
      <c r="N349" s="3">
        <f>M349*Statistics!$A$3</f>
        <v>360000</v>
      </c>
      <c r="O349" s="1">
        <v>1</v>
      </c>
      <c r="P349" s="1" t="s">
        <v>30</v>
      </c>
      <c r="Q349" s="1" t="s">
        <v>22</v>
      </c>
    </row>
    <row r="350" spans="1:17" ht="15.75" hidden="1" customHeight="1" x14ac:dyDescent="0.2">
      <c r="A350" s="2" t="s">
        <v>379</v>
      </c>
      <c r="B350" s="2" t="s">
        <v>18</v>
      </c>
      <c r="C350" s="2" t="s">
        <v>32</v>
      </c>
      <c r="D350" s="2">
        <v>0</v>
      </c>
      <c r="F350" s="2" t="s">
        <v>20</v>
      </c>
      <c r="G350" s="2" t="s">
        <v>19</v>
      </c>
      <c r="H350" s="2">
        <v>6333</v>
      </c>
      <c r="I350" s="2">
        <v>4583</v>
      </c>
      <c r="J350" s="3"/>
      <c r="K350" s="2">
        <v>259</v>
      </c>
      <c r="L350" s="3"/>
      <c r="M350" s="2">
        <v>360</v>
      </c>
      <c r="P350" s="2" t="s">
        <v>30</v>
      </c>
      <c r="Q350" s="2" t="s">
        <v>22</v>
      </c>
    </row>
    <row r="351" spans="1:17" ht="15.75" customHeight="1" x14ac:dyDescent="0.2">
      <c r="A351" s="1" t="s">
        <v>380</v>
      </c>
      <c r="B351" s="1" t="s">
        <v>18</v>
      </c>
      <c r="C351" s="1" t="s">
        <v>2</v>
      </c>
      <c r="D351" s="1">
        <v>2</v>
      </c>
      <c r="E351" s="1" t="str">
        <f t="shared" ref="E351:E364" si="84">IF(D351=0,"No dependents","Have dependents")</f>
        <v>Have dependents</v>
      </c>
      <c r="F351" s="1" t="s">
        <v>20</v>
      </c>
      <c r="G351" s="1" t="s">
        <v>19</v>
      </c>
      <c r="H351" s="1">
        <v>3153</v>
      </c>
      <c r="I351" s="1">
        <v>1560</v>
      </c>
      <c r="J351" s="3">
        <f t="shared" ref="J351:J364" si="85">SUM(H351+I351)</f>
        <v>4713</v>
      </c>
      <c r="K351" s="1">
        <v>134</v>
      </c>
      <c r="L351" s="4">
        <f>K351*Statistics!$A$3</f>
        <v>134000</v>
      </c>
      <c r="M351" s="1">
        <v>360</v>
      </c>
      <c r="N351" s="3">
        <f>M351*Statistics!$A$3</f>
        <v>360000</v>
      </c>
      <c r="O351" s="1">
        <v>1</v>
      </c>
      <c r="P351" s="1" t="s">
        <v>21</v>
      </c>
      <c r="Q351" s="1" t="s">
        <v>22</v>
      </c>
    </row>
    <row r="352" spans="1:17" ht="15.75" customHeight="1" x14ac:dyDescent="0.2">
      <c r="A352" s="1" t="s">
        <v>381</v>
      </c>
      <c r="B352" s="1" t="s">
        <v>18</v>
      </c>
      <c r="C352" s="1" t="s">
        <v>2</v>
      </c>
      <c r="D352" s="1">
        <v>0</v>
      </c>
      <c r="E352" s="1" t="str">
        <f t="shared" si="84"/>
        <v>No dependents</v>
      </c>
      <c r="F352" s="1" t="s">
        <v>20</v>
      </c>
      <c r="G352" s="1" t="s">
        <v>19</v>
      </c>
      <c r="H352" s="1">
        <v>3366</v>
      </c>
      <c r="I352" s="1">
        <v>2200</v>
      </c>
      <c r="J352" s="3">
        <f t="shared" si="85"/>
        <v>5566</v>
      </c>
      <c r="K352" s="1">
        <v>135</v>
      </c>
      <c r="L352" s="4">
        <f>K352*Statistics!$A$3</f>
        <v>135000</v>
      </c>
      <c r="M352" s="1">
        <v>360</v>
      </c>
      <c r="N352" s="3">
        <f>M352*Statistics!$A$3</f>
        <v>360000</v>
      </c>
      <c r="O352" s="1">
        <v>1</v>
      </c>
      <c r="P352" s="1" t="s">
        <v>42</v>
      </c>
      <c r="Q352" s="1" t="s">
        <v>26</v>
      </c>
    </row>
    <row r="353" spans="1:17" ht="15.75" customHeight="1" x14ac:dyDescent="0.2">
      <c r="A353" s="1" t="s">
        <v>382</v>
      </c>
      <c r="B353" s="1" t="s">
        <v>18</v>
      </c>
      <c r="C353" s="1" t="s">
        <v>2</v>
      </c>
      <c r="D353" s="1">
        <v>1</v>
      </c>
      <c r="E353" s="1" t="str">
        <f t="shared" si="84"/>
        <v>Have dependents</v>
      </c>
      <c r="F353" s="1" t="s">
        <v>29</v>
      </c>
      <c r="G353" s="1" t="s">
        <v>19</v>
      </c>
      <c r="H353" s="1">
        <v>3500</v>
      </c>
      <c r="I353" s="1">
        <v>1083</v>
      </c>
      <c r="J353" s="3">
        <f t="shared" si="85"/>
        <v>4583</v>
      </c>
      <c r="K353" s="1">
        <v>135</v>
      </c>
      <c r="L353" s="4">
        <f>K353*Statistics!$A$3</f>
        <v>135000</v>
      </c>
      <c r="M353" s="1">
        <v>360</v>
      </c>
      <c r="N353" s="3">
        <f>M353*Statistics!$A$3</f>
        <v>360000</v>
      </c>
      <c r="O353" s="1">
        <v>1</v>
      </c>
      <c r="P353" s="1" t="s">
        <v>21</v>
      </c>
      <c r="Q353" s="1" t="s">
        <v>22</v>
      </c>
    </row>
    <row r="354" spans="1:17" ht="15.75" customHeight="1" x14ac:dyDescent="0.2">
      <c r="A354" s="1" t="s">
        <v>383</v>
      </c>
      <c r="B354" s="1" t="s">
        <v>18</v>
      </c>
      <c r="C354" s="1" t="s">
        <v>2</v>
      </c>
      <c r="D354" s="1">
        <v>0</v>
      </c>
      <c r="E354" s="1" t="str">
        <f t="shared" si="84"/>
        <v>No dependents</v>
      </c>
      <c r="F354" s="1" t="s">
        <v>20</v>
      </c>
      <c r="G354" s="1" t="s">
        <v>19</v>
      </c>
      <c r="H354" s="1">
        <v>150</v>
      </c>
      <c r="I354" s="1">
        <v>1800</v>
      </c>
      <c r="J354" s="3">
        <f t="shared" si="85"/>
        <v>1950</v>
      </c>
      <c r="K354" s="1">
        <v>135</v>
      </c>
      <c r="L354" s="4">
        <f>K354*Statistics!$A$3</f>
        <v>135000</v>
      </c>
      <c r="M354" s="1">
        <v>360</v>
      </c>
      <c r="N354" s="3">
        <f>M354*Statistics!$A$3</f>
        <v>360000</v>
      </c>
      <c r="O354" s="1">
        <v>1</v>
      </c>
      <c r="P354" s="1" t="s">
        <v>42</v>
      </c>
      <c r="Q354" s="1" t="s">
        <v>26</v>
      </c>
    </row>
    <row r="355" spans="1:17" ht="15.75" customHeight="1" x14ac:dyDescent="0.2">
      <c r="A355" s="1" t="s">
        <v>384</v>
      </c>
      <c r="B355" s="1" t="s">
        <v>24</v>
      </c>
      <c r="C355" s="1" t="s">
        <v>2</v>
      </c>
      <c r="D355" s="1">
        <v>1</v>
      </c>
      <c r="E355" s="1" t="str">
        <f t="shared" si="84"/>
        <v>Have dependents</v>
      </c>
      <c r="F355" s="1" t="s">
        <v>20</v>
      </c>
      <c r="G355" s="1" t="s">
        <v>19</v>
      </c>
      <c r="H355" s="1">
        <v>4666</v>
      </c>
      <c r="I355" s="1">
        <v>0</v>
      </c>
      <c r="J355" s="3">
        <f t="shared" si="85"/>
        <v>4666</v>
      </c>
      <c r="K355" s="1">
        <v>135</v>
      </c>
      <c r="L355" s="4">
        <f>K355*Statistics!$A$3</f>
        <v>135000</v>
      </c>
      <c r="M355" s="1">
        <v>360</v>
      </c>
      <c r="N355" s="3">
        <f>M355*Statistics!$A$3</f>
        <v>360000</v>
      </c>
      <c r="O355" s="1">
        <v>1</v>
      </c>
      <c r="P355" s="1" t="s">
        <v>21</v>
      </c>
      <c r="Q355" s="1" t="s">
        <v>22</v>
      </c>
    </row>
    <row r="356" spans="1:17" ht="15.75" customHeight="1" x14ac:dyDescent="0.2">
      <c r="A356" s="1" t="s">
        <v>385</v>
      </c>
      <c r="B356" s="1" t="s">
        <v>24</v>
      </c>
      <c r="C356" s="1" t="s">
        <v>25</v>
      </c>
      <c r="D356" s="1">
        <v>0</v>
      </c>
      <c r="E356" s="1" t="str">
        <f t="shared" si="84"/>
        <v>No dependents</v>
      </c>
      <c r="F356" s="1" t="s">
        <v>20</v>
      </c>
      <c r="G356" s="1" t="s">
        <v>19</v>
      </c>
      <c r="H356" s="1">
        <v>3762</v>
      </c>
      <c r="I356" s="1">
        <v>1666</v>
      </c>
      <c r="J356" s="3">
        <f t="shared" si="85"/>
        <v>5428</v>
      </c>
      <c r="K356" s="1">
        <v>135</v>
      </c>
      <c r="L356" s="4">
        <f>K356*Statistics!$A$3</f>
        <v>135000</v>
      </c>
      <c r="M356" s="1">
        <v>360</v>
      </c>
      <c r="N356" s="3">
        <f>M356*Statistics!$A$3</f>
        <v>360000</v>
      </c>
      <c r="O356" s="1">
        <v>1</v>
      </c>
      <c r="P356" s="1" t="s">
        <v>42</v>
      </c>
      <c r="Q356" s="1" t="s">
        <v>22</v>
      </c>
    </row>
    <row r="357" spans="1:17" ht="15.75" customHeight="1" x14ac:dyDescent="0.2">
      <c r="A357" s="1" t="s">
        <v>386</v>
      </c>
      <c r="B357" s="1" t="s">
        <v>24</v>
      </c>
      <c r="C357" s="1" t="s">
        <v>25</v>
      </c>
      <c r="D357" s="1">
        <v>0</v>
      </c>
      <c r="E357" s="1" t="str">
        <f t="shared" si="84"/>
        <v>No dependents</v>
      </c>
      <c r="F357" s="1" t="s">
        <v>20</v>
      </c>
      <c r="G357" s="1" t="s">
        <v>19</v>
      </c>
      <c r="H357" s="1">
        <v>4300</v>
      </c>
      <c r="I357" s="1">
        <v>0</v>
      </c>
      <c r="J357" s="3">
        <f t="shared" si="85"/>
        <v>4300</v>
      </c>
      <c r="K357" s="1">
        <v>136</v>
      </c>
      <c r="L357" s="4">
        <f>K357*Statistics!$A$3</f>
        <v>136000</v>
      </c>
      <c r="M357" s="1">
        <v>360</v>
      </c>
      <c r="N357" s="3">
        <f>M357*Statistics!$A$3</f>
        <v>360000</v>
      </c>
      <c r="O357" s="1">
        <v>0</v>
      </c>
      <c r="P357" s="1" t="s">
        <v>30</v>
      </c>
      <c r="Q357" s="1" t="s">
        <v>26</v>
      </c>
    </row>
    <row r="358" spans="1:17" ht="15.75" customHeight="1" x14ac:dyDescent="0.2">
      <c r="A358" s="1" t="s">
        <v>387</v>
      </c>
      <c r="B358" s="1" t="s">
        <v>18</v>
      </c>
      <c r="C358" s="1" t="s">
        <v>25</v>
      </c>
      <c r="D358" s="1">
        <v>0</v>
      </c>
      <c r="E358" s="1" t="str">
        <f t="shared" si="84"/>
        <v>No dependents</v>
      </c>
      <c r="F358" s="1" t="s">
        <v>20</v>
      </c>
      <c r="G358" s="1" t="s">
        <v>19</v>
      </c>
      <c r="H358" s="1">
        <v>2366</v>
      </c>
      <c r="I358" s="1">
        <v>2531</v>
      </c>
      <c r="J358" s="3">
        <f t="shared" si="85"/>
        <v>4897</v>
      </c>
      <c r="K358" s="1">
        <v>136</v>
      </c>
      <c r="L358" s="4">
        <f>K358*Statistics!$A$3</f>
        <v>136000</v>
      </c>
      <c r="M358" s="1">
        <v>360</v>
      </c>
      <c r="N358" s="3">
        <f>M358*Statistics!$A$3</f>
        <v>360000</v>
      </c>
      <c r="O358" s="1">
        <v>1</v>
      </c>
      <c r="P358" s="1" t="s">
        <v>30</v>
      </c>
      <c r="Q358" s="1" t="s">
        <v>22</v>
      </c>
    </row>
    <row r="359" spans="1:17" ht="15.75" customHeight="1" x14ac:dyDescent="0.2">
      <c r="A359" s="1" t="s">
        <v>388</v>
      </c>
      <c r="B359" s="1" t="s">
        <v>18</v>
      </c>
      <c r="C359" s="1" t="s">
        <v>25</v>
      </c>
      <c r="D359" s="1">
        <v>0</v>
      </c>
      <c r="E359" s="1" t="str">
        <f t="shared" si="84"/>
        <v>No dependents</v>
      </c>
      <c r="F359" s="1" t="s">
        <v>20</v>
      </c>
      <c r="G359" s="1" t="s">
        <v>19</v>
      </c>
      <c r="H359" s="1">
        <v>5316</v>
      </c>
      <c r="I359" s="1">
        <v>0</v>
      </c>
      <c r="J359" s="3">
        <f t="shared" si="85"/>
        <v>5316</v>
      </c>
      <c r="K359" s="1">
        <v>136</v>
      </c>
      <c r="L359" s="4">
        <f>K359*Statistics!$A$3</f>
        <v>136000</v>
      </c>
      <c r="M359" s="1">
        <v>360</v>
      </c>
      <c r="N359" s="3">
        <f>M359*Statistics!$A$3</f>
        <v>360000</v>
      </c>
      <c r="O359" s="1">
        <v>1</v>
      </c>
      <c r="P359" s="1" t="s">
        <v>21</v>
      </c>
      <c r="Q359" s="1" t="s">
        <v>22</v>
      </c>
    </row>
    <row r="360" spans="1:17" ht="15.75" customHeight="1" x14ac:dyDescent="0.2">
      <c r="A360" s="1" t="s">
        <v>389</v>
      </c>
      <c r="B360" s="1" t="s">
        <v>18</v>
      </c>
      <c r="C360" s="1" t="s">
        <v>2</v>
      </c>
      <c r="D360" s="1">
        <v>0</v>
      </c>
      <c r="E360" s="1" t="str">
        <f t="shared" si="84"/>
        <v>No dependents</v>
      </c>
      <c r="F360" s="1" t="s">
        <v>20</v>
      </c>
      <c r="G360" s="1" t="s">
        <v>19</v>
      </c>
      <c r="H360" s="1">
        <v>11146</v>
      </c>
      <c r="I360" s="1">
        <v>0</v>
      </c>
      <c r="J360" s="3">
        <f t="shared" si="85"/>
        <v>11146</v>
      </c>
      <c r="K360" s="1">
        <v>136</v>
      </c>
      <c r="L360" s="4">
        <f>K360*Statistics!$A$3</f>
        <v>136000</v>
      </c>
      <c r="M360" s="1">
        <v>360</v>
      </c>
      <c r="N360" s="3">
        <f>M360*Statistics!$A$3</f>
        <v>360000</v>
      </c>
      <c r="O360" s="1">
        <v>1</v>
      </c>
      <c r="P360" s="1" t="s">
        <v>21</v>
      </c>
      <c r="Q360" s="1" t="s">
        <v>22</v>
      </c>
    </row>
    <row r="361" spans="1:17" ht="15.75" customHeight="1" x14ac:dyDescent="0.2">
      <c r="A361" s="1" t="s">
        <v>390</v>
      </c>
      <c r="B361" s="1" t="s">
        <v>18</v>
      </c>
      <c r="C361" s="1" t="s">
        <v>2</v>
      </c>
      <c r="D361" s="1">
        <v>0</v>
      </c>
      <c r="E361" s="1" t="str">
        <f t="shared" si="84"/>
        <v>No dependents</v>
      </c>
      <c r="F361" s="1" t="s">
        <v>20</v>
      </c>
      <c r="G361" s="1" t="s">
        <v>19</v>
      </c>
      <c r="H361" s="1">
        <v>2333</v>
      </c>
      <c r="I361" s="1">
        <v>2417</v>
      </c>
      <c r="J361" s="3">
        <f t="shared" si="85"/>
        <v>4750</v>
      </c>
      <c r="K361" s="1">
        <v>136</v>
      </c>
      <c r="L361" s="4">
        <f>K361*Statistics!$A$3</f>
        <v>136000</v>
      </c>
      <c r="M361" s="1">
        <v>360</v>
      </c>
      <c r="N361" s="3">
        <f>M361*Statistics!$A$3</f>
        <v>360000</v>
      </c>
      <c r="O361" s="1">
        <v>1</v>
      </c>
      <c r="P361" s="1" t="s">
        <v>21</v>
      </c>
      <c r="Q361" s="1" t="s">
        <v>22</v>
      </c>
    </row>
    <row r="362" spans="1:17" ht="15.75" customHeight="1" x14ac:dyDescent="0.2">
      <c r="A362" s="1" t="s">
        <v>391</v>
      </c>
      <c r="B362" s="1" t="s">
        <v>18</v>
      </c>
      <c r="C362" s="1" t="s">
        <v>25</v>
      </c>
      <c r="D362" s="1">
        <v>2</v>
      </c>
      <c r="E362" s="1" t="str">
        <f t="shared" si="84"/>
        <v>Have dependents</v>
      </c>
      <c r="F362" s="1" t="s">
        <v>20</v>
      </c>
      <c r="G362" s="1" t="s">
        <v>19</v>
      </c>
      <c r="H362" s="1">
        <v>4354</v>
      </c>
      <c r="I362" s="1">
        <v>0</v>
      </c>
      <c r="J362" s="3">
        <f t="shared" si="85"/>
        <v>4354</v>
      </c>
      <c r="K362" s="1">
        <v>136</v>
      </c>
      <c r="L362" s="4">
        <f>K362*Statistics!$A$3</f>
        <v>136000</v>
      </c>
      <c r="M362" s="1">
        <v>360</v>
      </c>
      <c r="N362" s="3">
        <f>M362*Statistics!$A$3</f>
        <v>360000</v>
      </c>
      <c r="O362" s="1">
        <v>1</v>
      </c>
      <c r="P362" s="1" t="s">
        <v>42</v>
      </c>
      <c r="Q362" s="1" t="s">
        <v>22</v>
      </c>
    </row>
    <row r="363" spans="1:17" ht="15.75" customHeight="1" x14ac:dyDescent="0.2">
      <c r="A363" s="1" t="s">
        <v>392</v>
      </c>
      <c r="B363" s="1" t="s">
        <v>153</v>
      </c>
      <c r="C363" s="1" t="s">
        <v>2</v>
      </c>
      <c r="D363" s="1">
        <v>0</v>
      </c>
      <c r="E363" s="1" t="str">
        <f t="shared" si="84"/>
        <v>No dependents</v>
      </c>
      <c r="F363" s="1" t="s">
        <v>20</v>
      </c>
      <c r="G363" s="1" t="s">
        <v>19</v>
      </c>
      <c r="H363" s="1">
        <v>3087</v>
      </c>
      <c r="I363" s="1">
        <v>2210</v>
      </c>
      <c r="J363" s="3">
        <f t="shared" si="85"/>
        <v>5297</v>
      </c>
      <c r="K363" s="1">
        <v>136</v>
      </c>
      <c r="L363" s="4">
        <f>K363*Statistics!$A$3</f>
        <v>136000</v>
      </c>
      <c r="M363" s="1">
        <v>360</v>
      </c>
      <c r="N363" s="3">
        <f>M363*Statistics!$A$3</f>
        <v>360000</v>
      </c>
      <c r="O363" s="1">
        <v>0</v>
      </c>
      <c r="P363" s="1" t="s">
        <v>30</v>
      </c>
      <c r="Q363" s="1" t="s">
        <v>26</v>
      </c>
    </row>
    <row r="364" spans="1:17" ht="15.75" customHeight="1" x14ac:dyDescent="0.2">
      <c r="A364" s="1" t="s">
        <v>393</v>
      </c>
      <c r="B364" s="1" t="s">
        <v>24</v>
      </c>
      <c r="C364" s="1" t="s">
        <v>2</v>
      </c>
      <c r="D364" s="1">
        <v>0</v>
      </c>
      <c r="E364" s="1" t="str">
        <f t="shared" si="84"/>
        <v>No dependents</v>
      </c>
      <c r="F364" s="1" t="s">
        <v>20</v>
      </c>
      <c r="G364" s="1" t="s">
        <v>19</v>
      </c>
      <c r="H364" s="1">
        <v>2484</v>
      </c>
      <c r="I364" s="1">
        <v>2302</v>
      </c>
      <c r="J364" s="3">
        <f t="shared" si="85"/>
        <v>4786</v>
      </c>
      <c r="K364" s="1">
        <v>137</v>
      </c>
      <c r="L364" s="4">
        <f>K364*Statistics!$A$3</f>
        <v>137000</v>
      </c>
      <c r="M364" s="1">
        <v>360</v>
      </c>
      <c r="N364" s="3">
        <f>M364*Statistics!$A$3</f>
        <v>360000</v>
      </c>
      <c r="O364" s="1">
        <v>1</v>
      </c>
      <c r="P364" s="1" t="s">
        <v>30</v>
      </c>
      <c r="Q364" s="1" t="s">
        <v>22</v>
      </c>
    </row>
    <row r="365" spans="1:17" ht="15.75" hidden="1" customHeight="1" x14ac:dyDescent="0.2">
      <c r="A365" s="2" t="s">
        <v>394</v>
      </c>
      <c r="B365" s="2" t="s">
        <v>18</v>
      </c>
      <c r="C365" s="2" t="s">
        <v>32</v>
      </c>
      <c r="D365" s="2">
        <v>0</v>
      </c>
      <c r="F365" s="2" t="s">
        <v>20</v>
      </c>
      <c r="G365" s="2" t="s">
        <v>19</v>
      </c>
      <c r="H365" s="2">
        <v>3013</v>
      </c>
      <c r="I365" s="2">
        <v>3033</v>
      </c>
      <c r="J365" s="3"/>
      <c r="K365" s="2">
        <v>95</v>
      </c>
      <c r="L365" s="3"/>
      <c r="M365" s="2">
        <v>300</v>
      </c>
      <c r="P365" s="2" t="s">
        <v>21</v>
      </c>
      <c r="Q365" s="2" t="s">
        <v>22</v>
      </c>
    </row>
    <row r="366" spans="1:17" ht="15.75" customHeight="1" x14ac:dyDescent="0.2">
      <c r="A366" s="1" t="s">
        <v>395</v>
      </c>
      <c r="B366" s="1" t="s">
        <v>24</v>
      </c>
      <c r="C366" s="1" t="s">
        <v>25</v>
      </c>
      <c r="D366" s="1">
        <v>0</v>
      </c>
      <c r="E366" s="1" t="str">
        <f t="shared" ref="E366:E368" si="86">IF(D366=0,"No dependents","Have dependents")</f>
        <v>No dependents</v>
      </c>
      <c r="F366" s="1" t="s">
        <v>20</v>
      </c>
      <c r="G366" s="1" t="s">
        <v>19</v>
      </c>
      <c r="H366" s="1">
        <v>2137</v>
      </c>
      <c r="I366" s="1">
        <v>8980</v>
      </c>
      <c r="J366" s="3">
        <f t="shared" ref="J366:J368" si="87">SUM(H366+I366)</f>
        <v>11117</v>
      </c>
      <c r="K366" s="1">
        <v>137</v>
      </c>
      <c r="L366" s="4">
        <f>K366*Statistics!$A$3</f>
        <v>137000</v>
      </c>
      <c r="M366" s="1">
        <v>360</v>
      </c>
      <c r="N366" s="3">
        <f>M366*Statistics!$A$3</f>
        <v>360000</v>
      </c>
      <c r="O366" s="1">
        <v>0</v>
      </c>
      <c r="P366" s="1" t="s">
        <v>30</v>
      </c>
      <c r="Q366" s="1" t="s">
        <v>22</v>
      </c>
    </row>
    <row r="367" spans="1:17" ht="15.75" customHeight="1" x14ac:dyDescent="0.2">
      <c r="A367" s="1" t="s">
        <v>396</v>
      </c>
      <c r="B367" s="1" t="s">
        <v>18</v>
      </c>
      <c r="C367" s="1" t="s">
        <v>2</v>
      </c>
      <c r="D367" s="1">
        <v>0</v>
      </c>
      <c r="E367" s="1" t="str">
        <f t="shared" si="86"/>
        <v>No dependents</v>
      </c>
      <c r="F367" s="1" t="s">
        <v>20</v>
      </c>
      <c r="G367" s="1" t="s">
        <v>19</v>
      </c>
      <c r="H367" s="1">
        <v>3173</v>
      </c>
      <c r="I367" s="1">
        <v>3021</v>
      </c>
      <c r="J367" s="3">
        <f t="shared" si="87"/>
        <v>6194</v>
      </c>
      <c r="K367" s="1">
        <v>137</v>
      </c>
      <c r="L367" s="4">
        <f>K367*Statistics!$A$3</f>
        <v>137000</v>
      </c>
      <c r="M367" s="1">
        <v>360</v>
      </c>
      <c r="N367" s="3">
        <f>M367*Statistics!$A$3</f>
        <v>360000</v>
      </c>
      <c r="O367" s="1">
        <v>1</v>
      </c>
      <c r="P367" s="1" t="s">
        <v>21</v>
      </c>
      <c r="Q367" s="1" t="s">
        <v>22</v>
      </c>
    </row>
    <row r="368" spans="1:17" ht="15.75" customHeight="1" x14ac:dyDescent="0.2">
      <c r="A368" s="1" t="s">
        <v>397</v>
      </c>
      <c r="B368" s="1" t="s">
        <v>18</v>
      </c>
      <c r="C368" s="1" t="s">
        <v>2</v>
      </c>
      <c r="D368" s="1">
        <v>1</v>
      </c>
      <c r="E368" s="1" t="str">
        <f t="shared" si="86"/>
        <v>Have dependents</v>
      </c>
      <c r="F368" s="1" t="s">
        <v>29</v>
      </c>
      <c r="G368" s="1" t="s">
        <v>19</v>
      </c>
      <c r="H368" s="1">
        <v>6608</v>
      </c>
      <c r="I368" s="1">
        <v>0</v>
      </c>
      <c r="J368" s="3">
        <f t="shared" si="87"/>
        <v>6608</v>
      </c>
      <c r="K368" s="1">
        <v>137</v>
      </c>
      <c r="L368" s="4">
        <f>K368*Statistics!$A$3</f>
        <v>137000</v>
      </c>
      <c r="M368" s="1">
        <v>180</v>
      </c>
      <c r="N368" s="3">
        <f>M368*Statistics!$A$3</f>
        <v>180000</v>
      </c>
      <c r="O368" s="1">
        <v>1</v>
      </c>
      <c r="P368" s="1" t="s">
        <v>21</v>
      </c>
      <c r="Q368" s="1" t="s">
        <v>22</v>
      </c>
    </row>
    <row r="369" spans="1:17" ht="15.75" hidden="1" customHeight="1" x14ac:dyDescent="0.2">
      <c r="A369" s="2" t="s">
        <v>398</v>
      </c>
      <c r="B369" s="2" t="s">
        <v>18</v>
      </c>
      <c r="C369" s="2" t="s">
        <v>19</v>
      </c>
      <c r="D369" s="2">
        <v>0</v>
      </c>
      <c r="F369" s="2" t="s">
        <v>20</v>
      </c>
      <c r="G369" s="2" t="s">
        <v>19</v>
      </c>
      <c r="H369" s="2">
        <v>5124</v>
      </c>
      <c r="I369" s="2">
        <v>0</v>
      </c>
      <c r="J369" s="3"/>
      <c r="K369" s="2">
        <v>124</v>
      </c>
      <c r="L369" s="3"/>
      <c r="O369" s="2">
        <v>0</v>
      </c>
      <c r="P369" s="2" t="s">
        <v>42</v>
      </c>
      <c r="Q369" s="2" t="s">
        <v>26</v>
      </c>
    </row>
    <row r="370" spans="1:17" ht="15.75" customHeight="1" x14ac:dyDescent="0.2">
      <c r="A370" s="1" t="s">
        <v>399</v>
      </c>
      <c r="B370" s="1" t="s">
        <v>18</v>
      </c>
      <c r="C370" s="1" t="s">
        <v>2</v>
      </c>
      <c r="D370" s="1">
        <v>0</v>
      </c>
      <c r="E370" s="1" t="str">
        <f t="shared" ref="E370:E375" si="88">IF(D370=0,"No dependents","Have dependents")</f>
        <v>No dependents</v>
      </c>
      <c r="F370" s="1" t="s">
        <v>29</v>
      </c>
      <c r="G370" s="1" t="s">
        <v>32</v>
      </c>
      <c r="H370" s="1">
        <v>4735</v>
      </c>
      <c r="I370" s="1">
        <v>0</v>
      </c>
      <c r="J370" s="3">
        <f t="shared" ref="J370:J375" si="89">SUM(H370+I370)</f>
        <v>4735</v>
      </c>
      <c r="K370" s="1">
        <v>138</v>
      </c>
      <c r="L370" s="4">
        <f>K370*Statistics!$A$3</f>
        <v>138000</v>
      </c>
      <c r="M370" s="1">
        <v>360</v>
      </c>
      <c r="N370" s="3">
        <f>M370*Statistics!$A$3</f>
        <v>360000</v>
      </c>
      <c r="O370" s="1">
        <v>1</v>
      </c>
      <c r="P370" s="1" t="s">
        <v>21</v>
      </c>
      <c r="Q370" s="1" t="s">
        <v>26</v>
      </c>
    </row>
    <row r="371" spans="1:17" ht="15.75" customHeight="1" x14ac:dyDescent="0.2">
      <c r="A371" s="1" t="s">
        <v>400</v>
      </c>
      <c r="B371" s="1" t="s">
        <v>24</v>
      </c>
      <c r="C371" s="1" t="s">
        <v>25</v>
      </c>
      <c r="D371" s="1">
        <v>2</v>
      </c>
      <c r="E371" s="1" t="str">
        <f t="shared" si="88"/>
        <v>Have dependents</v>
      </c>
      <c r="F371" s="1" t="s">
        <v>20</v>
      </c>
      <c r="G371" s="1" t="s">
        <v>19</v>
      </c>
      <c r="H371" s="1">
        <v>3427</v>
      </c>
      <c r="I371" s="1">
        <v>0</v>
      </c>
      <c r="J371" s="3">
        <f t="shared" si="89"/>
        <v>3427</v>
      </c>
      <c r="K371" s="1">
        <v>138</v>
      </c>
      <c r="L371" s="4">
        <f>K371*Statistics!$A$3</f>
        <v>138000</v>
      </c>
      <c r="M371" s="1">
        <v>360</v>
      </c>
      <c r="N371" s="3">
        <f>M371*Statistics!$A$3</f>
        <v>360000</v>
      </c>
      <c r="O371" s="1">
        <v>1</v>
      </c>
      <c r="P371" s="1" t="s">
        <v>21</v>
      </c>
      <c r="Q371" s="1" t="s">
        <v>26</v>
      </c>
    </row>
    <row r="372" spans="1:17" ht="15.75" customHeight="1" x14ac:dyDescent="0.2">
      <c r="A372" s="1" t="s">
        <v>401</v>
      </c>
      <c r="B372" s="1" t="s">
        <v>18</v>
      </c>
      <c r="C372" s="1" t="s">
        <v>2</v>
      </c>
      <c r="D372" s="1">
        <v>0</v>
      </c>
      <c r="E372" s="1" t="str">
        <f t="shared" si="88"/>
        <v>No dependents</v>
      </c>
      <c r="F372" s="1" t="s">
        <v>20</v>
      </c>
      <c r="G372" s="1" t="s">
        <v>19</v>
      </c>
      <c r="H372" s="1">
        <v>3246</v>
      </c>
      <c r="I372" s="1">
        <v>1417</v>
      </c>
      <c r="J372" s="3">
        <f t="shared" si="89"/>
        <v>4663</v>
      </c>
      <c r="K372" s="1">
        <v>138</v>
      </c>
      <c r="L372" s="4">
        <f>K372*Statistics!$A$3</f>
        <v>138000</v>
      </c>
      <c r="M372" s="1">
        <v>360</v>
      </c>
      <c r="N372" s="3">
        <f>M372*Statistics!$A$3</f>
        <v>360000</v>
      </c>
      <c r="O372" s="1">
        <v>1</v>
      </c>
      <c r="P372" s="1" t="s">
        <v>30</v>
      </c>
      <c r="Q372" s="1" t="s">
        <v>22</v>
      </c>
    </row>
    <row r="373" spans="1:17" ht="15.75" customHeight="1" x14ac:dyDescent="0.2">
      <c r="A373" s="1" t="s">
        <v>402</v>
      </c>
      <c r="B373" s="1" t="s">
        <v>18</v>
      </c>
      <c r="C373" s="1" t="s">
        <v>2</v>
      </c>
      <c r="D373" s="1">
        <v>0</v>
      </c>
      <c r="E373" s="1" t="str">
        <f t="shared" si="88"/>
        <v>No dependents</v>
      </c>
      <c r="F373" s="1" t="s">
        <v>20</v>
      </c>
      <c r="G373" s="1" t="s">
        <v>19</v>
      </c>
      <c r="H373" s="1">
        <v>5829</v>
      </c>
      <c r="I373" s="1">
        <v>0</v>
      </c>
      <c r="J373" s="3">
        <f t="shared" si="89"/>
        <v>5829</v>
      </c>
      <c r="K373" s="1">
        <v>138</v>
      </c>
      <c r="L373" s="4">
        <f>K373*Statistics!$A$3</f>
        <v>138000</v>
      </c>
      <c r="M373" s="1">
        <v>360</v>
      </c>
      <c r="N373" s="3">
        <f>M373*Statistics!$A$3</f>
        <v>360000</v>
      </c>
      <c r="O373" s="1">
        <v>1</v>
      </c>
      <c r="P373" s="1" t="s">
        <v>42</v>
      </c>
      <c r="Q373" s="1" t="s">
        <v>22</v>
      </c>
    </row>
    <row r="374" spans="1:17" ht="15.75" customHeight="1" x14ac:dyDescent="0.2">
      <c r="A374" s="1" t="s">
        <v>403</v>
      </c>
      <c r="B374" s="1" t="s">
        <v>24</v>
      </c>
      <c r="C374" s="1" t="s">
        <v>2</v>
      </c>
      <c r="D374" s="1">
        <v>0</v>
      </c>
      <c r="E374" s="1" t="str">
        <f t="shared" si="88"/>
        <v>No dependents</v>
      </c>
      <c r="F374" s="1" t="s">
        <v>29</v>
      </c>
      <c r="G374" s="1" t="s">
        <v>32</v>
      </c>
      <c r="H374" s="1">
        <v>7142</v>
      </c>
      <c r="I374" s="1">
        <v>0</v>
      </c>
      <c r="J374" s="3">
        <f t="shared" si="89"/>
        <v>7142</v>
      </c>
      <c r="K374" s="1">
        <v>138</v>
      </c>
      <c r="L374" s="4">
        <f>K374*Statistics!$A$3</f>
        <v>138000</v>
      </c>
      <c r="M374" s="1">
        <v>360</v>
      </c>
      <c r="N374" s="3">
        <f>M374*Statistics!$A$3</f>
        <v>360000</v>
      </c>
      <c r="O374" s="1">
        <v>1</v>
      </c>
      <c r="P374" s="1" t="s">
        <v>42</v>
      </c>
      <c r="Q374" s="1" t="s">
        <v>22</v>
      </c>
    </row>
    <row r="375" spans="1:17" ht="15.75" customHeight="1" x14ac:dyDescent="0.2">
      <c r="A375" s="1" t="s">
        <v>404</v>
      </c>
      <c r="B375" s="1" t="s">
        <v>18</v>
      </c>
      <c r="C375" s="1" t="s">
        <v>2</v>
      </c>
      <c r="D375" s="1">
        <v>0</v>
      </c>
      <c r="E375" s="1" t="str">
        <f t="shared" si="88"/>
        <v>No dependents</v>
      </c>
      <c r="F375" s="1" t="s">
        <v>20</v>
      </c>
      <c r="G375" s="1" t="s">
        <v>19</v>
      </c>
      <c r="H375" s="1">
        <v>3075</v>
      </c>
      <c r="I375" s="1">
        <v>2416</v>
      </c>
      <c r="J375" s="3">
        <f t="shared" si="89"/>
        <v>5491</v>
      </c>
      <c r="K375" s="1">
        <v>139</v>
      </c>
      <c r="L375" s="4">
        <f>K375*Statistics!$A$3</f>
        <v>139000</v>
      </c>
      <c r="M375" s="1">
        <v>360</v>
      </c>
      <c r="N375" s="3">
        <f>M375*Statistics!$A$3</f>
        <v>360000</v>
      </c>
      <c r="O375" s="1">
        <v>1</v>
      </c>
      <c r="P375" s="1" t="s">
        <v>42</v>
      </c>
      <c r="Q375" s="1" t="s">
        <v>22</v>
      </c>
    </row>
    <row r="376" spans="1:17" ht="15.75" hidden="1" customHeight="1" x14ac:dyDescent="0.2">
      <c r="A376" s="2" t="s">
        <v>405</v>
      </c>
      <c r="B376" s="2" t="s">
        <v>24</v>
      </c>
      <c r="C376" s="2" t="s">
        <v>19</v>
      </c>
      <c r="D376" s="2">
        <v>0</v>
      </c>
      <c r="F376" s="2" t="s">
        <v>20</v>
      </c>
      <c r="H376" s="2">
        <v>2764</v>
      </c>
      <c r="I376" s="2">
        <v>1459</v>
      </c>
      <c r="J376" s="3"/>
      <c r="K376" s="2">
        <v>110</v>
      </c>
      <c r="L376" s="3"/>
      <c r="M376" s="2">
        <v>360</v>
      </c>
      <c r="O376" s="2">
        <v>1</v>
      </c>
      <c r="P376" s="2" t="s">
        <v>21</v>
      </c>
      <c r="Q376" s="2" t="s">
        <v>22</v>
      </c>
    </row>
    <row r="377" spans="1:17" ht="15.75" customHeight="1" x14ac:dyDescent="0.2">
      <c r="A377" s="1" t="s">
        <v>406</v>
      </c>
      <c r="B377" s="1" t="s">
        <v>18</v>
      </c>
      <c r="C377" s="1" t="s">
        <v>2</v>
      </c>
      <c r="D377" s="1">
        <v>1</v>
      </c>
      <c r="E377" s="1" t="str">
        <f t="shared" ref="E377:E378" si="90">IF(D377=0,"No dependents","Have dependents")</f>
        <v>Have dependents</v>
      </c>
      <c r="F377" s="1" t="s">
        <v>20</v>
      </c>
      <c r="G377" s="1" t="s">
        <v>19</v>
      </c>
      <c r="H377" s="1">
        <v>3155</v>
      </c>
      <c r="I377" s="1">
        <v>1779</v>
      </c>
      <c r="J377" s="3">
        <f t="shared" ref="J377:J378" si="91">SUM(H377+I377)</f>
        <v>4934</v>
      </c>
      <c r="K377" s="1">
        <v>140</v>
      </c>
      <c r="L377" s="4">
        <f>K377*Statistics!$A$3</f>
        <v>140000</v>
      </c>
      <c r="M377" s="1">
        <v>360</v>
      </c>
      <c r="N377" s="3">
        <f>M377*Statistics!$A$3</f>
        <v>360000</v>
      </c>
      <c r="O377" s="1">
        <v>1</v>
      </c>
      <c r="P377" s="1" t="s">
        <v>30</v>
      </c>
      <c r="Q377" s="1" t="s">
        <v>22</v>
      </c>
    </row>
    <row r="378" spans="1:17" ht="15.75" customHeight="1" x14ac:dyDescent="0.2">
      <c r="A378" s="1" t="s">
        <v>407</v>
      </c>
      <c r="B378" s="1" t="s">
        <v>18</v>
      </c>
      <c r="C378" s="1" t="s">
        <v>2</v>
      </c>
      <c r="D378" s="1">
        <v>1</v>
      </c>
      <c r="E378" s="1" t="str">
        <f t="shared" si="90"/>
        <v>Have dependents</v>
      </c>
      <c r="F378" s="1" t="s">
        <v>29</v>
      </c>
      <c r="G378" s="1" t="s">
        <v>19</v>
      </c>
      <c r="H378" s="1">
        <v>2510</v>
      </c>
      <c r="I378" s="1">
        <v>1983</v>
      </c>
      <c r="J378" s="3">
        <f t="shared" si="91"/>
        <v>4493</v>
      </c>
      <c r="K378" s="1">
        <v>140</v>
      </c>
      <c r="L378" s="4">
        <f>K378*Statistics!$A$3</f>
        <v>140000</v>
      </c>
      <c r="M378" s="1">
        <v>180</v>
      </c>
      <c r="N378" s="3">
        <f>M378*Statistics!$A$3</f>
        <v>180000</v>
      </c>
      <c r="O378" s="1">
        <v>1</v>
      </c>
      <c r="P378" s="1" t="s">
        <v>21</v>
      </c>
      <c r="Q378" s="1" t="s">
        <v>26</v>
      </c>
    </row>
    <row r="379" spans="1:17" ht="15.75" hidden="1" customHeight="1" x14ac:dyDescent="0.2">
      <c r="A379" s="2" t="s">
        <v>408</v>
      </c>
      <c r="B379" s="2" t="s">
        <v>18</v>
      </c>
      <c r="C379" s="2" t="s">
        <v>32</v>
      </c>
      <c r="D379" s="2">
        <v>0</v>
      </c>
      <c r="F379" s="2" t="s">
        <v>20</v>
      </c>
      <c r="G379" s="2" t="s">
        <v>19</v>
      </c>
      <c r="H379" s="2">
        <v>4310</v>
      </c>
      <c r="I379" s="2">
        <v>0</v>
      </c>
      <c r="J379" s="3"/>
      <c r="K379" s="2">
        <v>130</v>
      </c>
      <c r="L379" s="3"/>
      <c r="M379" s="2">
        <v>360</v>
      </c>
      <c r="P379" s="2" t="s">
        <v>30</v>
      </c>
      <c r="Q379" s="2" t="s">
        <v>22</v>
      </c>
    </row>
    <row r="380" spans="1:17" ht="15.75" customHeight="1" x14ac:dyDescent="0.2">
      <c r="A380" s="1" t="s">
        <v>409</v>
      </c>
      <c r="B380" s="1" t="s">
        <v>18</v>
      </c>
      <c r="C380" s="1" t="s">
        <v>25</v>
      </c>
      <c r="D380" s="1">
        <v>0</v>
      </c>
      <c r="E380" s="1" t="str">
        <f t="shared" ref="E380:E381" si="92">IF(D380=0,"No dependents","Have dependents")</f>
        <v>No dependents</v>
      </c>
      <c r="F380" s="1" t="s">
        <v>20</v>
      </c>
      <c r="G380" s="1" t="s">
        <v>19</v>
      </c>
      <c r="H380" s="1">
        <v>4000</v>
      </c>
      <c r="I380" s="1">
        <v>2500</v>
      </c>
      <c r="J380" s="3">
        <f t="shared" ref="J380:J381" si="93">SUM(H380+I380)</f>
        <v>6500</v>
      </c>
      <c r="K380" s="1">
        <v>140</v>
      </c>
      <c r="L380" s="4">
        <f>K380*Statistics!$A$3</f>
        <v>140000</v>
      </c>
      <c r="M380" s="1">
        <v>360</v>
      </c>
      <c r="N380" s="3">
        <f>M380*Statistics!$A$3</f>
        <v>360000</v>
      </c>
      <c r="O380" s="1">
        <v>1</v>
      </c>
      <c r="P380" s="1" t="s">
        <v>42</v>
      </c>
      <c r="Q380" s="1" t="s">
        <v>22</v>
      </c>
    </row>
    <row r="381" spans="1:17" ht="15.75" customHeight="1" x14ac:dyDescent="0.2">
      <c r="A381" s="1" t="s">
        <v>410</v>
      </c>
      <c r="B381" s="1" t="s">
        <v>18</v>
      </c>
      <c r="C381" s="1" t="s">
        <v>25</v>
      </c>
      <c r="D381" s="1">
        <v>0</v>
      </c>
      <c r="E381" s="1" t="str">
        <f t="shared" si="92"/>
        <v>No dependents</v>
      </c>
      <c r="F381" s="1" t="s">
        <v>20</v>
      </c>
      <c r="G381" s="1" t="s">
        <v>19</v>
      </c>
      <c r="H381" s="1">
        <v>6000</v>
      </c>
      <c r="I381" s="1">
        <v>0</v>
      </c>
      <c r="J381" s="3">
        <f t="shared" si="93"/>
        <v>6000</v>
      </c>
      <c r="K381" s="1">
        <v>140</v>
      </c>
      <c r="L381" s="4">
        <f>K381*Statistics!$A$3</f>
        <v>140000</v>
      </c>
      <c r="M381" s="1">
        <v>360</v>
      </c>
      <c r="N381" s="3">
        <f>M381*Statistics!$A$3</f>
        <v>360000</v>
      </c>
      <c r="O381" s="1">
        <v>1</v>
      </c>
      <c r="P381" s="1" t="s">
        <v>42</v>
      </c>
      <c r="Q381" s="1" t="s">
        <v>22</v>
      </c>
    </row>
    <row r="382" spans="1:17" ht="15.75" hidden="1" customHeight="1" x14ac:dyDescent="0.2">
      <c r="A382" s="2" t="s">
        <v>411</v>
      </c>
      <c r="B382" s="2" t="s">
        <v>18</v>
      </c>
      <c r="C382" s="2" t="s">
        <v>32</v>
      </c>
      <c r="D382" s="2">
        <v>0</v>
      </c>
      <c r="F382" s="2" t="s">
        <v>20</v>
      </c>
      <c r="H382" s="2">
        <v>3333</v>
      </c>
      <c r="I382" s="2">
        <v>2500</v>
      </c>
      <c r="J382" s="3"/>
      <c r="K382" s="2">
        <v>128</v>
      </c>
      <c r="L382" s="3"/>
      <c r="M382" s="2">
        <v>360</v>
      </c>
      <c r="O382" s="2">
        <v>1</v>
      </c>
      <c r="P382" s="2" t="s">
        <v>30</v>
      </c>
      <c r="Q382" s="2" t="s">
        <v>22</v>
      </c>
    </row>
    <row r="383" spans="1:17" ht="15.75" customHeight="1" x14ac:dyDescent="0.2">
      <c r="A383" s="1" t="s">
        <v>412</v>
      </c>
      <c r="B383" s="1" t="s">
        <v>24</v>
      </c>
      <c r="C383" s="1" t="s">
        <v>2</v>
      </c>
      <c r="D383" s="1">
        <v>1</v>
      </c>
      <c r="E383" s="1" t="str">
        <f t="shared" ref="E383:E386" si="94">IF(D383=0,"No dependents","Have dependents")</f>
        <v>Have dependents</v>
      </c>
      <c r="F383" s="1" t="s">
        <v>20</v>
      </c>
      <c r="G383" s="1" t="s">
        <v>19</v>
      </c>
      <c r="H383" s="1">
        <v>4608</v>
      </c>
      <c r="I383" s="1">
        <v>2845</v>
      </c>
      <c r="J383" s="3">
        <f t="shared" ref="J383:J386" si="95">SUM(H383+I383)</f>
        <v>7453</v>
      </c>
      <c r="K383" s="1">
        <v>140</v>
      </c>
      <c r="L383" s="4">
        <f>K383*Statistics!$A$3</f>
        <v>140000</v>
      </c>
      <c r="M383" s="1">
        <v>180</v>
      </c>
      <c r="N383" s="3">
        <f>M383*Statistics!$A$3</f>
        <v>180000</v>
      </c>
      <c r="O383" s="1">
        <v>1</v>
      </c>
      <c r="P383" s="1" t="s">
        <v>30</v>
      </c>
      <c r="Q383" s="1" t="s">
        <v>22</v>
      </c>
    </row>
    <row r="384" spans="1:17" ht="15.75" customHeight="1" x14ac:dyDescent="0.2">
      <c r="A384" s="1" t="s">
        <v>413</v>
      </c>
      <c r="B384" s="1" t="s">
        <v>18</v>
      </c>
      <c r="C384" s="1" t="s">
        <v>25</v>
      </c>
      <c r="D384" s="1">
        <v>0</v>
      </c>
      <c r="E384" s="1" t="str">
        <f t="shared" si="94"/>
        <v>No dependents</v>
      </c>
      <c r="F384" s="1" t="s">
        <v>20</v>
      </c>
      <c r="G384" s="1" t="s">
        <v>19</v>
      </c>
      <c r="H384" s="1">
        <v>6000</v>
      </c>
      <c r="I384" s="1">
        <v>0</v>
      </c>
      <c r="J384" s="3">
        <f t="shared" si="95"/>
        <v>6000</v>
      </c>
      <c r="K384" s="1">
        <v>141</v>
      </c>
      <c r="L384" s="4">
        <f>K384*Statistics!$A$3</f>
        <v>141000</v>
      </c>
      <c r="M384" s="1">
        <v>360</v>
      </c>
      <c r="N384" s="3">
        <f>M384*Statistics!$A$3</f>
        <v>360000</v>
      </c>
      <c r="O384" s="1">
        <v>1</v>
      </c>
      <c r="P384" s="1" t="s">
        <v>21</v>
      </c>
      <c r="Q384" s="1" t="s">
        <v>22</v>
      </c>
    </row>
    <row r="385" spans="1:17" ht="15.75" customHeight="1" x14ac:dyDescent="0.2">
      <c r="A385" s="1" t="s">
        <v>414</v>
      </c>
      <c r="B385" s="1" t="s">
        <v>18</v>
      </c>
      <c r="C385" s="1" t="s">
        <v>25</v>
      </c>
      <c r="D385" s="1">
        <v>0</v>
      </c>
      <c r="E385" s="1" t="str">
        <f t="shared" si="94"/>
        <v>No dependents</v>
      </c>
      <c r="F385" s="1" t="s">
        <v>20</v>
      </c>
      <c r="G385" s="1" t="s">
        <v>32</v>
      </c>
      <c r="H385" s="1">
        <v>6822</v>
      </c>
      <c r="I385" s="1">
        <v>0</v>
      </c>
      <c r="J385" s="3">
        <f t="shared" si="95"/>
        <v>6822</v>
      </c>
      <c r="K385" s="1">
        <v>141</v>
      </c>
      <c r="L385" s="4">
        <f>K385*Statistics!$A$3</f>
        <v>141000</v>
      </c>
      <c r="M385" s="1">
        <v>360</v>
      </c>
      <c r="N385" s="3">
        <f>M385*Statistics!$A$3</f>
        <v>360000</v>
      </c>
      <c r="O385" s="1">
        <v>1</v>
      </c>
      <c r="P385" s="1" t="s">
        <v>42</v>
      </c>
      <c r="Q385" s="1" t="s">
        <v>22</v>
      </c>
    </row>
    <row r="386" spans="1:17" ht="15.75" customHeight="1" x14ac:dyDescent="0.2">
      <c r="A386" s="1" t="s">
        <v>415</v>
      </c>
      <c r="B386" s="1" t="s">
        <v>18</v>
      </c>
      <c r="C386" s="1" t="s">
        <v>2</v>
      </c>
      <c r="D386" s="1">
        <v>0</v>
      </c>
      <c r="E386" s="1" t="str">
        <f t="shared" si="94"/>
        <v>No dependents</v>
      </c>
      <c r="F386" s="1" t="s">
        <v>20</v>
      </c>
      <c r="G386" s="1" t="s">
        <v>19</v>
      </c>
      <c r="H386" s="1">
        <v>3859</v>
      </c>
      <c r="I386" s="1">
        <v>3300</v>
      </c>
      <c r="J386" s="3">
        <f t="shared" si="95"/>
        <v>7159</v>
      </c>
      <c r="K386" s="1">
        <v>142</v>
      </c>
      <c r="L386" s="4">
        <f>K386*Statistics!$A$3</f>
        <v>142000</v>
      </c>
      <c r="M386" s="1">
        <v>180</v>
      </c>
      <c r="N386" s="3">
        <f>M386*Statistics!$A$3</f>
        <v>180000</v>
      </c>
      <c r="O386" s="1">
        <v>1</v>
      </c>
      <c r="P386" s="1" t="s">
        <v>42</v>
      </c>
      <c r="Q386" s="1" t="s">
        <v>22</v>
      </c>
    </row>
    <row r="387" spans="1:17" ht="15.75" hidden="1" customHeight="1" x14ac:dyDescent="0.2">
      <c r="A387" s="2" t="s">
        <v>416</v>
      </c>
      <c r="B387" s="2" t="s">
        <v>18</v>
      </c>
      <c r="C387" s="2" t="s">
        <v>19</v>
      </c>
      <c r="D387" s="2">
        <v>1</v>
      </c>
      <c r="F387" s="2" t="s">
        <v>20</v>
      </c>
      <c r="H387" s="2">
        <v>3667</v>
      </c>
      <c r="I387" s="2">
        <v>0</v>
      </c>
      <c r="J387" s="3"/>
      <c r="K387" s="2">
        <v>113</v>
      </c>
      <c r="L387" s="3"/>
      <c r="M387" s="2">
        <v>180</v>
      </c>
      <c r="O387" s="2">
        <v>1</v>
      </c>
      <c r="P387" s="2" t="s">
        <v>21</v>
      </c>
      <c r="Q387" s="2" t="s">
        <v>22</v>
      </c>
    </row>
    <row r="388" spans="1:17" ht="15.75" customHeight="1" x14ac:dyDescent="0.2">
      <c r="A388" s="1" t="s">
        <v>417</v>
      </c>
      <c r="B388" s="1" t="s">
        <v>24</v>
      </c>
      <c r="C388" s="1" t="s">
        <v>25</v>
      </c>
      <c r="D388" s="1">
        <v>0</v>
      </c>
      <c r="E388" s="1" t="str">
        <f>IF(D388=0,"No dependents","Have dependents")</f>
        <v>No dependents</v>
      </c>
      <c r="F388" s="1" t="s">
        <v>20</v>
      </c>
      <c r="G388" s="1" t="s">
        <v>19</v>
      </c>
      <c r="H388" s="1">
        <v>5417</v>
      </c>
      <c r="I388" s="1">
        <v>0</v>
      </c>
      <c r="J388" s="3">
        <f>SUM(H388+I388)</f>
        <v>5417</v>
      </c>
      <c r="K388" s="1">
        <v>143</v>
      </c>
      <c r="L388" s="4">
        <f>K388*Statistics!$A$3</f>
        <v>143000</v>
      </c>
      <c r="M388" s="1">
        <v>480</v>
      </c>
      <c r="N388" s="3">
        <f>M388*Statistics!$A$3</f>
        <v>480000</v>
      </c>
      <c r="O388" s="1">
        <v>0</v>
      </c>
      <c r="P388" s="1" t="s">
        <v>21</v>
      </c>
      <c r="Q388" s="1" t="s">
        <v>26</v>
      </c>
    </row>
    <row r="389" spans="1:17" ht="15.75" hidden="1" customHeight="1" x14ac:dyDescent="0.2">
      <c r="A389" s="2" t="s">
        <v>418</v>
      </c>
      <c r="B389" s="2" t="s">
        <v>18</v>
      </c>
      <c r="C389" s="2" t="s">
        <v>32</v>
      </c>
      <c r="D389" s="2">
        <v>0</v>
      </c>
      <c r="F389" s="2" t="s">
        <v>29</v>
      </c>
      <c r="G389" s="2" t="s">
        <v>19</v>
      </c>
      <c r="H389" s="2">
        <v>3010</v>
      </c>
      <c r="I389" s="2">
        <v>3136</v>
      </c>
      <c r="J389" s="3"/>
      <c r="L389" s="3"/>
      <c r="M389" s="2">
        <v>360</v>
      </c>
      <c r="O389" s="2">
        <v>0</v>
      </c>
      <c r="P389" s="2" t="s">
        <v>21</v>
      </c>
      <c r="Q389" s="2" t="s">
        <v>26</v>
      </c>
    </row>
    <row r="390" spans="1:17" ht="15.75" customHeight="1" x14ac:dyDescent="0.2">
      <c r="A390" s="1" t="s">
        <v>419</v>
      </c>
      <c r="B390" s="1" t="s">
        <v>18</v>
      </c>
      <c r="C390" s="1" t="s">
        <v>2</v>
      </c>
      <c r="D390" s="1">
        <v>0</v>
      </c>
      <c r="E390" s="1" t="str">
        <f t="shared" ref="E390:E393" si="96">IF(D390=0,"No dependents","Have dependents")</f>
        <v>No dependents</v>
      </c>
      <c r="F390" s="1" t="s">
        <v>20</v>
      </c>
      <c r="G390" s="1" t="s">
        <v>19</v>
      </c>
      <c r="H390" s="1">
        <v>2425</v>
      </c>
      <c r="I390" s="1">
        <v>2340</v>
      </c>
      <c r="J390" s="3">
        <f t="shared" ref="J390:J393" si="97">SUM(H390+I390)</f>
        <v>4765</v>
      </c>
      <c r="K390" s="1">
        <v>143</v>
      </c>
      <c r="L390" s="4">
        <f>K390*Statistics!$A$3</f>
        <v>143000</v>
      </c>
      <c r="M390" s="1">
        <v>360</v>
      </c>
      <c r="N390" s="3">
        <f>M390*Statistics!$A$3</f>
        <v>360000</v>
      </c>
      <c r="O390" s="1">
        <v>1</v>
      </c>
      <c r="P390" s="1" t="s">
        <v>30</v>
      </c>
      <c r="Q390" s="1" t="s">
        <v>22</v>
      </c>
    </row>
    <row r="391" spans="1:17" ht="15.75" customHeight="1" x14ac:dyDescent="0.2">
      <c r="A391" s="1" t="s">
        <v>420</v>
      </c>
      <c r="B391" s="1" t="s">
        <v>24</v>
      </c>
      <c r="C391" s="1" t="s">
        <v>2</v>
      </c>
      <c r="D391" s="1">
        <v>0</v>
      </c>
      <c r="E391" s="1" t="str">
        <f t="shared" si="96"/>
        <v>No dependents</v>
      </c>
      <c r="F391" s="1" t="s">
        <v>20</v>
      </c>
      <c r="G391" s="1" t="s">
        <v>19</v>
      </c>
      <c r="H391" s="1">
        <v>3667</v>
      </c>
      <c r="I391" s="1">
        <v>1459</v>
      </c>
      <c r="J391" s="3">
        <f t="shared" si="97"/>
        <v>5126</v>
      </c>
      <c r="K391" s="1">
        <v>144</v>
      </c>
      <c r="L391" s="4">
        <f>K391*Statistics!$A$3</f>
        <v>144000</v>
      </c>
      <c r="M391" s="1">
        <v>360</v>
      </c>
      <c r="N391" s="3">
        <f>M391*Statistics!$A$3</f>
        <v>360000</v>
      </c>
      <c r="O391" s="1">
        <v>1</v>
      </c>
      <c r="P391" s="1" t="s">
        <v>30</v>
      </c>
      <c r="Q391" s="1" t="s">
        <v>22</v>
      </c>
    </row>
    <row r="392" spans="1:17" ht="15.75" customHeight="1" x14ac:dyDescent="0.2">
      <c r="A392" s="1" t="s">
        <v>421</v>
      </c>
      <c r="B392" s="1" t="s">
        <v>18</v>
      </c>
      <c r="C392" s="1" t="s">
        <v>2</v>
      </c>
      <c r="D392" s="1">
        <v>0</v>
      </c>
      <c r="E392" s="1" t="str">
        <f t="shared" si="96"/>
        <v>No dependents</v>
      </c>
      <c r="F392" s="1" t="s">
        <v>20</v>
      </c>
      <c r="G392" s="1" t="s">
        <v>19</v>
      </c>
      <c r="H392" s="1">
        <v>5821</v>
      </c>
      <c r="I392" s="1">
        <v>0</v>
      </c>
      <c r="J392" s="3">
        <f t="shared" si="97"/>
        <v>5821</v>
      </c>
      <c r="K392" s="1">
        <v>144</v>
      </c>
      <c r="L392" s="4">
        <f>K392*Statistics!$A$3</f>
        <v>144000</v>
      </c>
      <c r="M392" s="1">
        <v>360</v>
      </c>
      <c r="N392" s="3">
        <f>M392*Statistics!$A$3</f>
        <v>360000</v>
      </c>
      <c r="O392" s="1">
        <v>1</v>
      </c>
      <c r="P392" s="1" t="s">
        <v>21</v>
      </c>
      <c r="Q392" s="1" t="s">
        <v>22</v>
      </c>
    </row>
    <row r="393" spans="1:17" ht="15.75" customHeight="1" x14ac:dyDescent="0.2">
      <c r="A393" s="1" t="s">
        <v>422</v>
      </c>
      <c r="B393" s="1" t="s">
        <v>24</v>
      </c>
      <c r="C393" s="1" t="s">
        <v>25</v>
      </c>
      <c r="D393" s="1">
        <v>0</v>
      </c>
      <c r="E393" s="1" t="str">
        <f t="shared" si="96"/>
        <v>No dependents</v>
      </c>
      <c r="F393" s="1" t="s">
        <v>20</v>
      </c>
      <c r="G393" s="1" t="s">
        <v>19</v>
      </c>
      <c r="H393" s="1">
        <v>4000</v>
      </c>
      <c r="I393" s="1">
        <v>2275</v>
      </c>
      <c r="J393" s="3">
        <f t="shared" si="97"/>
        <v>6275</v>
      </c>
      <c r="K393" s="1">
        <v>144</v>
      </c>
      <c r="L393" s="4">
        <f>K393*Statistics!$A$3</f>
        <v>144000</v>
      </c>
      <c r="M393" s="1">
        <v>360</v>
      </c>
      <c r="N393" s="3">
        <f>M393*Statistics!$A$3</f>
        <v>360000</v>
      </c>
      <c r="O393" s="1">
        <v>1</v>
      </c>
      <c r="P393" s="1" t="s">
        <v>30</v>
      </c>
      <c r="Q393" s="1" t="s">
        <v>22</v>
      </c>
    </row>
    <row r="394" spans="1:17" ht="15.75" hidden="1" customHeight="1" x14ac:dyDescent="0.2">
      <c r="A394" s="2" t="s">
        <v>423</v>
      </c>
      <c r="B394" s="2" t="s">
        <v>18</v>
      </c>
      <c r="C394" s="2" t="s">
        <v>32</v>
      </c>
      <c r="D394" s="2">
        <v>0</v>
      </c>
      <c r="F394" s="2" t="s">
        <v>20</v>
      </c>
      <c r="G394" s="2" t="s">
        <v>19</v>
      </c>
      <c r="H394" s="2">
        <v>2583</v>
      </c>
      <c r="I394" s="2">
        <v>2115</v>
      </c>
      <c r="J394" s="3"/>
      <c r="K394" s="2">
        <v>120</v>
      </c>
      <c r="L394" s="3"/>
      <c r="M394" s="2">
        <v>360</v>
      </c>
      <c r="P394" s="2" t="s">
        <v>21</v>
      </c>
      <c r="Q394" s="2" t="s">
        <v>22</v>
      </c>
    </row>
    <row r="395" spans="1:17" ht="15.75" customHeight="1" x14ac:dyDescent="0.2">
      <c r="A395" s="1" t="s">
        <v>424</v>
      </c>
      <c r="B395" s="1" t="s">
        <v>18</v>
      </c>
      <c r="C395" s="1" t="s">
        <v>2</v>
      </c>
      <c r="D395" s="1">
        <v>2</v>
      </c>
      <c r="E395" s="1" t="str">
        <f t="shared" ref="E395:E396" si="98">IF(D395=0,"No dependents","Have dependents")</f>
        <v>Have dependents</v>
      </c>
      <c r="F395" s="1" t="s">
        <v>29</v>
      </c>
      <c r="G395" s="1" t="s">
        <v>19</v>
      </c>
      <c r="H395" s="1">
        <v>3357</v>
      </c>
      <c r="I395" s="1">
        <v>2859</v>
      </c>
      <c r="J395" s="3">
        <f t="shared" ref="J395:J396" si="99">SUM(H395+I395)</f>
        <v>6216</v>
      </c>
      <c r="K395" s="1">
        <v>144</v>
      </c>
      <c r="L395" s="4">
        <f>K395*Statistics!$A$3</f>
        <v>144000</v>
      </c>
      <c r="M395" s="1">
        <v>360</v>
      </c>
      <c r="N395" s="3">
        <f>M395*Statistics!$A$3</f>
        <v>360000</v>
      </c>
      <c r="O395" s="1">
        <v>1</v>
      </c>
      <c r="P395" s="1" t="s">
        <v>21</v>
      </c>
      <c r="Q395" s="1" t="s">
        <v>22</v>
      </c>
    </row>
    <row r="396" spans="1:17" ht="15.75" customHeight="1" x14ac:dyDescent="0.2">
      <c r="A396" s="1" t="s">
        <v>425</v>
      </c>
      <c r="B396" s="1" t="s">
        <v>18</v>
      </c>
      <c r="C396" s="1" t="s">
        <v>25</v>
      </c>
      <c r="D396" s="1">
        <v>0</v>
      </c>
      <c r="E396" s="1" t="str">
        <f t="shared" si="98"/>
        <v>No dependents</v>
      </c>
      <c r="F396" s="1" t="s">
        <v>20</v>
      </c>
      <c r="G396" s="1" t="s">
        <v>19</v>
      </c>
      <c r="H396" s="1">
        <v>2971</v>
      </c>
      <c r="I396" s="1">
        <v>2791</v>
      </c>
      <c r="J396" s="3">
        <f t="shared" si="99"/>
        <v>5762</v>
      </c>
      <c r="K396" s="1">
        <v>144</v>
      </c>
      <c r="L396" s="4">
        <f>K396*Statistics!$A$3</f>
        <v>144000</v>
      </c>
      <c r="M396" s="1">
        <v>360</v>
      </c>
      <c r="N396" s="3">
        <f>M396*Statistics!$A$3</f>
        <v>360000</v>
      </c>
      <c r="O396" s="1">
        <v>1</v>
      </c>
      <c r="P396" s="1" t="s">
        <v>30</v>
      </c>
      <c r="Q396" s="1" t="s">
        <v>22</v>
      </c>
    </row>
    <row r="397" spans="1:17" ht="15.75" hidden="1" customHeight="1" x14ac:dyDescent="0.2">
      <c r="A397" s="2" t="s">
        <v>426</v>
      </c>
      <c r="B397" s="2" t="s">
        <v>18</v>
      </c>
      <c r="C397" s="2" t="s">
        <v>32</v>
      </c>
      <c r="D397" s="2">
        <v>2</v>
      </c>
      <c r="F397" s="2" t="s">
        <v>20</v>
      </c>
      <c r="G397" s="2" t="s">
        <v>19</v>
      </c>
      <c r="H397" s="2">
        <v>3276</v>
      </c>
      <c r="I397" s="2">
        <v>484</v>
      </c>
      <c r="J397" s="3"/>
      <c r="K397" s="2">
        <v>135</v>
      </c>
      <c r="L397" s="3"/>
      <c r="M397" s="2">
        <v>360</v>
      </c>
      <c r="P397" s="2" t="s">
        <v>30</v>
      </c>
      <c r="Q397" s="2" t="s">
        <v>22</v>
      </c>
    </row>
    <row r="398" spans="1:17" ht="15.75" customHeight="1" x14ac:dyDescent="0.2">
      <c r="A398" s="1" t="s">
        <v>427</v>
      </c>
      <c r="B398" s="1" t="s">
        <v>18</v>
      </c>
      <c r="C398" s="1" t="s">
        <v>25</v>
      </c>
      <c r="D398" s="1">
        <v>0</v>
      </c>
      <c r="E398" s="1" t="str">
        <f t="shared" ref="E398:E412" si="100">IF(D398=0,"No dependents","Have dependents")</f>
        <v>No dependents</v>
      </c>
      <c r="F398" s="1" t="s">
        <v>20</v>
      </c>
      <c r="G398" s="1" t="s">
        <v>19</v>
      </c>
      <c r="H398" s="1">
        <v>2526</v>
      </c>
      <c r="I398" s="1">
        <v>1783</v>
      </c>
      <c r="J398" s="3">
        <f t="shared" ref="J398:J412" si="101">SUM(H398+I398)</f>
        <v>4309</v>
      </c>
      <c r="K398" s="1">
        <v>145</v>
      </c>
      <c r="L398" s="4">
        <f>K398*Statistics!$A$3</f>
        <v>145000</v>
      </c>
      <c r="M398" s="1">
        <v>360</v>
      </c>
      <c r="N398" s="3">
        <f>M398*Statistics!$A$3</f>
        <v>360000</v>
      </c>
      <c r="O398" s="1">
        <v>1</v>
      </c>
      <c r="P398" s="1" t="s">
        <v>42</v>
      </c>
      <c r="Q398" s="1" t="s">
        <v>22</v>
      </c>
    </row>
    <row r="399" spans="1:17" ht="15.75" customHeight="1" x14ac:dyDescent="0.2">
      <c r="A399" s="1" t="s">
        <v>428</v>
      </c>
      <c r="B399" s="1" t="s">
        <v>18</v>
      </c>
      <c r="C399" s="1" t="s">
        <v>2</v>
      </c>
      <c r="D399" s="1">
        <v>1</v>
      </c>
      <c r="E399" s="1" t="str">
        <f t="shared" si="100"/>
        <v>Have dependents</v>
      </c>
      <c r="F399" s="1" t="s">
        <v>20</v>
      </c>
      <c r="G399" s="1" t="s">
        <v>19</v>
      </c>
      <c r="H399" s="1">
        <v>2787</v>
      </c>
      <c r="I399" s="1">
        <v>1917</v>
      </c>
      <c r="J399" s="3">
        <f t="shared" si="101"/>
        <v>4704</v>
      </c>
      <c r="K399" s="1">
        <v>146</v>
      </c>
      <c r="L399" s="4">
        <f>K399*Statistics!$A$3</f>
        <v>146000</v>
      </c>
      <c r="M399" s="1">
        <v>360</v>
      </c>
      <c r="N399" s="3">
        <f>M399*Statistics!$A$3</f>
        <v>360000</v>
      </c>
      <c r="O399" s="1">
        <v>0</v>
      </c>
      <c r="P399" s="1" t="s">
        <v>42</v>
      </c>
      <c r="Q399" s="1" t="s">
        <v>26</v>
      </c>
    </row>
    <row r="400" spans="1:17" ht="15.75" customHeight="1" x14ac:dyDescent="0.2">
      <c r="A400" s="1" t="s">
        <v>429</v>
      </c>
      <c r="B400" s="1" t="s">
        <v>18</v>
      </c>
      <c r="C400" s="1" t="s">
        <v>25</v>
      </c>
      <c r="D400" s="1" t="s">
        <v>41</v>
      </c>
      <c r="E400" s="1" t="str">
        <f t="shared" si="100"/>
        <v>Have dependents</v>
      </c>
      <c r="F400" s="1" t="s">
        <v>29</v>
      </c>
      <c r="G400" s="1" t="s">
        <v>19</v>
      </c>
      <c r="H400" s="1">
        <v>4707</v>
      </c>
      <c r="I400" s="1">
        <v>1993</v>
      </c>
      <c r="J400" s="3">
        <f t="shared" si="101"/>
        <v>6700</v>
      </c>
      <c r="K400" s="1">
        <v>148</v>
      </c>
      <c r="L400" s="4">
        <f>K400*Statistics!$A$3</f>
        <v>148000</v>
      </c>
      <c r="M400" s="1">
        <v>360</v>
      </c>
      <c r="N400" s="3">
        <f>M400*Statistics!$A$3</f>
        <v>360000</v>
      </c>
      <c r="O400" s="1">
        <v>1</v>
      </c>
      <c r="P400" s="1" t="s">
        <v>30</v>
      </c>
      <c r="Q400" s="1" t="s">
        <v>22</v>
      </c>
    </row>
    <row r="401" spans="1:17" ht="15.75" customHeight="1" x14ac:dyDescent="0.2">
      <c r="A401" s="1" t="s">
        <v>430</v>
      </c>
      <c r="B401" s="1" t="s">
        <v>18</v>
      </c>
      <c r="C401" s="1" t="s">
        <v>2</v>
      </c>
      <c r="D401" s="1">
        <v>2</v>
      </c>
      <c r="E401" s="1" t="str">
        <f t="shared" si="100"/>
        <v>Have dependents</v>
      </c>
      <c r="F401" s="1" t="s">
        <v>20</v>
      </c>
      <c r="G401" s="1" t="s">
        <v>19</v>
      </c>
      <c r="H401" s="1">
        <v>3283</v>
      </c>
      <c r="I401" s="1">
        <v>2035</v>
      </c>
      <c r="J401" s="3">
        <f t="shared" si="101"/>
        <v>5318</v>
      </c>
      <c r="K401" s="1">
        <v>148</v>
      </c>
      <c r="L401" s="4">
        <f>K401*Statistics!$A$3</f>
        <v>148000</v>
      </c>
      <c r="M401" s="1">
        <v>360</v>
      </c>
      <c r="N401" s="3">
        <f>M401*Statistics!$A$3</f>
        <v>360000</v>
      </c>
      <c r="O401" s="1">
        <v>1</v>
      </c>
      <c r="P401" s="1" t="s">
        <v>21</v>
      </c>
      <c r="Q401" s="1" t="s">
        <v>22</v>
      </c>
    </row>
    <row r="402" spans="1:17" ht="15.75" customHeight="1" x14ac:dyDescent="0.2">
      <c r="A402" s="1" t="s">
        <v>431</v>
      </c>
      <c r="B402" s="1" t="s">
        <v>18</v>
      </c>
      <c r="C402" s="1" t="s">
        <v>2</v>
      </c>
      <c r="D402" s="1">
        <v>0</v>
      </c>
      <c r="E402" s="1" t="str">
        <f t="shared" si="100"/>
        <v>No dependents</v>
      </c>
      <c r="F402" s="1" t="s">
        <v>20</v>
      </c>
      <c r="G402" s="1" t="s">
        <v>19</v>
      </c>
      <c r="H402" s="1">
        <v>3948</v>
      </c>
      <c r="I402" s="1">
        <v>1733</v>
      </c>
      <c r="J402" s="3">
        <f t="shared" si="101"/>
        <v>5681</v>
      </c>
      <c r="K402" s="1">
        <v>149</v>
      </c>
      <c r="L402" s="4">
        <f>K402*Statistics!$A$3</f>
        <v>149000</v>
      </c>
      <c r="M402" s="1">
        <v>360</v>
      </c>
      <c r="N402" s="3">
        <f>M402*Statistics!$A$3</f>
        <v>360000</v>
      </c>
      <c r="O402" s="1">
        <v>0</v>
      </c>
      <c r="P402" s="1" t="s">
        <v>42</v>
      </c>
      <c r="Q402" s="1" t="s">
        <v>26</v>
      </c>
    </row>
    <row r="403" spans="1:17" ht="15.75" customHeight="1" x14ac:dyDescent="0.2">
      <c r="A403" s="1" t="s">
        <v>432</v>
      </c>
      <c r="B403" s="1" t="s">
        <v>18</v>
      </c>
      <c r="C403" s="1" t="s">
        <v>2</v>
      </c>
      <c r="D403" s="1">
        <v>2</v>
      </c>
      <c r="E403" s="1" t="str">
        <f t="shared" si="100"/>
        <v>Have dependents</v>
      </c>
      <c r="F403" s="1" t="s">
        <v>20</v>
      </c>
      <c r="G403" s="1" t="s">
        <v>19</v>
      </c>
      <c r="H403" s="1">
        <v>4708</v>
      </c>
      <c r="I403" s="1">
        <v>1387</v>
      </c>
      <c r="J403" s="3">
        <f t="shared" si="101"/>
        <v>6095</v>
      </c>
      <c r="K403" s="1">
        <v>150</v>
      </c>
      <c r="L403" s="4">
        <f>K403*Statistics!$A$3</f>
        <v>150000</v>
      </c>
      <c r="M403" s="1">
        <v>360</v>
      </c>
      <c r="N403" s="3">
        <f>M403*Statistics!$A$3</f>
        <v>360000</v>
      </c>
      <c r="O403" s="1">
        <v>1</v>
      </c>
      <c r="P403" s="1" t="s">
        <v>30</v>
      </c>
      <c r="Q403" s="1" t="s">
        <v>22</v>
      </c>
    </row>
    <row r="404" spans="1:17" ht="15.75" customHeight="1" x14ac:dyDescent="0.2">
      <c r="A404" s="1" t="s">
        <v>433</v>
      </c>
      <c r="B404" s="1" t="s">
        <v>18</v>
      </c>
      <c r="C404" s="1" t="s">
        <v>2</v>
      </c>
      <c r="D404" s="1">
        <v>0</v>
      </c>
      <c r="E404" s="1" t="str">
        <f t="shared" si="100"/>
        <v>No dependents</v>
      </c>
      <c r="F404" s="1" t="s">
        <v>20</v>
      </c>
      <c r="G404" s="1" t="s">
        <v>19</v>
      </c>
      <c r="H404" s="1">
        <v>2620</v>
      </c>
      <c r="I404" s="1">
        <v>2223</v>
      </c>
      <c r="J404" s="3">
        <f t="shared" si="101"/>
        <v>4843</v>
      </c>
      <c r="K404" s="1">
        <v>150</v>
      </c>
      <c r="L404" s="4">
        <f>K404*Statistics!$A$3</f>
        <v>150000</v>
      </c>
      <c r="M404" s="1">
        <v>360</v>
      </c>
      <c r="N404" s="3">
        <f>M404*Statistics!$A$3</f>
        <v>360000</v>
      </c>
      <c r="O404" s="1">
        <v>1</v>
      </c>
      <c r="P404" s="1" t="s">
        <v>30</v>
      </c>
      <c r="Q404" s="1" t="s">
        <v>22</v>
      </c>
    </row>
    <row r="405" spans="1:17" ht="15.75" customHeight="1" x14ac:dyDescent="0.2">
      <c r="A405" s="1" t="s">
        <v>434</v>
      </c>
      <c r="B405" s="1" t="s">
        <v>24</v>
      </c>
      <c r="C405" s="1" t="s">
        <v>25</v>
      </c>
      <c r="D405" s="1">
        <v>1</v>
      </c>
      <c r="E405" s="1" t="str">
        <f t="shared" si="100"/>
        <v>Have dependents</v>
      </c>
      <c r="F405" s="1" t="s">
        <v>20</v>
      </c>
      <c r="G405" s="1" t="s">
        <v>32</v>
      </c>
      <c r="H405" s="1">
        <v>8624</v>
      </c>
      <c r="I405" s="1">
        <v>0</v>
      </c>
      <c r="J405" s="3">
        <f t="shared" si="101"/>
        <v>8624</v>
      </c>
      <c r="K405" s="1">
        <v>150</v>
      </c>
      <c r="L405" s="4">
        <f>K405*Statistics!$A$3</f>
        <v>150000</v>
      </c>
      <c r="M405" s="1">
        <v>360</v>
      </c>
      <c r="N405" s="3">
        <f>M405*Statistics!$A$3</f>
        <v>360000</v>
      </c>
      <c r="O405" s="1">
        <v>1</v>
      </c>
      <c r="P405" s="1" t="s">
        <v>30</v>
      </c>
      <c r="Q405" s="1" t="s">
        <v>22</v>
      </c>
    </row>
    <row r="406" spans="1:17" ht="15.75" customHeight="1" x14ac:dyDescent="0.2">
      <c r="A406" s="1" t="s">
        <v>435</v>
      </c>
      <c r="B406" s="1" t="s">
        <v>18</v>
      </c>
      <c r="C406" s="1" t="s">
        <v>2</v>
      </c>
      <c r="D406" s="1">
        <v>2</v>
      </c>
      <c r="E406" s="1" t="str">
        <f t="shared" si="100"/>
        <v>Have dependents</v>
      </c>
      <c r="F406" s="1" t="s">
        <v>20</v>
      </c>
      <c r="G406" s="1" t="s">
        <v>19</v>
      </c>
      <c r="H406" s="1">
        <v>3340</v>
      </c>
      <c r="I406" s="1">
        <v>1710</v>
      </c>
      <c r="J406" s="3">
        <f t="shared" si="101"/>
        <v>5050</v>
      </c>
      <c r="K406" s="1">
        <v>150</v>
      </c>
      <c r="L406" s="4">
        <f>K406*Statistics!$A$3</f>
        <v>150000</v>
      </c>
      <c r="M406" s="1">
        <v>360</v>
      </c>
      <c r="N406" s="3">
        <f>M406*Statistics!$A$3</f>
        <v>360000</v>
      </c>
      <c r="O406" s="1">
        <v>0</v>
      </c>
      <c r="P406" s="1" t="s">
        <v>42</v>
      </c>
      <c r="Q406" s="1" t="s">
        <v>26</v>
      </c>
    </row>
    <row r="407" spans="1:17" ht="15.75" customHeight="1" x14ac:dyDescent="0.2">
      <c r="A407" s="1" t="s">
        <v>436</v>
      </c>
      <c r="B407" s="1" t="s">
        <v>18</v>
      </c>
      <c r="C407" s="1" t="s">
        <v>2</v>
      </c>
      <c r="D407" s="1">
        <v>2</v>
      </c>
      <c r="E407" s="1" t="str">
        <f t="shared" si="100"/>
        <v>Have dependents</v>
      </c>
      <c r="F407" s="1" t="s">
        <v>20</v>
      </c>
      <c r="G407" s="1" t="s">
        <v>32</v>
      </c>
      <c r="H407" s="1">
        <v>16525</v>
      </c>
      <c r="I407" s="1">
        <v>1014</v>
      </c>
      <c r="J407" s="3">
        <f t="shared" si="101"/>
        <v>17539</v>
      </c>
      <c r="K407" s="1">
        <v>150</v>
      </c>
      <c r="L407" s="4">
        <f>K407*Statistics!$A$3</f>
        <v>150000</v>
      </c>
      <c r="M407" s="1">
        <v>360</v>
      </c>
      <c r="N407" s="3">
        <f>M407*Statistics!$A$3</f>
        <v>360000</v>
      </c>
      <c r="O407" s="1">
        <v>1</v>
      </c>
      <c r="P407" s="1" t="s">
        <v>42</v>
      </c>
      <c r="Q407" s="1" t="s">
        <v>22</v>
      </c>
    </row>
    <row r="408" spans="1:17" ht="15.75" customHeight="1" x14ac:dyDescent="0.2">
      <c r="A408" s="1" t="s">
        <v>437</v>
      </c>
      <c r="B408" s="1" t="s">
        <v>18</v>
      </c>
      <c r="C408" s="1" t="s">
        <v>2</v>
      </c>
      <c r="D408" s="1" t="s">
        <v>41</v>
      </c>
      <c r="E408" s="1" t="str">
        <f t="shared" si="100"/>
        <v>Have dependents</v>
      </c>
      <c r="F408" s="1" t="s">
        <v>20</v>
      </c>
      <c r="G408" s="1" t="s">
        <v>19</v>
      </c>
      <c r="H408" s="1">
        <v>3466</v>
      </c>
      <c r="I408" s="1">
        <v>3428</v>
      </c>
      <c r="J408" s="3">
        <f t="shared" si="101"/>
        <v>6894</v>
      </c>
      <c r="K408" s="1">
        <v>150</v>
      </c>
      <c r="L408" s="4">
        <f>K408*Statistics!$A$3</f>
        <v>150000</v>
      </c>
      <c r="M408" s="1">
        <v>360</v>
      </c>
      <c r="N408" s="3">
        <f>M408*Statistics!$A$3</f>
        <v>360000</v>
      </c>
      <c r="O408" s="1">
        <v>1</v>
      </c>
      <c r="P408" s="1" t="s">
        <v>42</v>
      </c>
      <c r="Q408" s="1" t="s">
        <v>22</v>
      </c>
    </row>
    <row r="409" spans="1:17" ht="15.75" customHeight="1" x14ac:dyDescent="0.2">
      <c r="A409" s="1" t="s">
        <v>438</v>
      </c>
      <c r="B409" s="1" t="s">
        <v>18</v>
      </c>
      <c r="C409" s="1" t="s">
        <v>2</v>
      </c>
      <c r="D409" s="1" t="s">
        <v>41</v>
      </c>
      <c r="E409" s="1" t="str">
        <f t="shared" si="100"/>
        <v>Have dependents</v>
      </c>
      <c r="F409" s="1" t="s">
        <v>20</v>
      </c>
      <c r="G409" s="1" t="s">
        <v>19</v>
      </c>
      <c r="H409" s="1">
        <v>6406</v>
      </c>
      <c r="I409" s="1">
        <v>0</v>
      </c>
      <c r="J409" s="3">
        <f t="shared" si="101"/>
        <v>6406</v>
      </c>
      <c r="K409" s="1">
        <v>150</v>
      </c>
      <c r="L409" s="4">
        <f>K409*Statistics!$A$3</f>
        <v>150000</v>
      </c>
      <c r="M409" s="1">
        <v>360</v>
      </c>
      <c r="N409" s="3">
        <f>M409*Statistics!$A$3</f>
        <v>360000</v>
      </c>
      <c r="O409" s="1">
        <v>1</v>
      </c>
      <c r="P409" s="1" t="s">
        <v>30</v>
      </c>
      <c r="Q409" s="1" t="s">
        <v>26</v>
      </c>
    </row>
    <row r="410" spans="1:17" ht="15.75" customHeight="1" x14ac:dyDescent="0.2">
      <c r="A410" s="1" t="s">
        <v>439</v>
      </c>
      <c r="B410" s="1" t="s">
        <v>18</v>
      </c>
      <c r="C410" s="1" t="s">
        <v>25</v>
      </c>
      <c r="D410" s="1">
        <v>0</v>
      </c>
      <c r="E410" s="1" t="str">
        <f t="shared" si="100"/>
        <v>No dependents</v>
      </c>
      <c r="F410" s="1" t="s">
        <v>20</v>
      </c>
      <c r="G410" s="1" t="s">
        <v>19</v>
      </c>
      <c r="H410" s="1">
        <v>4843</v>
      </c>
      <c r="I410" s="1">
        <v>3806</v>
      </c>
      <c r="J410" s="3">
        <f t="shared" si="101"/>
        <v>8649</v>
      </c>
      <c r="K410" s="1">
        <v>151</v>
      </c>
      <c r="L410" s="4">
        <f>K410*Statistics!$A$3</f>
        <v>151000</v>
      </c>
      <c r="M410" s="1">
        <v>360</v>
      </c>
      <c r="N410" s="3">
        <f>M410*Statistics!$A$3</f>
        <v>360000</v>
      </c>
      <c r="O410" s="1">
        <v>1</v>
      </c>
      <c r="P410" s="1" t="s">
        <v>30</v>
      </c>
      <c r="Q410" s="1" t="s">
        <v>22</v>
      </c>
    </row>
    <row r="411" spans="1:17" ht="15.75" customHeight="1" x14ac:dyDescent="0.2">
      <c r="A411" s="1" t="s">
        <v>440</v>
      </c>
      <c r="B411" s="1" t="s">
        <v>18</v>
      </c>
      <c r="C411" s="1" t="s">
        <v>25</v>
      </c>
      <c r="D411" s="1">
        <v>0</v>
      </c>
      <c r="E411" s="1" t="str">
        <f t="shared" si="100"/>
        <v>No dependents</v>
      </c>
      <c r="F411" s="1" t="s">
        <v>20</v>
      </c>
      <c r="G411" s="1" t="s">
        <v>19</v>
      </c>
      <c r="H411" s="1">
        <v>4095</v>
      </c>
      <c r="I411" s="1">
        <v>3447</v>
      </c>
      <c r="J411" s="3">
        <f t="shared" si="101"/>
        <v>7542</v>
      </c>
      <c r="K411" s="1">
        <v>151</v>
      </c>
      <c r="L411" s="4">
        <f>K411*Statistics!$A$3</f>
        <v>151000</v>
      </c>
      <c r="M411" s="1">
        <v>360</v>
      </c>
      <c r="N411" s="3">
        <f>M411*Statistics!$A$3</f>
        <v>360000</v>
      </c>
      <c r="O411" s="1">
        <v>1</v>
      </c>
      <c r="P411" s="1" t="s">
        <v>42</v>
      </c>
      <c r="Q411" s="1" t="s">
        <v>22</v>
      </c>
    </row>
    <row r="412" spans="1:17" ht="15.75" customHeight="1" x14ac:dyDescent="0.2">
      <c r="A412" s="1" t="s">
        <v>441</v>
      </c>
      <c r="B412" s="1" t="s">
        <v>24</v>
      </c>
      <c r="C412" s="1" t="s">
        <v>25</v>
      </c>
      <c r="D412" s="1">
        <v>0</v>
      </c>
      <c r="E412" s="1" t="str">
        <f t="shared" si="100"/>
        <v>No dependents</v>
      </c>
      <c r="F412" s="1" t="s">
        <v>20</v>
      </c>
      <c r="G412" s="1" t="s">
        <v>19</v>
      </c>
      <c r="H412" s="1">
        <v>5000</v>
      </c>
      <c r="I412" s="1">
        <v>2541</v>
      </c>
      <c r="J412" s="3">
        <f t="shared" si="101"/>
        <v>7541</v>
      </c>
      <c r="K412" s="1">
        <v>151</v>
      </c>
      <c r="L412" s="4">
        <f>K412*Statistics!$A$3</f>
        <v>151000</v>
      </c>
      <c r="M412" s="1">
        <v>480</v>
      </c>
      <c r="N412" s="3">
        <f>M412*Statistics!$A$3</f>
        <v>480000</v>
      </c>
      <c r="O412" s="1">
        <v>1</v>
      </c>
      <c r="P412" s="1" t="s">
        <v>42</v>
      </c>
      <c r="Q412" s="1" t="s">
        <v>26</v>
      </c>
    </row>
    <row r="413" spans="1:17" ht="15.75" hidden="1" customHeight="1" x14ac:dyDescent="0.2">
      <c r="A413" s="2" t="s">
        <v>442</v>
      </c>
      <c r="B413" s="2" t="s">
        <v>18</v>
      </c>
      <c r="C413" s="2" t="s">
        <v>32</v>
      </c>
      <c r="D413" s="2">
        <v>0</v>
      </c>
      <c r="F413" s="2" t="s">
        <v>20</v>
      </c>
      <c r="H413" s="2">
        <v>6256</v>
      </c>
      <c r="I413" s="2">
        <v>0</v>
      </c>
      <c r="J413" s="3"/>
      <c r="K413" s="2">
        <v>160</v>
      </c>
      <c r="L413" s="3"/>
      <c r="M413" s="2">
        <v>360</v>
      </c>
      <c r="P413" s="2" t="s">
        <v>21</v>
      </c>
      <c r="Q413" s="2" t="s">
        <v>22</v>
      </c>
    </row>
    <row r="414" spans="1:17" ht="15.75" customHeight="1" x14ac:dyDescent="0.2">
      <c r="A414" s="1" t="s">
        <v>443</v>
      </c>
      <c r="B414" s="1" t="s">
        <v>18</v>
      </c>
      <c r="C414" s="1" t="s">
        <v>2</v>
      </c>
      <c r="D414" s="1">
        <v>0</v>
      </c>
      <c r="E414" s="1" t="str">
        <f t="shared" ref="E414:E422" si="102">IF(D414=0,"No dependents","Have dependents")</f>
        <v>No dependents</v>
      </c>
      <c r="F414" s="1" t="s">
        <v>20</v>
      </c>
      <c r="G414" s="1" t="s">
        <v>32</v>
      </c>
      <c r="H414" s="1">
        <v>2577</v>
      </c>
      <c r="I414" s="1">
        <v>3750</v>
      </c>
      <c r="J414" s="3">
        <f t="shared" ref="J414:J422" si="103">SUM(H414+I414)</f>
        <v>6327</v>
      </c>
      <c r="K414" s="1">
        <v>152</v>
      </c>
      <c r="L414" s="4">
        <f>K414*Statistics!$A$3</f>
        <v>152000</v>
      </c>
      <c r="M414" s="1">
        <v>360</v>
      </c>
      <c r="N414" s="3">
        <f>M414*Statistics!$A$3</f>
        <v>360000</v>
      </c>
      <c r="O414" s="1">
        <v>1</v>
      </c>
      <c r="P414" s="1" t="s">
        <v>42</v>
      </c>
      <c r="Q414" s="1" t="s">
        <v>22</v>
      </c>
    </row>
    <row r="415" spans="1:17" ht="15.75" customHeight="1" x14ac:dyDescent="0.2">
      <c r="A415" s="1" t="s">
        <v>444</v>
      </c>
      <c r="B415" s="1" t="s">
        <v>18</v>
      </c>
      <c r="C415" s="1" t="s">
        <v>2</v>
      </c>
      <c r="D415" s="1">
        <v>0</v>
      </c>
      <c r="E415" s="1" t="str">
        <f t="shared" si="102"/>
        <v>No dependents</v>
      </c>
      <c r="F415" s="1" t="s">
        <v>29</v>
      </c>
      <c r="G415" s="1" t="s">
        <v>19</v>
      </c>
      <c r="H415" s="1">
        <v>3523</v>
      </c>
      <c r="I415" s="1">
        <v>3230</v>
      </c>
      <c r="J415" s="3">
        <f t="shared" si="103"/>
        <v>6753</v>
      </c>
      <c r="K415" s="1">
        <v>152</v>
      </c>
      <c r="L415" s="4">
        <f>K415*Statistics!$A$3</f>
        <v>152000</v>
      </c>
      <c r="M415" s="1">
        <v>360</v>
      </c>
      <c r="N415" s="3">
        <f>M415*Statistics!$A$3</f>
        <v>360000</v>
      </c>
      <c r="O415" s="1">
        <v>0</v>
      </c>
      <c r="P415" s="1" t="s">
        <v>42</v>
      </c>
      <c r="Q415" s="1" t="s">
        <v>26</v>
      </c>
    </row>
    <row r="416" spans="1:17" ht="15.75" customHeight="1" x14ac:dyDescent="0.2">
      <c r="A416" s="1" t="s">
        <v>445</v>
      </c>
      <c r="B416" s="1" t="s">
        <v>18</v>
      </c>
      <c r="C416" s="1" t="s">
        <v>2</v>
      </c>
      <c r="D416" s="1">
        <v>1</v>
      </c>
      <c r="E416" s="1" t="str">
        <f t="shared" si="102"/>
        <v>Have dependents</v>
      </c>
      <c r="F416" s="1" t="s">
        <v>20</v>
      </c>
      <c r="G416" s="1" t="s">
        <v>19</v>
      </c>
      <c r="H416" s="1">
        <v>8300</v>
      </c>
      <c r="I416" s="1">
        <v>0</v>
      </c>
      <c r="J416" s="3">
        <f t="shared" si="103"/>
        <v>8300</v>
      </c>
      <c r="K416" s="1">
        <v>152</v>
      </c>
      <c r="L416" s="4">
        <f>K416*Statistics!$A$3</f>
        <v>152000</v>
      </c>
      <c r="M416" s="1">
        <v>300</v>
      </c>
      <c r="N416" s="3">
        <f>M416*Statistics!$A$3</f>
        <v>300000</v>
      </c>
      <c r="O416" s="1">
        <v>0</v>
      </c>
      <c r="P416" s="1" t="s">
        <v>30</v>
      </c>
      <c r="Q416" s="1" t="s">
        <v>26</v>
      </c>
    </row>
    <row r="417" spans="1:17" ht="15.75" customHeight="1" x14ac:dyDescent="0.2">
      <c r="A417" s="1" t="s">
        <v>446</v>
      </c>
      <c r="B417" s="1" t="s">
        <v>18</v>
      </c>
      <c r="C417" s="1" t="s">
        <v>25</v>
      </c>
      <c r="D417" s="1">
        <v>1</v>
      </c>
      <c r="E417" s="1" t="str">
        <f t="shared" si="102"/>
        <v>Have dependents</v>
      </c>
      <c r="F417" s="1" t="s">
        <v>20</v>
      </c>
      <c r="G417" s="1" t="s">
        <v>19</v>
      </c>
      <c r="H417" s="1">
        <v>37719</v>
      </c>
      <c r="I417" s="1">
        <v>0</v>
      </c>
      <c r="J417" s="3">
        <f t="shared" si="103"/>
        <v>37719</v>
      </c>
      <c r="K417" s="1">
        <v>152</v>
      </c>
      <c r="L417" s="4">
        <f>K417*Statistics!$A$3</f>
        <v>152000</v>
      </c>
      <c r="M417" s="1">
        <v>360</v>
      </c>
      <c r="N417" s="3">
        <f>M417*Statistics!$A$3</f>
        <v>360000</v>
      </c>
      <c r="O417" s="1">
        <v>1</v>
      </c>
      <c r="P417" s="1" t="s">
        <v>30</v>
      </c>
      <c r="Q417" s="1" t="s">
        <v>22</v>
      </c>
    </row>
    <row r="418" spans="1:17" ht="15.75" customHeight="1" x14ac:dyDescent="0.2">
      <c r="A418" s="1" t="s">
        <v>447</v>
      </c>
      <c r="B418" s="1" t="s">
        <v>18</v>
      </c>
      <c r="C418" s="1" t="s">
        <v>2</v>
      </c>
      <c r="D418" s="1">
        <v>0</v>
      </c>
      <c r="E418" s="1" t="str">
        <f t="shared" si="102"/>
        <v>No dependents</v>
      </c>
      <c r="F418" s="1" t="s">
        <v>20</v>
      </c>
      <c r="G418" s="1" t="s">
        <v>19</v>
      </c>
      <c r="H418" s="1">
        <v>3015</v>
      </c>
      <c r="I418" s="1">
        <v>2188</v>
      </c>
      <c r="J418" s="3">
        <f t="shared" si="103"/>
        <v>5203</v>
      </c>
      <c r="K418" s="1">
        <v>153</v>
      </c>
      <c r="L418" s="4">
        <f>K418*Statistics!$A$3</f>
        <v>153000</v>
      </c>
      <c r="M418" s="1">
        <v>360</v>
      </c>
      <c r="N418" s="3">
        <f>M418*Statistics!$A$3</f>
        <v>360000</v>
      </c>
      <c r="O418" s="1">
        <v>1</v>
      </c>
      <c r="P418" s="1" t="s">
        <v>42</v>
      </c>
      <c r="Q418" s="1" t="s">
        <v>22</v>
      </c>
    </row>
    <row r="419" spans="1:17" ht="15.75" customHeight="1" x14ac:dyDescent="0.2">
      <c r="A419" s="1" t="s">
        <v>448</v>
      </c>
      <c r="B419" s="1" t="s">
        <v>24</v>
      </c>
      <c r="C419" s="1" t="s">
        <v>2</v>
      </c>
      <c r="D419" s="1">
        <v>0</v>
      </c>
      <c r="E419" s="1" t="str">
        <f t="shared" si="102"/>
        <v>No dependents</v>
      </c>
      <c r="F419" s="1" t="s">
        <v>20</v>
      </c>
      <c r="G419" s="1" t="s">
        <v>19</v>
      </c>
      <c r="H419" s="1">
        <v>3167</v>
      </c>
      <c r="I419" s="1">
        <v>2283</v>
      </c>
      <c r="J419" s="3">
        <f t="shared" si="103"/>
        <v>5450</v>
      </c>
      <c r="K419" s="1">
        <v>154</v>
      </c>
      <c r="L419" s="4">
        <f>K419*Statistics!$A$3</f>
        <v>154000</v>
      </c>
      <c r="M419" s="1">
        <v>360</v>
      </c>
      <c r="N419" s="3">
        <f>M419*Statistics!$A$3</f>
        <v>360000</v>
      </c>
      <c r="O419" s="1">
        <v>1</v>
      </c>
      <c r="P419" s="1" t="s">
        <v>30</v>
      </c>
      <c r="Q419" s="1" t="s">
        <v>22</v>
      </c>
    </row>
    <row r="420" spans="1:17" ht="15.75" customHeight="1" x14ac:dyDescent="0.2">
      <c r="A420" s="1" t="s">
        <v>449</v>
      </c>
      <c r="B420" s="1" t="s">
        <v>24</v>
      </c>
      <c r="C420" s="1" t="s">
        <v>25</v>
      </c>
      <c r="D420" s="1">
        <v>0</v>
      </c>
      <c r="E420" s="1" t="str">
        <f t="shared" si="102"/>
        <v>No dependents</v>
      </c>
      <c r="F420" s="1" t="s">
        <v>29</v>
      </c>
      <c r="G420" s="1" t="s">
        <v>19</v>
      </c>
      <c r="H420" s="1">
        <v>4350</v>
      </c>
      <c r="I420" s="1">
        <v>0</v>
      </c>
      <c r="J420" s="3">
        <f t="shared" si="103"/>
        <v>4350</v>
      </c>
      <c r="K420" s="1">
        <v>154</v>
      </c>
      <c r="L420" s="4">
        <f>K420*Statistics!$A$3</f>
        <v>154000</v>
      </c>
      <c r="M420" s="1">
        <v>360</v>
      </c>
      <c r="N420" s="3">
        <f>M420*Statistics!$A$3</f>
        <v>360000</v>
      </c>
      <c r="O420" s="1">
        <v>1</v>
      </c>
      <c r="P420" s="1" t="s">
        <v>42</v>
      </c>
      <c r="Q420" s="1" t="s">
        <v>22</v>
      </c>
    </row>
    <row r="421" spans="1:17" ht="15.75" customHeight="1" x14ac:dyDescent="0.2">
      <c r="A421" s="1" t="s">
        <v>450</v>
      </c>
      <c r="B421" s="1" t="s">
        <v>18</v>
      </c>
      <c r="C421" s="1" t="s">
        <v>25</v>
      </c>
      <c r="D421" s="1">
        <v>0</v>
      </c>
      <c r="E421" s="1" t="str">
        <f t="shared" si="102"/>
        <v>No dependents</v>
      </c>
      <c r="F421" s="1" t="s">
        <v>20</v>
      </c>
      <c r="G421" s="1" t="s">
        <v>19</v>
      </c>
      <c r="H421" s="1">
        <v>2965</v>
      </c>
      <c r="I421" s="1">
        <v>5701</v>
      </c>
      <c r="J421" s="3">
        <f t="shared" si="103"/>
        <v>8666</v>
      </c>
      <c r="K421" s="1">
        <v>155</v>
      </c>
      <c r="L421" s="4">
        <f>K421*Statistics!$A$3</f>
        <v>155000</v>
      </c>
      <c r="M421" s="1">
        <v>60</v>
      </c>
      <c r="N421" s="3">
        <f>M421*Statistics!$A$3</f>
        <v>60000</v>
      </c>
      <c r="O421" s="1">
        <v>1</v>
      </c>
      <c r="P421" s="1" t="s">
        <v>21</v>
      </c>
      <c r="Q421" s="1" t="s">
        <v>22</v>
      </c>
    </row>
    <row r="422" spans="1:17" ht="15.75" customHeight="1" x14ac:dyDescent="0.2">
      <c r="A422" s="1" t="s">
        <v>451</v>
      </c>
      <c r="B422" s="1" t="s">
        <v>24</v>
      </c>
      <c r="C422" s="1" t="s">
        <v>25</v>
      </c>
      <c r="D422" s="1">
        <v>1</v>
      </c>
      <c r="E422" s="1" t="str">
        <f t="shared" si="102"/>
        <v>Have dependents</v>
      </c>
      <c r="F422" s="1" t="s">
        <v>20</v>
      </c>
      <c r="G422" s="1" t="s">
        <v>19</v>
      </c>
      <c r="H422" s="1">
        <v>3481</v>
      </c>
      <c r="I422" s="1">
        <v>0</v>
      </c>
      <c r="J422" s="3">
        <f t="shared" si="103"/>
        <v>3481</v>
      </c>
      <c r="K422" s="1">
        <v>155</v>
      </c>
      <c r="L422" s="4">
        <f>K422*Statistics!$A$3</f>
        <v>155000</v>
      </c>
      <c r="M422" s="1">
        <v>36</v>
      </c>
      <c r="N422" s="3">
        <f>M422*Statistics!$A$3</f>
        <v>36000</v>
      </c>
      <c r="O422" s="1">
        <v>1</v>
      </c>
      <c r="P422" s="1" t="s">
        <v>30</v>
      </c>
      <c r="Q422" s="1" t="s">
        <v>26</v>
      </c>
    </row>
    <row r="423" spans="1:17" ht="15.75" hidden="1" customHeight="1" x14ac:dyDescent="0.2">
      <c r="A423" s="2" t="s">
        <v>452</v>
      </c>
      <c r="B423" s="2" t="s">
        <v>24</v>
      </c>
      <c r="C423" s="2" t="s">
        <v>19</v>
      </c>
      <c r="D423" s="2">
        <v>0</v>
      </c>
      <c r="F423" s="2" t="s">
        <v>29</v>
      </c>
      <c r="G423" s="2" t="s">
        <v>19</v>
      </c>
      <c r="H423" s="2">
        <v>2720</v>
      </c>
      <c r="I423" s="2">
        <v>0</v>
      </c>
      <c r="J423" s="3"/>
      <c r="K423" s="2">
        <v>80</v>
      </c>
      <c r="L423" s="3"/>
      <c r="O423" s="2">
        <v>0</v>
      </c>
      <c r="P423" s="2" t="s">
        <v>21</v>
      </c>
      <c r="Q423" s="2" t="s">
        <v>26</v>
      </c>
    </row>
    <row r="424" spans="1:17" ht="15.75" customHeight="1" x14ac:dyDescent="0.2">
      <c r="A424" s="1" t="s">
        <v>453</v>
      </c>
      <c r="B424" s="1" t="s">
        <v>18</v>
      </c>
      <c r="C424" s="1" t="s">
        <v>2</v>
      </c>
      <c r="D424" s="1">
        <v>1</v>
      </c>
      <c r="E424" s="1" t="str">
        <f>IF(D424=0,"No dependents","Have dependents")</f>
        <v>Have dependents</v>
      </c>
      <c r="F424" s="1" t="s">
        <v>20</v>
      </c>
      <c r="G424" s="1" t="s">
        <v>32</v>
      </c>
      <c r="H424" s="1">
        <v>10000</v>
      </c>
      <c r="I424" s="1">
        <v>0</v>
      </c>
      <c r="J424" s="3">
        <f>SUM(H424+I424)</f>
        <v>10000</v>
      </c>
      <c r="K424" s="1">
        <v>155</v>
      </c>
      <c r="L424" s="4">
        <f>K424*Statistics!$A$3</f>
        <v>155000</v>
      </c>
      <c r="M424" s="1">
        <v>360</v>
      </c>
      <c r="N424" s="3">
        <f>M424*Statistics!$A$3</f>
        <v>360000</v>
      </c>
      <c r="O424" s="1">
        <v>1</v>
      </c>
      <c r="P424" s="1" t="s">
        <v>42</v>
      </c>
      <c r="Q424" s="1" t="s">
        <v>26</v>
      </c>
    </row>
    <row r="425" spans="1:17" ht="15.75" hidden="1" customHeight="1" x14ac:dyDescent="0.2">
      <c r="A425" s="2" t="s">
        <v>454</v>
      </c>
      <c r="B425" s="2" t="s">
        <v>18</v>
      </c>
      <c r="C425" s="2" t="s">
        <v>32</v>
      </c>
      <c r="D425" s="2">
        <v>1</v>
      </c>
      <c r="F425" s="2" t="s">
        <v>20</v>
      </c>
      <c r="G425" s="2" t="s">
        <v>19</v>
      </c>
      <c r="H425" s="2">
        <v>7250</v>
      </c>
      <c r="I425" s="2">
        <v>1667</v>
      </c>
      <c r="J425" s="3"/>
      <c r="K425" s="2">
        <v>110</v>
      </c>
      <c r="L425" s="3"/>
      <c r="O425" s="2">
        <v>0</v>
      </c>
      <c r="P425" s="2" t="s">
        <v>21</v>
      </c>
      <c r="Q425" s="2" t="s">
        <v>26</v>
      </c>
    </row>
    <row r="426" spans="1:17" ht="15.75" customHeight="1" x14ac:dyDescent="0.2">
      <c r="A426" s="1" t="s">
        <v>455</v>
      </c>
      <c r="B426" s="1" t="s">
        <v>18</v>
      </c>
      <c r="C426" s="1" t="s">
        <v>2</v>
      </c>
      <c r="D426" s="1">
        <v>2</v>
      </c>
      <c r="E426" s="1" t="str">
        <f t="shared" ref="E426:E433" si="104">IF(D426=0,"No dependents","Have dependents")</f>
        <v>Have dependents</v>
      </c>
      <c r="F426" s="1" t="s">
        <v>20</v>
      </c>
      <c r="G426" s="1" t="s">
        <v>19</v>
      </c>
      <c r="H426" s="1">
        <v>5185</v>
      </c>
      <c r="I426" s="1">
        <v>0</v>
      </c>
      <c r="J426" s="3">
        <f t="shared" ref="J426:J433" si="105">SUM(H426+I426)</f>
        <v>5185</v>
      </c>
      <c r="K426" s="1">
        <v>155</v>
      </c>
      <c r="L426" s="4">
        <f>K426*Statistics!$A$3</f>
        <v>155000</v>
      </c>
      <c r="M426" s="1">
        <v>360</v>
      </c>
      <c r="N426" s="3">
        <f>M426*Statistics!$A$3</f>
        <v>360000</v>
      </c>
      <c r="O426" s="1">
        <v>1</v>
      </c>
      <c r="P426" s="1" t="s">
        <v>30</v>
      </c>
      <c r="Q426" s="1" t="s">
        <v>22</v>
      </c>
    </row>
    <row r="427" spans="1:17" ht="15.75" customHeight="1" x14ac:dyDescent="0.2">
      <c r="A427" s="1" t="s">
        <v>456</v>
      </c>
      <c r="B427" s="1" t="s">
        <v>18</v>
      </c>
      <c r="C427" s="1" t="s">
        <v>2</v>
      </c>
      <c r="D427" s="1">
        <v>0</v>
      </c>
      <c r="E427" s="1" t="str">
        <f t="shared" si="104"/>
        <v>No dependents</v>
      </c>
      <c r="F427" s="1" t="s">
        <v>20</v>
      </c>
      <c r="G427" s="1" t="s">
        <v>19</v>
      </c>
      <c r="H427" s="1">
        <v>2768</v>
      </c>
      <c r="I427" s="1">
        <v>1950</v>
      </c>
      <c r="J427" s="3">
        <f t="shared" si="105"/>
        <v>4718</v>
      </c>
      <c r="K427" s="1">
        <v>155</v>
      </c>
      <c r="L427" s="4">
        <f>K427*Statistics!$A$3</f>
        <v>155000</v>
      </c>
      <c r="M427" s="1">
        <v>360</v>
      </c>
      <c r="N427" s="3">
        <f>M427*Statistics!$A$3</f>
        <v>360000</v>
      </c>
      <c r="O427" s="1">
        <v>1</v>
      </c>
      <c r="P427" s="1" t="s">
        <v>42</v>
      </c>
      <c r="Q427" s="1" t="s">
        <v>22</v>
      </c>
    </row>
    <row r="428" spans="1:17" ht="15.75" customHeight="1" x14ac:dyDescent="0.2">
      <c r="A428" s="1" t="s">
        <v>457</v>
      </c>
      <c r="B428" s="1" t="s">
        <v>24</v>
      </c>
      <c r="C428" s="1" t="s">
        <v>25</v>
      </c>
      <c r="D428" s="1">
        <v>0</v>
      </c>
      <c r="E428" s="1" t="str">
        <f t="shared" si="104"/>
        <v>No dependents</v>
      </c>
      <c r="F428" s="1" t="s">
        <v>20</v>
      </c>
      <c r="G428" s="1" t="s">
        <v>19</v>
      </c>
      <c r="H428" s="1">
        <v>6000</v>
      </c>
      <c r="I428" s="1">
        <v>0</v>
      </c>
      <c r="J428" s="3">
        <f t="shared" si="105"/>
        <v>6000</v>
      </c>
      <c r="K428" s="1">
        <v>156</v>
      </c>
      <c r="L428" s="4">
        <f>K428*Statistics!$A$3</f>
        <v>156000</v>
      </c>
      <c r="M428" s="1">
        <v>360</v>
      </c>
      <c r="N428" s="3">
        <f>M428*Statistics!$A$3</f>
        <v>360000</v>
      </c>
      <c r="O428" s="1">
        <v>1</v>
      </c>
      <c r="P428" s="1" t="s">
        <v>21</v>
      </c>
      <c r="Q428" s="1" t="s">
        <v>22</v>
      </c>
    </row>
    <row r="429" spans="1:17" ht="15.75" customHeight="1" x14ac:dyDescent="0.2">
      <c r="A429" s="1" t="s">
        <v>458</v>
      </c>
      <c r="B429" s="1" t="s">
        <v>18</v>
      </c>
      <c r="C429" s="1" t="s">
        <v>2</v>
      </c>
      <c r="D429" s="1" t="s">
        <v>41</v>
      </c>
      <c r="E429" s="1" t="str">
        <f t="shared" si="104"/>
        <v>Have dependents</v>
      </c>
      <c r="F429" s="1" t="s">
        <v>20</v>
      </c>
      <c r="G429" s="1" t="s">
        <v>19</v>
      </c>
      <c r="H429" s="1">
        <v>6417</v>
      </c>
      <c r="I429" s="1">
        <v>0</v>
      </c>
      <c r="J429" s="3">
        <f t="shared" si="105"/>
        <v>6417</v>
      </c>
      <c r="K429" s="1">
        <v>157</v>
      </c>
      <c r="L429" s="4">
        <f>K429*Statistics!$A$3</f>
        <v>157000</v>
      </c>
      <c r="M429" s="1">
        <v>180</v>
      </c>
      <c r="N429" s="3">
        <f>M429*Statistics!$A$3</f>
        <v>180000</v>
      </c>
      <c r="O429" s="1">
        <v>1</v>
      </c>
      <c r="P429" s="1" t="s">
        <v>42</v>
      </c>
      <c r="Q429" s="1" t="s">
        <v>22</v>
      </c>
    </row>
    <row r="430" spans="1:17" ht="15.75" customHeight="1" x14ac:dyDescent="0.2">
      <c r="A430" s="1" t="s">
        <v>459</v>
      </c>
      <c r="B430" s="1" t="s">
        <v>18</v>
      </c>
      <c r="C430" s="1" t="s">
        <v>2</v>
      </c>
      <c r="D430" s="1">
        <v>2</v>
      </c>
      <c r="E430" s="1" t="str">
        <f t="shared" si="104"/>
        <v>Have dependents</v>
      </c>
      <c r="F430" s="1" t="s">
        <v>29</v>
      </c>
      <c r="G430" s="1" t="s">
        <v>19</v>
      </c>
      <c r="H430" s="1">
        <v>3987</v>
      </c>
      <c r="I430" s="1">
        <v>1411</v>
      </c>
      <c r="J430" s="3">
        <f t="shared" si="105"/>
        <v>5398</v>
      </c>
      <c r="K430" s="1">
        <v>157</v>
      </c>
      <c r="L430" s="4">
        <f>K430*Statistics!$A$3</f>
        <v>157000</v>
      </c>
      <c r="M430" s="1">
        <v>360</v>
      </c>
      <c r="N430" s="3">
        <f>M430*Statistics!$A$3</f>
        <v>360000</v>
      </c>
      <c r="O430" s="1">
        <v>1</v>
      </c>
      <c r="P430" s="1" t="s">
        <v>42</v>
      </c>
      <c r="Q430" s="1" t="s">
        <v>22</v>
      </c>
    </row>
    <row r="431" spans="1:17" ht="15.75" customHeight="1" x14ac:dyDescent="0.2">
      <c r="A431" s="1" t="s">
        <v>460</v>
      </c>
      <c r="B431" s="1" t="s">
        <v>18</v>
      </c>
      <c r="C431" s="1" t="s">
        <v>2</v>
      </c>
      <c r="D431" s="1" t="s">
        <v>41</v>
      </c>
      <c r="E431" s="1" t="str">
        <f t="shared" si="104"/>
        <v>Have dependents</v>
      </c>
      <c r="F431" s="1" t="s">
        <v>20</v>
      </c>
      <c r="G431" s="1" t="s">
        <v>19</v>
      </c>
      <c r="H431" s="1">
        <v>3036</v>
      </c>
      <c r="I431" s="1">
        <v>2504</v>
      </c>
      <c r="J431" s="3">
        <f t="shared" si="105"/>
        <v>5540</v>
      </c>
      <c r="K431" s="1">
        <v>158</v>
      </c>
      <c r="L431" s="4">
        <f>K431*Statistics!$A$3</f>
        <v>158000</v>
      </c>
      <c r="M431" s="1">
        <v>360</v>
      </c>
      <c r="N431" s="3">
        <f>M431*Statistics!$A$3</f>
        <v>360000</v>
      </c>
      <c r="O431" s="1">
        <v>0</v>
      </c>
      <c r="P431" s="1" t="s">
        <v>30</v>
      </c>
      <c r="Q431" s="1" t="s">
        <v>26</v>
      </c>
    </row>
    <row r="432" spans="1:17" ht="15.75" customHeight="1" x14ac:dyDescent="0.2">
      <c r="A432" s="1" t="s">
        <v>461</v>
      </c>
      <c r="B432" s="1" t="s">
        <v>18</v>
      </c>
      <c r="C432" s="1" t="s">
        <v>2</v>
      </c>
      <c r="D432" s="1">
        <v>2</v>
      </c>
      <c r="E432" s="1" t="str">
        <f t="shared" si="104"/>
        <v>Have dependents</v>
      </c>
      <c r="F432" s="1" t="s">
        <v>20</v>
      </c>
      <c r="G432" s="1" t="s">
        <v>19</v>
      </c>
      <c r="H432" s="1">
        <v>4167</v>
      </c>
      <c r="I432" s="1">
        <v>1447</v>
      </c>
      <c r="J432" s="3">
        <f t="shared" si="105"/>
        <v>5614</v>
      </c>
      <c r="K432" s="1">
        <v>158</v>
      </c>
      <c r="L432" s="4">
        <f>K432*Statistics!$A$3</f>
        <v>158000</v>
      </c>
      <c r="M432" s="1">
        <v>360</v>
      </c>
      <c r="N432" s="3">
        <f>M432*Statistics!$A$3</f>
        <v>360000</v>
      </c>
      <c r="O432" s="1">
        <v>1</v>
      </c>
      <c r="P432" s="1" t="s">
        <v>42</v>
      </c>
      <c r="Q432" s="1" t="s">
        <v>22</v>
      </c>
    </row>
    <row r="433" spans="1:17" ht="15.75" customHeight="1" x14ac:dyDescent="0.2">
      <c r="A433" s="1" t="s">
        <v>462</v>
      </c>
      <c r="B433" s="1" t="s">
        <v>18</v>
      </c>
      <c r="C433" s="1" t="s">
        <v>25</v>
      </c>
      <c r="D433" s="1">
        <v>1</v>
      </c>
      <c r="E433" s="1" t="str">
        <f t="shared" si="104"/>
        <v>Have dependents</v>
      </c>
      <c r="F433" s="1" t="s">
        <v>29</v>
      </c>
      <c r="G433" s="1" t="s">
        <v>32</v>
      </c>
      <c r="H433" s="1">
        <v>4053</v>
      </c>
      <c r="I433" s="1">
        <v>2426</v>
      </c>
      <c r="J433" s="3">
        <f t="shared" si="105"/>
        <v>6479</v>
      </c>
      <c r="K433" s="1">
        <v>158</v>
      </c>
      <c r="L433" s="4">
        <f>K433*Statistics!$A$3</f>
        <v>158000</v>
      </c>
      <c r="M433" s="1">
        <v>360</v>
      </c>
      <c r="N433" s="3">
        <f>M433*Statistics!$A$3</f>
        <v>360000</v>
      </c>
      <c r="O433" s="1">
        <v>0</v>
      </c>
      <c r="P433" s="1" t="s">
        <v>21</v>
      </c>
      <c r="Q433" s="1" t="s">
        <v>26</v>
      </c>
    </row>
    <row r="434" spans="1:17" ht="15.75" hidden="1" customHeight="1" x14ac:dyDescent="0.2">
      <c r="A434" s="2" t="s">
        <v>463</v>
      </c>
      <c r="B434" s="2" t="s">
        <v>18</v>
      </c>
      <c r="C434" s="2" t="s">
        <v>19</v>
      </c>
      <c r="D434" s="2">
        <v>0</v>
      </c>
      <c r="F434" s="2" t="s">
        <v>20</v>
      </c>
      <c r="H434" s="2">
        <v>12876</v>
      </c>
      <c r="I434" s="2">
        <v>0</v>
      </c>
      <c r="J434" s="3"/>
      <c r="K434" s="2">
        <v>405</v>
      </c>
      <c r="L434" s="3"/>
      <c r="M434" s="2">
        <v>360</v>
      </c>
      <c r="O434" s="2">
        <v>1</v>
      </c>
      <c r="P434" s="2" t="s">
        <v>30</v>
      </c>
      <c r="Q434" s="2" t="s">
        <v>22</v>
      </c>
    </row>
    <row r="435" spans="1:17" ht="15.75" customHeight="1" x14ac:dyDescent="0.2">
      <c r="A435" s="1" t="s">
        <v>464</v>
      </c>
      <c r="B435" s="1" t="s">
        <v>18</v>
      </c>
      <c r="C435" s="1" t="s">
        <v>2</v>
      </c>
      <c r="D435" s="1">
        <v>1</v>
      </c>
      <c r="E435" s="1" t="str">
        <f t="shared" ref="E435:E436" si="106">IF(D435=0,"No dependents","Have dependents")</f>
        <v>Have dependents</v>
      </c>
      <c r="F435" s="1" t="s">
        <v>29</v>
      </c>
      <c r="G435" s="1" t="s">
        <v>19</v>
      </c>
      <c r="H435" s="1">
        <v>4554</v>
      </c>
      <c r="I435" s="1">
        <v>1229</v>
      </c>
      <c r="J435" s="3">
        <f t="shared" ref="J435:J436" si="107">SUM(H435+I435)</f>
        <v>5783</v>
      </c>
      <c r="K435" s="1">
        <v>158</v>
      </c>
      <c r="L435" s="4">
        <f>K435*Statistics!$A$3</f>
        <v>158000</v>
      </c>
      <c r="M435" s="1">
        <v>360</v>
      </c>
      <c r="N435" s="3">
        <f>M435*Statistics!$A$3</f>
        <v>360000</v>
      </c>
      <c r="O435" s="1">
        <v>1</v>
      </c>
      <c r="P435" s="1" t="s">
        <v>21</v>
      </c>
      <c r="Q435" s="1" t="s">
        <v>22</v>
      </c>
    </row>
    <row r="436" spans="1:17" ht="15.75" customHeight="1" x14ac:dyDescent="0.2">
      <c r="A436" s="1" t="s">
        <v>465</v>
      </c>
      <c r="B436" s="1" t="s">
        <v>18</v>
      </c>
      <c r="C436" s="1" t="s">
        <v>2</v>
      </c>
      <c r="D436" s="1">
        <v>1</v>
      </c>
      <c r="E436" s="1" t="str">
        <f t="shared" si="106"/>
        <v>Have dependents</v>
      </c>
      <c r="F436" s="1" t="s">
        <v>20</v>
      </c>
      <c r="G436" s="1" t="s">
        <v>19</v>
      </c>
      <c r="H436" s="1">
        <v>3333</v>
      </c>
      <c r="I436" s="1">
        <v>3250</v>
      </c>
      <c r="J436" s="3">
        <f t="shared" si="107"/>
        <v>6583</v>
      </c>
      <c r="K436" s="1">
        <v>158</v>
      </c>
      <c r="L436" s="4">
        <f>K436*Statistics!$A$3</f>
        <v>158000</v>
      </c>
      <c r="M436" s="1">
        <v>360</v>
      </c>
      <c r="N436" s="3">
        <f>M436*Statistics!$A$3</f>
        <v>360000</v>
      </c>
      <c r="O436" s="1">
        <v>1</v>
      </c>
      <c r="P436" s="1" t="s">
        <v>21</v>
      </c>
      <c r="Q436" s="1" t="s">
        <v>22</v>
      </c>
    </row>
    <row r="437" spans="1:17" ht="15.75" hidden="1" customHeight="1" x14ac:dyDescent="0.2">
      <c r="A437" s="2" t="s">
        <v>466</v>
      </c>
      <c r="B437" s="2" t="s">
        <v>24</v>
      </c>
      <c r="F437" s="2" t="s">
        <v>20</v>
      </c>
      <c r="G437" s="2" t="s">
        <v>19</v>
      </c>
      <c r="H437" s="2">
        <v>10047</v>
      </c>
      <c r="I437" s="2">
        <v>0</v>
      </c>
      <c r="J437" s="3"/>
      <c r="L437" s="3"/>
      <c r="M437" s="2">
        <v>240</v>
      </c>
      <c r="O437" s="2">
        <v>1</v>
      </c>
      <c r="P437" s="2" t="s">
        <v>30</v>
      </c>
      <c r="Q437" s="2" t="s">
        <v>22</v>
      </c>
    </row>
    <row r="438" spans="1:17" ht="15.75" customHeight="1" x14ac:dyDescent="0.2">
      <c r="A438" s="1" t="s">
        <v>467</v>
      </c>
      <c r="B438" s="1" t="s">
        <v>153</v>
      </c>
      <c r="C438" s="1" t="s">
        <v>2</v>
      </c>
      <c r="D438" s="1">
        <v>0</v>
      </c>
      <c r="E438" s="1" t="str">
        <f>IF(D438=0,"No dependents","Have dependents")</f>
        <v>No dependents</v>
      </c>
      <c r="F438" s="1" t="s">
        <v>20</v>
      </c>
      <c r="G438" s="1" t="s">
        <v>19</v>
      </c>
      <c r="H438" s="1">
        <v>2473</v>
      </c>
      <c r="I438" s="1">
        <v>1843</v>
      </c>
      <c r="J438" s="3">
        <f>SUM(H438+I438)</f>
        <v>4316</v>
      </c>
      <c r="K438" s="1">
        <v>159</v>
      </c>
      <c r="L438" s="4">
        <f>K438*Statistics!$A$3</f>
        <v>159000</v>
      </c>
      <c r="M438" s="1">
        <v>360</v>
      </c>
      <c r="N438" s="3">
        <f>M438*Statistics!$A$3</f>
        <v>360000</v>
      </c>
      <c r="O438" s="1">
        <v>1</v>
      </c>
      <c r="P438" s="1" t="s">
        <v>42</v>
      </c>
      <c r="Q438" s="1" t="s">
        <v>26</v>
      </c>
    </row>
    <row r="439" spans="1:17" ht="15.75" hidden="1" customHeight="1" x14ac:dyDescent="0.2">
      <c r="A439" s="2" t="s">
        <v>468</v>
      </c>
      <c r="B439" s="2" t="s">
        <v>18</v>
      </c>
      <c r="C439" s="2" t="s">
        <v>32</v>
      </c>
      <c r="D439" s="2">
        <v>0</v>
      </c>
      <c r="F439" s="2" t="s">
        <v>20</v>
      </c>
      <c r="G439" s="2" t="s">
        <v>19</v>
      </c>
      <c r="H439" s="2">
        <v>2213</v>
      </c>
      <c r="I439" s="2">
        <v>1125</v>
      </c>
      <c r="J439" s="3"/>
      <c r="L439" s="3"/>
      <c r="M439" s="2">
        <v>360</v>
      </c>
      <c r="O439" s="2">
        <v>1</v>
      </c>
      <c r="P439" s="2" t="s">
        <v>21</v>
      </c>
      <c r="Q439" s="2" t="s">
        <v>22</v>
      </c>
    </row>
    <row r="440" spans="1:17" ht="15.75" customHeight="1" x14ac:dyDescent="0.2">
      <c r="A440" s="1" t="s">
        <v>469</v>
      </c>
      <c r="B440" s="1" t="s">
        <v>18</v>
      </c>
      <c r="C440" s="1" t="s">
        <v>2</v>
      </c>
      <c r="D440" s="1">
        <v>1</v>
      </c>
      <c r="E440" s="1" t="str">
        <f t="shared" ref="E440:E445" si="108">IF(D440=0,"No dependents","Have dependents")</f>
        <v>Have dependents</v>
      </c>
      <c r="F440" s="1" t="s">
        <v>20</v>
      </c>
      <c r="G440" s="1" t="s">
        <v>32</v>
      </c>
      <c r="H440" s="1">
        <v>10513</v>
      </c>
      <c r="I440" s="1">
        <v>3850</v>
      </c>
      <c r="J440" s="3">
        <f t="shared" ref="J440:J445" si="109">SUM(H440+I440)</f>
        <v>14363</v>
      </c>
      <c r="K440" s="1">
        <v>160</v>
      </c>
      <c r="L440" s="4">
        <f>K440*Statistics!$A$3</f>
        <v>160000</v>
      </c>
      <c r="M440" s="1">
        <v>180</v>
      </c>
      <c r="N440" s="3">
        <f>M440*Statistics!$A$3</f>
        <v>180000</v>
      </c>
      <c r="O440" s="1">
        <v>0</v>
      </c>
      <c r="P440" s="1" t="s">
        <v>21</v>
      </c>
      <c r="Q440" s="1" t="s">
        <v>26</v>
      </c>
    </row>
    <row r="441" spans="1:17" ht="15.75" customHeight="1" x14ac:dyDescent="0.2">
      <c r="A441" s="1" t="s">
        <v>470</v>
      </c>
      <c r="B441" s="1" t="s">
        <v>18</v>
      </c>
      <c r="C441" s="1" t="s">
        <v>2</v>
      </c>
      <c r="D441" s="1">
        <v>0</v>
      </c>
      <c r="E441" s="1" t="str">
        <f t="shared" si="108"/>
        <v>No dependents</v>
      </c>
      <c r="F441" s="1" t="s">
        <v>29</v>
      </c>
      <c r="G441" s="1" t="s">
        <v>19</v>
      </c>
      <c r="H441" s="1">
        <v>6033</v>
      </c>
      <c r="I441" s="1">
        <v>0</v>
      </c>
      <c r="J441" s="3">
        <f t="shared" si="109"/>
        <v>6033</v>
      </c>
      <c r="K441" s="1">
        <v>160</v>
      </c>
      <c r="L441" s="4">
        <f>K441*Statistics!$A$3</f>
        <v>160000</v>
      </c>
      <c r="M441" s="1">
        <v>360</v>
      </c>
      <c r="N441" s="3">
        <f>M441*Statistics!$A$3</f>
        <v>360000</v>
      </c>
      <c r="O441" s="1">
        <v>1</v>
      </c>
      <c r="P441" s="1" t="s">
        <v>21</v>
      </c>
      <c r="Q441" s="1" t="s">
        <v>26</v>
      </c>
    </row>
    <row r="442" spans="1:17" ht="15.75" customHeight="1" x14ac:dyDescent="0.2">
      <c r="A442" s="1" t="s">
        <v>471</v>
      </c>
      <c r="B442" s="1" t="s">
        <v>18</v>
      </c>
      <c r="C442" s="1" t="s">
        <v>2</v>
      </c>
      <c r="D442" s="1" t="s">
        <v>41</v>
      </c>
      <c r="E442" s="1" t="str">
        <f t="shared" si="108"/>
        <v>Have dependents</v>
      </c>
      <c r="F442" s="1" t="s">
        <v>20</v>
      </c>
      <c r="G442" s="1" t="s">
        <v>19</v>
      </c>
      <c r="H442" s="1">
        <v>4333</v>
      </c>
      <c r="I442" s="1">
        <v>1811</v>
      </c>
      <c r="J442" s="3">
        <f t="shared" si="109"/>
        <v>6144</v>
      </c>
      <c r="K442" s="1">
        <v>160</v>
      </c>
      <c r="L442" s="4">
        <f>K442*Statistics!$A$3</f>
        <v>160000</v>
      </c>
      <c r="M442" s="1">
        <v>360</v>
      </c>
      <c r="N442" s="3">
        <f>M442*Statistics!$A$3</f>
        <v>360000</v>
      </c>
      <c r="O442" s="1">
        <v>0</v>
      </c>
      <c r="P442" s="1" t="s">
        <v>21</v>
      </c>
      <c r="Q442" s="1" t="s">
        <v>22</v>
      </c>
    </row>
    <row r="443" spans="1:17" ht="15.75" customHeight="1" x14ac:dyDescent="0.2">
      <c r="A443" s="1" t="s">
        <v>472</v>
      </c>
      <c r="B443" s="1" t="s">
        <v>18</v>
      </c>
      <c r="C443" s="1" t="s">
        <v>2</v>
      </c>
      <c r="D443" s="1">
        <v>0</v>
      </c>
      <c r="E443" s="1" t="str">
        <f t="shared" si="108"/>
        <v>No dependents</v>
      </c>
      <c r="F443" s="1" t="s">
        <v>20</v>
      </c>
      <c r="G443" s="1" t="s">
        <v>19</v>
      </c>
      <c r="H443" s="1">
        <v>2499</v>
      </c>
      <c r="I443" s="1">
        <v>2458</v>
      </c>
      <c r="J443" s="3">
        <f t="shared" si="109"/>
        <v>4957</v>
      </c>
      <c r="K443" s="1">
        <v>160</v>
      </c>
      <c r="L443" s="4">
        <f>K443*Statistics!$A$3</f>
        <v>160000</v>
      </c>
      <c r="M443" s="1">
        <v>360</v>
      </c>
      <c r="N443" s="3">
        <f>M443*Statistics!$A$3</f>
        <v>360000</v>
      </c>
      <c r="O443" s="1">
        <v>1</v>
      </c>
      <c r="P443" s="1" t="s">
        <v>30</v>
      </c>
      <c r="Q443" s="1" t="s">
        <v>22</v>
      </c>
    </row>
    <row r="444" spans="1:17" ht="15.75" customHeight="1" x14ac:dyDescent="0.2">
      <c r="A444" s="1" t="s">
        <v>473</v>
      </c>
      <c r="B444" s="1" t="s">
        <v>24</v>
      </c>
      <c r="C444" s="1" t="s">
        <v>25</v>
      </c>
      <c r="D444" s="1">
        <v>1</v>
      </c>
      <c r="E444" s="1" t="str">
        <f t="shared" si="108"/>
        <v>Have dependents</v>
      </c>
      <c r="F444" s="1" t="s">
        <v>20</v>
      </c>
      <c r="G444" s="1" t="s">
        <v>19</v>
      </c>
      <c r="H444" s="1">
        <v>2600</v>
      </c>
      <c r="I444" s="1">
        <v>0</v>
      </c>
      <c r="J444" s="3">
        <f t="shared" si="109"/>
        <v>2600</v>
      </c>
      <c r="K444" s="1">
        <v>160</v>
      </c>
      <c r="L444" s="4">
        <f>K444*Statistics!$A$3</f>
        <v>160000</v>
      </c>
      <c r="M444" s="1">
        <v>360</v>
      </c>
      <c r="N444" s="3">
        <f>M444*Statistics!$A$3</f>
        <v>360000</v>
      </c>
      <c r="O444" s="1">
        <v>1</v>
      </c>
      <c r="P444" s="1" t="s">
        <v>21</v>
      </c>
      <c r="Q444" s="1" t="s">
        <v>26</v>
      </c>
    </row>
    <row r="445" spans="1:17" ht="15.75" customHeight="1" x14ac:dyDescent="0.2">
      <c r="A445" s="1" t="s">
        <v>474</v>
      </c>
      <c r="B445" s="1" t="s">
        <v>18</v>
      </c>
      <c r="C445" s="1" t="s">
        <v>2</v>
      </c>
      <c r="D445" s="1">
        <v>0</v>
      </c>
      <c r="E445" s="1" t="str">
        <f t="shared" si="108"/>
        <v>No dependents</v>
      </c>
      <c r="F445" s="1" t="s">
        <v>20</v>
      </c>
      <c r="G445" s="1" t="s">
        <v>19</v>
      </c>
      <c r="H445" s="1">
        <v>8334</v>
      </c>
      <c r="I445" s="1">
        <v>0</v>
      </c>
      <c r="J445" s="3">
        <f t="shared" si="109"/>
        <v>8334</v>
      </c>
      <c r="K445" s="1">
        <v>160</v>
      </c>
      <c r="L445" s="4">
        <f>K445*Statistics!$A$3</f>
        <v>160000</v>
      </c>
      <c r="M445" s="1">
        <v>360</v>
      </c>
      <c r="N445" s="3">
        <f>M445*Statistics!$A$3</f>
        <v>360000</v>
      </c>
      <c r="O445" s="1">
        <v>1</v>
      </c>
      <c r="P445" s="1" t="s">
        <v>30</v>
      </c>
      <c r="Q445" s="1" t="s">
        <v>26</v>
      </c>
    </row>
    <row r="446" spans="1:17" ht="15.75" hidden="1" customHeight="1" x14ac:dyDescent="0.2">
      <c r="A446" s="2" t="s">
        <v>475</v>
      </c>
      <c r="B446" s="2" t="s">
        <v>18</v>
      </c>
      <c r="C446" s="2" t="s">
        <v>32</v>
      </c>
      <c r="D446" s="2">
        <v>0</v>
      </c>
      <c r="F446" s="2" t="s">
        <v>20</v>
      </c>
      <c r="G446" s="2" t="s">
        <v>19</v>
      </c>
      <c r="H446" s="2">
        <v>7333</v>
      </c>
      <c r="I446" s="2">
        <v>8333</v>
      </c>
      <c r="J446" s="3"/>
      <c r="K446" s="2">
        <v>175</v>
      </c>
      <c r="L446" s="3"/>
      <c r="M446" s="2">
        <v>300</v>
      </c>
      <c r="P446" s="2" t="s">
        <v>42</v>
      </c>
      <c r="Q446" s="2" t="s">
        <v>22</v>
      </c>
    </row>
    <row r="447" spans="1:17" ht="15.75" customHeight="1" x14ac:dyDescent="0.2">
      <c r="A447" s="1" t="s">
        <v>476</v>
      </c>
      <c r="B447" s="1" t="s">
        <v>18</v>
      </c>
      <c r="C447" s="1" t="s">
        <v>2</v>
      </c>
      <c r="D447" s="1">
        <v>2</v>
      </c>
      <c r="E447" s="1" t="str">
        <f t="shared" ref="E447:E448" si="110">IF(D447=0,"No dependents","Have dependents")</f>
        <v>Have dependents</v>
      </c>
      <c r="F447" s="1" t="s">
        <v>20</v>
      </c>
      <c r="G447" s="1" t="s">
        <v>32</v>
      </c>
      <c r="H447" s="1">
        <v>4583</v>
      </c>
      <c r="I447" s="1">
        <v>2083</v>
      </c>
      <c r="J447" s="3">
        <f t="shared" ref="J447:J448" si="111">SUM(H447+I447)</f>
        <v>6666</v>
      </c>
      <c r="K447" s="1">
        <v>160</v>
      </c>
      <c r="L447" s="4">
        <f>K447*Statistics!$A$3</f>
        <v>160000</v>
      </c>
      <c r="M447" s="1">
        <v>360</v>
      </c>
      <c r="N447" s="3">
        <f>M447*Statistics!$A$3</f>
        <v>360000</v>
      </c>
      <c r="O447" s="1">
        <v>1</v>
      </c>
      <c r="P447" s="1" t="s">
        <v>30</v>
      </c>
      <c r="Q447" s="1" t="s">
        <v>22</v>
      </c>
    </row>
    <row r="448" spans="1:17" ht="15.75" customHeight="1" x14ac:dyDescent="0.2">
      <c r="A448" s="1" t="s">
        <v>477</v>
      </c>
      <c r="B448" s="1" t="s">
        <v>18</v>
      </c>
      <c r="C448" s="1" t="s">
        <v>2</v>
      </c>
      <c r="D448" s="1">
        <v>1</v>
      </c>
      <c r="E448" s="1" t="str">
        <f t="shared" si="110"/>
        <v>Have dependents</v>
      </c>
      <c r="F448" s="1" t="s">
        <v>29</v>
      </c>
      <c r="G448" s="1" t="s">
        <v>19</v>
      </c>
      <c r="H448" s="1">
        <v>5285</v>
      </c>
      <c r="I448" s="1">
        <v>1430</v>
      </c>
      <c r="J448" s="3">
        <f t="shared" si="111"/>
        <v>6715</v>
      </c>
      <c r="K448" s="1">
        <v>161</v>
      </c>
      <c r="L448" s="4">
        <f>K448*Statistics!$A$3</f>
        <v>161000</v>
      </c>
      <c r="M448" s="1">
        <v>360</v>
      </c>
      <c r="N448" s="3">
        <f>M448*Statistics!$A$3</f>
        <v>360000</v>
      </c>
      <c r="O448" s="1">
        <v>0</v>
      </c>
      <c r="P448" s="1" t="s">
        <v>30</v>
      </c>
      <c r="Q448" s="1" t="s">
        <v>22</v>
      </c>
    </row>
    <row r="449" spans="1:17" ht="15.75" hidden="1" customHeight="1" x14ac:dyDescent="0.2">
      <c r="A449" s="2" t="s">
        <v>478</v>
      </c>
      <c r="B449" s="2" t="s">
        <v>18</v>
      </c>
      <c r="C449" s="2" t="s">
        <v>32</v>
      </c>
      <c r="D449" s="2">
        <v>0</v>
      </c>
      <c r="F449" s="2" t="s">
        <v>20</v>
      </c>
      <c r="H449" s="2">
        <v>3539</v>
      </c>
      <c r="I449" s="2">
        <v>1376</v>
      </c>
      <c r="J449" s="3"/>
      <c r="K449" s="2">
        <v>55</v>
      </c>
      <c r="L449" s="3"/>
      <c r="M449" s="2">
        <v>360</v>
      </c>
      <c r="O449" s="2">
        <v>1</v>
      </c>
      <c r="P449" s="2" t="s">
        <v>42</v>
      </c>
      <c r="Q449" s="2" t="s">
        <v>26</v>
      </c>
    </row>
    <row r="450" spans="1:17" ht="15.75" customHeight="1" x14ac:dyDescent="0.2">
      <c r="A450" s="1" t="s">
        <v>479</v>
      </c>
      <c r="B450" s="1" t="s">
        <v>18</v>
      </c>
      <c r="C450" s="1" t="s">
        <v>2</v>
      </c>
      <c r="D450" s="1">
        <v>1</v>
      </c>
      <c r="E450" s="1" t="str">
        <f>IF(D450=0,"No dependents","Have dependents")</f>
        <v>Have dependents</v>
      </c>
      <c r="F450" s="1" t="s">
        <v>20</v>
      </c>
      <c r="G450" s="1" t="s">
        <v>32</v>
      </c>
      <c r="H450" s="1">
        <v>3450</v>
      </c>
      <c r="I450" s="1">
        <v>2079</v>
      </c>
      <c r="J450" s="3">
        <f>SUM(H450+I450)</f>
        <v>5529</v>
      </c>
      <c r="K450" s="1">
        <v>162</v>
      </c>
      <c r="L450" s="4">
        <f>K450*Statistics!$A$3</f>
        <v>162000</v>
      </c>
      <c r="M450" s="1">
        <v>360</v>
      </c>
      <c r="N450" s="3">
        <f>M450*Statistics!$A$3</f>
        <v>360000</v>
      </c>
      <c r="O450" s="1">
        <v>1</v>
      </c>
      <c r="P450" s="1" t="s">
        <v>30</v>
      </c>
      <c r="Q450" s="1" t="s">
        <v>22</v>
      </c>
    </row>
    <row r="451" spans="1:17" ht="15.75" hidden="1" customHeight="1" x14ac:dyDescent="0.2">
      <c r="A451" s="2" t="s">
        <v>480</v>
      </c>
      <c r="B451" s="2" t="s">
        <v>18</v>
      </c>
      <c r="C451" s="2" t="s">
        <v>19</v>
      </c>
      <c r="D451" s="2">
        <v>1</v>
      </c>
      <c r="F451" s="2" t="s">
        <v>29</v>
      </c>
      <c r="G451" s="2" t="s">
        <v>32</v>
      </c>
      <c r="H451" s="2">
        <v>2769</v>
      </c>
      <c r="I451" s="2">
        <v>1542</v>
      </c>
      <c r="J451" s="3"/>
      <c r="K451" s="2">
        <v>190</v>
      </c>
      <c r="L451" s="3"/>
      <c r="M451" s="2">
        <v>360</v>
      </c>
      <c r="P451" s="2" t="s">
        <v>30</v>
      </c>
      <c r="Q451" s="2" t="s">
        <v>26</v>
      </c>
    </row>
    <row r="452" spans="1:17" ht="15.75" customHeight="1" x14ac:dyDescent="0.2">
      <c r="A452" s="1" t="s">
        <v>481</v>
      </c>
      <c r="B452" s="1" t="s">
        <v>18</v>
      </c>
      <c r="C452" s="1" t="s">
        <v>25</v>
      </c>
      <c r="D452" s="1">
        <v>2</v>
      </c>
      <c r="E452" s="1" t="str">
        <f>IF(D452=0,"No dependents","Have dependents")</f>
        <v>Have dependents</v>
      </c>
      <c r="F452" s="1" t="s">
        <v>20</v>
      </c>
      <c r="G452" s="1" t="s">
        <v>19</v>
      </c>
      <c r="H452" s="1">
        <v>5532</v>
      </c>
      <c r="I452" s="1">
        <v>4648</v>
      </c>
      <c r="J452" s="3">
        <f>SUM(H452+I452)</f>
        <v>10180</v>
      </c>
      <c r="K452" s="1">
        <v>162</v>
      </c>
      <c r="L452" s="4">
        <f>K452*Statistics!$A$3</f>
        <v>162000</v>
      </c>
      <c r="M452" s="1">
        <v>360</v>
      </c>
      <c r="N452" s="3">
        <f>M452*Statistics!$A$3</f>
        <v>360000</v>
      </c>
      <c r="O452" s="1">
        <v>1</v>
      </c>
      <c r="P452" s="1" t="s">
        <v>42</v>
      </c>
      <c r="Q452" s="1" t="s">
        <v>22</v>
      </c>
    </row>
    <row r="453" spans="1:17" ht="15.75" hidden="1" customHeight="1" x14ac:dyDescent="0.2">
      <c r="A453" s="2" t="s">
        <v>482</v>
      </c>
      <c r="B453" s="2" t="s">
        <v>18</v>
      </c>
      <c r="C453" s="2" t="s">
        <v>32</v>
      </c>
      <c r="D453" s="2">
        <v>2</v>
      </c>
      <c r="F453" s="2" t="s">
        <v>29</v>
      </c>
      <c r="G453" s="2" t="s">
        <v>19</v>
      </c>
      <c r="H453" s="2">
        <v>1958</v>
      </c>
      <c r="I453" s="2">
        <v>1456</v>
      </c>
      <c r="J453" s="3"/>
      <c r="K453" s="2">
        <v>60</v>
      </c>
      <c r="L453" s="3"/>
      <c r="M453" s="2">
        <v>300</v>
      </c>
      <c r="P453" s="2" t="s">
        <v>21</v>
      </c>
      <c r="Q453" s="2" t="s">
        <v>22</v>
      </c>
    </row>
    <row r="454" spans="1:17" ht="15.75" customHeight="1" x14ac:dyDescent="0.2">
      <c r="A454" s="1" t="s">
        <v>483</v>
      </c>
      <c r="B454" s="1" t="s">
        <v>18</v>
      </c>
      <c r="C454" s="1" t="s">
        <v>2</v>
      </c>
      <c r="D454" s="1">
        <v>0</v>
      </c>
      <c r="E454" s="1" t="str">
        <f t="shared" ref="E454:E461" si="112">IF(D454=0,"No dependents","Have dependents")</f>
        <v>No dependents</v>
      </c>
      <c r="F454" s="1" t="s">
        <v>20</v>
      </c>
      <c r="G454" s="1" t="s">
        <v>19</v>
      </c>
      <c r="H454" s="1">
        <v>3887</v>
      </c>
      <c r="I454" s="1">
        <v>2669</v>
      </c>
      <c r="J454" s="3">
        <f t="shared" ref="J454:J461" si="113">SUM(H454+I454)</f>
        <v>6556</v>
      </c>
      <c r="K454" s="1">
        <v>162</v>
      </c>
      <c r="L454" s="4">
        <f>K454*Statistics!$A$3</f>
        <v>162000</v>
      </c>
      <c r="M454" s="1">
        <v>360</v>
      </c>
      <c r="N454" s="3">
        <f>M454*Statistics!$A$3</f>
        <v>360000</v>
      </c>
      <c r="O454" s="1">
        <v>1</v>
      </c>
      <c r="P454" s="1" t="s">
        <v>30</v>
      </c>
      <c r="Q454" s="1" t="s">
        <v>22</v>
      </c>
    </row>
    <row r="455" spans="1:17" ht="15.75" customHeight="1" x14ac:dyDescent="0.2">
      <c r="A455" s="1" t="s">
        <v>484</v>
      </c>
      <c r="B455" s="1" t="s">
        <v>18</v>
      </c>
      <c r="C455" s="1" t="s">
        <v>25</v>
      </c>
      <c r="D455" s="1">
        <v>0</v>
      </c>
      <c r="E455" s="1" t="str">
        <f t="shared" si="112"/>
        <v>No dependents</v>
      </c>
      <c r="F455" s="1" t="s">
        <v>20</v>
      </c>
      <c r="G455" s="1" t="s">
        <v>19</v>
      </c>
      <c r="H455" s="1">
        <v>12000</v>
      </c>
      <c r="I455" s="1">
        <v>0</v>
      </c>
      <c r="J455" s="3">
        <f t="shared" si="113"/>
        <v>12000</v>
      </c>
      <c r="K455" s="1">
        <v>164</v>
      </c>
      <c r="L455" s="4">
        <f>K455*Statistics!$A$3</f>
        <v>164000</v>
      </c>
      <c r="M455" s="1">
        <v>360</v>
      </c>
      <c r="N455" s="3">
        <f>M455*Statistics!$A$3</f>
        <v>360000</v>
      </c>
      <c r="O455" s="1">
        <v>1</v>
      </c>
      <c r="P455" s="1" t="s">
        <v>30</v>
      </c>
      <c r="Q455" s="1" t="s">
        <v>26</v>
      </c>
    </row>
    <row r="456" spans="1:17" ht="15.75" customHeight="1" x14ac:dyDescent="0.2">
      <c r="A456" s="1" t="s">
        <v>485</v>
      </c>
      <c r="B456" s="1" t="s">
        <v>18</v>
      </c>
      <c r="C456" s="1" t="s">
        <v>2</v>
      </c>
      <c r="D456" s="1">
        <v>0</v>
      </c>
      <c r="E456" s="1" t="str">
        <f t="shared" si="112"/>
        <v>No dependents</v>
      </c>
      <c r="F456" s="1" t="s">
        <v>29</v>
      </c>
      <c r="G456" s="1" t="s">
        <v>32</v>
      </c>
      <c r="H456" s="1">
        <v>2609</v>
      </c>
      <c r="I456" s="1">
        <v>3449</v>
      </c>
      <c r="J456" s="3">
        <f t="shared" si="113"/>
        <v>6058</v>
      </c>
      <c r="K456" s="1">
        <v>165</v>
      </c>
      <c r="L456" s="4">
        <f>K456*Statistics!$A$3</f>
        <v>165000</v>
      </c>
      <c r="M456" s="1">
        <v>180</v>
      </c>
      <c r="N456" s="3">
        <f>M456*Statistics!$A$3</f>
        <v>180000</v>
      </c>
      <c r="O456" s="1">
        <v>0</v>
      </c>
      <c r="P456" s="1" t="s">
        <v>42</v>
      </c>
      <c r="Q456" s="1" t="s">
        <v>26</v>
      </c>
    </row>
    <row r="457" spans="1:17" ht="15.75" customHeight="1" x14ac:dyDescent="0.2">
      <c r="A457" s="1" t="s">
        <v>486</v>
      </c>
      <c r="B457" s="1" t="s">
        <v>18</v>
      </c>
      <c r="C457" s="1" t="s">
        <v>2</v>
      </c>
      <c r="D457" s="1">
        <v>2</v>
      </c>
      <c r="E457" s="1" t="str">
        <f t="shared" si="112"/>
        <v>Have dependents</v>
      </c>
      <c r="F457" s="1" t="s">
        <v>20</v>
      </c>
      <c r="G457" s="1" t="s">
        <v>19</v>
      </c>
      <c r="H457" s="1">
        <v>8333</v>
      </c>
      <c r="I457" s="1">
        <v>3167</v>
      </c>
      <c r="J457" s="3">
        <f t="shared" si="113"/>
        <v>11500</v>
      </c>
      <c r="K457" s="1">
        <v>165</v>
      </c>
      <c r="L457" s="4">
        <f>K457*Statistics!$A$3</f>
        <v>165000</v>
      </c>
      <c r="M457" s="1">
        <v>360</v>
      </c>
      <c r="N457" s="3">
        <f>M457*Statistics!$A$3</f>
        <v>360000</v>
      </c>
      <c r="O457" s="1">
        <v>1</v>
      </c>
      <c r="P457" s="1" t="s">
        <v>42</v>
      </c>
      <c r="Q457" s="1" t="s">
        <v>22</v>
      </c>
    </row>
    <row r="458" spans="1:17" ht="15.75" customHeight="1" x14ac:dyDescent="0.2">
      <c r="A458" s="1" t="s">
        <v>487</v>
      </c>
      <c r="B458" s="1" t="s">
        <v>18</v>
      </c>
      <c r="C458" s="1" t="s">
        <v>2</v>
      </c>
      <c r="D458" s="1">
        <v>0</v>
      </c>
      <c r="E458" s="1" t="str">
        <f t="shared" si="112"/>
        <v>No dependents</v>
      </c>
      <c r="F458" s="1" t="s">
        <v>20</v>
      </c>
      <c r="G458" s="1" t="s">
        <v>19</v>
      </c>
      <c r="H458" s="1">
        <v>5116</v>
      </c>
      <c r="I458" s="1">
        <v>1451</v>
      </c>
      <c r="J458" s="3">
        <f t="shared" si="113"/>
        <v>6567</v>
      </c>
      <c r="K458" s="1">
        <v>165</v>
      </c>
      <c r="L458" s="4">
        <f>K458*Statistics!$A$3</f>
        <v>165000</v>
      </c>
      <c r="M458" s="1">
        <v>360</v>
      </c>
      <c r="N458" s="3">
        <f>M458*Statistics!$A$3</f>
        <v>360000</v>
      </c>
      <c r="O458" s="1">
        <v>0</v>
      </c>
      <c r="P458" s="1" t="s">
        <v>21</v>
      </c>
      <c r="Q458" s="1" t="s">
        <v>26</v>
      </c>
    </row>
    <row r="459" spans="1:17" ht="15.75" customHeight="1" x14ac:dyDescent="0.2">
      <c r="A459" s="1" t="s">
        <v>488</v>
      </c>
      <c r="B459" s="1" t="s">
        <v>18</v>
      </c>
      <c r="C459" s="1" t="s">
        <v>25</v>
      </c>
      <c r="D459" s="1">
        <v>2</v>
      </c>
      <c r="E459" s="1" t="str">
        <f t="shared" si="112"/>
        <v>Have dependents</v>
      </c>
      <c r="F459" s="1" t="s">
        <v>20</v>
      </c>
      <c r="G459" s="1" t="s">
        <v>19</v>
      </c>
      <c r="H459" s="1">
        <v>4923</v>
      </c>
      <c r="I459" s="1">
        <v>0</v>
      </c>
      <c r="J459" s="3">
        <f t="shared" si="113"/>
        <v>4923</v>
      </c>
      <c r="K459" s="1">
        <v>166</v>
      </c>
      <c r="L459" s="4">
        <f>K459*Statistics!$A$3</f>
        <v>166000</v>
      </c>
      <c r="M459" s="1">
        <v>360</v>
      </c>
      <c r="N459" s="3">
        <f>M459*Statistics!$A$3</f>
        <v>360000</v>
      </c>
      <c r="O459" s="1">
        <v>0</v>
      </c>
      <c r="P459" s="1" t="s">
        <v>30</v>
      </c>
      <c r="Q459" s="1" t="s">
        <v>22</v>
      </c>
    </row>
    <row r="460" spans="1:17" ht="15.75" customHeight="1" x14ac:dyDescent="0.2">
      <c r="A460" s="1" t="s">
        <v>489</v>
      </c>
      <c r="B460" s="1" t="s">
        <v>24</v>
      </c>
      <c r="C460" s="1" t="s">
        <v>2</v>
      </c>
      <c r="D460" s="1">
        <v>2</v>
      </c>
      <c r="E460" s="1" t="str">
        <f t="shared" si="112"/>
        <v>Have dependents</v>
      </c>
      <c r="F460" s="1" t="s">
        <v>20</v>
      </c>
      <c r="G460" s="1" t="s">
        <v>19</v>
      </c>
      <c r="H460" s="1">
        <v>1378</v>
      </c>
      <c r="I460" s="1">
        <v>1881</v>
      </c>
      <c r="J460" s="3">
        <f t="shared" si="113"/>
        <v>3259</v>
      </c>
      <c r="K460" s="1">
        <v>167</v>
      </c>
      <c r="L460" s="4">
        <f>K460*Statistics!$A$3</f>
        <v>167000</v>
      </c>
      <c r="M460" s="1">
        <v>360</v>
      </c>
      <c r="N460" s="3">
        <f>M460*Statistics!$A$3</f>
        <v>360000</v>
      </c>
      <c r="O460" s="1">
        <v>1</v>
      </c>
      <c r="P460" s="1" t="s">
        <v>21</v>
      </c>
      <c r="Q460" s="1" t="s">
        <v>26</v>
      </c>
    </row>
    <row r="461" spans="1:17" ht="15.75" customHeight="1" x14ac:dyDescent="0.2">
      <c r="A461" s="1" t="s">
        <v>490</v>
      </c>
      <c r="B461" s="1" t="s">
        <v>18</v>
      </c>
      <c r="C461" s="1" t="s">
        <v>2</v>
      </c>
      <c r="D461" s="1">
        <v>2</v>
      </c>
      <c r="E461" s="1" t="str">
        <f t="shared" si="112"/>
        <v>Have dependents</v>
      </c>
      <c r="F461" s="1" t="s">
        <v>20</v>
      </c>
      <c r="G461" s="1" t="s">
        <v>19</v>
      </c>
      <c r="H461" s="1">
        <v>4006</v>
      </c>
      <c r="I461" s="1">
        <v>1526</v>
      </c>
      <c r="J461" s="3">
        <f t="shared" si="113"/>
        <v>5532</v>
      </c>
      <c r="K461" s="1">
        <v>168</v>
      </c>
      <c r="L461" s="4">
        <f>K461*Statistics!$A$3</f>
        <v>168000</v>
      </c>
      <c r="M461" s="1">
        <v>360</v>
      </c>
      <c r="N461" s="3">
        <f>M461*Statistics!$A$3</f>
        <v>360000</v>
      </c>
      <c r="O461" s="1">
        <v>1</v>
      </c>
      <c r="P461" s="1" t="s">
        <v>21</v>
      </c>
      <c r="Q461" s="1" t="s">
        <v>22</v>
      </c>
    </row>
    <row r="462" spans="1:17" ht="15.75" hidden="1" customHeight="1" x14ac:dyDescent="0.2">
      <c r="A462" s="2" t="s">
        <v>491</v>
      </c>
      <c r="C462" s="2" t="s">
        <v>32</v>
      </c>
      <c r="D462" s="2">
        <v>0</v>
      </c>
      <c r="F462" s="2" t="s">
        <v>20</v>
      </c>
      <c r="G462" s="2" t="s">
        <v>32</v>
      </c>
      <c r="H462" s="2">
        <v>2083</v>
      </c>
      <c r="I462" s="2">
        <v>4083</v>
      </c>
      <c r="J462" s="3"/>
      <c r="K462" s="2">
        <v>160</v>
      </c>
      <c r="L462" s="3"/>
      <c r="M462" s="2">
        <v>360</v>
      </c>
      <c r="P462" s="2" t="s">
        <v>30</v>
      </c>
      <c r="Q462" s="2" t="s">
        <v>22</v>
      </c>
    </row>
    <row r="463" spans="1:17" ht="15.75" customHeight="1" x14ac:dyDescent="0.2">
      <c r="A463" s="1" t="s">
        <v>492</v>
      </c>
      <c r="B463" s="1" t="s">
        <v>18</v>
      </c>
      <c r="C463" s="1" t="s">
        <v>25</v>
      </c>
      <c r="D463" s="1">
        <v>0</v>
      </c>
      <c r="E463" s="1" t="str">
        <f t="shared" ref="E463:E464" si="114">IF(D463=0,"No dependents","Have dependents")</f>
        <v>No dependents</v>
      </c>
      <c r="F463" s="1" t="s">
        <v>20</v>
      </c>
      <c r="G463" s="1" t="s">
        <v>19</v>
      </c>
      <c r="H463" s="1">
        <v>5417</v>
      </c>
      <c r="I463" s="1">
        <v>0</v>
      </c>
      <c r="J463" s="3">
        <f t="shared" ref="J463:J464" si="115">SUM(H463+I463)</f>
        <v>5417</v>
      </c>
      <c r="K463" s="1">
        <v>168</v>
      </c>
      <c r="L463" s="4">
        <f>K463*Statistics!$A$3</f>
        <v>168000</v>
      </c>
      <c r="M463" s="1">
        <v>360</v>
      </c>
      <c r="N463" s="3">
        <f>M463*Statistics!$A$3</f>
        <v>360000</v>
      </c>
      <c r="O463" s="1">
        <v>1</v>
      </c>
      <c r="P463" s="1" t="s">
        <v>21</v>
      </c>
      <c r="Q463" s="1" t="s">
        <v>22</v>
      </c>
    </row>
    <row r="464" spans="1:17" ht="15.75" customHeight="1" x14ac:dyDescent="0.2">
      <c r="A464" s="1" t="s">
        <v>493</v>
      </c>
      <c r="B464" s="1" t="s">
        <v>153</v>
      </c>
      <c r="C464" s="1" t="s">
        <v>2</v>
      </c>
      <c r="D464" s="1">
        <v>0</v>
      </c>
      <c r="E464" s="1" t="str">
        <f t="shared" si="114"/>
        <v>No dependents</v>
      </c>
      <c r="F464" s="1" t="s">
        <v>20</v>
      </c>
      <c r="G464" s="1" t="s">
        <v>32</v>
      </c>
      <c r="H464" s="1">
        <v>674</v>
      </c>
      <c r="I464" s="1">
        <v>5296</v>
      </c>
      <c r="J464" s="3">
        <f t="shared" si="115"/>
        <v>5970</v>
      </c>
      <c r="K464" s="1">
        <v>168</v>
      </c>
      <c r="L464" s="4">
        <f>K464*Statistics!$A$3</f>
        <v>168000</v>
      </c>
      <c r="M464" s="1">
        <v>360</v>
      </c>
      <c r="N464" s="3">
        <f>M464*Statistics!$A$3</f>
        <v>360000</v>
      </c>
      <c r="O464" s="1">
        <v>1</v>
      </c>
      <c r="P464" s="1" t="s">
        <v>42</v>
      </c>
      <c r="Q464" s="1" t="s">
        <v>22</v>
      </c>
    </row>
    <row r="465" spans="1:17" ht="15.75" hidden="1" customHeight="1" x14ac:dyDescent="0.2">
      <c r="A465" s="2" t="s">
        <v>494</v>
      </c>
      <c r="B465" s="2" t="s">
        <v>24</v>
      </c>
      <c r="C465" s="2" t="s">
        <v>19</v>
      </c>
      <c r="D465" s="2">
        <v>1</v>
      </c>
      <c r="F465" s="2" t="s">
        <v>29</v>
      </c>
      <c r="H465" s="2">
        <v>5191</v>
      </c>
      <c r="I465" s="2">
        <v>0</v>
      </c>
      <c r="J465" s="3"/>
      <c r="K465" s="2">
        <v>132</v>
      </c>
      <c r="L465" s="3"/>
      <c r="M465" s="2">
        <v>360</v>
      </c>
      <c r="O465" s="2">
        <v>1</v>
      </c>
      <c r="P465" s="2" t="s">
        <v>30</v>
      </c>
      <c r="Q465" s="2" t="s">
        <v>22</v>
      </c>
    </row>
    <row r="466" spans="1:17" ht="15.75" customHeight="1" x14ac:dyDescent="0.2">
      <c r="A466" s="1" t="s">
        <v>495</v>
      </c>
      <c r="B466" s="1" t="s">
        <v>18</v>
      </c>
      <c r="C466" s="1" t="s">
        <v>2</v>
      </c>
      <c r="D466" s="1">
        <v>1</v>
      </c>
      <c r="E466" s="1" t="str">
        <f t="shared" ref="E466:E469" si="116">IF(D466=0,"No dependents","Have dependents")</f>
        <v>Have dependents</v>
      </c>
      <c r="F466" s="1" t="s">
        <v>20</v>
      </c>
      <c r="G466" s="1" t="s">
        <v>19</v>
      </c>
      <c r="H466" s="1">
        <v>3125</v>
      </c>
      <c r="I466" s="1">
        <v>2583</v>
      </c>
      <c r="J466" s="3">
        <f t="shared" ref="J466:J469" si="117">SUM(H466+I466)</f>
        <v>5708</v>
      </c>
      <c r="K466" s="1">
        <v>170</v>
      </c>
      <c r="L466" s="4">
        <f>K466*Statistics!$A$3</f>
        <v>170000</v>
      </c>
      <c r="M466" s="1">
        <v>360</v>
      </c>
      <c r="N466" s="3">
        <f>M466*Statistics!$A$3</f>
        <v>360000</v>
      </c>
      <c r="O466" s="1">
        <v>1</v>
      </c>
      <c r="P466" s="1" t="s">
        <v>30</v>
      </c>
      <c r="Q466" s="1" t="s">
        <v>26</v>
      </c>
    </row>
    <row r="467" spans="1:17" ht="15.75" customHeight="1" x14ac:dyDescent="0.2">
      <c r="A467" s="1" t="s">
        <v>496</v>
      </c>
      <c r="B467" s="1" t="s">
        <v>18</v>
      </c>
      <c r="C467" s="1" t="s">
        <v>2</v>
      </c>
      <c r="D467" s="1">
        <v>0</v>
      </c>
      <c r="E467" s="1" t="str">
        <f t="shared" si="116"/>
        <v>No dependents</v>
      </c>
      <c r="F467" s="1" t="s">
        <v>20</v>
      </c>
      <c r="G467" s="1" t="s">
        <v>19</v>
      </c>
      <c r="H467" s="1">
        <v>3250</v>
      </c>
      <c r="I467" s="1">
        <v>0</v>
      </c>
      <c r="J467" s="3">
        <f t="shared" si="117"/>
        <v>3250</v>
      </c>
      <c r="K467" s="1">
        <v>170</v>
      </c>
      <c r="L467" s="4">
        <f>K467*Statistics!$A$3</f>
        <v>170000</v>
      </c>
      <c r="M467" s="1">
        <v>360</v>
      </c>
      <c r="N467" s="3">
        <f>M467*Statistics!$A$3</f>
        <v>360000</v>
      </c>
      <c r="O467" s="1">
        <v>1</v>
      </c>
      <c r="P467" s="1" t="s">
        <v>42</v>
      </c>
      <c r="Q467" s="1" t="s">
        <v>26</v>
      </c>
    </row>
    <row r="468" spans="1:17" ht="15.75" customHeight="1" x14ac:dyDescent="0.2">
      <c r="A468" s="1" t="s">
        <v>497</v>
      </c>
      <c r="B468" s="1" t="s">
        <v>18</v>
      </c>
      <c r="C468" s="1" t="s">
        <v>2</v>
      </c>
      <c r="D468" s="1">
        <v>1</v>
      </c>
      <c r="E468" s="1" t="str">
        <f t="shared" si="116"/>
        <v>Have dependents</v>
      </c>
      <c r="F468" s="1" t="s">
        <v>20</v>
      </c>
      <c r="G468" s="1" t="s">
        <v>19</v>
      </c>
      <c r="H468" s="1">
        <v>5500</v>
      </c>
      <c r="I468" s="1">
        <v>1260</v>
      </c>
      <c r="J468" s="3">
        <f t="shared" si="117"/>
        <v>6760</v>
      </c>
      <c r="K468" s="1">
        <v>170</v>
      </c>
      <c r="L468" s="4">
        <f>K468*Statistics!$A$3</f>
        <v>170000</v>
      </c>
      <c r="M468" s="1">
        <v>360</v>
      </c>
      <c r="N468" s="3">
        <f>M468*Statistics!$A$3</f>
        <v>360000</v>
      </c>
      <c r="O468" s="1">
        <v>1</v>
      </c>
      <c r="P468" s="1" t="s">
        <v>42</v>
      </c>
      <c r="Q468" s="1" t="s">
        <v>22</v>
      </c>
    </row>
    <row r="469" spans="1:17" ht="15.75" customHeight="1" x14ac:dyDescent="0.2">
      <c r="A469" s="1" t="s">
        <v>498</v>
      </c>
      <c r="B469" s="1" t="s">
        <v>18</v>
      </c>
      <c r="C469" s="1" t="s">
        <v>2</v>
      </c>
      <c r="D469" s="1">
        <v>0</v>
      </c>
      <c r="E469" s="1" t="str">
        <f t="shared" si="116"/>
        <v>No dependents</v>
      </c>
      <c r="F469" s="1" t="s">
        <v>20</v>
      </c>
      <c r="G469" s="1" t="s">
        <v>19</v>
      </c>
      <c r="H469" s="1">
        <v>3208</v>
      </c>
      <c r="I469" s="1">
        <v>3066</v>
      </c>
      <c r="J469" s="3">
        <f t="shared" si="117"/>
        <v>6274</v>
      </c>
      <c r="K469" s="1">
        <v>172</v>
      </c>
      <c r="L469" s="4">
        <f>K469*Statistics!$A$3</f>
        <v>172000</v>
      </c>
      <c r="M469" s="1">
        <v>360</v>
      </c>
      <c r="N469" s="3">
        <f>M469*Statistics!$A$3</f>
        <v>360000</v>
      </c>
      <c r="O469" s="1">
        <v>1</v>
      </c>
      <c r="P469" s="1" t="s">
        <v>21</v>
      </c>
      <c r="Q469" s="1" t="s">
        <v>22</v>
      </c>
    </row>
    <row r="470" spans="1:17" ht="15.75" hidden="1" customHeight="1" x14ac:dyDescent="0.2">
      <c r="A470" s="2" t="s">
        <v>499</v>
      </c>
      <c r="B470" s="2" t="s">
        <v>24</v>
      </c>
      <c r="C470" s="2" t="s">
        <v>32</v>
      </c>
      <c r="D470" s="2">
        <v>2</v>
      </c>
      <c r="F470" s="2" t="s">
        <v>29</v>
      </c>
      <c r="H470" s="2">
        <v>210</v>
      </c>
      <c r="I470" s="2">
        <v>2917</v>
      </c>
      <c r="J470" s="3"/>
      <c r="K470" s="2">
        <v>98</v>
      </c>
      <c r="L470" s="3"/>
      <c r="M470" s="2">
        <v>360</v>
      </c>
      <c r="O470" s="2">
        <v>1</v>
      </c>
      <c r="P470" s="2" t="s">
        <v>30</v>
      </c>
      <c r="Q470" s="2" t="s">
        <v>22</v>
      </c>
    </row>
    <row r="471" spans="1:17" ht="15.75" customHeight="1" x14ac:dyDescent="0.2">
      <c r="A471" s="1" t="s">
        <v>500</v>
      </c>
      <c r="B471" s="1" t="s">
        <v>18</v>
      </c>
      <c r="C471" s="1" t="s">
        <v>2</v>
      </c>
      <c r="D471" s="1">
        <v>0</v>
      </c>
      <c r="E471" s="1" t="str">
        <f t="shared" ref="E471:E474" si="118">IF(D471=0,"No dependents","Have dependents")</f>
        <v>No dependents</v>
      </c>
      <c r="F471" s="1" t="s">
        <v>20</v>
      </c>
      <c r="G471" s="1" t="s">
        <v>19</v>
      </c>
      <c r="H471" s="1">
        <v>2383</v>
      </c>
      <c r="I471" s="1">
        <v>3334</v>
      </c>
      <c r="J471" s="3">
        <f t="shared" ref="J471:J474" si="119">SUM(H471+I471)</f>
        <v>5717</v>
      </c>
      <c r="K471" s="1">
        <v>172</v>
      </c>
      <c r="L471" s="4">
        <f>K471*Statistics!$A$3</f>
        <v>172000</v>
      </c>
      <c r="M471" s="1">
        <v>360</v>
      </c>
      <c r="N471" s="3">
        <f>M471*Statistics!$A$3</f>
        <v>360000</v>
      </c>
      <c r="O471" s="1">
        <v>1</v>
      </c>
      <c r="P471" s="1" t="s">
        <v>30</v>
      </c>
      <c r="Q471" s="1" t="s">
        <v>22</v>
      </c>
    </row>
    <row r="472" spans="1:17" ht="15.75" customHeight="1" x14ac:dyDescent="0.2">
      <c r="A472" s="1" t="s">
        <v>501</v>
      </c>
      <c r="B472" s="1" t="s">
        <v>18</v>
      </c>
      <c r="C472" s="1" t="s">
        <v>2</v>
      </c>
      <c r="D472" s="1">
        <v>1</v>
      </c>
      <c r="E472" s="1" t="str">
        <f t="shared" si="118"/>
        <v>Have dependents</v>
      </c>
      <c r="F472" s="1" t="s">
        <v>20</v>
      </c>
      <c r="G472" s="1" t="s">
        <v>19</v>
      </c>
      <c r="H472" s="1">
        <v>4283</v>
      </c>
      <c r="I472" s="1">
        <v>3000</v>
      </c>
      <c r="J472" s="3">
        <f t="shared" si="119"/>
        <v>7283</v>
      </c>
      <c r="K472" s="1">
        <v>172</v>
      </c>
      <c r="L472" s="4">
        <f>K472*Statistics!$A$3</f>
        <v>172000</v>
      </c>
      <c r="M472" s="1">
        <v>84</v>
      </c>
      <c r="N472" s="3">
        <f>M472*Statistics!$A$3</f>
        <v>84000</v>
      </c>
      <c r="O472" s="1">
        <v>1</v>
      </c>
      <c r="P472" s="1" t="s">
        <v>42</v>
      </c>
      <c r="Q472" s="1" t="s">
        <v>26</v>
      </c>
    </row>
    <row r="473" spans="1:17" ht="15.75" customHeight="1" x14ac:dyDescent="0.2">
      <c r="A473" s="1" t="s">
        <v>502</v>
      </c>
      <c r="B473" s="1" t="s">
        <v>18</v>
      </c>
      <c r="C473" s="1" t="s">
        <v>25</v>
      </c>
      <c r="D473" s="1">
        <v>0</v>
      </c>
      <c r="E473" s="1" t="str">
        <f t="shared" si="118"/>
        <v>No dependents</v>
      </c>
      <c r="F473" s="1" t="s">
        <v>20</v>
      </c>
      <c r="G473" s="1" t="s">
        <v>19</v>
      </c>
      <c r="H473" s="1">
        <v>3676</v>
      </c>
      <c r="I473" s="1">
        <v>4301</v>
      </c>
      <c r="J473" s="3">
        <f t="shared" si="119"/>
        <v>7977</v>
      </c>
      <c r="K473" s="1">
        <v>172</v>
      </c>
      <c r="L473" s="4">
        <f>K473*Statistics!$A$3</f>
        <v>172000</v>
      </c>
      <c r="M473" s="1">
        <v>360</v>
      </c>
      <c r="N473" s="3">
        <f>M473*Statistics!$A$3</f>
        <v>360000</v>
      </c>
      <c r="O473" s="1">
        <v>1</v>
      </c>
      <c r="P473" s="1" t="s">
        <v>42</v>
      </c>
      <c r="Q473" s="1" t="s">
        <v>22</v>
      </c>
    </row>
    <row r="474" spans="1:17" ht="15.75" customHeight="1" x14ac:dyDescent="0.2">
      <c r="A474" s="1" t="s">
        <v>503</v>
      </c>
      <c r="B474" s="1" t="s">
        <v>18</v>
      </c>
      <c r="C474" s="1" t="s">
        <v>2</v>
      </c>
      <c r="D474" s="1" t="s">
        <v>41</v>
      </c>
      <c r="E474" s="1" t="str">
        <f t="shared" si="118"/>
        <v>Have dependents</v>
      </c>
      <c r="F474" s="1" t="s">
        <v>29</v>
      </c>
      <c r="G474" s="1" t="s">
        <v>19</v>
      </c>
      <c r="H474" s="1">
        <v>2647</v>
      </c>
      <c r="I474" s="1">
        <v>1587</v>
      </c>
      <c r="J474" s="3">
        <f t="shared" si="119"/>
        <v>4234</v>
      </c>
      <c r="K474" s="1">
        <v>173</v>
      </c>
      <c r="L474" s="4">
        <f>K474*Statistics!$A$3</f>
        <v>173000</v>
      </c>
      <c r="M474" s="1">
        <v>360</v>
      </c>
      <c r="N474" s="3">
        <f>M474*Statistics!$A$3</f>
        <v>360000</v>
      </c>
      <c r="O474" s="1">
        <v>1</v>
      </c>
      <c r="P474" s="1" t="s">
        <v>42</v>
      </c>
      <c r="Q474" s="1" t="s">
        <v>26</v>
      </c>
    </row>
    <row r="475" spans="1:17" ht="15.75" hidden="1" customHeight="1" x14ac:dyDescent="0.2">
      <c r="A475" s="2" t="s">
        <v>504</v>
      </c>
      <c r="B475" s="2" t="s">
        <v>24</v>
      </c>
      <c r="C475" s="2" t="s">
        <v>19</v>
      </c>
      <c r="D475" s="2">
        <v>0</v>
      </c>
      <c r="F475" s="2" t="s">
        <v>20</v>
      </c>
      <c r="G475" s="2" t="s">
        <v>32</v>
      </c>
      <c r="H475" s="2">
        <v>2500</v>
      </c>
      <c r="I475" s="2">
        <v>0</v>
      </c>
      <c r="J475" s="3"/>
      <c r="K475" s="2">
        <v>93</v>
      </c>
      <c r="L475" s="3"/>
      <c r="M475" s="2">
        <v>360</v>
      </c>
      <c r="P475" s="2" t="s">
        <v>21</v>
      </c>
      <c r="Q475" s="2" t="s">
        <v>22</v>
      </c>
    </row>
    <row r="476" spans="1:17" ht="15.75" customHeight="1" x14ac:dyDescent="0.2">
      <c r="A476" s="1" t="s">
        <v>505</v>
      </c>
      <c r="B476" s="1" t="s">
        <v>18</v>
      </c>
      <c r="C476" s="1" t="s">
        <v>2</v>
      </c>
      <c r="D476" s="1">
        <v>0</v>
      </c>
      <c r="E476" s="1" t="str">
        <f t="shared" ref="E476:E480" si="120">IF(D476=0,"No dependents","Have dependents")</f>
        <v>No dependents</v>
      </c>
      <c r="F476" s="1" t="s">
        <v>20</v>
      </c>
      <c r="G476" s="1" t="s">
        <v>19</v>
      </c>
      <c r="H476" s="1">
        <v>3708</v>
      </c>
      <c r="I476" s="1">
        <v>2569</v>
      </c>
      <c r="J476" s="3">
        <f t="shared" ref="J476:J480" si="121">SUM(H476+I476)</f>
        <v>6277</v>
      </c>
      <c r="K476" s="1">
        <v>173</v>
      </c>
      <c r="L476" s="4">
        <f>K476*Statistics!$A$3</f>
        <v>173000</v>
      </c>
      <c r="M476" s="1">
        <v>360</v>
      </c>
      <c r="N476" s="3">
        <f>M476*Statistics!$A$3</f>
        <v>360000</v>
      </c>
      <c r="O476" s="1">
        <v>1</v>
      </c>
      <c r="P476" s="1" t="s">
        <v>21</v>
      </c>
      <c r="Q476" s="1" t="s">
        <v>26</v>
      </c>
    </row>
    <row r="477" spans="1:17" ht="15.75" customHeight="1" x14ac:dyDescent="0.2">
      <c r="A477" s="1" t="s">
        <v>506</v>
      </c>
      <c r="B477" s="1" t="s">
        <v>18</v>
      </c>
      <c r="C477" s="1" t="s">
        <v>2</v>
      </c>
      <c r="D477" s="1">
        <v>1</v>
      </c>
      <c r="E477" s="1" t="str">
        <f t="shared" si="120"/>
        <v>Have dependents</v>
      </c>
      <c r="F477" s="1" t="s">
        <v>20</v>
      </c>
      <c r="G477" s="1" t="s">
        <v>19</v>
      </c>
      <c r="H477" s="1">
        <v>3400</v>
      </c>
      <c r="I477" s="1">
        <v>2500</v>
      </c>
      <c r="J477" s="3">
        <f t="shared" si="121"/>
        <v>5900</v>
      </c>
      <c r="K477" s="1">
        <v>173</v>
      </c>
      <c r="L477" s="4">
        <f>K477*Statistics!$A$3</f>
        <v>173000</v>
      </c>
      <c r="M477" s="1">
        <v>360</v>
      </c>
      <c r="N477" s="3">
        <f>M477*Statistics!$A$3</f>
        <v>360000</v>
      </c>
      <c r="O477" s="1">
        <v>1</v>
      </c>
      <c r="P477" s="1" t="s">
        <v>30</v>
      </c>
      <c r="Q477" s="1" t="s">
        <v>22</v>
      </c>
    </row>
    <row r="478" spans="1:17" ht="15.75" customHeight="1" x14ac:dyDescent="0.2">
      <c r="A478" s="1" t="s">
        <v>507</v>
      </c>
      <c r="B478" s="1" t="s">
        <v>18</v>
      </c>
      <c r="C478" s="1" t="s">
        <v>2</v>
      </c>
      <c r="D478" s="1">
        <v>0</v>
      </c>
      <c r="E478" s="1" t="str">
        <f t="shared" si="120"/>
        <v>No dependents</v>
      </c>
      <c r="F478" s="1" t="s">
        <v>20</v>
      </c>
      <c r="G478" s="1" t="s">
        <v>19</v>
      </c>
      <c r="H478" s="1">
        <v>5695</v>
      </c>
      <c r="I478" s="1">
        <v>4167</v>
      </c>
      <c r="J478" s="3">
        <f t="shared" si="121"/>
        <v>9862</v>
      </c>
      <c r="K478" s="1">
        <v>175</v>
      </c>
      <c r="L478" s="4">
        <f>K478*Statistics!$A$3</f>
        <v>175000</v>
      </c>
      <c r="M478" s="1">
        <v>360</v>
      </c>
      <c r="N478" s="3">
        <f>M478*Statistics!$A$3</f>
        <v>360000</v>
      </c>
      <c r="O478" s="1">
        <v>1</v>
      </c>
      <c r="P478" s="1" t="s">
        <v>30</v>
      </c>
      <c r="Q478" s="1" t="s">
        <v>22</v>
      </c>
    </row>
    <row r="479" spans="1:17" ht="15.75" customHeight="1" x14ac:dyDescent="0.2">
      <c r="A479" s="1" t="s">
        <v>508</v>
      </c>
      <c r="B479" s="1" t="s">
        <v>18</v>
      </c>
      <c r="C479" s="1" t="s">
        <v>2</v>
      </c>
      <c r="D479" s="1">
        <v>0</v>
      </c>
      <c r="E479" s="1" t="str">
        <f t="shared" si="120"/>
        <v>No dependents</v>
      </c>
      <c r="F479" s="1" t="s">
        <v>20</v>
      </c>
      <c r="G479" s="1" t="s">
        <v>19</v>
      </c>
      <c r="H479" s="1">
        <v>5568</v>
      </c>
      <c r="I479" s="1">
        <v>2142</v>
      </c>
      <c r="J479" s="3">
        <f t="shared" si="121"/>
        <v>7710</v>
      </c>
      <c r="K479" s="1">
        <v>175</v>
      </c>
      <c r="L479" s="4">
        <f>K479*Statistics!$A$3</f>
        <v>175000</v>
      </c>
      <c r="M479" s="1">
        <v>360</v>
      </c>
      <c r="N479" s="3">
        <f>M479*Statistics!$A$3</f>
        <v>360000</v>
      </c>
      <c r="O479" s="1">
        <v>1</v>
      </c>
      <c r="P479" s="1" t="s">
        <v>42</v>
      </c>
      <c r="Q479" s="1" t="s">
        <v>26</v>
      </c>
    </row>
    <row r="480" spans="1:17" ht="15.75" customHeight="1" x14ac:dyDescent="0.2">
      <c r="A480" s="1" t="s">
        <v>509</v>
      </c>
      <c r="B480" s="1" t="s">
        <v>18</v>
      </c>
      <c r="C480" s="1" t="s">
        <v>25</v>
      </c>
      <c r="D480" s="1">
        <v>0</v>
      </c>
      <c r="E480" s="1" t="str">
        <f t="shared" si="120"/>
        <v>No dependents</v>
      </c>
      <c r="F480" s="1" t="s">
        <v>20</v>
      </c>
      <c r="G480" s="1" t="s">
        <v>32</v>
      </c>
      <c r="H480" s="1">
        <v>6950</v>
      </c>
      <c r="I480" s="1">
        <v>0</v>
      </c>
      <c r="J480" s="3">
        <f t="shared" si="121"/>
        <v>6950</v>
      </c>
      <c r="K480" s="1">
        <v>175</v>
      </c>
      <c r="L480" s="4">
        <f>K480*Statistics!$A$3</f>
        <v>175000</v>
      </c>
      <c r="M480" s="1">
        <v>180</v>
      </c>
      <c r="N480" s="3">
        <f>M480*Statistics!$A$3</f>
        <v>180000</v>
      </c>
      <c r="O480" s="1">
        <v>1</v>
      </c>
      <c r="P480" s="1" t="s">
        <v>30</v>
      </c>
      <c r="Q480" s="1" t="s">
        <v>22</v>
      </c>
    </row>
    <row r="481" spans="1:17" ht="15.75" hidden="1" customHeight="1" x14ac:dyDescent="0.2">
      <c r="A481" s="2" t="s">
        <v>510</v>
      </c>
      <c r="B481" s="2" t="s">
        <v>18</v>
      </c>
      <c r="C481" s="2" t="s">
        <v>32</v>
      </c>
      <c r="D481" s="2">
        <v>2</v>
      </c>
      <c r="F481" s="2" t="s">
        <v>20</v>
      </c>
      <c r="G481" s="2" t="s">
        <v>19</v>
      </c>
      <c r="H481" s="2">
        <v>2947</v>
      </c>
      <c r="I481" s="2">
        <v>1603</v>
      </c>
      <c r="J481" s="3"/>
      <c r="L481" s="3"/>
      <c r="M481" s="2">
        <v>360</v>
      </c>
      <c r="O481" s="2">
        <v>1</v>
      </c>
      <c r="P481" s="2" t="s">
        <v>21</v>
      </c>
      <c r="Q481" s="2" t="s">
        <v>26</v>
      </c>
    </row>
    <row r="482" spans="1:17" ht="15.75" customHeight="1" x14ac:dyDescent="0.2">
      <c r="A482" s="1" t="s">
        <v>511</v>
      </c>
      <c r="B482" s="1" t="s">
        <v>18</v>
      </c>
      <c r="C482" s="1" t="s">
        <v>2</v>
      </c>
      <c r="D482" s="1">
        <v>1</v>
      </c>
      <c r="E482" s="1" t="str">
        <f t="shared" ref="E482:E491" si="122">IF(D482=0,"No dependents","Have dependents")</f>
        <v>Have dependents</v>
      </c>
      <c r="F482" s="1" t="s">
        <v>20</v>
      </c>
      <c r="G482" s="1" t="s">
        <v>19</v>
      </c>
      <c r="H482" s="1">
        <v>6325</v>
      </c>
      <c r="I482" s="1">
        <v>0</v>
      </c>
      <c r="J482" s="3">
        <f t="shared" ref="J482:J491" si="123">SUM(H482+I482)</f>
        <v>6325</v>
      </c>
      <c r="K482" s="1">
        <v>175</v>
      </c>
      <c r="L482" s="4">
        <f>K482*Statistics!$A$3</f>
        <v>175000</v>
      </c>
      <c r="M482" s="1">
        <v>360</v>
      </c>
      <c r="N482" s="3">
        <f>M482*Statistics!$A$3</f>
        <v>360000</v>
      </c>
      <c r="O482" s="1">
        <v>1</v>
      </c>
      <c r="P482" s="1" t="s">
        <v>30</v>
      </c>
      <c r="Q482" s="1" t="s">
        <v>22</v>
      </c>
    </row>
    <row r="483" spans="1:17" ht="15.75" customHeight="1" x14ac:dyDescent="0.2">
      <c r="A483" s="1" t="s">
        <v>512</v>
      </c>
      <c r="B483" s="1" t="s">
        <v>18</v>
      </c>
      <c r="C483" s="1" t="s">
        <v>25</v>
      </c>
      <c r="D483" s="1">
        <v>0</v>
      </c>
      <c r="E483" s="1" t="str">
        <f t="shared" si="122"/>
        <v>No dependents</v>
      </c>
      <c r="F483" s="1" t="s">
        <v>20</v>
      </c>
      <c r="G483" s="1" t="s">
        <v>19</v>
      </c>
      <c r="H483" s="1">
        <v>3750</v>
      </c>
      <c r="I483" s="1">
        <v>4750</v>
      </c>
      <c r="J483" s="3">
        <f t="shared" si="123"/>
        <v>8500</v>
      </c>
      <c r="K483" s="1">
        <v>176</v>
      </c>
      <c r="L483" s="4">
        <f>K483*Statistics!$A$3</f>
        <v>176000</v>
      </c>
      <c r="M483" s="1">
        <v>360</v>
      </c>
      <c r="N483" s="3">
        <f>M483*Statistics!$A$3</f>
        <v>360000</v>
      </c>
      <c r="O483" s="1">
        <v>1</v>
      </c>
      <c r="P483" s="1" t="s">
        <v>21</v>
      </c>
      <c r="Q483" s="1" t="s">
        <v>26</v>
      </c>
    </row>
    <row r="484" spans="1:17" ht="15.75" customHeight="1" x14ac:dyDescent="0.2">
      <c r="A484" s="1" t="s">
        <v>513</v>
      </c>
      <c r="B484" s="1" t="s">
        <v>18</v>
      </c>
      <c r="C484" s="1" t="s">
        <v>2</v>
      </c>
      <c r="D484" s="1">
        <v>2</v>
      </c>
      <c r="E484" s="1" t="str">
        <f t="shared" si="122"/>
        <v>Have dependents</v>
      </c>
      <c r="F484" s="1" t="s">
        <v>20</v>
      </c>
      <c r="G484" s="1" t="s">
        <v>32</v>
      </c>
      <c r="H484" s="1">
        <v>2500</v>
      </c>
      <c r="I484" s="1">
        <v>4600</v>
      </c>
      <c r="J484" s="3">
        <f t="shared" si="123"/>
        <v>7100</v>
      </c>
      <c r="K484" s="1">
        <v>176</v>
      </c>
      <c r="L484" s="4">
        <f>K484*Statistics!$A$3</f>
        <v>176000</v>
      </c>
      <c r="M484" s="1">
        <v>360</v>
      </c>
      <c r="N484" s="3">
        <f>M484*Statistics!$A$3</f>
        <v>360000</v>
      </c>
      <c r="O484" s="1">
        <v>1</v>
      </c>
      <c r="P484" s="1" t="s">
        <v>42</v>
      </c>
      <c r="Q484" s="1" t="s">
        <v>22</v>
      </c>
    </row>
    <row r="485" spans="1:17" ht="15.75" customHeight="1" x14ac:dyDescent="0.2">
      <c r="A485" s="1" t="s">
        <v>514</v>
      </c>
      <c r="B485" s="1" t="s">
        <v>24</v>
      </c>
      <c r="C485" s="1" t="s">
        <v>2</v>
      </c>
      <c r="D485" s="1">
        <v>0</v>
      </c>
      <c r="E485" s="1" t="str">
        <f t="shared" si="122"/>
        <v>No dependents</v>
      </c>
      <c r="F485" s="1" t="s">
        <v>29</v>
      </c>
      <c r="G485" s="1" t="s">
        <v>19</v>
      </c>
      <c r="H485" s="1">
        <v>2149</v>
      </c>
      <c r="I485" s="1">
        <v>3237</v>
      </c>
      <c r="J485" s="3">
        <f t="shared" si="123"/>
        <v>5386</v>
      </c>
      <c r="K485" s="1">
        <v>178</v>
      </c>
      <c r="L485" s="4">
        <f>K485*Statistics!$A$3</f>
        <v>178000</v>
      </c>
      <c r="M485" s="1">
        <v>360</v>
      </c>
      <c r="N485" s="3">
        <f>M485*Statistics!$A$3</f>
        <v>360000</v>
      </c>
      <c r="O485" s="1">
        <v>0</v>
      </c>
      <c r="P485" s="1" t="s">
        <v>30</v>
      </c>
      <c r="Q485" s="1" t="s">
        <v>26</v>
      </c>
    </row>
    <row r="486" spans="1:17" ht="15.75" customHeight="1" x14ac:dyDescent="0.2">
      <c r="A486" s="1" t="s">
        <v>515</v>
      </c>
      <c r="B486" s="1" t="s">
        <v>18</v>
      </c>
      <c r="C486" s="1" t="s">
        <v>2</v>
      </c>
      <c r="D486" s="1">
        <v>1</v>
      </c>
      <c r="E486" s="1" t="str">
        <f t="shared" si="122"/>
        <v>Have dependents</v>
      </c>
      <c r="F486" s="1" t="s">
        <v>20</v>
      </c>
      <c r="G486" s="1" t="s">
        <v>19</v>
      </c>
      <c r="H486" s="1">
        <v>8080</v>
      </c>
      <c r="I486" s="1">
        <v>2250</v>
      </c>
      <c r="J486" s="3">
        <f t="shared" si="123"/>
        <v>10330</v>
      </c>
      <c r="K486" s="1">
        <v>180</v>
      </c>
      <c r="L486" s="4">
        <f>K486*Statistics!$A$3</f>
        <v>180000</v>
      </c>
      <c r="M486" s="1">
        <v>360</v>
      </c>
      <c r="N486" s="3">
        <f>M486*Statistics!$A$3</f>
        <v>360000</v>
      </c>
      <c r="O486" s="1">
        <v>1</v>
      </c>
      <c r="P486" s="1" t="s">
        <v>21</v>
      </c>
      <c r="Q486" s="1" t="s">
        <v>22</v>
      </c>
    </row>
    <row r="487" spans="1:17" ht="15.75" customHeight="1" x14ac:dyDescent="0.2">
      <c r="A487" s="1" t="s">
        <v>516</v>
      </c>
      <c r="B487" s="1" t="s">
        <v>18</v>
      </c>
      <c r="C487" s="1" t="s">
        <v>2</v>
      </c>
      <c r="D487" s="1" t="s">
        <v>41</v>
      </c>
      <c r="E487" s="1" t="str">
        <f t="shared" si="122"/>
        <v>Have dependents</v>
      </c>
      <c r="F487" s="1" t="s">
        <v>20</v>
      </c>
      <c r="G487" s="1" t="s">
        <v>19</v>
      </c>
      <c r="H487" s="1">
        <v>3167</v>
      </c>
      <c r="I487" s="1">
        <v>4000</v>
      </c>
      <c r="J487" s="3">
        <f t="shared" si="123"/>
        <v>7167</v>
      </c>
      <c r="K487" s="1">
        <v>180</v>
      </c>
      <c r="L487" s="4">
        <f>K487*Statistics!$A$3</f>
        <v>180000</v>
      </c>
      <c r="M487" s="1">
        <v>300</v>
      </c>
      <c r="N487" s="3">
        <f>M487*Statistics!$A$3</f>
        <v>300000</v>
      </c>
      <c r="O487" s="1">
        <v>0</v>
      </c>
      <c r="P487" s="1" t="s">
        <v>30</v>
      </c>
      <c r="Q487" s="1" t="s">
        <v>26</v>
      </c>
    </row>
    <row r="488" spans="1:17" ht="15.75" customHeight="1" x14ac:dyDescent="0.2">
      <c r="A488" s="1" t="s">
        <v>517</v>
      </c>
      <c r="B488" s="1" t="s">
        <v>18</v>
      </c>
      <c r="C488" s="1" t="s">
        <v>2</v>
      </c>
      <c r="D488" s="1">
        <v>0</v>
      </c>
      <c r="E488" s="1" t="str">
        <f t="shared" si="122"/>
        <v>No dependents</v>
      </c>
      <c r="F488" s="1" t="s">
        <v>20</v>
      </c>
      <c r="G488" s="1" t="s">
        <v>19</v>
      </c>
      <c r="H488" s="1">
        <v>5667</v>
      </c>
      <c r="I488" s="1">
        <v>2667</v>
      </c>
      <c r="J488" s="3">
        <f t="shared" si="123"/>
        <v>8334</v>
      </c>
      <c r="K488" s="1">
        <v>180</v>
      </c>
      <c r="L488" s="4">
        <f>K488*Statistics!$A$3</f>
        <v>180000</v>
      </c>
      <c r="M488" s="1">
        <v>360</v>
      </c>
      <c r="N488" s="3">
        <f>M488*Statistics!$A$3</f>
        <v>360000</v>
      </c>
      <c r="O488" s="1">
        <v>1</v>
      </c>
      <c r="P488" s="1" t="s">
        <v>42</v>
      </c>
      <c r="Q488" s="1" t="s">
        <v>22</v>
      </c>
    </row>
    <row r="489" spans="1:17" ht="15.75" customHeight="1" x14ac:dyDescent="0.2">
      <c r="A489" s="1" t="s">
        <v>518</v>
      </c>
      <c r="B489" s="1" t="s">
        <v>18</v>
      </c>
      <c r="C489" s="1" t="s">
        <v>2</v>
      </c>
      <c r="D489" s="1">
        <v>1</v>
      </c>
      <c r="E489" s="1" t="str">
        <f t="shared" si="122"/>
        <v>Have dependents</v>
      </c>
      <c r="F489" s="1" t="s">
        <v>20</v>
      </c>
      <c r="G489" s="1" t="s">
        <v>19</v>
      </c>
      <c r="H489" s="1">
        <v>6400</v>
      </c>
      <c r="I489" s="1">
        <v>7250</v>
      </c>
      <c r="J489" s="3">
        <f t="shared" si="123"/>
        <v>13650</v>
      </c>
      <c r="K489" s="1">
        <v>180</v>
      </c>
      <c r="L489" s="4">
        <f>K489*Statistics!$A$3</f>
        <v>180000</v>
      </c>
      <c r="M489" s="1">
        <v>360</v>
      </c>
      <c r="N489" s="3">
        <f>M489*Statistics!$A$3</f>
        <v>360000</v>
      </c>
      <c r="O489" s="1">
        <v>0</v>
      </c>
      <c r="P489" s="1" t="s">
        <v>21</v>
      </c>
      <c r="Q489" s="1" t="s">
        <v>26</v>
      </c>
    </row>
    <row r="490" spans="1:17" ht="15.75" customHeight="1" x14ac:dyDescent="0.2">
      <c r="A490" s="1" t="s">
        <v>519</v>
      </c>
      <c r="B490" s="1" t="s">
        <v>18</v>
      </c>
      <c r="C490" s="1" t="s">
        <v>2</v>
      </c>
      <c r="D490" s="1">
        <v>0</v>
      </c>
      <c r="E490" s="1" t="str">
        <f t="shared" si="122"/>
        <v>No dependents</v>
      </c>
      <c r="F490" s="1" t="s">
        <v>20</v>
      </c>
      <c r="G490" s="1" t="s">
        <v>19</v>
      </c>
      <c r="H490" s="1">
        <v>7901</v>
      </c>
      <c r="I490" s="1">
        <v>1833</v>
      </c>
      <c r="J490" s="3">
        <f t="shared" si="123"/>
        <v>9734</v>
      </c>
      <c r="K490" s="1">
        <v>180</v>
      </c>
      <c r="L490" s="4">
        <f>K490*Statistics!$A$3</f>
        <v>180000</v>
      </c>
      <c r="M490" s="1">
        <v>360</v>
      </c>
      <c r="N490" s="3">
        <f>M490*Statistics!$A$3</f>
        <v>360000</v>
      </c>
      <c r="O490" s="1">
        <v>1</v>
      </c>
      <c r="P490" s="1" t="s">
        <v>42</v>
      </c>
      <c r="Q490" s="1" t="s">
        <v>22</v>
      </c>
    </row>
    <row r="491" spans="1:17" ht="15.75" customHeight="1" x14ac:dyDescent="0.2">
      <c r="A491" s="1" t="s">
        <v>520</v>
      </c>
      <c r="B491" s="1" t="s">
        <v>18</v>
      </c>
      <c r="C491" s="1" t="s">
        <v>2</v>
      </c>
      <c r="D491" s="1">
        <v>0</v>
      </c>
      <c r="E491" s="1" t="str">
        <f t="shared" si="122"/>
        <v>No dependents</v>
      </c>
      <c r="F491" s="1" t="s">
        <v>20</v>
      </c>
      <c r="G491" s="1" t="s">
        <v>32</v>
      </c>
      <c r="H491" s="1">
        <v>9963</v>
      </c>
      <c r="I491" s="1">
        <v>0</v>
      </c>
      <c r="J491" s="3">
        <f t="shared" si="123"/>
        <v>9963</v>
      </c>
      <c r="K491" s="1">
        <v>180</v>
      </c>
      <c r="L491" s="4">
        <f>K491*Statistics!$A$3</f>
        <v>180000</v>
      </c>
      <c r="M491" s="1">
        <v>360</v>
      </c>
      <c r="N491" s="3">
        <f>M491*Statistics!$A$3</f>
        <v>360000</v>
      </c>
      <c r="O491" s="1">
        <v>1</v>
      </c>
      <c r="P491" s="1" t="s">
        <v>42</v>
      </c>
      <c r="Q491" s="1" t="s">
        <v>22</v>
      </c>
    </row>
    <row r="492" spans="1:17" ht="15.75" hidden="1" customHeight="1" x14ac:dyDescent="0.2">
      <c r="A492" s="2" t="s">
        <v>521</v>
      </c>
      <c r="B492" s="2" t="s">
        <v>18</v>
      </c>
      <c r="C492" s="2" t="s">
        <v>19</v>
      </c>
      <c r="D492" s="2">
        <v>0</v>
      </c>
      <c r="F492" s="2" t="s">
        <v>29</v>
      </c>
      <c r="G492" s="2" t="s">
        <v>19</v>
      </c>
      <c r="H492" s="2">
        <v>2699</v>
      </c>
      <c r="I492" s="2">
        <v>2785</v>
      </c>
      <c r="J492" s="3"/>
      <c r="K492" s="2">
        <v>96</v>
      </c>
      <c r="L492" s="3"/>
      <c r="M492" s="2">
        <v>360</v>
      </c>
      <c r="P492" s="2" t="s">
        <v>30</v>
      </c>
      <c r="Q492" s="2" t="s">
        <v>22</v>
      </c>
    </row>
    <row r="493" spans="1:17" ht="15.75" hidden="1" customHeight="1" x14ac:dyDescent="0.2">
      <c r="A493" s="2" t="s">
        <v>522</v>
      </c>
      <c r="B493" s="2" t="s">
        <v>18</v>
      </c>
      <c r="C493" s="2" t="s">
        <v>32</v>
      </c>
      <c r="D493" s="2">
        <v>1</v>
      </c>
      <c r="F493" s="2" t="s">
        <v>29</v>
      </c>
      <c r="G493" s="2" t="s">
        <v>19</v>
      </c>
      <c r="H493" s="2">
        <v>5333</v>
      </c>
      <c r="I493" s="2">
        <v>1131</v>
      </c>
      <c r="J493" s="3"/>
      <c r="K493" s="2">
        <v>186</v>
      </c>
      <c r="L493" s="3"/>
      <c r="M493" s="2">
        <v>360</v>
      </c>
      <c r="P493" s="2" t="s">
        <v>21</v>
      </c>
      <c r="Q493" s="2" t="s">
        <v>22</v>
      </c>
    </row>
    <row r="494" spans="1:17" ht="15.75" customHeight="1" x14ac:dyDescent="0.2">
      <c r="A494" s="1" t="s">
        <v>523</v>
      </c>
      <c r="B494" s="1" t="s">
        <v>18</v>
      </c>
      <c r="C494" s="1" t="s">
        <v>2</v>
      </c>
      <c r="D494" s="1">
        <v>0</v>
      </c>
      <c r="E494" s="1" t="str">
        <f t="shared" ref="E494:E498" si="124">IF(D494=0,"No dependents","Have dependents")</f>
        <v>No dependents</v>
      </c>
      <c r="F494" s="1" t="s">
        <v>29</v>
      </c>
      <c r="G494" s="1" t="s">
        <v>19</v>
      </c>
      <c r="H494" s="1">
        <v>2454</v>
      </c>
      <c r="I494" s="1">
        <v>2333</v>
      </c>
      <c r="J494" s="3">
        <f t="shared" ref="J494:J498" si="125">SUM(H494+I494)</f>
        <v>4787</v>
      </c>
      <c r="K494" s="1">
        <v>181</v>
      </c>
      <c r="L494" s="4">
        <f>K494*Statistics!$A$3</f>
        <v>181000</v>
      </c>
      <c r="M494" s="1">
        <v>360</v>
      </c>
      <c r="N494" s="3">
        <f>M494*Statistics!$A$3</f>
        <v>360000</v>
      </c>
      <c r="O494" s="1">
        <v>0</v>
      </c>
      <c r="P494" s="1" t="s">
        <v>21</v>
      </c>
      <c r="Q494" s="1" t="s">
        <v>26</v>
      </c>
    </row>
    <row r="495" spans="1:17" ht="15.75" customHeight="1" x14ac:dyDescent="0.2">
      <c r="A495" s="1" t="s">
        <v>524</v>
      </c>
      <c r="B495" s="1" t="s">
        <v>153</v>
      </c>
      <c r="C495" s="1" t="s">
        <v>2</v>
      </c>
      <c r="D495" s="1">
        <v>1</v>
      </c>
      <c r="E495" s="1" t="str">
        <f t="shared" si="124"/>
        <v>Have dependents</v>
      </c>
      <c r="F495" s="1" t="s">
        <v>20</v>
      </c>
      <c r="G495" s="1" t="s">
        <v>32</v>
      </c>
      <c r="H495" s="1">
        <v>9833</v>
      </c>
      <c r="I495" s="1">
        <v>1833</v>
      </c>
      <c r="J495" s="3">
        <f t="shared" si="125"/>
        <v>11666</v>
      </c>
      <c r="K495" s="1">
        <v>182</v>
      </c>
      <c r="L495" s="4">
        <f>K495*Statistics!$A$3</f>
        <v>182000</v>
      </c>
      <c r="M495" s="1">
        <v>180</v>
      </c>
      <c r="N495" s="3">
        <f>M495*Statistics!$A$3</f>
        <v>180000</v>
      </c>
      <c r="O495" s="1">
        <v>1</v>
      </c>
      <c r="P495" s="1" t="s">
        <v>21</v>
      </c>
      <c r="Q495" s="1" t="s">
        <v>22</v>
      </c>
    </row>
    <row r="496" spans="1:17" ht="15.75" customHeight="1" x14ac:dyDescent="0.2">
      <c r="A496" s="1" t="s">
        <v>525</v>
      </c>
      <c r="B496" s="1" t="s">
        <v>24</v>
      </c>
      <c r="C496" s="1" t="s">
        <v>2</v>
      </c>
      <c r="D496" s="1">
        <v>0</v>
      </c>
      <c r="E496" s="1" t="str">
        <f t="shared" si="124"/>
        <v>No dependents</v>
      </c>
      <c r="F496" s="1" t="s">
        <v>20</v>
      </c>
      <c r="G496" s="1" t="s">
        <v>19</v>
      </c>
      <c r="H496" s="1">
        <v>4180</v>
      </c>
      <c r="I496" s="1">
        <v>2306</v>
      </c>
      <c r="J496" s="3">
        <f t="shared" si="125"/>
        <v>6486</v>
      </c>
      <c r="K496" s="1">
        <v>182</v>
      </c>
      <c r="L496" s="4">
        <f>K496*Statistics!$A$3</f>
        <v>182000</v>
      </c>
      <c r="M496" s="1">
        <v>360</v>
      </c>
      <c r="N496" s="3">
        <f>M496*Statistics!$A$3</f>
        <v>360000</v>
      </c>
      <c r="O496" s="1">
        <v>1</v>
      </c>
      <c r="P496" s="1" t="s">
        <v>30</v>
      </c>
      <c r="Q496" s="1" t="s">
        <v>22</v>
      </c>
    </row>
    <row r="497" spans="1:17" ht="15.75" customHeight="1" x14ac:dyDescent="0.2">
      <c r="A497" s="1" t="s">
        <v>526</v>
      </c>
      <c r="B497" s="1" t="s">
        <v>18</v>
      </c>
      <c r="C497" s="1" t="s">
        <v>25</v>
      </c>
      <c r="D497" s="1">
        <v>0</v>
      </c>
      <c r="E497" s="1" t="str">
        <f t="shared" si="124"/>
        <v>No dependents</v>
      </c>
      <c r="F497" s="1" t="s">
        <v>20</v>
      </c>
      <c r="G497" s="1" t="s">
        <v>19</v>
      </c>
      <c r="H497" s="1">
        <v>4166</v>
      </c>
      <c r="I497" s="1">
        <v>7210</v>
      </c>
      <c r="J497" s="3">
        <f t="shared" si="125"/>
        <v>11376</v>
      </c>
      <c r="K497" s="1">
        <v>184</v>
      </c>
      <c r="L497" s="4">
        <f>K497*Statistics!$A$3</f>
        <v>184000</v>
      </c>
      <c r="M497" s="1">
        <v>360</v>
      </c>
      <c r="N497" s="3">
        <f>M497*Statistics!$A$3</f>
        <v>360000</v>
      </c>
      <c r="O497" s="1">
        <v>1</v>
      </c>
      <c r="P497" s="1" t="s">
        <v>21</v>
      </c>
      <c r="Q497" s="1" t="s">
        <v>22</v>
      </c>
    </row>
    <row r="498" spans="1:17" ht="15.75" customHeight="1" x14ac:dyDescent="0.2">
      <c r="A498" s="1" t="s">
        <v>527</v>
      </c>
      <c r="B498" s="1" t="s">
        <v>18</v>
      </c>
      <c r="C498" s="1" t="s">
        <v>2</v>
      </c>
      <c r="D498" s="1">
        <v>0</v>
      </c>
      <c r="E498" s="1" t="str">
        <f t="shared" si="124"/>
        <v>No dependents</v>
      </c>
      <c r="F498" s="1" t="s">
        <v>20</v>
      </c>
      <c r="G498" s="1" t="s">
        <v>32</v>
      </c>
      <c r="H498" s="1">
        <v>5818</v>
      </c>
      <c r="I498" s="1">
        <v>2160</v>
      </c>
      <c r="J498" s="3">
        <f t="shared" si="125"/>
        <v>7978</v>
      </c>
      <c r="K498" s="1">
        <v>184</v>
      </c>
      <c r="L498" s="4">
        <f>K498*Statistics!$A$3</f>
        <v>184000</v>
      </c>
      <c r="M498" s="1">
        <v>360</v>
      </c>
      <c r="N498" s="3">
        <f>M498*Statistics!$A$3</f>
        <v>360000</v>
      </c>
      <c r="O498" s="1">
        <v>1</v>
      </c>
      <c r="P498" s="1" t="s">
        <v>30</v>
      </c>
      <c r="Q498" s="1" t="s">
        <v>22</v>
      </c>
    </row>
    <row r="499" spans="1:17" ht="15.75" hidden="1" customHeight="1" x14ac:dyDescent="0.2">
      <c r="A499" s="2" t="s">
        <v>528</v>
      </c>
      <c r="B499" s="2" t="s">
        <v>18</v>
      </c>
      <c r="C499" s="2" t="s">
        <v>32</v>
      </c>
      <c r="D499" s="2">
        <v>0</v>
      </c>
      <c r="F499" s="2" t="s">
        <v>20</v>
      </c>
      <c r="G499" s="2" t="s">
        <v>19</v>
      </c>
      <c r="H499" s="2">
        <v>4625</v>
      </c>
      <c r="I499" s="2">
        <v>2857</v>
      </c>
      <c r="J499" s="3"/>
      <c r="K499" s="2">
        <v>111</v>
      </c>
      <c r="L499" s="3"/>
      <c r="M499" s="2">
        <v>12</v>
      </c>
      <c r="P499" s="2" t="s">
        <v>21</v>
      </c>
      <c r="Q499" s="2" t="s">
        <v>22</v>
      </c>
    </row>
    <row r="500" spans="1:17" ht="15.75" customHeight="1" x14ac:dyDescent="0.2">
      <c r="A500" s="1" t="s">
        <v>529</v>
      </c>
      <c r="B500" s="1" t="s">
        <v>18</v>
      </c>
      <c r="C500" s="1" t="s">
        <v>2</v>
      </c>
      <c r="D500" s="1">
        <v>1</v>
      </c>
      <c r="E500" s="1" t="str">
        <f t="shared" ref="E500:E504" si="126">IF(D500=0,"No dependents","Have dependents")</f>
        <v>Have dependents</v>
      </c>
      <c r="F500" s="1" t="s">
        <v>20</v>
      </c>
      <c r="G500" s="1" t="s">
        <v>19</v>
      </c>
      <c r="H500" s="1">
        <v>14583</v>
      </c>
      <c r="I500" s="1">
        <v>0</v>
      </c>
      <c r="J500" s="3">
        <f t="shared" ref="J500:J504" si="127">SUM(H500+I500)</f>
        <v>14583</v>
      </c>
      <c r="K500" s="1">
        <v>185</v>
      </c>
      <c r="L500" s="4">
        <f>K500*Statistics!$A$3</f>
        <v>185000</v>
      </c>
      <c r="M500" s="1">
        <v>180</v>
      </c>
      <c r="N500" s="3">
        <f>M500*Statistics!$A$3</f>
        <v>180000</v>
      </c>
      <c r="O500" s="1">
        <v>1</v>
      </c>
      <c r="P500" s="1" t="s">
        <v>42</v>
      </c>
      <c r="Q500" s="1" t="s">
        <v>22</v>
      </c>
    </row>
    <row r="501" spans="1:17" ht="15.75" customHeight="1" x14ac:dyDescent="0.2">
      <c r="A501" s="1" t="s">
        <v>530</v>
      </c>
      <c r="B501" s="1" t="s">
        <v>18</v>
      </c>
      <c r="C501" s="1" t="s">
        <v>2</v>
      </c>
      <c r="D501" s="1">
        <v>2</v>
      </c>
      <c r="E501" s="1" t="str">
        <f t="shared" si="126"/>
        <v>Have dependents</v>
      </c>
      <c r="F501" s="1" t="s">
        <v>20</v>
      </c>
      <c r="G501" s="1" t="s">
        <v>19</v>
      </c>
      <c r="H501" s="1">
        <v>5042</v>
      </c>
      <c r="I501" s="1">
        <v>2083</v>
      </c>
      <c r="J501" s="3">
        <f t="shared" si="127"/>
        <v>7125</v>
      </c>
      <c r="K501" s="1">
        <v>185</v>
      </c>
      <c r="L501" s="4">
        <f>K501*Statistics!$A$3</f>
        <v>185000</v>
      </c>
      <c r="M501" s="1">
        <v>360</v>
      </c>
      <c r="N501" s="3">
        <f>M501*Statistics!$A$3</f>
        <v>360000</v>
      </c>
      <c r="O501" s="1">
        <v>1</v>
      </c>
      <c r="P501" s="1" t="s">
        <v>42</v>
      </c>
      <c r="Q501" s="1" t="s">
        <v>26</v>
      </c>
    </row>
    <row r="502" spans="1:17" ht="15.75" customHeight="1" x14ac:dyDescent="0.2">
      <c r="A502" s="1" t="s">
        <v>531</v>
      </c>
      <c r="B502" s="1" t="s">
        <v>18</v>
      </c>
      <c r="C502" s="1" t="s">
        <v>25</v>
      </c>
      <c r="D502" s="1" t="s">
        <v>41</v>
      </c>
      <c r="E502" s="1" t="str">
        <f t="shared" si="126"/>
        <v>Have dependents</v>
      </c>
      <c r="F502" s="1" t="s">
        <v>20</v>
      </c>
      <c r="G502" s="1" t="s">
        <v>19</v>
      </c>
      <c r="H502" s="1">
        <v>9167</v>
      </c>
      <c r="I502" s="1">
        <v>0</v>
      </c>
      <c r="J502" s="3">
        <f t="shared" si="127"/>
        <v>9167</v>
      </c>
      <c r="K502" s="1">
        <v>185</v>
      </c>
      <c r="L502" s="4">
        <f>K502*Statistics!$A$3</f>
        <v>185000</v>
      </c>
      <c r="M502" s="1">
        <v>360</v>
      </c>
      <c r="N502" s="3">
        <f>M502*Statistics!$A$3</f>
        <v>360000</v>
      </c>
      <c r="O502" s="1">
        <v>1</v>
      </c>
      <c r="P502" s="1" t="s">
        <v>42</v>
      </c>
      <c r="Q502" s="1" t="s">
        <v>22</v>
      </c>
    </row>
    <row r="503" spans="1:17" ht="15.75" customHeight="1" x14ac:dyDescent="0.2">
      <c r="A503" s="1" t="s">
        <v>532</v>
      </c>
      <c r="B503" s="1" t="s">
        <v>18</v>
      </c>
      <c r="C503" s="1" t="s">
        <v>25</v>
      </c>
      <c r="D503" s="1">
        <v>0</v>
      </c>
      <c r="E503" s="1" t="str">
        <f t="shared" si="126"/>
        <v>No dependents</v>
      </c>
      <c r="F503" s="1" t="s">
        <v>20</v>
      </c>
      <c r="G503" s="1" t="s">
        <v>19</v>
      </c>
      <c r="H503" s="1">
        <v>4683</v>
      </c>
      <c r="I503" s="1">
        <v>1915</v>
      </c>
      <c r="J503" s="3">
        <f t="shared" si="127"/>
        <v>6598</v>
      </c>
      <c r="K503" s="1">
        <v>185</v>
      </c>
      <c r="L503" s="4">
        <f>K503*Statistics!$A$3</f>
        <v>185000</v>
      </c>
      <c r="M503" s="1">
        <v>360</v>
      </c>
      <c r="N503" s="3">
        <f>M503*Statistics!$A$3</f>
        <v>360000</v>
      </c>
      <c r="O503" s="1">
        <v>1</v>
      </c>
      <c r="P503" s="1" t="s">
        <v>30</v>
      </c>
      <c r="Q503" s="1" t="s">
        <v>26</v>
      </c>
    </row>
    <row r="504" spans="1:17" ht="15.75" customHeight="1" x14ac:dyDescent="0.2">
      <c r="A504" s="1" t="s">
        <v>533</v>
      </c>
      <c r="B504" s="1" t="s">
        <v>18</v>
      </c>
      <c r="C504" s="1" t="s">
        <v>2</v>
      </c>
      <c r="D504" s="1">
        <v>1</v>
      </c>
      <c r="E504" s="1" t="str">
        <f t="shared" si="126"/>
        <v>Have dependents</v>
      </c>
      <c r="F504" s="1" t="s">
        <v>20</v>
      </c>
      <c r="G504" s="1" t="s">
        <v>19</v>
      </c>
      <c r="H504" s="1">
        <v>3417</v>
      </c>
      <c r="I504" s="1">
        <v>1750</v>
      </c>
      <c r="J504" s="3">
        <f t="shared" si="127"/>
        <v>5167</v>
      </c>
      <c r="K504" s="1">
        <v>186</v>
      </c>
      <c r="L504" s="4">
        <f>K504*Statistics!$A$3</f>
        <v>186000</v>
      </c>
      <c r="M504" s="1">
        <v>360</v>
      </c>
      <c r="N504" s="3">
        <f>M504*Statistics!$A$3</f>
        <v>360000</v>
      </c>
      <c r="O504" s="1">
        <v>1</v>
      </c>
      <c r="P504" s="1" t="s">
        <v>21</v>
      </c>
      <c r="Q504" s="1" t="s">
        <v>22</v>
      </c>
    </row>
    <row r="505" spans="1:17" ht="15.75" hidden="1" customHeight="1" x14ac:dyDescent="0.2">
      <c r="A505" s="2" t="s">
        <v>534</v>
      </c>
      <c r="B505" s="2" t="s">
        <v>18</v>
      </c>
      <c r="C505" s="2" t="s">
        <v>32</v>
      </c>
      <c r="D505" s="2">
        <v>1</v>
      </c>
      <c r="F505" s="2" t="s">
        <v>29</v>
      </c>
      <c r="G505" s="2" t="s">
        <v>19</v>
      </c>
      <c r="H505" s="2">
        <v>4050</v>
      </c>
      <c r="I505" s="2">
        <v>5302</v>
      </c>
      <c r="J505" s="3"/>
      <c r="K505" s="2">
        <v>138</v>
      </c>
      <c r="L505" s="3"/>
      <c r="M505" s="2">
        <v>360</v>
      </c>
      <c r="P505" s="2" t="s">
        <v>42</v>
      </c>
      <c r="Q505" s="2" t="s">
        <v>26</v>
      </c>
    </row>
    <row r="506" spans="1:17" ht="15.75" customHeight="1" x14ac:dyDescent="0.2">
      <c r="A506" s="1" t="s">
        <v>535</v>
      </c>
      <c r="B506" s="1" t="s">
        <v>18</v>
      </c>
      <c r="C506" s="1" t="s">
        <v>2</v>
      </c>
      <c r="D506" s="1" t="s">
        <v>41</v>
      </c>
      <c r="E506" s="1" t="str">
        <f t="shared" ref="E506:E507" si="128">IF(D506=0,"No dependents","Have dependents")</f>
        <v>Have dependents</v>
      </c>
      <c r="F506" s="1" t="s">
        <v>20</v>
      </c>
      <c r="G506" s="1" t="s">
        <v>32</v>
      </c>
      <c r="H506" s="1">
        <v>5266</v>
      </c>
      <c r="I506" s="1">
        <v>1774</v>
      </c>
      <c r="J506" s="3">
        <f t="shared" ref="J506:J507" si="129">SUM(H506+I506)</f>
        <v>7040</v>
      </c>
      <c r="K506" s="1">
        <v>187</v>
      </c>
      <c r="L506" s="4">
        <f>K506*Statistics!$A$3</f>
        <v>187000</v>
      </c>
      <c r="M506" s="1">
        <v>360</v>
      </c>
      <c r="N506" s="3">
        <f>M506*Statistics!$A$3</f>
        <v>360000</v>
      </c>
      <c r="O506" s="1">
        <v>1</v>
      </c>
      <c r="P506" s="1" t="s">
        <v>30</v>
      </c>
      <c r="Q506" s="1" t="s">
        <v>22</v>
      </c>
    </row>
    <row r="507" spans="1:17" ht="15.75" customHeight="1" x14ac:dyDescent="0.2">
      <c r="A507" s="1" t="s">
        <v>536</v>
      </c>
      <c r="B507" s="1" t="s">
        <v>18</v>
      </c>
      <c r="C507" s="1" t="s">
        <v>2</v>
      </c>
      <c r="D507" s="1">
        <v>2</v>
      </c>
      <c r="E507" s="1" t="str">
        <f t="shared" si="128"/>
        <v>Have dependents</v>
      </c>
      <c r="F507" s="1" t="s">
        <v>20</v>
      </c>
      <c r="G507" s="1" t="s">
        <v>19</v>
      </c>
      <c r="H507" s="1">
        <v>11757</v>
      </c>
      <c r="I507" s="1">
        <v>0</v>
      </c>
      <c r="J507" s="3">
        <f t="shared" si="129"/>
        <v>11757</v>
      </c>
      <c r="K507" s="1">
        <v>187</v>
      </c>
      <c r="L507" s="4">
        <f>K507*Statistics!$A$3</f>
        <v>187000</v>
      </c>
      <c r="M507" s="1">
        <v>180</v>
      </c>
      <c r="N507" s="3">
        <f>M507*Statistics!$A$3</f>
        <v>180000</v>
      </c>
      <c r="O507" s="1">
        <v>1</v>
      </c>
      <c r="P507" s="1" t="s">
        <v>21</v>
      </c>
      <c r="Q507" s="1" t="s">
        <v>22</v>
      </c>
    </row>
    <row r="508" spans="1:17" ht="15.75" hidden="1" customHeight="1" x14ac:dyDescent="0.2">
      <c r="A508" s="2" t="s">
        <v>537</v>
      </c>
      <c r="B508" s="2" t="s">
        <v>18</v>
      </c>
      <c r="C508" s="2" t="s">
        <v>32</v>
      </c>
      <c r="D508" s="2">
        <v>0</v>
      </c>
      <c r="F508" s="2" t="s">
        <v>20</v>
      </c>
      <c r="G508" s="2" t="s">
        <v>19</v>
      </c>
      <c r="H508" s="2">
        <v>20833</v>
      </c>
      <c r="I508" s="2">
        <v>6667</v>
      </c>
      <c r="J508" s="3"/>
      <c r="K508" s="2">
        <v>480</v>
      </c>
      <c r="L508" s="3"/>
      <c r="M508" s="2">
        <v>360</v>
      </c>
      <c r="P508" s="2" t="s">
        <v>21</v>
      </c>
      <c r="Q508" s="2" t="s">
        <v>22</v>
      </c>
    </row>
    <row r="509" spans="1:17" ht="15.75" customHeight="1" x14ac:dyDescent="0.2">
      <c r="A509" s="1" t="s">
        <v>538</v>
      </c>
      <c r="B509" s="1" t="s">
        <v>18</v>
      </c>
      <c r="C509" s="1" t="s">
        <v>2</v>
      </c>
      <c r="D509" s="1">
        <v>1</v>
      </c>
      <c r="E509" s="1" t="str">
        <f t="shared" ref="E509:E525" si="130">IF(D509=0,"No dependents","Have dependents")</f>
        <v>Have dependents</v>
      </c>
      <c r="F509" s="1" t="s">
        <v>20</v>
      </c>
      <c r="G509" s="1" t="s">
        <v>19</v>
      </c>
      <c r="H509" s="1">
        <v>9538</v>
      </c>
      <c r="I509" s="1">
        <v>0</v>
      </c>
      <c r="J509" s="3">
        <f t="shared" ref="J509:J525" si="131">SUM(H509+I509)</f>
        <v>9538</v>
      </c>
      <c r="K509" s="1">
        <v>187</v>
      </c>
      <c r="L509" s="4">
        <f>K509*Statistics!$A$3</f>
        <v>187000</v>
      </c>
      <c r="M509" s="1">
        <v>360</v>
      </c>
      <c r="N509" s="3">
        <f>M509*Statistics!$A$3</f>
        <v>360000</v>
      </c>
      <c r="O509" s="1">
        <v>1</v>
      </c>
      <c r="P509" s="1" t="s">
        <v>21</v>
      </c>
      <c r="Q509" s="1" t="s">
        <v>22</v>
      </c>
    </row>
    <row r="510" spans="1:17" ht="15.75" customHeight="1" x14ac:dyDescent="0.2">
      <c r="A510" s="1" t="s">
        <v>539</v>
      </c>
      <c r="B510" s="1" t="s">
        <v>18</v>
      </c>
      <c r="C510" s="1" t="s">
        <v>2</v>
      </c>
      <c r="D510" s="1">
        <v>0</v>
      </c>
      <c r="E510" s="1" t="str">
        <f t="shared" si="130"/>
        <v>No dependents</v>
      </c>
      <c r="F510" s="1" t="s">
        <v>20</v>
      </c>
      <c r="G510" s="1" t="s">
        <v>19</v>
      </c>
      <c r="H510" s="1">
        <v>5708</v>
      </c>
      <c r="I510" s="1">
        <v>5625</v>
      </c>
      <c r="J510" s="3">
        <f t="shared" si="131"/>
        <v>11333</v>
      </c>
      <c r="K510" s="1">
        <v>187</v>
      </c>
      <c r="L510" s="4">
        <f>K510*Statistics!$A$3</f>
        <v>187000</v>
      </c>
      <c r="M510" s="1">
        <v>360</v>
      </c>
      <c r="N510" s="3">
        <f>M510*Statistics!$A$3</f>
        <v>360000</v>
      </c>
      <c r="O510" s="1">
        <v>1</v>
      </c>
      <c r="P510" s="1" t="s">
        <v>30</v>
      </c>
      <c r="Q510" s="1" t="s">
        <v>22</v>
      </c>
    </row>
    <row r="511" spans="1:17" ht="15.75" customHeight="1" x14ac:dyDescent="0.2">
      <c r="A511" s="1" t="s">
        <v>540</v>
      </c>
      <c r="B511" s="1" t="s">
        <v>18</v>
      </c>
      <c r="C511" s="1" t="s">
        <v>25</v>
      </c>
      <c r="D511" s="1">
        <v>0</v>
      </c>
      <c r="E511" s="1" t="str">
        <f t="shared" si="130"/>
        <v>No dependents</v>
      </c>
      <c r="F511" s="1" t="s">
        <v>20</v>
      </c>
      <c r="G511" s="1" t="s">
        <v>19</v>
      </c>
      <c r="H511" s="1">
        <v>8333</v>
      </c>
      <c r="I511" s="1">
        <v>3750</v>
      </c>
      <c r="J511" s="3">
        <f t="shared" si="131"/>
        <v>12083</v>
      </c>
      <c r="K511" s="1">
        <v>187</v>
      </c>
      <c r="L511" s="4">
        <f>K511*Statistics!$A$3</f>
        <v>187000</v>
      </c>
      <c r="M511" s="1">
        <v>360</v>
      </c>
      <c r="N511" s="3">
        <f>M511*Statistics!$A$3</f>
        <v>360000</v>
      </c>
      <c r="O511" s="1">
        <v>1</v>
      </c>
      <c r="P511" s="1" t="s">
        <v>42</v>
      </c>
      <c r="Q511" s="1" t="s">
        <v>22</v>
      </c>
    </row>
    <row r="512" spans="1:17" ht="15.75" customHeight="1" x14ac:dyDescent="0.2">
      <c r="A512" s="1" t="s">
        <v>541</v>
      </c>
      <c r="B512" s="1" t="s">
        <v>18</v>
      </c>
      <c r="C512" s="1" t="s">
        <v>25</v>
      </c>
      <c r="D512" s="1">
        <v>0</v>
      </c>
      <c r="E512" s="1" t="str">
        <f t="shared" si="130"/>
        <v>No dependents</v>
      </c>
      <c r="F512" s="1" t="s">
        <v>20</v>
      </c>
      <c r="G512" s="1" t="s">
        <v>19</v>
      </c>
      <c r="H512" s="1">
        <v>9508</v>
      </c>
      <c r="I512" s="1">
        <v>0</v>
      </c>
      <c r="J512" s="3">
        <f t="shared" si="131"/>
        <v>9508</v>
      </c>
      <c r="K512" s="1">
        <v>187</v>
      </c>
      <c r="L512" s="4">
        <f>K512*Statistics!$A$3</f>
        <v>187000</v>
      </c>
      <c r="M512" s="1">
        <v>360</v>
      </c>
      <c r="N512" s="3">
        <f>M512*Statistics!$A$3</f>
        <v>360000</v>
      </c>
      <c r="O512" s="1">
        <v>1</v>
      </c>
      <c r="P512" s="1" t="s">
        <v>42</v>
      </c>
      <c r="Q512" s="1" t="s">
        <v>22</v>
      </c>
    </row>
    <row r="513" spans="1:17" ht="15.75" customHeight="1" x14ac:dyDescent="0.2">
      <c r="A513" s="1" t="s">
        <v>542</v>
      </c>
      <c r="B513" s="1" t="s">
        <v>18</v>
      </c>
      <c r="C513" s="1" t="s">
        <v>2</v>
      </c>
      <c r="D513" s="1">
        <v>0</v>
      </c>
      <c r="E513" s="1" t="str">
        <f t="shared" si="130"/>
        <v>No dependents</v>
      </c>
      <c r="F513" s="1" t="s">
        <v>20</v>
      </c>
      <c r="G513" s="1" t="s">
        <v>19</v>
      </c>
      <c r="H513" s="1">
        <v>2625</v>
      </c>
      <c r="I513" s="1">
        <v>6250</v>
      </c>
      <c r="J513" s="3">
        <f t="shared" si="131"/>
        <v>8875</v>
      </c>
      <c r="K513" s="1">
        <v>187</v>
      </c>
      <c r="L513" s="4">
        <f>K513*Statistics!$A$3</f>
        <v>187000</v>
      </c>
      <c r="M513" s="1">
        <v>360</v>
      </c>
      <c r="N513" s="3">
        <f>M513*Statistics!$A$3</f>
        <v>360000</v>
      </c>
      <c r="O513" s="1">
        <v>1</v>
      </c>
      <c r="P513" s="1" t="s">
        <v>42</v>
      </c>
      <c r="Q513" s="1" t="s">
        <v>22</v>
      </c>
    </row>
    <row r="514" spans="1:17" ht="15.75" customHeight="1" x14ac:dyDescent="0.2">
      <c r="A514" s="1" t="s">
        <v>543</v>
      </c>
      <c r="B514" s="1" t="s">
        <v>18</v>
      </c>
      <c r="C514" s="1" t="s">
        <v>25</v>
      </c>
      <c r="D514" s="1">
        <v>0</v>
      </c>
      <c r="E514" s="1" t="str">
        <f t="shared" si="130"/>
        <v>No dependents</v>
      </c>
      <c r="F514" s="1" t="s">
        <v>20</v>
      </c>
      <c r="G514" s="1" t="s">
        <v>32</v>
      </c>
      <c r="H514" s="1">
        <v>10416</v>
      </c>
      <c r="I514" s="1">
        <v>0</v>
      </c>
      <c r="J514" s="3">
        <f t="shared" si="131"/>
        <v>10416</v>
      </c>
      <c r="K514" s="1">
        <v>187</v>
      </c>
      <c r="L514" s="4">
        <f>K514*Statistics!$A$3</f>
        <v>187000</v>
      </c>
      <c r="M514" s="1">
        <v>360</v>
      </c>
      <c r="N514" s="3">
        <f>M514*Statistics!$A$3</f>
        <v>360000</v>
      </c>
      <c r="O514" s="1">
        <v>0</v>
      </c>
      <c r="P514" s="1" t="s">
        <v>21</v>
      </c>
      <c r="Q514" s="1" t="s">
        <v>26</v>
      </c>
    </row>
    <row r="515" spans="1:17" ht="15.75" customHeight="1" x14ac:dyDescent="0.2">
      <c r="A515" s="1" t="s">
        <v>544</v>
      </c>
      <c r="B515" s="1" t="s">
        <v>18</v>
      </c>
      <c r="C515" s="1" t="s">
        <v>25</v>
      </c>
      <c r="D515" s="1">
        <v>0</v>
      </c>
      <c r="E515" s="1" t="str">
        <f t="shared" si="130"/>
        <v>No dependents</v>
      </c>
      <c r="F515" s="1" t="s">
        <v>20</v>
      </c>
      <c r="G515" s="1" t="s">
        <v>19</v>
      </c>
      <c r="H515" s="1">
        <v>3660</v>
      </c>
      <c r="I515" s="1">
        <v>5064</v>
      </c>
      <c r="J515" s="3">
        <f t="shared" si="131"/>
        <v>8724</v>
      </c>
      <c r="K515" s="1">
        <v>187</v>
      </c>
      <c r="L515" s="4">
        <f>K515*Statistics!$A$3</f>
        <v>187000</v>
      </c>
      <c r="M515" s="1">
        <v>360</v>
      </c>
      <c r="N515" s="3">
        <f>M515*Statistics!$A$3</f>
        <v>360000</v>
      </c>
      <c r="O515" s="1">
        <v>1</v>
      </c>
      <c r="P515" s="1" t="s">
        <v>30</v>
      </c>
      <c r="Q515" s="1" t="s">
        <v>22</v>
      </c>
    </row>
    <row r="516" spans="1:17" ht="15.75" customHeight="1" x14ac:dyDescent="0.2">
      <c r="A516" s="1" t="s">
        <v>545</v>
      </c>
      <c r="B516" s="1" t="s">
        <v>18</v>
      </c>
      <c r="C516" s="1" t="s">
        <v>2</v>
      </c>
      <c r="D516" s="1">
        <v>2</v>
      </c>
      <c r="E516" s="1" t="str">
        <f t="shared" si="130"/>
        <v>Have dependents</v>
      </c>
      <c r="F516" s="1" t="s">
        <v>29</v>
      </c>
      <c r="G516" s="1" t="s">
        <v>19</v>
      </c>
      <c r="H516" s="1">
        <v>6125</v>
      </c>
      <c r="I516" s="1">
        <v>1625</v>
      </c>
      <c r="J516" s="3">
        <f t="shared" si="131"/>
        <v>7750</v>
      </c>
      <c r="K516" s="1">
        <v>187</v>
      </c>
      <c r="L516" s="4">
        <f>K516*Statistics!$A$3</f>
        <v>187000</v>
      </c>
      <c r="M516" s="1">
        <v>480</v>
      </c>
      <c r="N516" s="3">
        <f>M516*Statistics!$A$3</f>
        <v>480000</v>
      </c>
      <c r="O516" s="1">
        <v>1</v>
      </c>
      <c r="P516" s="1" t="s">
        <v>30</v>
      </c>
      <c r="Q516" s="1" t="s">
        <v>26</v>
      </c>
    </row>
    <row r="517" spans="1:17" ht="15.75" customHeight="1" x14ac:dyDescent="0.2">
      <c r="A517" s="1" t="s">
        <v>546</v>
      </c>
      <c r="B517" s="1" t="s">
        <v>18</v>
      </c>
      <c r="C517" s="1" t="s">
        <v>2</v>
      </c>
      <c r="D517" s="1">
        <v>2</v>
      </c>
      <c r="E517" s="1" t="str">
        <f t="shared" si="130"/>
        <v>Have dependents</v>
      </c>
      <c r="F517" s="1" t="s">
        <v>29</v>
      </c>
      <c r="G517" s="1" t="s">
        <v>32</v>
      </c>
      <c r="H517" s="1">
        <v>6383</v>
      </c>
      <c r="I517" s="1">
        <v>1000</v>
      </c>
      <c r="J517" s="3">
        <f t="shared" si="131"/>
        <v>7383</v>
      </c>
      <c r="K517" s="1">
        <v>187</v>
      </c>
      <c r="L517" s="4">
        <f>K517*Statistics!$A$3</f>
        <v>187000</v>
      </c>
      <c r="M517" s="1">
        <v>360</v>
      </c>
      <c r="N517" s="3">
        <f>M517*Statistics!$A$3</f>
        <v>360000</v>
      </c>
      <c r="O517" s="1">
        <v>1</v>
      </c>
      <c r="P517" s="1" t="s">
        <v>42</v>
      </c>
      <c r="Q517" s="1" t="s">
        <v>26</v>
      </c>
    </row>
    <row r="518" spans="1:17" ht="15.75" customHeight="1" x14ac:dyDescent="0.2">
      <c r="A518" s="1" t="s">
        <v>547</v>
      </c>
      <c r="B518" s="1" t="s">
        <v>18</v>
      </c>
      <c r="C518" s="1" t="s">
        <v>2</v>
      </c>
      <c r="D518" s="1">
        <v>2</v>
      </c>
      <c r="E518" s="1" t="str">
        <f t="shared" si="130"/>
        <v>Have dependents</v>
      </c>
      <c r="F518" s="1" t="s">
        <v>20</v>
      </c>
      <c r="G518" s="1" t="s">
        <v>19</v>
      </c>
      <c r="H518" s="1">
        <v>7583</v>
      </c>
      <c r="I518" s="1">
        <v>0</v>
      </c>
      <c r="J518" s="3">
        <f t="shared" si="131"/>
        <v>7583</v>
      </c>
      <c r="K518" s="1">
        <v>187</v>
      </c>
      <c r="L518" s="4">
        <f>K518*Statistics!$A$3</f>
        <v>187000</v>
      </c>
      <c r="M518" s="1">
        <v>360</v>
      </c>
      <c r="N518" s="3">
        <f>M518*Statistics!$A$3</f>
        <v>360000</v>
      </c>
      <c r="O518" s="1">
        <v>1</v>
      </c>
      <c r="P518" s="1" t="s">
        <v>21</v>
      </c>
      <c r="Q518" s="1" t="s">
        <v>22</v>
      </c>
    </row>
    <row r="519" spans="1:17" ht="15.75" customHeight="1" x14ac:dyDescent="0.2">
      <c r="A519" s="1" t="s">
        <v>548</v>
      </c>
      <c r="B519" s="1" t="s">
        <v>18</v>
      </c>
      <c r="C519" s="1" t="s">
        <v>2</v>
      </c>
      <c r="D519" s="1">
        <v>2</v>
      </c>
      <c r="E519" s="1" t="str">
        <f t="shared" si="130"/>
        <v>Have dependents</v>
      </c>
      <c r="F519" s="1" t="s">
        <v>20</v>
      </c>
      <c r="G519" s="1" t="s">
        <v>19</v>
      </c>
      <c r="H519" s="1">
        <v>6250</v>
      </c>
      <c r="I519" s="1">
        <v>5654</v>
      </c>
      <c r="J519" s="3">
        <f t="shared" si="131"/>
        <v>11904</v>
      </c>
      <c r="K519" s="1">
        <v>188</v>
      </c>
      <c r="L519" s="4">
        <f>K519*Statistics!$A$3</f>
        <v>188000</v>
      </c>
      <c r="M519" s="1">
        <v>180</v>
      </c>
      <c r="N519" s="3">
        <f>M519*Statistics!$A$3</f>
        <v>180000</v>
      </c>
      <c r="O519" s="1">
        <v>1</v>
      </c>
      <c r="P519" s="1" t="s">
        <v>30</v>
      </c>
      <c r="Q519" s="1" t="s">
        <v>22</v>
      </c>
    </row>
    <row r="520" spans="1:17" ht="15.75" customHeight="1" x14ac:dyDescent="0.2">
      <c r="A520" s="1" t="s">
        <v>549</v>
      </c>
      <c r="B520" s="1" t="s">
        <v>18</v>
      </c>
      <c r="C520" s="1" t="s">
        <v>2</v>
      </c>
      <c r="D520" s="1">
        <v>0</v>
      </c>
      <c r="E520" s="1" t="str">
        <f t="shared" si="130"/>
        <v>No dependents</v>
      </c>
      <c r="F520" s="1" t="s">
        <v>20</v>
      </c>
      <c r="G520" s="1" t="s">
        <v>19</v>
      </c>
      <c r="H520" s="1">
        <v>9328</v>
      </c>
      <c r="I520" s="1">
        <v>0</v>
      </c>
      <c r="J520" s="3">
        <f t="shared" si="131"/>
        <v>9328</v>
      </c>
      <c r="K520" s="1">
        <v>188</v>
      </c>
      <c r="L520" s="4">
        <f>K520*Statistics!$A$3</f>
        <v>188000</v>
      </c>
      <c r="M520" s="1">
        <v>180</v>
      </c>
      <c r="N520" s="3">
        <f>M520*Statistics!$A$3</f>
        <v>180000</v>
      </c>
      <c r="O520" s="1">
        <v>1</v>
      </c>
      <c r="P520" s="1" t="s">
        <v>42</v>
      </c>
      <c r="Q520" s="1" t="s">
        <v>22</v>
      </c>
    </row>
    <row r="521" spans="1:17" ht="15.75" customHeight="1" x14ac:dyDescent="0.2">
      <c r="A521" s="1" t="s">
        <v>550</v>
      </c>
      <c r="B521" s="1" t="s">
        <v>18</v>
      </c>
      <c r="C521" s="1" t="s">
        <v>2</v>
      </c>
      <c r="D521" s="1">
        <v>0</v>
      </c>
      <c r="E521" s="1" t="str">
        <f t="shared" si="130"/>
        <v>No dependents</v>
      </c>
      <c r="F521" s="1" t="s">
        <v>20</v>
      </c>
      <c r="G521" s="1" t="s">
        <v>32</v>
      </c>
      <c r="H521" s="1">
        <v>2479</v>
      </c>
      <c r="I521" s="1">
        <v>3013</v>
      </c>
      <c r="J521" s="3">
        <f t="shared" si="131"/>
        <v>5492</v>
      </c>
      <c r="K521" s="1">
        <v>188</v>
      </c>
      <c r="L521" s="4">
        <f>K521*Statistics!$A$3</f>
        <v>188000</v>
      </c>
      <c r="M521" s="1">
        <v>360</v>
      </c>
      <c r="N521" s="3">
        <f>M521*Statistics!$A$3</f>
        <v>360000</v>
      </c>
      <c r="O521" s="1">
        <v>1</v>
      </c>
      <c r="P521" s="1" t="s">
        <v>21</v>
      </c>
      <c r="Q521" s="1" t="s">
        <v>22</v>
      </c>
    </row>
    <row r="522" spans="1:17" ht="15.75" customHeight="1" x14ac:dyDescent="0.2">
      <c r="A522" s="1" t="s">
        <v>551</v>
      </c>
      <c r="B522" s="1" t="s">
        <v>18</v>
      </c>
      <c r="C522" s="1" t="s">
        <v>2</v>
      </c>
      <c r="D522" s="1">
        <v>0</v>
      </c>
      <c r="E522" s="1" t="str">
        <f t="shared" si="130"/>
        <v>No dependents</v>
      </c>
      <c r="F522" s="1" t="s">
        <v>20</v>
      </c>
      <c r="G522" s="1" t="s">
        <v>32</v>
      </c>
      <c r="H522" s="1">
        <v>9560</v>
      </c>
      <c r="I522" s="1">
        <v>0</v>
      </c>
      <c r="J522" s="3">
        <f t="shared" si="131"/>
        <v>9560</v>
      </c>
      <c r="K522" s="1">
        <v>191</v>
      </c>
      <c r="L522" s="4">
        <f>K522*Statistics!$A$3</f>
        <v>191000</v>
      </c>
      <c r="M522" s="1">
        <v>360</v>
      </c>
      <c r="N522" s="3">
        <f>M522*Statistics!$A$3</f>
        <v>360000</v>
      </c>
      <c r="O522" s="1">
        <v>1</v>
      </c>
      <c r="P522" s="1" t="s">
        <v>30</v>
      </c>
      <c r="Q522" s="1" t="s">
        <v>22</v>
      </c>
    </row>
    <row r="523" spans="1:17" ht="15.75" customHeight="1" x14ac:dyDescent="0.2">
      <c r="A523" s="1" t="s">
        <v>552</v>
      </c>
      <c r="B523" s="1" t="s">
        <v>18</v>
      </c>
      <c r="C523" s="1" t="s">
        <v>25</v>
      </c>
      <c r="D523" s="1">
        <v>0</v>
      </c>
      <c r="E523" s="1" t="str">
        <f t="shared" si="130"/>
        <v>No dependents</v>
      </c>
      <c r="F523" s="1" t="s">
        <v>20</v>
      </c>
      <c r="G523" s="1" t="s">
        <v>32</v>
      </c>
      <c r="H523" s="1">
        <v>16250</v>
      </c>
      <c r="I523" s="1">
        <v>0</v>
      </c>
      <c r="J523" s="3">
        <f t="shared" si="131"/>
        <v>16250</v>
      </c>
      <c r="K523" s="1">
        <v>192</v>
      </c>
      <c r="L523" s="4">
        <f>K523*Statistics!$A$3</f>
        <v>192000</v>
      </c>
      <c r="M523" s="1">
        <v>360</v>
      </c>
      <c r="N523" s="3">
        <f>M523*Statistics!$A$3</f>
        <v>360000</v>
      </c>
      <c r="O523" s="1">
        <v>0</v>
      </c>
      <c r="P523" s="1" t="s">
        <v>21</v>
      </c>
      <c r="Q523" s="1" t="s">
        <v>26</v>
      </c>
    </row>
    <row r="524" spans="1:17" ht="15.75" customHeight="1" x14ac:dyDescent="0.2">
      <c r="A524" s="1" t="s">
        <v>553</v>
      </c>
      <c r="B524" s="1" t="s">
        <v>18</v>
      </c>
      <c r="C524" s="1" t="s">
        <v>2</v>
      </c>
      <c r="D524" s="1">
        <v>2</v>
      </c>
      <c r="E524" s="1" t="str">
        <f t="shared" si="130"/>
        <v>Have dependents</v>
      </c>
      <c r="F524" s="1" t="s">
        <v>20</v>
      </c>
      <c r="G524" s="1" t="s">
        <v>19</v>
      </c>
      <c r="H524" s="1">
        <v>5780</v>
      </c>
      <c r="I524" s="1">
        <v>0</v>
      </c>
      <c r="J524" s="3">
        <f t="shared" si="131"/>
        <v>5780</v>
      </c>
      <c r="K524" s="1">
        <v>192</v>
      </c>
      <c r="L524" s="4">
        <f>K524*Statistics!$A$3</f>
        <v>192000</v>
      </c>
      <c r="M524" s="1">
        <v>360</v>
      </c>
      <c r="N524" s="3">
        <f>M524*Statistics!$A$3</f>
        <v>360000</v>
      </c>
      <c r="O524" s="1">
        <v>1</v>
      </c>
      <c r="P524" s="1" t="s">
        <v>21</v>
      </c>
      <c r="Q524" s="1" t="s">
        <v>22</v>
      </c>
    </row>
    <row r="525" spans="1:17" ht="15.75" customHeight="1" x14ac:dyDescent="0.2">
      <c r="A525" s="1" t="s">
        <v>554</v>
      </c>
      <c r="B525" s="1" t="s">
        <v>18</v>
      </c>
      <c r="C525" s="1" t="s">
        <v>2</v>
      </c>
      <c r="D525" s="1">
        <v>0</v>
      </c>
      <c r="E525" s="1" t="str">
        <f t="shared" si="130"/>
        <v>No dependents</v>
      </c>
      <c r="F525" s="1" t="s">
        <v>29</v>
      </c>
      <c r="G525" s="1" t="s">
        <v>19</v>
      </c>
      <c r="H525" s="1">
        <v>4300</v>
      </c>
      <c r="I525" s="1">
        <v>2014</v>
      </c>
      <c r="J525" s="3">
        <f t="shared" si="131"/>
        <v>6314</v>
      </c>
      <c r="K525" s="1">
        <v>194</v>
      </c>
      <c r="L525" s="4">
        <f>K525*Statistics!$A$3</f>
        <v>194000</v>
      </c>
      <c r="M525" s="1">
        <v>360</v>
      </c>
      <c r="N525" s="3">
        <f>M525*Statistics!$A$3</f>
        <v>360000</v>
      </c>
      <c r="O525" s="1">
        <v>1</v>
      </c>
      <c r="P525" s="1" t="s">
        <v>42</v>
      </c>
      <c r="Q525" s="1" t="s">
        <v>22</v>
      </c>
    </row>
    <row r="526" spans="1:17" ht="15.75" hidden="1" customHeight="1" x14ac:dyDescent="0.2">
      <c r="A526" s="2" t="s">
        <v>555</v>
      </c>
      <c r="B526" s="2" t="s">
        <v>18</v>
      </c>
      <c r="C526" s="2" t="s">
        <v>19</v>
      </c>
      <c r="D526" s="2">
        <v>0</v>
      </c>
      <c r="F526" s="2" t="s">
        <v>20</v>
      </c>
      <c r="G526" s="2" t="s">
        <v>19</v>
      </c>
      <c r="H526" s="2">
        <v>4680</v>
      </c>
      <c r="I526" s="2">
        <v>2087</v>
      </c>
      <c r="J526" s="3"/>
      <c r="L526" s="3"/>
      <c r="M526" s="2">
        <v>360</v>
      </c>
      <c r="O526" s="2">
        <v>1</v>
      </c>
      <c r="P526" s="2" t="s">
        <v>30</v>
      </c>
      <c r="Q526" s="2" t="s">
        <v>26</v>
      </c>
    </row>
    <row r="527" spans="1:17" ht="15.75" customHeight="1" x14ac:dyDescent="0.2">
      <c r="A527" s="1" t="s">
        <v>556</v>
      </c>
      <c r="B527" s="1" t="s">
        <v>24</v>
      </c>
      <c r="C527" s="1" t="s">
        <v>25</v>
      </c>
      <c r="D527" s="1">
        <v>0</v>
      </c>
      <c r="E527" s="1" t="str">
        <f t="shared" ref="E527:E531" si="132">IF(D527=0,"No dependents","Have dependents")</f>
        <v>No dependents</v>
      </c>
      <c r="F527" s="1" t="s">
        <v>20</v>
      </c>
      <c r="G527" s="1" t="s">
        <v>32</v>
      </c>
      <c r="H527" s="1">
        <v>7441</v>
      </c>
      <c r="I527" s="1">
        <v>0</v>
      </c>
      <c r="J527" s="3">
        <f t="shared" ref="J527:J531" si="133">SUM(H527+I527)</f>
        <v>7441</v>
      </c>
      <c r="K527" s="1">
        <v>194</v>
      </c>
      <c r="L527" s="4">
        <f>K527*Statistics!$A$3</f>
        <v>194000</v>
      </c>
      <c r="M527" s="1">
        <v>360</v>
      </c>
      <c r="N527" s="3">
        <f>M527*Statistics!$A$3</f>
        <v>360000</v>
      </c>
      <c r="O527" s="1">
        <v>1</v>
      </c>
      <c r="P527" s="1" t="s">
        <v>42</v>
      </c>
      <c r="Q527" s="1" t="s">
        <v>26</v>
      </c>
    </row>
    <row r="528" spans="1:17" ht="15.75" customHeight="1" x14ac:dyDescent="0.2">
      <c r="A528" s="1" t="s">
        <v>557</v>
      </c>
      <c r="B528" s="1" t="s">
        <v>18</v>
      </c>
      <c r="C528" s="1" t="s">
        <v>2</v>
      </c>
      <c r="D528" s="1">
        <v>2</v>
      </c>
      <c r="E528" s="1" t="str">
        <f t="shared" si="132"/>
        <v>Have dependents</v>
      </c>
      <c r="F528" s="1" t="s">
        <v>20</v>
      </c>
      <c r="G528" s="1" t="s">
        <v>19</v>
      </c>
      <c r="H528" s="1">
        <v>3073</v>
      </c>
      <c r="I528" s="1">
        <v>8106</v>
      </c>
      <c r="J528" s="3">
        <f t="shared" si="133"/>
        <v>11179</v>
      </c>
      <c r="K528" s="1">
        <v>200</v>
      </c>
      <c r="L528" s="4">
        <f>K528*Statistics!$A$3</f>
        <v>200000</v>
      </c>
      <c r="M528" s="1">
        <v>360</v>
      </c>
      <c r="N528" s="3">
        <f>M528*Statistics!$A$3</f>
        <v>360000</v>
      </c>
      <c r="O528" s="1">
        <v>1</v>
      </c>
      <c r="P528" s="1" t="s">
        <v>21</v>
      </c>
      <c r="Q528" s="1" t="s">
        <v>22</v>
      </c>
    </row>
    <row r="529" spans="1:17" ht="15.75" customHeight="1" x14ac:dyDescent="0.2">
      <c r="A529" s="1" t="s">
        <v>558</v>
      </c>
      <c r="B529" s="1" t="s">
        <v>18</v>
      </c>
      <c r="C529" s="1" t="s">
        <v>2</v>
      </c>
      <c r="D529" s="1">
        <v>2</v>
      </c>
      <c r="E529" s="1" t="str">
        <f t="shared" si="132"/>
        <v>Have dependents</v>
      </c>
      <c r="F529" s="1" t="s">
        <v>20</v>
      </c>
      <c r="G529" s="1" t="s">
        <v>19</v>
      </c>
      <c r="H529" s="1">
        <v>8000</v>
      </c>
      <c r="I529" s="1">
        <v>0</v>
      </c>
      <c r="J529" s="3">
        <f t="shared" si="133"/>
        <v>8000</v>
      </c>
      <c r="K529" s="1">
        <v>200</v>
      </c>
      <c r="L529" s="4">
        <f>K529*Statistics!$A$3</f>
        <v>200000</v>
      </c>
      <c r="M529" s="1">
        <v>360</v>
      </c>
      <c r="N529" s="3">
        <f>M529*Statistics!$A$3</f>
        <v>360000</v>
      </c>
      <c r="O529" s="1">
        <v>1</v>
      </c>
      <c r="P529" s="1" t="s">
        <v>30</v>
      </c>
      <c r="Q529" s="1" t="s">
        <v>22</v>
      </c>
    </row>
    <row r="530" spans="1:17" ht="15.75" customHeight="1" x14ac:dyDescent="0.2">
      <c r="A530" s="1" t="s">
        <v>559</v>
      </c>
      <c r="B530" s="1" t="s">
        <v>18</v>
      </c>
      <c r="C530" s="1" t="s">
        <v>25</v>
      </c>
      <c r="D530" s="1">
        <v>0</v>
      </c>
      <c r="E530" s="1" t="str">
        <f t="shared" si="132"/>
        <v>No dependents</v>
      </c>
      <c r="F530" s="1" t="s">
        <v>20</v>
      </c>
      <c r="G530" s="1" t="s">
        <v>32</v>
      </c>
      <c r="H530" s="1">
        <v>6400</v>
      </c>
      <c r="I530" s="1">
        <v>0</v>
      </c>
      <c r="J530" s="3">
        <f t="shared" si="133"/>
        <v>6400</v>
      </c>
      <c r="K530" s="1">
        <v>200</v>
      </c>
      <c r="L530" s="4">
        <f>K530*Statistics!$A$3</f>
        <v>200000</v>
      </c>
      <c r="M530" s="1">
        <v>360</v>
      </c>
      <c r="N530" s="3">
        <f>M530*Statistics!$A$3</f>
        <v>360000</v>
      </c>
      <c r="O530" s="1">
        <v>1</v>
      </c>
      <c r="P530" s="1" t="s">
        <v>42</v>
      </c>
      <c r="Q530" s="1" t="s">
        <v>22</v>
      </c>
    </row>
    <row r="531" spans="1:17" ht="15.75" customHeight="1" x14ac:dyDescent="0.2">
      <c r="A531" s="1" t="s">
        <v>560</v>
      </c>
      <c r="B531" s="1" t="s">
        <v>18</v>
      </c>
      <c r="C531" s="1" t="s">
        <v>2</v>
      </c>
      <c r="D531" s="1">
        <v>1</v>
      </c>
      <c r="E531" s="1" t="str">
        <f t="shared" si="132"/>
        <v>Have dependents</v>
      </c>
      <c r="F531" s="1" t="s">
        <v>20</v>
      </c>
      <c r="G531" s="1" t="s">
        <v>19</v>
      </c>
      <c r="H531" s="1">
        <v>6875</v>
      </c>
      <c r="I531" s="1">
        <v>0</v>
      </c>
      <c r="J531" s="3">
        <f t="shared" si="133"/>
        <v>6875</v>
      </c>
      <c r="K531" s="1">
        <v>200</v>
      </c>
      <c r="L531" s="4">
        <f>K531*Statistics!$A$3</f>
        <v>200000</v>
      </c>
      <c r="M531" s="1">
        <v>360</v>
      </c>
      <c r="N531" s="3">
        <f>M531*Statistics!$A$3</f>
        <v>360000</v>
      </c>
      <c r="O531" s="1">
        <v>1</v>
      </c>
      <c r="P531" s="1" t="s">
        <v>30</v>
      </c>
      <c r="Q531" s="1" t="s">
        <v>22</v>
      </c>
    </row>
    <row r="532" spans="1:17" ht="15.75" hidden="1" customHeight="1" x14ac:dyDescent="0.2">
      <c r="A532" s="2" t="s">
        <v>561</v>
      </c>
      <c r="B532" s="2" t="s">
        <v>18</v>
      </c>
      <c r="C532" s="2" t="s">
        <v>32</v>
      </c>
      <c r="D532" s="2">
        <v>0</v>
      </c>
      <c r="F532" s="2" t="s">
        <v>20</v>
      </c>
      <c r="G532" s="2" t="s">
        <v>19</v>
      </c>
      <c r="H532" s="2">
        <v>1025</v>
      </c>
      <c r="I532" s="2">
        <v>5500</v>
      </c>
      <c r="J532" s="3"/>
      <c r="K532" s="2">
        <v>216</v>
      </c>
      <c r="L532" s="3"/>
      <c r="M532" s="2">
        <v>360</v>
      </c>
      <c r="P532" s="2" t="s">
        <v>42</v>
      </c>
      <c r="Q532" s="2" t="s">
        <v>22</v>
      </c>
    </row>
    <row r="533" spans="1:17" ht="15.75" customHeight="1" x14ac:dyDescent="0.2">
      <c r="A533" s="1" t="s">
        <v>562</v>
      </c>
      <c r="B533" s="1" t="s">
        <v>18</v>
      </c>
      <c r="C533" s="1" t="s">
        <v>2</v>
      </c>
      <c r="D533" s="1" t="s">
        <v>41</v>
      </c>
      <c r="E533" s="1" t="str">
        <f t="shared" ref="E533:E534" si="134">IF(D533=0,"No dependents","Have dependents")</f>
        <v>Have dependents</v>
      </c>
      <c r="F533" s="1" t="s">
        <v>20</v>
      </c>
      <c r="G533" s="1" t="s">
        <v>19</v>
      </c>
      <c r="H533" s="1">
        <v>5167</v>
      </c>
      <c r="I533" s="1">
        <v>3167</v>
      </c>
      <c r="J533" s="3">
        <f t="shared" ref="J533:J534" si="135">SUM(H533+I533)</f>
        <v>8334</v>
      </c>
      <c r="K533" s="1">
        <v>200</v>
      </c>
      <c r="L533" s="4">
        <f>K533*Statistics!$A$3</f>
        <v>200000</v>
      </c>
      <c r="M533" s="1">
        <v>360</v>
      </c>
      <c r="N533" s="3">
        <f>M533*Statistics!$A$3</f>
        <v>360000</v>
      </c>
      <c r="O533" s="1">
        <v>1</v>
      </c>
      <c r="P533" s="1" t="s">
        <v>30</v>
      </c>
      <c r="Q533" s="1" t="s">
        <v>22</v>
      </c>
    </row>
    <row r="534" spans="1:17" ht="15.75" customHeight="1" x14ac:dyDescent="0.2">
      <c r="A534" s="1" t="s">
        <v>563</v>
      </c>
      <c r="B534" s="1" t="s">
        <v>18</v>
      </c>
      <c r="C534" s="1" t="s">
        <v>2</v>
      </c>
      <c r="D534" s="1">
        <v>0</v>
      </c>
      <c r="E534" s="1" t="str">
        <f t="shared" si="134"/>
        <v>No dependents</v>
      </c>
      <c r="F534" s="1" t="s">
        <v>29</v>
      </c>
      <c r="G534" s="1" t="s">
        <v>19</v>
      </c>
      <c r="H534" s="1">
        <v>1668</v>
      </c>
      <c r="I534" s="1">
        <v>3890</v>
      </c>
      <c r="J534" s="3">
        <f t="shared" si="135"/>
        <v>5558</v>
      </c>
      <c r="K534" s="1">
        <v>201</v>
      </c>
      <c r="L534" s="4">
        <f>K534*Statistics!$A$3</f>
        <v>201000</v>
      </c>
      <c r="M534" s="1">
        <v>360</v>
      </c>
      <c r="N534" s="3">
        <f>M534*Statistics!$A$3</f>
        <v>360000</v>
      </c>
      <c r="O534" s="1">
        <v>0</v>
      </c>
      <c r="P534" s="1" t="s">
        <v>30</v>
      </c>
      <c r="Q534" s="1" t="s">
        <v>26</v>
      </c>
    </row>
    <row r="535" spans="1:17" ht="15.75" hidden="1" customHeight="1" x14ac:dyDescent="0.2">
      <c r="A535" s="2" t="s">
        <v>564</v>
      </c>
      <c r="B535" s="2" t="s">
        <v>18</v>
      </c>
      <c r="C535" s="2" t="s">
        <v>19</v>
      </c>
      <c r="D535" s="2">
        <v>1</v>
      </c>
      <c r="F535" s="2" t="s">
        <v>20</v>
      </c>
      <c r="G535" s="2" t="s">
        <v>19</v>
      </c>
      <c r="H535" s="2">
        <v>11250</v>
      </c>
      <c r="I535" s="2">
        <v>0</v>
      </c>
      <c r="J535" s="3"/>
      <c r="K535" s="2">
        <v>196</v>
      </c>
      <c r="L535" s="3"/>
      <c r="M535" s="2">
        <v>360</v>
      </c>
      <c r="P535" s="2" t="s">
        <v>30</v>
      </c>
      <c r="Q535" s="2" t="s">
        <v>26</v>
      </c>
    </row>
    <row r="536" spans="1:17" ht="15.75" customHeight="1" x14ac:dyDescent="0.2">
      <c r="A536" s="1" t="s">
        <v>565</v>
      </c>
      <c r="B536" s="1" t="s">
        <v>18</v>
      </c>
      <c r="C536" s="1" t="s">
        <v>2</v>
      </c>
      <c r="D536" s="1">
        <v>2</v>
      </c>
      <c r="E536" s="1" t="str">
        <f>IF(D536=0,"No dependents","Have dependents")</f>
        <v>Have dependents</v>
      </c>
      <c r="F536" s="1" t="s">
        <v>20</v>
      </c>
      <c r="G536" s="1" t="s">
        <v>19</v>
      </c>
      <c r="H536" s="1">
        <v>6540</v>
      </c>
      <c r="I536" s="1">
        <v>0</v>
      </c>
      <c r="J536" s="3">
        <f>SUM(H536+I536)</f>
        <v>6540</v>
      </c>
      <c r="K536" s="1">
        <v>205</v>
      </c>
      <c r="L536" s="4">
        <f>K536*Statistics!$A$3</f>
        <v>205000</v>
      </c>
      <c r="M536" s="1">
        <v>360</v>
      </c>
      <c r="N536" s="3">
        <f>M536*Statistics!$A$3</f>
        <v>360000</v>
      </c>
      <c r="O536" s="1">
        <v>1</v>
      </c>
      <c r="P536" s="1" t="s">
        <v>30</v>
      </c>
      <c r="Q536" s="1" t="s">
        <v>22</v>
      </c>
    </row>
    <row r="537" spans="1:17" ht="15.75" hidden="1" customHeight="1" x14ac:dyDescent="0.2">
      <c r="A537" s="2" t="s">
        <v>566</v>
      </c>
      <c r="B537" s="2" t="s">
        <v>18</v>
      </c>
      <c r="C537" s="2" t="s">
        <v>19</v>
      </c>
      <c r="D537" s="2">
        <v>0</v>
      </c>
      <c r="F537" s="2" t="s">
        <v>29</v>
      </c>
      <c r="H537" s="2">
        <v>2550</v>
      </c>
      <c r="I537" s="2">
        <v>2042</v>
      </c>
      <c r="J537" s="3"/>
      <c r="K537" s="2">
        <v>126</v>
      </c>
      <c r="L537" s="3"/>
      <c r="M537" s="2">
        <v>360</v>
      </c>
      <c r="O537" s="2">
        <v>1</v>
      </c>
      <c r="P537" s="2" t="s">
        <v>42</v>
      </c>
      <c r="Q537" s="2" t="s">
        <v>22</v>
      </c>
    </row>
    <row r="538" spans="1:17" ht="15.75" customHeight="1" x14ac:dyDescent="0.2">
      <c r="A538" s="1" t="s">
        <v>567</v>
      </c>
      <c r="B538" s="1" t="s">
        <v>18</v>
      </c>
      <c r="C538" s="1" t="s">
        <v>2</v>
      </c>
      <c r="D538" s="1">
        <v>2</v>
      </c>
      <c r="E538" s="1" t="str">
        <f t="shared" ref="E538:E543" si="136">IF(D538=0,"No dependents","Have dependents")</f>
        <v>Have dependents</v>
      </c>
      <c r="F538" s="1" t="s">
        <v>20</v>
      </c>
      <c r="G538" s="1" t="s">
        <v>32</v>
      </c>
      <c r="H538" s="1">
        <v>6000</v>
      </c>
      <c r="I538" s="1">
        <v>0</v>
      </c>
      <c r="J538" s="3">
        <f t="shared" ref="J538:J543" si="137">SUM(H538+I538)</f>
        <v>6000</v>
      </c>
      <c r="K538" s="1">
        <v>205</v>
      </c>
      <c r="L538" s="4">
        <f>K538*Statistics!$A$3</f>
        <v>205000</v>
      </c>
      <c r="M538" s="1">
        <v>240</v>
      </c>
      <c r="N538" s="3">
        <f>M538*Statistics!$A$3</f>
        <v>240000</v>
      </c>
      <c r="O538" s="1">
        <v>1</v>
      </c>
      <c r="P538" s="1" t="s">
        <v>30</v>
      </c>
      <c r="Q538" s="1" t="s">
        <v>26</v>
      </c>
    </row>
    <row r="539" spans="1:17" ht="15.75" customHeight="1" x14ac:dyDescent="0.2">
      <c r="A539" s="1" t="s">
        <v>568</v>
      </c>
      <c r="B539" s="1" t="s">
        <v>18</v>
      </c>
      <c r="C539" s="1" t="s">
        <v>2</v>
      </c>
      <c r="D539" s="1">
        <v>0</v>
      </c>
      <c r="E539" s="1" t="str">
        <f t="shared" si="136"/>
        <v>No dependents</v>
      </c>
      <c r="F539" s="1" t="s">
        <v>20</v>
      </c>
      <c r="G539" s="1" t="s">
        <v>19</v>
      </c>
      <c r="H539" s="1">
        <v>3993</v>
      </c>
      <c r="I539" s="1">
        <v>3274</v>
      </c>
      <c r="J539" s="3">
        <f t="shared" si="137"/>
        <v>7267</v>
      </c>
      <c r="K539" s="1">
        <v>207</v>
      </c>
      <c r="L539" s="4">
        <f>K539*Statistics!$A$3</f>
        <v>207000</v>
      </c>
      <c r="M539" s="1">
        <v>360</v>
      </c>
      <c r="N539" s="3">
        <f>M539*Statistics!$A$3</f>
        <v>360000</v>
      </c>
      <c r="O539" s="1">
        <v>1</v>
      </c>
      <c r="P539" s="1" t="s">
        <v>30</v>
      </c>
      <c r="Q539" s="1" t="s">
        <v>22</v>
      </c>
    </row>
    <row r="540" spans="1:17" ht="15.75" customHeight="1" x14ac:dyDescent="0.2">
      <c r="A540" s="1" t="s">
        <v>569</v>
      </c>
      <c r="B540" s="1" t="s">
        <v>18</v>
      </c>
      <c r="C540" s="1" t="s">
        <v>2</v>
      </c>
      <c r="D540" s="1">
        <v>2</v>
      </c>
      <c r="E540" s="1" t="str">
        <f t="shared" si="136"/>
        <v>Have dependents</v>
      </c>
      <c r="F540" s="1" t="s">
        <v>20</v>
      </c>
      <c r="G540" s="1" t="s">
        <v>19</v>
      </c>
      <c r="H540" s="1">
        <v>4865</v>
      </c>
      <c r="I540" s="1">
        <v>5624</v>
      </c>
      <c r="J540" s="3">
        <f t="shared" si="137"/>
        <v>10489</v>
      </c>
      <c r="K540" s="1">
        <v>208</v>
      </c>
      <c r="L540" s="4">
        <f>K540*Statistics!$A$3</f>
        <v>208000</v>
      </c>
      <c r="M540" s="1">
        <v>360</v>
      </c>
      <c r="N540" s="3">
        <f>M540*Statistics!$A$3</f>
        <v>360000</v>
      </c>
      <c r="O540" s="1">
        <v>1</v>
      </c>
      <c r="P540" s="1" t="s">
        <v>30</v>
      </c>
      <c r="Q540" s="1" t="s">
        <v>22</v>
      </c>
    </row>
    <row r="541" spans="1:17" ht="15.75" customHeight="1" x14ac:dyDescent="0.2">
      <c r="A541" s="1" t="s">
        <v>570</v>
      </c>
      <c r="B541" s="1" t="s">
        <v>18</v>
      </c>
      <c r="C541" s="1" t="s">
        <v>25</v>
      </c>
      <c r="D541" s="1">
        <v>0</v>
      </c>
      <c r="E541" s="1" t="str">
        <f t="shared" si="136"/>
        <v>No dependents</v>
      </c>
      <c r="F541" s="1" t="s">
        <v>20</v>
      </c>
      <c r="G541" s="1" t="s">
        <v>19</v>
      </c>
      <c r="H541" s="1">
        <v>6283</v>
      </c>
      <c r="I541" s="1">
        <v>4416</v>
      </c>
      <c r="J541" s="3">
        <f t="shared" si="137"/>
        <v>10699</v>
      </c>
      <c r="K541" s="1">
        <v>209</v>
      </c>
      <c r="L541" s="4">
        <f>K541*Statistics!$A$3</f>
        <v>209000</v>
      </c>
      <c r="M541" s="1">
        <v>360</v>
      </c>
      <c r="N541" s="3">
        <f>M541*Statistics!$A$3</f>
        <v>360000</v>
      </c>
      <c r="O541" s="1">
        <v>0</v>
      </c>
      <c r="P541" s="1" t="s">
        <v>42</v>
      </c>
      <c r="Q541" s="1" t="s">
        <v>26</v>
      </c>
    </row>
    <row r="542" spans="1:17" ht="15.75" customHeight="1" x14ac:dyDescent="0.2">
      <c r="A542" s="1" t="s">
        <v>571</v>
      </c>
      <c r="B542" s="1" t="s">
        <v>18</v>
      </c>
      <c r="C542" s="1" t="s">
        <v>25</v>
      </c>
      <c r="D542" s="1">
        <v>0</v>
      </c>
      <c r="E542" s="1" t="str">
        <f t="shared" si="136"/>
        <v>No dependents</v>
      </c>
      <c r="F542" s="1" t="s">
        <v>20</v>
      </c>
      <c r="G542" s="1" t="s">
        <v>19</v>
      </c>
      <c r="H542" s="1">
        <v>8566</v>
      </c>
      <c r="I542" s="1">
        <v>0</v>
      </c>
      <c r="J542" s="3">
        <f t="shared" si="137"/>
        <v>8566</v>
      </c>
      <c r="K542" s="1">
        <v>210</v>
      </c>
      <c r="L542" s="4">
        <f>K542*Statistics!$A$3</f>
        <v>210000</v>
      </c>
      <c r="M542" s="1">
        <v>360</v>
      </c>
      <c r="N542" s="3">
        <f>M542*Statistics!$A$3</f>
        <v>360000</v>
      </c>
      <c r="O542" s="1">
        <v>1</v>
      </c>
      <c r="P542" s="1" t="s">
        <v>21</v>
      </c>
      <c r="Q542" s="1" t="s">
        <v>22</v>
      </c>
    </row>
    <row r="543" spans="1:17" ht="15.75" customHeight="1" x14ac:dyDescent="0.2">
      <c r="A543" s="1" t="s">
        <v>572</v>
      </c>
      <c r="B543" s="1" t="s">
        <v>18</v>
      </c>
      <c r="C543" s="1" t="s">
        <v>2</v>
      </c>
      <c r="D543" s="1">
        <v>2</v>
      </c>
      <c r="E543" s="1" t="str">
        <f t="shared" si="136"/>
        <v>Have dependents</v>
      </c>
      <c r="F543" s="1" t="s">
        <v>20</v>
      </c>
      <c r="G543" s="1" t="s">
        <v>19</v>
      </c>
      <c r="H543" s="1">
        <v>6250</v>
      </c>
      <c r="I543" s="1">
        <v>1695</v>
      </c>
      <c r="J543" s="3">
        <f t="shared" si="137"/>
        <v>7945</v>
      </c>
      <c r="K543" s="1">
        <v>210</v>
      </c>
      <c r="L543" s="4">
        <f>K543*Statistics!$A$3</f>
        <v>210000</v>
      </c>
      <c r="M543" s="1">
        <v>360</v>
      </c>
      <c r="N543" s="3">
        <f>M543*Statistics!$A$3</f>
        <v>360000</v>
      </c>
      <c r="O543" s="1">
        <v>1</v>
      </c>
      <c r="P543" s="1" t="s">
        <v>30</v>
      </c>
      <c r="Q543" s="1" t="s">
        <v>22</v>
      </c>
    </row>
    <row r="544" spans="1:17" ht="15.75" hidden="1" customHeight="1" x14ac:dyDescent="0.2">
      <c r="A544" s="2" t="s">
        <v>573</v>
      </c>
      <c r="B544" s="2" t="s">
        <v>24</v>
      </c>
      <c r="C544" s="2" t="s">
        <v>19</v>
      </c>
      <c r="D544" s="2">
        <v>1</v>
      </c>
      <c r="F544" s="2" t="s">
        <v>20</v>
      </c>
      <c r="H544" s="2">
        <v>3652</v>
      </c>
      <c r="I544" s="2">
        <v>0</v>
      </c>
      <c r="J544" s="3"/>
      <c r="K544" s="2">
        <v>95</v>
      </c>
      <c r="L544" s="3"/>
      <c r="M544" s="2">
        <v>360</v>
      </c>
      <c r="O544" s="2">
        <v>1</v>
      </c>
      <c r="P544" s="2" t="s">
        <v>30</v>
      </c>
      <c r="Q544" s="2" t="s">
        <v>22</v>
      </c>
    </row>
    <row r="545" spans="1:17" ht="15.75" customHeight="1" x14ac:dyDescent="0.2">
      <c r="A545" s="1" t="s">
        <v>574</v>
      </c>
      <c r="B545" s="1" t="s">
        <v>18</v>
      </c>
      <c r="C545" s="1" t="s">
        <v>2</v>
      </c>
      <c r="D545" s="1">
        <v>0</v>
      </c>
      <c r="E545" s="1" t="str">
        <f>IF(D545=0,"No dependents","Have dependents")</f>
        <v>No dependents</v>
      </c>
      <c r="F545" s="1" t="s">
        <v>20</v>
      </c>
      <c r="G545" s="1" t="s">
        <v>19</v>
      </c>
      <c r="H545" s="1">
        <v>5923</v>
      </c>
      <c r="I545" s="1">
        <v>2054</v>
      </c>
      <c r="J545" s="3">
        <f>SUM(H545+I545)</f>
        <v>7977</v>
      </c>
      <c r="K545" s="1">
        <v>211</v>
      </c>
      <c r="L545" s="4">
        <f>K545*Statistics!$A$3</f>
        <v>211000</v>
      </c>
      <c r="M545" s="1">
        <v>360</v>
      </c>
      <c r="N545" s="3">
        <f>M545*Statistics!$A$3</f>
        <v>360000</v>
      </c>
      <c r="O545" s="1">
        <v>1</v>
      </c>
      <c r="P545" s="1" t="s">
        <v>42</v>
      </c>
      <c r="Q545" s="1" t="s">
        <v>22</v>
      </c>
    </row>
    <row r="546" spans="1:17" ht="15.75" hidden="1" customHeight="1" x14ac:dyDescent="0.2">
      <c r="A546" s="2" t="s">
        <v>575</v>
      </c>
      <c r="B546" s="2" t="s">
        <v>24</v>
      </c>
      <c r="C546" s="2" t="s">
        <v>32</v>
      </c>
      <c r="D546" s="2">
        <v>0</v>
      </c>
      <c r="F546" s="2" t="s">
        <v>29</v>
      </c>
      <c r="G546" s="2" t="s">
        <v>19</v>
      </c>
      <c r="H546" s="2">
        <v>3017</v>
      </c>
      <c r="I546" s="2">
        <v>663</v>
      </c>
      <c r="J546" s="3"/>
      <c r="K546" s="2">
        <v>102</v>
      </c>
      <c r="L546" s="3"/>
      <c r="M546" s="2">
        <v>360</v>
      </c>
      <c r="P546" s="2" t="s">
        <v>30</v>
      </c>
      <c r="Q546" s="2" t="s">
        <v>22</v>
      </c>
    </row>
    <row r="547" spans="1:17" ht="15.75" customHeight="1" x14ac:dyDescent="0.2">
      <c r="A547" s="1" t="s">
        <v>576</v>
      </c>
      <c r="B547" s="1" t="s">
        <v>24</v>
      </c>
      <c r="C547" s="1" t="s">
        <v>25</v>
      </c>
      <c r="D547" s="1">
        <v>0</v>
      </c>
      <c r="E547" s="1" t="str">
        <f t="shared" ref="E547:E551" si="138">IF(D547=0,"No dependents","Have dependents")</f>
        <v>No dependents</v>
      </c>
      <c r="F547" s="1" t="s">
        <v>20</v>
      </c>
      <c r="G547" s="1" t="s">
        <v>19</v>
      </c>
      <c r="H547" s="1">
        <v>10000</v>
      </c>
      <c r="I547" s="1">
        <v>0</v>
      </c>
      <c r="J547" s="3">
        <f t="shared" ref="J547:J551" si="139">SUM(H547+I547)</f>
        <v>10000</v>
      </c>
      <c r="K547" s="1">
        <v>214</v>
      </c>
      <c r="L547" s="4">
        <f>K547*Statistics!$A$3</f>
        <v>214000</v>
      </c>
      <c r="M547" s="1">
        <v>360</v>
      </c>
      <c r="N547" s="3">
        <f>M547*Statistics!$A$3</f>
        <v>360000</v>
      </c>
      <c r="O547" s="1">
        <v>1</v>
      </c>
      <c r="P547" s="1" t="s">
        <v>30</v>
      </c>
      <c r="Q547" s="1" t="s">
        <v>26</v>
      </c>
    </row>
    <row r="548" spans="1:17" ht="15.75" customHeight="1" x14ac:dyDescent="0.2">
      <c r="A548" s="1" t="s">
        <v>577</v>
      </c>
      <c r="B548" s="1" t="s">
        <v>18</v>
      </c>
      <c r="C548" s="1" t="s">
        <v>2</v>
      </c>
      <c r="D548" s="1">
        <v>2</v>
      </c>
      <c r="E548" s="1" t="str">
        <f t="shared" si="138"/>
        <v>Have dependents</v>
      </c>
      <c r="F548" s="1" t="s">
        <v>20</v>
      </c>
      <c r="G548" s="1" t="s">
        <v>19</v>
      </c>
      <c r="H548" s="1">
        <v>3800</v>
      </c>
      <c r="I548" s="1">
        <v>3600</v>
      </c>
      <c r="J548" s="3">
        <f t="shared" si="139"/>
        <v>7400</v>
      </c>
      <c r="K548" s="1">
        <v>216</v>
      </c>
      <c r="L548" s="4">
        <f>K548*Statistics!$A$3</f>
        <v>216000</v>
      </c>
      <c r="M548" s="1">
        <v>360</v>
      </c>
      <c r="N548" s="3">
        <f>M548*Statistics!$A$3</f>
        <v>360000</v>
      </c>
      <c r="O548" s="1">
        <v>0</v>
      </c>
      <c r="P548" s="1" t="s">
        <v>21</v>
      </c>
      <c r="Q548" s="1" t="s">
        <v>26</v>
      </c>
    </row>
    <row r="549" spans="1:17" ht="15.75" customHeight="1" x14ac:dyDescent="0.2">
      <c r="A549" s="1" t="s">
        <v>578</v>
      </c>
      <c r="B549" s="1" t="s">
        <v>18</v>
      </c>
      <c r="C549" s="1" t="s">
        <v>2</v>
      </c>
      <c r="D549" s="1">
        <v>0</v>
      </c>
      <c r="E549" s="1" t="str">
        <f t="shared" si="138"/>
        <v>No dependents</v>
      </c>
      <c r="F549" s="1" t="s">
        <v>29</v>
      </c>
      <c r="G549" s="1" t="s">
        <v>19</v>
      </c>
      <c r="H549" s="1">
        <v>6096</v>
      </c>
      <c r="I549" s="1">
        <v>0</v>
      </c>
      <c r="J549" s="3">
        <f t="shared" si="139"/>
        <v>6096</v>
      </c>
      <c r="K549" s="1">
        <v>218</v>
      </c>
      <c r="L549" s="4">
        <f>K549*Statistics!$A$3</f>
        <v>218000</v>
      </c>
      <c r="M549" s="1">
        <v>360</v>
      </c>
      <c r="N549" s="3">
        <f>M549*Statistics!$A$3</f>
        <v>360000</v>
      </c>
      <c r="O549" s="1">
        <v>0</v>
      </c>
      <c r="P549" s="1" t="s">
        <v>42</v>
      </c>
      <c r="Q549" s="1" t="s">
        <v>26</v>
      </c>
    </row>
    <row r="550" spans="1:17" ht="15.75" customHeight="1" x14ac:dyDescent="0.2">
      <c r="A550" s="1" t="s">
        <v>579</v>
      </c>
      <c r="B550" s="1" t="s">
        <v>18</v>
      </c>
      <c r="C550" s="1" t="s">
        <v>2</v>
      </c>
      <c r="D550" s="1">
        <v>2</v>
      </c>
      <c r="E550" s="1" t="str">
        <f t="shared" si="138"/>
        <v>Have dependents</v>
      </c>
      <c r="F550" s="1" t="s">
        <v>20</v>
      </c>
      <c r="G550" s="1" t="s">
        <v>19</v>
      </c>
      <c r="H550" s="1">
        <v>11417</v>
      </c>
      <c r="I550" s="1">
        <v>1126</v>
      </c>
      <c r="J550" s="3">
        <f t="shared" si="139"/>
        <v>12543</v>
      </c>
      <c r="K550" s="1">
        <v>225</v>
      </c>
      <c r="L550" s="4">
        <f>K550*Statistics!$A$3</f>
        <v>225000</v>
      </c>
      <c r="M550" s="1">
        <v>360</v>
      </c>
      <c r="N550" s="3">
        <f>M550*Statistics!$A$3</f>
        <v>360000</v>
      </c>
      <c r="O550" s="1">
        <v>1</v>
      </c>
      <c r="P550" s="1" t="s">
        <v>21</v>
      </c>
      <c r="Q550" s="1" t="s">
        <v>22</v>
      </c>
    </row>
    <row r="551" spans="1:17" ht="15.75" customHeight="1" x14ac:dyDescent="0.2">
      <c r="A551" s="1" t="s">
        <v>580</v>
      </c>
      <c r="B551" s="1" t="s">
        <v>24</v>
      </c>
      <c r="C551" s="1" t="s">
        <v>25</v>
      </c>
      <c r="D551" s="1">
        <v>0</v>
      </c>
      <c r="E551" s="1" t="str">
        <f t="shared" si="138"/>
        <v>No dependents</v>
      </c>
      <c r="F551" s="1" t="s">
        <v>20</v>
      </c>
      <c r="G551" s="1" t="s">
        <v>19</v>
      </c>
      <c r="H551" s="1">
        <v>10000</v>
      </c>
      <c r="I551" s="1">
        <v>1666</v>
      </c>
      <c r="J551" s="3">
        <f t="shared" si="139"/>
        <v>11666</v>
      </c>
      <c r="K551" s="1">
        <v>225</v>
      </c>
      <c r="L551" s="4">
        <f>K551*Statistics!$A$3</f>
        <v>225000</v>
      </c>
      <c r="M551" s="1">
        <v>360</v>
      </c>
      <c r="N551" s="3">
        <f>M551*Statistics!$A$3</f>
        <v>360000</v>
      </c>
      <c r="O551" s="1">
        <v>1</v>
      </c>
      <c r="P551" s="1" t="s">
        <v>42</v>
      </c>
      <c r="Q551" s="1" t="s">
        <v>26</v>
      </c>
    </row>
    <row r="552" spans="1:17" ht="15.75" hidden="1" customHeight="1" x14ac:dyDescent="0.2">
      <c r="A552" s="2" t="s">
        <v>581</v>
      </c>
      <c r="B552" s="2" t="s">
        <v>18</v>
      </c>
      <c r="C552" s="2" t="s">
        <v>32</v>
      </c>
      <c r="D552" s="2">
        <v>2</v>
      </c>
      <c r="F552" s="2" t="s">
        <v>20</v>
      </c>
      <c r="G552" s="2" t="s">
        <v>32</v>
      </c>
      <c r="H552" s="2">
        <v>6633</v>
      </c>
      <c r="I552" s="2">
        <v>0</v>
      </c>
      <c r="J552" s="3"/>
      <c r="L552" s="3"/>
      <c r="M552" s="2">
        <v>360</v>
      </c>
      <c r="O552" s="2">
        <v>0</v>
      </c>
      <c r="P552" s="2" t="s">
        <v>42</v>
      </c>
      <c r="Q552" s="2" t="s">
        <v>26</v>
      </c>
    </row>
    <row r="553" spans="1:17" ht="15.75" hidden="1" customHeight="1" x14ac:dyDescent="0.2">
      <c r="A553" s="2" t="s">
        <v>582</v>
      </c>
      <c r="B553" s="2" t="s">
        <v>18</v>
      </c>
      <c r="C553" s="2" t="s">
        <v>32</v>
      </c>
      <c r="D553" s="2">
        <v>1</v>
      </c>
      <c r="F553" s="2" t="s">
        <v>29</v>
      </c>
      <c r="G553" s="2" t="s">
        <v>19</v>
      </c>
      <c r="H553" s="2">
        <v>2492</v>
      </c>
      <c r="I553" s="2">
        <v>2375</v>
      </c>
      <c r="J553" s="3"/>
      <c r="L553" s="3"/>
      <c r="M553" s="2">
        <v>360</v>
      </c>
      <c r="O553" s="2">
        <v>1</v>
      </c>
      <c r="P553" s="2" t="s">
        <v>42</v>
      </c>
      <c r="Q553" s="2" t="s">
        <v>22</v>
      </c>
    </row>
    <row r="554" spans="1:17" ht="15.75" customHeight="1" x14ac:dyDescent="0.2">
      <c r="A554" s="1" t="s">
        <v>583</v>
      </c>
      <c r="B554" s="1" t="s">
        <v>24</v>
      </c>
      <c r="C554" s="1" t="s">
        <v>25</v>
      </c>
      <c r="D554" s="1">
        <v>0</v>
      </c>
      <c r="E554" s="1" t="str">
        <f t="shared" ref="E554:E557" si="140">IF(D554=0,"No dependents","Have dependents")</f>
        <v>No dependents</v>
      </c>
      <c r="F554" s="1" t="s">
        <v>29</v>
      </c>
      <c r="G554" s="1" t="s">
        <v>32</v>
      </c>
      <c r="H554" s="1">
        <v>17263</v>
      </c>
      <c r="I554" s="1">
        <v>0</v>
      </c>
      <c r="J554" s="3">
        <f t="shared" ref="J554:J557" si="141">SUM(H554+I554)</f>
        <v>17263</v>
      </c>
      <c r="K554" s="1">
        <v>225</v>
      </c>
      <c r="L554" s="4">
        <f>K554*Statistics!$A$3</f>
        <v>225000</v>
      </c>
      <c r="M554" s="1">
        <v>360</v>
      </c>
      <c r="N554" s="3">
        <f>M554*Statistics!$A$3</f>
        <v>360000</v>
      </c>
      <c r="O554" s="1">
        <v>1</v>
      </c>
      <c r="P554" s="1" t="s">
        <v>30</v>
      </c>
      <c r="Q554" s="1" t="s">
        <v>22</v>
      </c>
    </row>
    <row r="555" spans="1:17" ht="15.75" customHeight="1" x14ac:dyDescent="0.2">
      <c r="A555" s="1" t="s">
        <v>584</v>
      </c>
      <c r="B555" s="1" t="s">
        <v>18</v>
      </c>
      <c r="C555" s="1" t="s">
        <v>2</v>
      </c>
      <c r="D555" s="1">
        <v>0</v>
      </c>
      <c r="E555" s="1" t="str">
        <f t="shared" si="140"/>
        <v>No dependents</v>
      </c>
      <c r="F555" s="1" t="s">
        <v>20</v>
      </c>
      <c r="G555" s="1" t="s">
        <v>19</v>
      </c>
      <c r="H555" s="1">
        <v>9083</v>
      </c>
      <c r="I555" s="1">
        <v>0</v>
      </c>
      <c r="J555" s="3">
        <f t="shared" si="141"/>
        <v>9083</v>
      </c>
      <c r="K555" s="1">
        <v>228</v>
      </c>
      <c r="L555" s="4">
        <f>K555*Statistics!$A$3</f>
        <v>228000</v>
      </c>
      <c r="M555" s="1">
        <v>360</v>
      </c>
      <c r="N555" s="3">
        <f>M555*Statistics!$A$3</f>
        <v>360000</v>
      </c>
      <c r="O555" s="1">
        <v>1</v>
      </c>
      <c r="P555" s="1" t="s">
        <v>30</v>
      </c>
      <c r="Q555" s="1" t="s">
        <v>22</v>
      </c>
    </row>
    <row r="556" spans="1:17" ht="15.75" customHeight="1" x14ac:dyDescent="0.2">
      <c r="A556" s="1" t="s">
        <v>585</v>
      </c>
      <c r="B556" s="1" t="s">
        <v>18</v>
      </c>
      <c r="C556" s="1" t="s">
        <v>2</v>
      </c>
      <c r="D556" s="1">
        <v>2</v>
      </c>
      <c r="E556" s="1" t="str">
        <f t="shared" si="140"/>
        <v>Have dependents</v>
      </c>
      <c r="F556" s="1" t="s">
        <v>20</v>
      </c>
      <c r="G556" s="1" t="s">
        <v>19</v>
      </c>
      <c r="H556" s="1">
        <v>6700</v>
      </c>
      <c r="I556" s="1">
        <v>1750</v>
      </c>
      <c r="J556" s="3">
        <f t="shared" si="141"/>
        <v>8450</v>
      </c>
      <c r="K556" s="1">
        <v>230</v>
      </c>
      <c r="L556" s="4">
        <f>K556*Statistics!$A$3</f>
        <v>230000</v>
      </c>
      <c r="M556" s="1">
        <v>300</v>
      </c>
      <c r="N556" s="3">
        <f>M556*Statistics!$A$3</f>
        <v>300000</v>
      </c>
      <c r="O556" s="1">
        <v>1</v>
      </c>
      <c r="P556" s="1" t="s">
        <v>30</v>
      </c>
      <c r="Q556" s="1" t="s">
        <v>22</v>
      </c>
    </row>
    <row r="557" spans="1:17" ht="15.75" customHeight="1" x14ac:dyDescent="0.2">
      <c r="A557" s="1" t="s">
        <v>586</v>
      </c>
      <c r="B557" s="1" t="s">
        <v>18</v>
      </c>
      <c r="C557" s="1" t="s">
        <v>2</v>
      </c>
      <c r="D557" s="1">
        <v>0</v>
      </c>
      <c r="E557" s="1" t="str">
        <f t="shared" si="140"/>
        <v>No dependents</v>
      </c>
      <c r="F557" s="1" t="s">
        <v>20</v>
      </c>
      <c r="G557" s="1" t="s">
        <v>19</v>
      </c>
      <c r="H557" s="1">
        <v>10833</v>
      </c>
      <c r="I557" s="1">
        <v>0</v>
      </c>
      <c r="J557" s="3">
        <f t="shared" si="141"/>
        <v>10833</v>
      </c>
      <c r="K557" s="1">
        <v>234</v>
      </c>
      <c r="L557" s="4">
        <f>K557*Statistics!$A$3</f>
        <v>234000</v>
      </c>
      <c r="M557" s="1">
        <v>360</v>
      </c>
      <c r="N557" s="3">
        <f>M557*Statistics!$A$3</f>
        <v>360000</v>
      </c>
      <c r="O557" s="1">
        <v>1</v>
      </c>
      <c r="P557" s="1" t="s">
        <v>30</v>
      </c>
      <c r="Q557" s="1" t="s">
        <v>22</v>
      </c>
    </row>
    <row r="558" spans="1:17" ht="15.75" hidden="1" customHeight="1" x14ac:dyDescent="0.2">
      <c r="A558" s="2" t="s">
        <v>587</v>
      </c>
      <c r="B558" s="2" t="s">
        <v>24</v>
      </c>
      <c r="C558" s="2" t="s">
        <v>19</v>
      </c>
      <c r="D558" s="2">
        <v>0</v>
      </c>
      <c r="F558" s="2" t="s">
        <v>20</v>
      </c>
      <c r="G558" s="2" t="s">
        <v>19</v>
      </c>
      <c r="H558" s="2">
        <v>2667</v>
      </c>
      <c r="I558" s="2">
        <v>1625</v>
      </c>
      <c r="J558" s="3"/>
      <c r="K558" s="2">
        <v>84</v>
      </c>
      <c r="L558" s="3"/>
      <c r="M558" s="2">
        <v>360</v>
      </c>
      <c r="P558" s="2" t="s">
        <v>21</v>
      </c>
      <c r="Q558" s="2" t="s">
        <v>22</v>
      </c>
    </row>
    <row r="559" spans="1:17" ht="15.75" customHeight="1" x14ac:dyDescent="0.2">
      <c r="A559" s="1" t="s">
        <v>588</v>
      </c>
      <c r="B559" s="1" t="s">
        <v>18</v>
      </c>
      <c r="C559" s="1" t="s">
        <v>2</v>
      </c>
      <c r="D559" s="1">
        <v>2</v>
      </c>
      <c r="E559" s="1" t="str">
        <f t="shared" ref="E559:E566" si="142">IF(D559=0,"No dependents","Have dependents")</f>
        <v>Have dependents</v>
      </c>
      <c r="F559" s="1" t="s">
        <v>20</v>
      </c>
      <c r="G559" s="1" t="s">
        <v>19</v>
      </c>
      <c r="H559" s="1">
        <v>5000</v>
      </c>
      <c r="I559" s="1">
        <v>3667</v>
      </c>
      <c r="J559" s="3">
        <f t="shared" ref="J559:J566" si="143">SUM(H559+I559)</f>
        <v>8667</v>
      </c>
      <c r="K559" s="1">
        <v>236</v>
      </c>
      <c r="L559" s="4">
        <f>K559*Statistics!$A$3</f>
        <v>236000</v>
      </c>
      <c r="M559" s="1">
        <v>360</v>
      </c>
      <c r="N559" s="3">
        <f>M559*Statistics!$A$3</f>
        <v>360000</v>
      </c>
      <c r="O559" s="1">
        <v>1</v>
      </c>
      <c r="P559" s="1" t="s">
        <v>30</v>
      </c>
      <c r="Q559" s="1" t="s">
        <v>22</v>
      </c>
    </row>
    <row r="560" spans="1:17" ht="15.75" customHeight="1" x14ac:dyDescent="0.2">
      <c r="A560" s="1" t="s">
        <v>589</v>
      </c>
      <c r="B560" s="1" t="s">
        <v>18</v>
      </c>
      <c r="C560" s="1" t="s">
        <v>2</v>
      </c>
      <c r="D560" s="1">
        <v>2</v>
      </c>
      <c r="E560" s="1" t="str">
        <f t="shared" si="142"/>
        <v>Have dependents</v>
      </c>
      <c r="F560" s="1" t="s">
        <v>20</v>
      </c>
      <c r="G560" s="1" t="s">
        <v>32</v>
      </c>
      <c r="H560" s="1">
        <v>1600</v>
      </c>
      <c r="I560" s="1">
        <v>20000</v>
      </c>
      <c r="J560" s="3">
        <f t="shared" si="143"/>
        <v>21600</v>
      </c>
      <c r="K560" s="1">
        <v>239</v>
      </c>
      <c r="L560" s="4">
        <f>K560*Statistics!$A$3</f>
        <v>239000</v>
      </c>
      <c r="M560" s="1">
        <v>360</v>
      </c>
      <c r="N560" s="3">
        <f>M560*Statistics!$A$3</f>
        <v>360000</v>
      </c>
      <c r="O560" s="1">
        <v>1</v>
      </c>
      <c r="P560" s="1" t="s">
        <v>21</v>
      </c>
      <c r="Q560" s="1" t="s">
        <v>26</v>
      </c>
    </row>
    <row r="561" spans="1:17" ht="15.75" customHeight="1" x14ac:dyDescent="0.2">
      <c r="A561" s="1" t="s">
        <v>590</v>
      </c>
      <c r="B561" s="1" t="s">
        <v>18</v>
      </c>
      <c r="C561" s="1" t="s">
        <v>2</v>
      </c>
      <c r="D561" s="1">
        <v>1</v>
      </c>
      <c r="E561" s="1" t="str">
        <f t="shared" si="142"/>
        <v>Have dependents</v>
      </c>
      <c r="F561" s="1" t="s">
        <v>20</v>
      </c>
      <c r="G561" s="1" t="s">
        <v>32</v>
      </c>
      <c r="H561" s="1">
        <v>7787</v>
      </c>
      <c r="I561" s="1">
        <v>0</v>
      </c>
      <c r="J561" s="3">
        <f t="shared" si="143"/>
        <v>7787</v>
      </c>
      <c r="K561" s="1">
        <v>240</v>
      </c>
      <c r="L561" s="4">
        <f>K561*Statistics!$A$3</f>
        <v>240000</v>
      </c>
      <c r="M561" s="1">
        <v>360</v>
      </c>
      <c r="N561" s="3">
        <f>M561*Statistics!$A$3</f>
        <v>360000</v>
      </c>
      <c r="O561" s="1">
        <v>1</v>
      </c>
      <c r="P561" s="1" t="s">
        <v>21</v>
      </c>
      <c r="Q561" s="1" t="s">
        <v>22</v>
      </c>
    </row>
    <row r="562" spans="1:17" ht="15.75" customHeight="1" x14ac:dyDescent="0.2">
      <c r="A562" s="1" t="s">
        <v>591</v>
      </c>
      <c r="B562" s="1" t="s">
        <v>18</v>
      </c>
      <c r="C562" s="1" t="s">
        <v>25</v>
      </c>
      <c r="D562" s="1">
        <v>0</v>
      </c>
      <c r="E562" s="1" t="str">
        <f t="shared" si="142"/>
        <v>No dependents</v>
      </c>
      <c r="F562" s="1" t="s">
        <v>20</v>
      </c>
      <c r="G562" s="1" t="s">
        <v>19</v>
      </c>
      <c r="H562" s="1">
        <v>14999</v>
      </c>
      <c r="I562" s="1">
        <v>0</v>
      </c>
      <c r="J562" s="3">
        <f t="shared" si="143"/>
        <v>14999</v>
      </c>
      <c r="K562" s="1">
        <v>242</v>
      </c>
      <c r="L562" s="4">
        <f>K562*Statistics!$A$3</f>
        <v>242000</v>
      </c>
      <c r="M562" s="1">
        <v>360</v>
      </c>
      <c r="N562" s="3">
        <f>M562*Statistics!$A$3</f>
        <v>360000</v>
      </c>
      <c r="O562" s="1">
        <v>0</v>
      </c>
      <c r="P562" s="1" t="s">
        <v>30</v>
      </c>
      <c r="Q562" s="1" t="s">
        <v>26</v>
      </c>
    </row>
    <row r="563" spans="1:17" ht="15.75" customHeight="1" x14ac:dyDescent="0.2">
      <c r="A563" s="1" t="s">
        <v>592</v>
      </c>
      <c r="B563" s="1" t="s">
        <v>18</v>
      </c>
      <c r="C563" s="1" t="s">
        <v>2</v>
      </c>
      <c r="D563" s="1">
        <v>2</v>
      </c>
      <c r="E563" s="1" t="str">
        <f t="shared" si="142"/>
        <v>Have dependents</v>
      </c>
      <c r="F563" s="1" t="s">
        <v>20</v>
      </c>
      <c r="G563" s="1" t="s">
        <v>19</v>
      </c>
      <c r="H563" s="1">
        <v>3510</v>
      </c>
      <c r="I563" s="1">
        <v>4416</v>
      </c>
      <c r="J563" s="3">
        <f t="shared" si="143"/>
        <v>7926</v>
      </c>
      <c r="K563" s="1">
        <v>243</v>
      </c>
      <c r="L563" s="4">
        <f>K563*Statistics!$A$3</f>
        <v>243000</v>
      </c>
      <c r="M563" s="1">
        <v>360</v>
      </c>
      <c r="N563" s="3">
        <f>M563*Statistics!$A$3</f>
        <v>360000</v>
      </c>
      <c r="O563" s="1">
        <v>1</v>
      </c>
      <c r="P563" s="1" t="s">
        <v>42</v>
      </c>
      <c r="Q563" s="1" t="s">
        <v>22</v>
      </c>
    </row>
    <row r="564" spans="1:17" ht="15.75" customHeight="1" x14ac:dyDescent="0.2">
      <c r="A564" s="1" t="s">
        <v>593</v>
      </c>
      <c r="B564" s="1" t="s">
        <v>18</v>
      </c>
      <c r="C564" s="1" t="s">
        <v>25</v>
      </c>
      <c r="D564" s="1">
        <v>0</v>
      </c>
      <c r="E564" s="1" t="str">
        <f t="shared" si="142"/>
        <v>No dependents</v>
      </c>
      <c r="F564" s="1" t="s">
        <v>20</v>
      </c>
      <c r="G564" s="1" t="s">
        <v>19</v>
      </c>
      <c r="H564" s="1">
        <v>9166</v>
      </c>
      <c r="I564" s="1">
        <v>0</v>
      </c>
      <c r="J564" s="3">
        <f t="shared" si="143"/>
        <v>9166</v>
      </c>
      <c r="K564" s="1">
        <v>244</v>
      </c>
      <c r="L564" s="4">
        <f>K564*Statistics!$A$3</f>
        <v>244000</v>
      </c>
      <c r="M564" s="1">
        <v>360</v>
      </c>
      <c r="N564" s="3">
        <f>M564*Statistics!$A$3</f>
        <v>360000</v>
      </c>
      <c r="O564" s="1">
        <v>1</v>
      </c>
      <c r="P564" s="1" t="s">
        <v>21</v>
      </c>
      <c r="Q564" s="1" t="s">
        <v>26</v>
      </c>
    </row>
    <row r="565" spans="1:17" ht="15.75" customHeight="1" x14ac:dyDescent="0.2">
      <c r="A565" s="1" t="s">
        <v>594</v>
      </c>
      <c r="B565" s="1" t="s">
        <v>18</v>
      </c>
      <c r="C565" s="1" t="s">
        <v>2</v>
      </c>
      <c r="D565" s="1">
        <v>2</v>
      </c>
      <c r="E565" s="1" t="str">
        <f t="shared" si="142"/>
        <v>Have dependents</v>
      </c>
      <c r="F565" s="1" t="s">
        <v>20</v>
      </c>
      <c r="G565" s="1" t="s">
        <v>19</v>
      </c>
      <c r="H565" s="1">
        <v>8333</v>
      </c>
      <c r="I565" s="1">
        <v>0</v>
      </c>
      <c r="J565" s="3">
        <f t="shared" si="143"/>
        <v>8333</v>
      </c>
      <c r="K565" s="1">
        <v>246</v>
      </c>
      <c r="L565" s="4">
        <f>K565*Statistics!$A$3</f>
        <v>246000</v>
      </c>
      <c r="M565" s="1">
        <v>360</v>
      </c>
      <c r="N565" s="3">
        <f>M565*Statistics!$A$3</f>
        <v>360000</v>
      </c>
      <c r="O565" s="1">
        <v>1</v>
      </c>
      <c r="P565" s="1" t="s">
        <v>30</v>
      </c>
      <c r="Q565" s="1" t="s">
        <v>22</v>
      </c>
    </row>
    <row r="566" spans="1:17" ht="15.75" customHeight="1" x14ac:dyDescent="0.2">
      <c r="A566" s="1" t="s">
        <v>595</v>
      </c>
      <c r="B566" s="1" t="s">
        <v>18</v>
      </c>
      <c r="C566" s="1" t="s">
        <v>2</v>
      </c>
      <c r="D566" s="1">
        <v>1</v>
      </c>
      <c r="E566" s="1" t="str">
        <f t="shared" si="142"/>
        <v>Have dependents</v>
      </c>
      <c r="F566" s="1" t="s">
        <v>20</v>
      </c>
      <c r="G566" s="1" t="s">
        <v>19</v>
      </c>
      <c r="H566" s="1">
        <v>6065</v>
      </c>
      <c r="I566" s="1">
        <v>2004</v>
      </c>
      <c r="J566" s="3">
        <f t="shared" si="143"/>
        <v>8069</v>
      </c>
      <c r="K566" s="1">
        <v>250</v>
      </c>
      <c r="L566" s="4">
        <f>K566*Statistics!$A$3</f>
        <v>250000</v>
      </c>
      <c r="M566" s="1">
        <v>360</v>
      </c>
      <c r="N566" s="3">
        <f>M566*Statistics!$A$3</f>
        <v>360000</v>
      </c>
      <c r="O566" s="1">
        <v>1</v>
      </c>
      <c r="P566" s="1" t="s">
        <v>30</v>
      </c>
      <c r="Q566" s="1" t="s">
        <v>22</v>
      </c>
    </row>
    <row r="567" spans="1:17" ht="15.75" hidden="1" customHeight="1" x14ac:dyDescent="0.2">
      <c r="A567" s="2" t="s">
        <v>596</v>
      </c>
      <c r="B567" s="2" t="s">
        <v>18</v>
      </c>
      <c r="C567" s="2" t="s">
        <v>32</v>
      </c>
      <c r="D567" s="2">
        <v>0</v>
      </c>
      <c r="F567" s="2" t="s">
        <v>29</v>
      </c>
      <c r="G567" s="2" t="s">
        <v>19</v>
      </c>
      <c r="H567" s="2">
        <v>4467</v>
      </c>
      <c r="I567" s="2">
        <v>0</v>
      </c>
      <c r="J567" s="3"/>
      <c r="K567" s="2">
        <v>120</v>
      </c>
      <c r="L567" s="3"/>
      <c r="M567" s="2">
        <v>360</v>
      </c>
      <c r="P567" s="2" t="s">
        <v>42</v>
      </c>
      <c r="Q567" s="2" t="s">
        <v>22</v>
      </c>
    </row>
    <row r="568" spans="1:17" ht="15.75" customHeight="1" x14ac:dyDescent="0.2">
      <c r="A568" s="1" t="s">
        <v>597</v>
      </c>
      <c r="B568" s="1" t="s">
        <v>18</v>
      </c>
      <c r="C568" s="1" t="s">
        <v>2</v>
      </c>
      <c r="D568" s="1">
        <v>1</v>
      </c>
      <c r="E568" s="1" t="str">
        <f t="shared" ref="E568:E580" si="144">IF(D568=0,"No dependents","Have dependents")</f>
        <v>Have dependents</v>
      </c>
      <c r="F568" s="1" t="s">
        <v>20</v>
      </c>
      <c r="G568" s="1" t="s">
        <v>19</v>
      </c>
      <c r="H568" s="1">
        <v>8072</v>
      </c>
      <c r="I568" s="1">
        <v>240</v>
      </c>
      <c r="J568" s="3">
        <f t="shared" ref="J568:J580" si="145">SUM(H568+I568)</f>
        <v>8312</v>
      </c>
      <c r="K568" s="1">
        <v>253</v>
      </c>
      <c r="L568" s="4">
        <f>K568*Statistics!$A$3</f>
        <v>253000</v>
      </c>
      <c r="M568" s="1">
        <v>360</v>
      </c>
      <c r="N568" s="3">
        <f>M568*Statistics!$A$3</f>
        <v>360000</v>
      </c>
      <c r="O568" s="1">
        <v>1</v>
      </c>
      <c r="P568" s="1" t="s">
        <v>21</v>
      </c>
      <c r="Q568" s="1" t="s">
        <v>22</v>
      </c>
    </row>
    <row r="569" spans="1:17" ht="15.75" customHeight="1" x14ac:dyDescent="0.2">
      <c r="A569" s="1" t="s">
        <v>598</v>
      </c>
      <c r="B569" s="1" t="s">
        <v>18</v>
      </c>
      <c r="C569" s="1" t="s">
        <v>2</v>
      </c>
      <c r="D569" s="1">
        <v>0</v>
      </c>
      <c r="E569" s="1" t="str">
        <f t="shared" si="144"/>
        <v>No dependents</v>
      </c>
      <c r="F569" s="1" t="s">
        <v>20</v>
      </c>
      <c r="G569" s="1" t="s">
        <v>19</v>
      </c>
      <c r="H569" s="1">
        <v>4583</v>
      </c>
      <c r="I569" s="1">
        <v>5625</v>
      </c>
      <c r="J569" s="3">
        <f t="shared" si="145"/>
        <v>10208</v>
      </c>
      <c r="K569" s="1">
        <v>255</v>
      </c>
      <c r="L569" s="4">
        <f>K569*Statistics!$A$3</f>
        <v>255000</v>
      </c>
      <c r="M569" s="1">
        <v>360</v>
      </c>
      <c r="N569" s="3">
        <f>M569*Statistics!$A$3</f>
        <v>360000</v>
      </c>
      <c r="O569" s="1">
        <v>1</v>
      </c>
      <c r="P569" s="1" t="s">
        <v>30</v>
      </c>
      <c r="Q569" s="1" t="s">
        <v>22</v>
      </c>
    </row>
    <row r="570" spans="1:17" ht="15.75" customHeight="1" x14ac:dyDescent="0.2">
      <c r="A570" s="1" t="s">
        <v>599</v>
      </c>
      <c r="B570" s="1" t="s">
        <v>24</v>
      </c>
      <c r="C570" s="1" t="s">
        <v>25</v>
      </c>
      <c r="D570" s="1" t="s">
        <v>41</v>
      </c>
      <c r="E570" s="1" t="str">
        <f t="shared" si="144"/>
        <v>Have dependents</v>
      </c>
      <c r="F570" s="1" t="s">
        <v>20</v>
      </c>
      <c r="G570" s="1" t="s">
        <v>19</v>
      </c>
      <c r="H570" s="1">
        <v>3083</v>
      </c>
      <c r="I570" s="1">
        <v>0</v>
      </c>
      <c r="J570" s="3">
        <f t="shared" si="145"/>
        <v>3083</v>
      </c>
      <c r="K570" s="1">
        <v>255</v>
      </c>
      <c r="L570" s="4">
        <f>K570*Statistics!$A$3</f>
        <v>255000</v>
      </c>
      <c r="M570" s="1">
        <v>360</v>
      </c>
      <c r="N570" s="3">
        <f>M570*Statistics!$A$3</f>
        <v>360000</v>
      </c>
      <c r="O570" s="1">
        <v>1</v>
      </c>
      <c r="P570" s="1" t="s">
        <v>42</v>
      </c>
      <c r="Q570" s="1" t="s">
        <v>22</v>
      </c>
    </row>
    <row r="571" spans="1:17" ht="15.75" customHeight="1" x14ac:dyDescent="0.2">
      <c r="A571" s="1" t="s">
        <v>600</v>
      </c>
      <c r="B571" s="1" t="s">
        <v>18</v>
      </c>
      <c r="C571" s="1" t="s">
        <v>2</v>
      </c>
      <c r="D571" s="1">
        <v>0</v>
      </c>
      <c r="E571" s="1" t="str">
        <f t="shared" si="144"/>
        <v>No dependents</v>
      </c>
      <c r="F571" s="1" t="s">
        <v>20</v>
      </c>
      <c r="G571" s="1" t="s">
        <v>19</v>
      </c>
      <c r="H571" s="1">
        <v>5726</v>
      </c>
      <c r="I571" s="1">
        <v>4595</v>
      </c>
      <c r="J571" s="3">
        <f t="shared" si="145"/>
        <v>10321</v>
      </c>
      <c r="K571" s="1">
        <v>258</v>
      </c>
      <c r="L571" s="4">
        <f>K571*Statistics!$A$3</f>
        <v>258000</v>
      </c>
      <c r="M571" s="1">
        <v>360</v>
      </c>
      <c r="N571" s="3">
        <f>M571*Statistics!$A$3</f>
        <v>360000</v>
      </c>
      <c r="O571" s="1">
        <v>1</v>
      </c>
      <c r="P571" s="1" t="s">
        <v>30</v>
      </c>
      <c r="Q571" s="1" t="s">
        <v>26</v>
      </c>
    </row>
    <row r="572" spans="1:17" ht="15.75" customHeight="1" x14ac:dyDescent="0.2">
      <c r="A572" s="1" t="s">
        <v>601</v>
      </c>
      <c r="B572" s="1" t="s">
        <v>18</v>
      </c>
      <c r="C572" s="1" t="s">
        <v>2</v>
      </c>
      <c r="D572" s="1">
        <v>2</v>
      </c>
      <c r="E572" s="1" t="str">
        <f t="shared" si="144"/>
        <v>Have dependents</v>
      </c>
      <c r="F572" s="1" t="s">
        <v>20</v>
      </c>
      <c r="G572" s="1" t="s">
        <v>19</v>
      </c>
      <c r="H572" s="1">
        <v>8799</v>
      </c>
      <c r="I572" s="1">
        <v>0</v>
      </c>
      <c r="J572" s="3">
        <f t="shared" si="145"/>
        <v>8799</v>
      </c>
      <c r="K572" s="1">
        <v>258</v>
      </c>
      <c r="L572" s="4">
        <f>K572*Statistics!$A$3</f>
        <v>258000</v>
      </c>
      <c r="M572" s="1">
        <v>360</v>
      </c>
      <c r="N572" s="3">
        <f>M572*Statistics!$A$3</f>
        <v>360000</v>
      </c>
      <c r="O572" s="1">
        <v>0</v>
      </c>
      <c r="P572" s="1" t="s">
        <v>21</v>
      </c>
      <c r="Q572" s="1" t="s">
        <v>26</v>
      </c>
    </row>
    <row r="573" spans="1:17" ht="15.75" customHeight="1" x14ac:dyDescent="0.2">
      <c r="A573" s="1" t="s">
        <v>602</v>
      </c>
      <c r="B573" s="1" t="s">
        <v>24</v>
      </c>
      <c r="C573" s="1" t="s">
        <v>25</v>
      </c>
      <c r="D573" s="1">
        <v>0</v>
      </c>
      <c r="E573" s="1" t="str">
        <f t="shared" si="144"/>
        <v>No dependents</v>
      </c>
      <c r="F573" s="1" t="s">
        <v>20</v>
      </c>
      <c r="G573" s="1" t="s">
        <v>19</v>
      </c>
      <c r="H573" s="1">
        <v>10408</v>
      </c>
      <c r="I573" s="1">
        <v>0</v>
      </c>
      <c r="J573" s="3">
        <f t="shared" si="145"/>
        <v>10408</v>
      </c>
      <c r="K573" s="1">
        <v>259</v>
      </c>
      <c r="L573" s="4">
        <f>K573*Statistics!$A$3</f>
        <v>259000</v>
      </c>
      <c r="M573" s="1">
        <v>360</v>
      </c>
      <c r="N573" s="3">
        <f>M573*Statistics!$A$3</f>
        <v>360000</v>
      </c>
      <c r="O573" s="1">
        <v>1</v>
      </c>
      <c r="P573" s="1" t="s">
        <v>21</v>
      </c>
      <c r="Q573" s="1" t="s">
        <v>22</v>
      </c>
    </row>
    <row r="574" spans="1:17" ht="15.75" customHeight="1" x14ac:dyDescent="0.2">
      <c r="A574" s="1" t="s">
        <v>603</v>
      </c>
      <c r="B574" s="1" t="s">
        <v>18</v>
      </c>
      <c r="C574" s="1" t="s">
        <v>2</v>
      </c>
      <c r="D574" s="1">
        <v>1</v>
      </c>
      <c r="E574" s="1" t="str">
        <f t="shared" si="144"/>
        <v>Have dependents</v>
      </c>
      <c r="F574" s="1" t="s">
        <v>20</v>
      </c>
      <c r="G574" s="1" t="s">
        <v>19</v>
      </c>
      <c r="H574" s="1">
        <v>33846</v>
      </c>
      <c r="I574" s="1">
        <v>0</v>
      </c>
      <c r="J574" s="3">
        <f t="shared" si="145"/>
        <v>33846</v>
      </c>
      <c r="K574" s="1">
        <v>260</v>
      </c>
      <c r="L574" s="4">
        <f>K574*Statistics!$A$3</f>
        <v>260000</v>
      </c>
      <c r="M574" s="1">
        <v>360</v>
      </c>
      <c r="N574" s="3">
        <f>M574*Statistics!$A$3</f>
        <v>360000</v>
      </c>
      <c r="O574" s="1">
        <v>1</v>
      </c>
      <c r="P574" s="1" t="s">
        <v>30</v>
      </c>
      <c r="Q574" s="1" t="s">
        <v>26</v>
      </c>
    </row>
    <row r="575" spans="1:17" ht="15.75" customHeight="1" x14ac:dyDescent="0.2">
      <c r="A575" s="1" t="s">
        <v>604</v>
      </c>
      <c r="B575" s="1" t="s">
        <v>18</v>
      </c>
      <c r="C575" s="1" t="s">
        <v>2</v>
      </c>
      <c r="D575" s="1" t="s">
        <v>41</v>
      </c>
      <c r="E575" s="1" t="str">
        <f t="shared" si="144"/>
        <v>Have dependents</v>
      </c>
      <c r="F575" s="1" t="s">
        <v>20</v>
      </c>
      <c r="G575" s="1" t="s">
        <v>32</v>
      </c>
      <c r="H575" s="1">
        <v>10139</v>
      </c>
      <c r="I575" s="1">
        <v>0</v>
      </c>
      <c r="J575" s="3">
        <f t="shared" si="145"/>
        <v>10139</v>
      </c>
      <c r="K575" s="1">
        <v>260</v>
      </c>
      <c r="L575" s="4">
        <f>K575*Statistics!$A$3</f>
        <v>260000</v>
      </c>
      <c r="M575" s="1">
        <v>360</v>
      </c>
      <c r="N575" s="3">
        <f>M575*Statistics!$A$3</f>
        <v>360000</v>
      </c>
      <c r="O575" s="1">
        <v>1</v>
      </c>
      <c r="P575" s="1" t="s">
        <v>30</v>
      </c>
      <c r="Q575" s="1" t="s">
        <v>22</v>
      </c>
    </row>
    <row r="576" spans="1:17" ht="15.75" customHeight="1" x14ac:dyDescent="0.2">
      <c r="A576" s="1" t="s">
        <v>605</v>
      </c>
      <c r="B576" s="1" t="s">
        <v>18</v>
      </c>
      <c r="C576" s="1" t="s">
        <v>2</v>
      </c>
      <c r="D576" s="1">
        <v>0</v>
      </c>
      <c r="E576" s="1" t="str">
        <f t="shared" si="144"/>
        <v>No dependents</v>
      </c>
      <c r="F576" s="1" t="s">
        <v>20</v>
      </c>
      <c r="G576" s="1" t="s">
        <v>32</v>
      </c>
      <c r="H576" s="1">
        <v>16120</v>
      </c>
      <c r="I576" s="1">
        <v>0</v>
      </c>
      <c r="J576" s="3">
        <f t="shared" si="145"/>
        <v>16120</v>
      </c>
      <c r="K576" s="1">
        <v>260</v>
      </c>
      <c r="L576" s="4">
        <f>K576*Statistics!$A$3</f>
        <v>260000</v>
      </c>
      <c r="M576" s="1">
        <v>360</v>
      </c>
      <c r="N576" s="3">
        <f>M576*Statistics!$A$3</f>
        <v>360000</v>
      </c>
      <c r="O576" s="1">
        <v>1</v>
      </c>
      <c r="P576" s="1" t="s">
        <v>21</v>
      </c>
      <c r="Q576" s="1" t="s">
        <v>22</v>
      </c>
    </row>
    <row r="577" spans="1:17" ht="15.75" customHeight="1" x14ac:dyDescent="0.2">
      <c r="A577" s="1" t="s">
        <v>606</v>
      </c>
      <c r="B577" s="1" t="s">
        <v>18</v>
      </c>
      <c r="C577" s="1" t="s">
        <v>2</v>
      </c>
      <c r="D577" s="1">
        <v>2</v>
      </c>
      <c r="E577" s="1" t="str">
        <f t="shared" si="144"/>
        <v>Have dependents</v>
      </c>
      <c r="F577" s="1" t="s">
        <v>20</v>
      </c>
      <c r="G577" s="1" t="s">
        <v>32</v>
      </c>
      <c r="H577" s="1">
        <v>5417</v>
      </c>
      <c r="I577" s="1">
        <v>4196</v>
      </c>
      <c r="J577" s="3">
        <f t="shared" si="145"/>
        <v>9613</v>
      </c>
      <c r="K577" s="1">
        <v>267</v>
      </c>
      <c r="L577" s="4">
        <f>K577*Statistics!$A$3</f>
        <v>267000</v>
      </c>
      <c r="M577" s="1">
        <v>360</v>
      </c>
      <c r="N577" s="3">
        <f>M577*Statistics!$A$3</f>
        <v>360000</v>
      </c>
      <c r="O577" s="1">
        <v>1</v>
      </c>
      <c r="P577" s="1" t="s">
        <v>21</v>
      </c>
      <c r="Q577" s="1" t="s">
        <v>22</v>
      </c>
    </row>
    <row r="578" spans="1:17" ht="15.75" customHeight="1" x14ac:dyDescent="0.2">
      <c r="A578" s="1" t="s">
        <v>607</v>
      </c>
      <c r="B578" s="1" t="s">
        <v>18</v>
      </c>
      <c r="C578" s="1" t="s">
        <v>2</v>
      </c>
      <c r="D578" s="1">
        <v>0</v>
      </c>
      <c r="E578" s="1" t="str">
        <f t="shared" si="144"/>
        <v>No dependents</v>
      </c>
      <c r="F578" s="1" t="s">
        <v>20</v>
      </c>
      <c r="G578" s="1" t="s">
        <v>19</v>
      </c>
      <c r="H578" s="1">
        <v>7933</v>
      </c>
      <c r="I578" s="1">
        <v>0</v>
      </c>
      <c r="J578" s="3">
        <f t="shared" si="145"/>
        <v>7933</v>
      </c>
      <c r="K578" s="1">
        <v>275</v>
      </c>
      <c r="L578" s="4">
        <f>K578*Statistics!$A$3</f>
        <v>275000</v>
      </c>
      <c r="M578" s="1">
        <v>360</v>
      </c>
      <c r="N578" s="3">
        <f>M578*Statistics!$A$3</f>
        <v>360000</v>
      </c>
      <c r="O578" s="1">
        <v>1</v>
      </c>
      <c r="P578" s="1" t="s">
        <v>21</v>
      </c>
      <c r="Q578" s="1" t="s">
        <v>26</v>
      </c>
    </row>
    <row r="579" spans="1:17" ht="15.75" customHeight="1" x14ac:dyDescent="0.2">
      <c r="A579" s="1" t="s">
        <v>608</v>
      </c>
      <c r="B579" s="1" t="s">
        <v>18</v>
      </c>
      <c r="C579" s="1" t="s">
        <v>2</v>
      </c>
      <c r="D579" s="1" t="s">
        <v>41</v>
      </c>
      <c r="E579" s="1" t="str">
        <f t="shared" si="144"/>
        <v>Have dependents</v>
      </c>
      <c r="F579" s="1" t="s">
        <v>20</v>
      </c>
      <c r="G579" s="1" t="s">
        <v>19</v>
      </c>
      <c r="H579" s="1">
        <v>9504</v>
      </c>
      <c r="I579" s="1">
        <v>0</v>
      </c>
      <c r="J579" s="3">
        <f t="shared" si="145"/>
        <v>9504</v>
      </c>
      <c r="K579" s="1">
        <v>275</v>
      </c>
      <c r="L579" s="4">
        <f>K579*Statistics!$A$3</f>
        <v>275000</v>
      </c>
      <c r="M579" s="1">
        <v>360</v>
      </c>
      <c r="N579" s="3">
        <f>M579*Statistics!$A$3</f>
        <v>360000</v>
      </c>
      <c r="O579" s="1">
        <v>1</v>
      </c>
      <c r="P579" s="1" t="s">
        <v>42</v>
      </c>
      <c r="Q579" s="1" t="s">
        <v>22</v>
      </c>
    </row>
    <row r="580" spans="1:17" ht="15.75" customHeight="1" x14ac:dyDescent="0.2">
      <c r="A580" s="1" t="s">
        <v>609</v>
      </c>
      <c r="B580" s="1" t="s">
        <v>18</v>
      </c>
      <c r="C580" s="1" t="s">
        <v>2</v>
      </c>
      <c r="D580" s="1">
        <v>2</v>
      </c>
      <c r="E580" s="1" t="str">
        <f t="shared" si="144"/>
        <v>Have dependents</v>
      </c>
      <c r="F580" s="1" t="s">
        <v>20</v>
      </c>
      <c r="G580" s="1" t="s">
        <v>19</v>
      </c>
      <c r="H580" s="1">
        <v>16666</v>
      </c>
      <c r="I580" s="1">
        <v>0</v>
      </c>
      <c r="J580" s="3">
        <f t="shared" si="145"/>
        <v>16666</v>
      </c>
      <c r="K580" s="1">
        <v>275</v>
      </c>
      <c r="L580" s="4">
        <f>K580*Statistics!$A$3</f>
        <v>275000</v>
      </c>
      <c r="M580" s="1">
        <v>360</v>
      </c>
      <c r="N580" s="3">
        <f>M580*Statistics!$A$3</f>
        <v>360000</v>
      </c>
      <c r="O580" s="1">
        <v>1</v>
      </c>
      <c r="P580" s="1" t="s">
        <v>21</v>
      </c>
      <c r="Q580" s="1" t="s">
        <v>22</v>
      </c>
    </row>
    <row r="581" spans="1:17" ht="15.75" hidden="1" customHeight="1" x14ac:dyDescent="0.2">
      <c r="A581" s="2" t="s">
        <v>610</v>
      </c>
      <c r="B581" s="2" t="s">
        <v>18</v>
      </c>
      <c r="C581" s="2" t="s">
        <v>19</v>
      </c>
      <c r="D581" s="2">
        <v>0</v>
      </c>
      <c r="F581" s="2" t="s">
        <v>20</v>
      </c>
      <c r="H581" s="2">
        <v>3182</v>
      </c>
      <c r="I581" s="2">
        <v>2917</v>
      </c>
      <c r="J581" s="3"/>
      <c r="K581" s="2">
        <v>161</v>
      </c>
      <c r="L581" s="3"/>
      <c r="M581" s="2">
        <v>360</v>
      </c>
      <c r="O581" s="2">
        <v>1</v>
      </c>
      <c r="P581" s="2" t="s">
        <v>21</v>
      </c>
      <c r="Q581" s="2" t="s">
        <v>22</v>
      </c>
    </row>
    <row r="582" spans="1:17" ht="15.75" customHeight="1" x14ac:dyDescent="0.2">
      <c r="A582" s="1" t="s">
        <v>611</v>
      </c>
      <c r="B582" s="1" t="s">
        <v>18</v>
      </c>
      <c r="C582" s="1" t="s">
        <v>2</v>
      </c>
      <c r="D582" s="1">
        <v>1</v>
      </c>
      <c r="E582" s="1" t="str">
        <f t="shared" ref="E582:E584" si="146">IF(D582=0,"No dependents","Have dependents")</f>
        <v>Have dependents</v>
      </c>
      <c r="F582" s="1" t="s">
        <v>29</v>
      </c>
      <c r="G582" s="1" t="s">
        <v>19</v>
      </c>
      <c r="H582" s="1">
        <v>2661</v>
      </c>
      <c r="I582" s="1">
        <v>7101</v>
      </c>
      <c r="J582" s="3">
        <f t="shared" ref="J582:J584" si="147">SUM(H582+I582)</f>
        <v>9762</v>
      </c>
      <c r="K582" s="1">
        <v>279</v>
      </c>
      <c r="L582" s="4">
        <f>K582*Statistics!$A$3</f>
        <v>279000</v>
      </c>
      <c r="M582" s="1">
        <v>180</v>
      </c>
      <c r="N582" s="3">
        <f>M582*Statistics!$A$3</f>
        <v>180000</v>
      </c>
      <c r="O582" s="1">
        <v>1</v>
      </c>
      <c r="P582" s="1" t="s">
        <v>30</v>
      </c>
      <c r="Q582" s="1" t="s">
        <v>22</v>
      </c>
    </row>
    <row r="583" spans="1:17" ht="15.75" customHeight="1" x14ac:dyDescent="0.2">
      <c r="A583" s="1" t="s">
        <v>612</v>
      </c>
      <c r="B583" s="1" t="s">
        <v>24</v>
      </c>
      <c r="C583" s="1" t="s">
        <v>25</v>
      </c>
      <c r="D583" s="1">
        <v>0</v>
      </c>
      <c r="E583" s="1" t="str">
        <f t="shared" si="146"/>
        <v>No dependents</v>
      </c>
      <c r="F583" s="1" t="s">
        <v>20</v>
      </c>
      <c r="G583" s="1" t="s">
        <v>19</v>
      </c>
      <c r="H583" s="1">
        <v>8333</v>
      </c>
      <c r="I583" s="1">
        <v>0</v>
      </c>
      <c r="J583" s="3">
        <f t="shared" si="147"/>
        <v>8333</v>
      </c>
      <c r="K583" s="1">
        <v>280</v>
      </c>
      <c r="L583" s="4">
        <f>K583*Statistics!$A$3</f>
        <v>280000</v>
      </c>
      <c r="M583" s="1">
        <v>360</v>
      </c>
      <c r="N583" s="3">
        <f>M583*Statistics!$A$3</f>
        <v>360000</v>
      </c>
      <c r="O583" s="1">
        <v>1</v>
      </c>
      <c r="P583" s="1" t="s">
        <v>30</v>
      </c>
      <c r="Q583" s="1" t="s">
        <v>22</v>
      </c>
    </row>
    <row r="584" spans="1:17" ht="15.75" customHeight="1" x14ac:dyDescent="0.2">
      <c r="A584" s="1" t="s">
        <v>613</v>
      </c>
      <c r="B584" s="1" t="s">
        <v>24</v>
      </c>
      <c r="C584" s="1" t="s">
        <v>2</v>
      </c>
      <c r="D584" s="1">
        <v>1</v>
      </c>
      <c r="E584" s="1" t="str">
        <f t="shared" si="146"/>
        <v>Have dependents</v>
      </c>
      <c r="F584" s="1" t="s">
        <v>20</v>
      </c>
      <c r="G584" s="1" t="s">
        <v>32</v>
      </c>
      <c r="H584" s="1">
        <v>11500</v>
      </c>
      <c r="I584" s="1">
        <v>0</v>
      </c>
      <c r="J584" s="3">
        <f t="shared" si="147"/>
        <v>11500</v>
      </c>
      <c r="K584" s="1">
        <v>286</v>
      </c>
      <c r="L584" s="4">
        <f>K584*Statistics!$A$3</f>
        <v>286000</v>
      </c>
      <c r="M584" s="1">
        <v>360</v>
      </c>
      <c r="N584" s="3">
        <f>M584*Statistics!$A$3</f>
        <v>360000</v>
      </c>
      <c r="O584" s="1">
        <v>0</v>
      </c>
      <c r="P584" s="1" t="s">
        <v>21</v>
      </c>
      <c r="Q584" s="1" t="s">
        <v>26</v>
      </c>
    </row>
    <row r="585" spans="1:17" ht="15.75" hidden="1" customHeight="1" x14ac:dyDescent="0.2">
      <c r="A585" s="2" t="s">
        <v>614</v>
      </c>
      <c r="B585" s="2" t="s">
        <v>18</v>
      </c>
      <c r="C585" s="2" t="s">
        <v>32</v>
      </c>
      <c r="D585" s="2">
        <v>1</v>
      </c>
      <c r="F585" s="2" t="s">
        <v>20</v>
      </c>
      <c r="G585" s="2" t="s">
        <v>19</v>
      </c>
      <c r="H585" s="2">
        <v>1880</v>
      </c>
      <c r="I585" s="2">
        <v>0</v>
      </c>
      <c r="J585" s="3"/>
      <c r="K585" s="2">
        <v>61</v>
      </c>
      <c r="L585" s="3"/>
      <c r="M585" s="2">
        <v>360</v>
      </c>
      <c r="P585" s="2" t="s">
        <v>42</v>
      </c>
      <c r="Q585" s="2" t="s">
        <v>26</v>
      </c>
    </row>
    <row r="586" spans="1:17" ht="15.75" customHeight="1" x14ac:dyDescent="0.2">
      <c r="A586" s="1" t="s">
        <v>615</v>
      </c>
      <c r="B586" s="1" t="s">
        <v>18</v>
      </c>
      <c r="C586" s="1" t="s">
        <v>2</v>
      </c>
      <c r="D586" s="1" t="s">
        <v>41</v>
      </c>
      <c r="E586" s="1" t="str">
        <f t="shared" ref="E586:E601" si="148">IF(D586=0,"No dependents","Have dependents")</f>
        <v>Have dependents</v>
      </c>
      <c r="F586" s="1" t="s">
        <v>20</v>
      </c>
      <c r="G586" s="1" t="s">
        <v>19</v>
      </c>
      <c r="H586" s="1">
        <v>4000</v>
      </c>
      <c r="I586" s="1">
        <v>7750</v>
      </c>
      <c r="J586" s="3">
        <f t="shared" ref="J586:J601" si="149">SUM(H586+I586)</f>
        <v>11750</v>
      </c>
      <c r="K586" s="1">
        <v>290</v>
      </c>
      <c r="L586" s="4">
        <f>K586*Statistics!$A$3</f>
        <v>290000</v>
      </c>
      <c r="M586" s="1">
        <v>360</v>
      </c>
      <c r="N586" s="3">
        <f>M586*Statistics!$A$3</f>
        <v>360000</v>
      </c>
      <c r="O586" s="1">
        <v>1</v>
      </c>
      <c r="P586" s="1" t="s">
        <v>30</v>
      </c>
      <c r="Q586" s="1" t="s">
        <v>26</v>
      </c>
    </row>
    <row r="587" spans="1:17" ht="15.75" customHeight="1" x14ac:dyDescent="0.2">
      <c r="A587" s="1" t="s">
        <v>616</v>
      </c>
      <c r="B587" s="1" t="s">
        <v>153</v>
      </c>
      <c r="C587" s="1" t="s">
        <v>25</v>
      </c>
      <c r="D587" s="1" t="s">
        <v>41</v>
      </c>
      <c r="E587" s="1" t="str">
        <f t="shared" si="148"/>
        <v>Have dependents</v>
      </c>
      <c r="F587" s="1" t="s">
        <v>20</v>
      </c>
      <c r="G587" s="1" t="s">
        <v>32</v>
      </c>
      <c r="H587" s="1">
        <v>9357</v>
      </c>
      <c r="I587" s="1">
        <v>0</v>
      </c>
      <c r="J587" s="3">
        <f t="shared" si="149"/>
        <v>9357</v>
      </c>
      <c r="K587" s="1">
        <v>292</v>
      </c>
      <c r="L587" s="4">
        <f>K587*Statistics!$A$3</f>
        <v>292000</v>
      </c>
      <c r="M587" s="1">
        <v>360</v>
      </c>
      <c r="N587" s="3">
        <f>M587*Statistics!$A$3</f>
        <v>360000</v>
      </c>
      <c r="O587" s="1">
        <v>1</v>
      </c>
      <c r="P587" s="1" t="s">
        <v>30</v>
      </c>
      <c r="Q587" s="1" t="s">
        <v>22</v>
      </c>
    </row>
    <row r="588" spans="1:17" ht="15.75" customHeight="1" x14ac:dyDescent="0.2">
      <c r="A588" s="1" t="s">
        <v>617</v>
      </c>
      <c r="B588" s="1" t="s">
        <v>18</v>
      </c>
      <c r="C588" s="1" t="s">
        <v>25</v>
      </c>
      <c r="D588" s="1">
        <v>0</v>
      </c>
      <c r="E588" s="1" t="str">
        <f t="shared" si="148"/>
        <v>No dependents</v>
      </c>
      <c r="F588" s="1" t="s">
        <v>20</v>
      </c>
      <c r="G588" s="1" t="s">
        <v>19</v>
      </c>
      <c r="H588" s="1">
        <v>5941</v>
      </c>
      <c r="I588" s="1">
        <v>4232</v>
      </c>
      <c r="J588" s="3">
        <f t="shared" si="149"/>
        <v>10173</v>
      </c>
      <c r="K588" s="1">
        <v>296</v>
      </c>
      <c r="L588" s="4">
        <f>K588*Statistics!$A$3</f>
        <v>296000</v>
      </c>
      <c r="M588" s="1">
        <v>360</v>
      </c>
      <c r="N588" s="3">
        <f>M588*Statistics!$A$3</f>
        <v>360000</v>
      </c>
      <c r="O588" s="1">
        <v>1</v>
      </c>
      <c r="P588" s="1" t="s">
        <v>30</v>
      </c>
      <c r="Q588" s="1" t="s">
        <v>22</v>
      </c>
    </row>
    <row r="589" spans="1:17" ht="15.75" customHeight="1" x14ac:dyDescent="0.2">
      <c r="A589" s="1" t="s">
        <v>618</v>
      </c>
      <c r="B589" s="1" t="s">
        <v>18</v>
      </c>
      <c r="C589" s="1" t="s">
        <v>2</v>
      </c>
      <c r="D589" s="1" t="s">
        <v>41</v>
      </c>
      <c r="E589" s="1" t="str">
        <f t="shared" si="148"/>
        <v>Have dependents</v>
      </c>
      <c r="F589" s="1" t="s">
        <v>20</v>
      </c>
      <c r="G589" s="1" t="s">
        <v>19</v>
      </c>
      <c r="H589" s="1">
        <v>15000</v>
      </c>
      <c r="I589" s="1">
        <v>0</v>
      </c>
      <c r="J589" s="3">
        <f t="shared" si="149"/>
        <v>15000</v>
      </c>
      <c r="K589" s="1">
        <v>300</v>
      </c>
      <c r="L589" s="4">
        <f>K589*Statistics!$A$3</f>
        <v>300000</v>
      </c>
      <c r="M589" s="1">
        <v>360</v>
      </c>
      <c r="N589" s="3">
        <f>M589*Statistics!$A$3</f>
        <v>360000</v>
      </c>
      <c r="O589" s="1">
        <v>1</v>
      </c>
      <c r="P589" s="1" t="s">
        <v>42</v>
      </c>
      <c r="Q589" s="1" t="s">
        <v>22</v>
      </c>
    </row>
    <row r="590" spans="1:17" ht="15.75" customHeight="1" x14ac:dyDescent="0.2">
      <c r="A590" s="1" t="s">
        <v>619</v>
      </c>
      <c r="B590" s="1" t="s">
        <v>18</v>
      </c>
      <c r="C590" s="1" t="s">
        <v>2</v>
      </c>
      <c r="D590" s="1">
        <v>0</v>
      </c>
      <c r="E590" s="1" t="str">
        <f t="shared" si="148"/>
        <v>No dependents</v>
      </c>
      <c r="F590" s="1" t="s">
        <v>20</v>
      </c>
      <c r="G590" s="1" t="s">
        <v>19</v>
      </c>
      <c r="H590" s="1">
        <v>14683</v>
      </c>
      <c r="I590" s="1">
        <v>2100</v>
      </c>
      <c r="J590" s="3">
        <f t="shared" si="149"/>
        <v>16783</v>
      </c>
      <c r="K590" s="1">
        <v>304</v>
      </c>
      <c r="L590" s="4">
        <f>K590*Statistics!$A$3</f>
        <v>304000</v>
      </c>
      <c r="M590" s="1">
        <v>360</v>
      </c>
      <c r="N590" s="3">
        <f>M590*Statistics!$A$3</f>
        <v>360000</v>
      </c>
      <c r="O590" s="1">
        <v>1</v>
      </c>
      <c r="P590" s="1" t="s">
        <v>42</v>
      </c>
      <c r="Q590" s="1" t="s">
        <v>26</v>
      </c>
    </row>
    <row r="591" spans="1:17" ht="15.75" customHeight="1" x14ac:dyDescent="0.2">
      <c r="A591" s="1" t="s">
        <v>620</v>
      </c>
      <c r="B591" s="1" t="s">
        <v>18</v>
      </c>
      <c r="C591" s="1" t="s">
        <v>25</v>
      </c>
      <c r="D591" s="1">
        <v>0</v>
      </c>
      <c r="E591" s="1" t="str">
        <f t="shared" si="148"/>
        <v>No dependents</v>
      </c>
      <c r="F591" s="1" t="s">
        <v>20</v>
      </c>
      <c r="G591" s="1" t="s">
        <v>19</v>
      </c>
      <c r="H591" s="1">
        <v>8750</v>
      </c>
      <c r="I591" s="1">
        <v>4167</v>
      </c>
      <c r="J591" s="3">
        <f t="shared" si="149"/>
        <v>12917</v>
      </c>
      <c r="K591" s="1">
        <v>308</v>
      </c>
      <c r="L591" s="4">
        <f>K591*Statistics!$A$3</f>
        <v>308000</v>
      </c>
      <c r="M591" s="1">
        <v>360</v>
      </c>
      <c r="N591" s="3">
        <f>M591*Statistics!$A$3</f>
        <v>360000</v>
      </c>
      <c r="O591" s="1">
        <v>1</v>
      </c>
      <c r="P591" s="1" t="s">
        <v>42</v>
      </c>
      <c r="Q591" s="1" t="s">
        <v>26</v>
      </c>
    </row>
    <row r="592" spans="1:17" ht="15.75" customHeight="1" x14ac:dyDescent="0.2">
      <c r="A592" s="1" t="s">
        <v>621</v>
      </c>
      <c r="B592" s="1" t="s">
        <v>18</v>
      </c>
      <c r="C592" s="1" t="s">
        <v>25</v>
      </c>
      <c r="D592" s="1">
        <v>0</v>
      </c>
      <c r="E592" s="1" t="str">
        <f t="shared" si="148"/>
        <v>No dependents</v>
      </c>
      <c r="F592" s="1" t="s">
        <v>20</v>
      </c>
      <c r="G592" s="1" t="s">
        <v>19</v>
      </c>
      <c r="H592" s="1">
        <v>5815</v>
      </c>
      <c r="I592" s="1">
        <v>3666</v>
      </c>
      <c r="J592" s="3">
        <f t="shared" si="149"/>
        <v>9481</v>
      </c>
      <c r="K592" s="1">
        <v>311</v>
      </c>
      <c r="L592" s="4">
        <f>K592*Statistics!$A$3</f>
        <v>311000</v>
      </c>
      <c r="M592" s="1">
        <v>360</v>
      </c>
      <c r="N592" s="3">
        <f>M592*Statistics!$A$3</f>
        <v>360000</v>
      </c>
      <c r="O592" s="1">
        <v>1</v>
      </c>
      <c r="P592" s="1" t="s">
        <v>42</v>
      </c>
      <c r="Q592" s="1" t="s">
        <v>26</v>
      </c>
    </row>
    <row r="593" spans="1:17" ht="15.75" customHeight="1" x14ac:dyDescent="0.2">
      <c r="A593" s="1" t="s">
        <v>622</v>
      </c>
      <c r="B593" s="1" t="s">
        <v>18</v>
      </c>
      <c r="C593" s="1" t="s">
        <v>2</v>
      </c>
      <c r="D593" s="1">
        <v>1</v>
      </c>
      <c r="E593" s="1" t="str">
        <f t="shared" si="148"/>
        <v>Have dependents</v>
      </c>
      <c r="F593" s="1" t="s">
        <v>20</v>
      </c>
      <c r="G593" s="1" t="s">
        <v>19</v>
      </c>
      <c r="H593" s="1">
        <v>10750</v>
      </c>
      <c r="I593" s="1">
        <v>0</v>
      </c>
      <c r="J593" s="3">
        <f t="shared" si="149"/>
        <v>10750</v>
      </c>
      <c r="K593" s="1">
        <v>312</v>
      </c>
      <c r="L593" s="4">
        <f>K593*Statistics!$A$3</f>
        <v>312000</v>
      </c>
      <c r="M593" s="1">
        <v>360</v>
      </c>
      <c r="N593" s="3">
        <f>M593*Statistics!$A$3</f>
        <v>360000</v>
      </c>
      <c r="O593" s="1">
        <v>1</v>
      </c>
      <c r="P593" s="1" t="s">
        <v>21</v>
      </c>
      <c r="Q593" s="1" t="s">
        <v>22</v>
      </c>
    </row>
    <row r="594" spans="1:17" ht="15.75" customHeight="1" x14ac:dyDescent="0.2">
      <c r="A594" s="1" t="s">
        <v>623</v>
      </c>
      <c r="B594" s="1" t="s">
        <v>18</v>
      </c>
      <c r="C594" s="1" t="s">
        <v>2</v>
      </c>
      <c r="D594" s="1">
        <v>1</v>
      </c>
      <c r="E594" s="1" t="str">
        <f t="shared" si="148"/>
        <v>Have dependents</v>
      </c>
      <c r="F594" s="1" t="s">
        <v>20</v>
      </c>
      <c r="G594" s="1" t="s">
        <v>19</v>
      </c>
      <c r="H594" s="1">
        <v>5955</v>
      </c>
      <c r="I594" s="1">
        <v>5625</v>
      </c>
      <c r="J594" s="3">
        <f t="shared" si="149"/>
        <v>11580</v>
      </c>
      <c r="K594" s="1">
        <v>315</v>
      </c>
      <c r="L594" s="4">
        <f>K594*Statistics!$A$3</f>
        <v>315000</v>
      </c>
      <c r="M594" s="1">
        <v>360</v>
      </c>
      <c r="N594" s="3">
        <f>M594*Statistics!$A$3</f>
        <v>360000</v>
      </c>
      <c r="O594" s="1">
        <v>1</v>
      </c>
      <c r="P594" s="1" t="s">
        <v>21</v>
      </c>
      <c r="Q594" s="1" t="s">
        <v>22</v>
      </c>
    </row>
    <row r="595" spans="1:17" ht="15.75" customHeight="1" x14ac:dyDescent="0.2">
      <c r="A595" s="1" t="s">
        <v>624</v>
      </c>
      <c r="B595" s="1" t="s">
        <v>18</v>
      </c>
      <c r="C595" s="1" t="s">
        <v>25</v>
      </c>
      <c r="D595" s="1" t="s">
        <v>41</v>
      </c>
      <c r="E595" s="1" t="str">
        <f t="shared" si="148"/>
        <v>Have dependents</v>
      </c>
      <c r="F595" s="1" t="s">
        <v>20</v>
      </c>
      <c r="G595" s="1" t="s">
        <v>19</v>
      </c>
      <c r="H595" s="1">
        <v>12500</v>
      </c>
      <c r="I595" s="1">
        <v>3000</v>
      </c>
      <c r="J595" s="3">
        <f t="shared" si="149"/>
        <v>15500</v>
      </c>
      <c r="K595" s="1">
        <v>320</v>
      </c>
      <c r="L595" s="4">
        <f>K595*Statistics!$A$3</f>
        <v>320000</v>
      </c>
      <c r="M595" s="1">
        <v>360</v>
      </c>
      <c r="N595" s="3">
        <f>M595*Statistics!$A$3</f>
        <v>360000</v>
      </c>
      <c r="O595" s="1">
        <v>1</v>
      </c>
      <c r="P595" s="1" t="s">
        <v>42</v>
      </c>
      <c r="Q595" s="1" t="s">
        <v>26</v>
      </c>
    </row>
    <row r="596" spans="1:17" ht="15.75" customHeight="1" x14ac:dyDescent="0.2">
      <c r="A596" s="1" t="s">
        <v>625</v>
      </c>
      <c r="B596" s="1" t="s">
        <v>18</v>
      </c>
      <c r="C596" s="1" t="s">
        <v>2</v>
      </c>
      <c r="D596" s="1">
        <v>0</v>
      </c>
      <c r="E596" s="1" t="str">
        <f t="shared" si="148"/>
        <v>No dependents</v>
      </c>
      <c r="F596" s="1" t="s">
        <v>20</v>
      </c>
      <c r="G596" s="1" t="s">
        <v>19</v>
      </c>
      <c r="H596" s="1">
        <v>6133</v>
      </c>
      <c r="I596" s="1">
        <v>3906</v>
      </c>
      <c r="J596" s="3">
        <f t="shared" si="149"/>
        <v>10039</v>
      </c>
      <c r="K596" s="1">
        <v>324</v>
      </c>
      <c r="L596" s="4">
        <f>K596*Statistics!$A$3</f>
        <v>324000</v>
      </c>
      <c r="M596" s="1">
        <v>360</v>
      </c>
      <c r="N596" s="3">
        <f>M596*Statistics!$A$3</f>
        <v>360000</v>
      </c>
      <c r="O596" s="1">
        <v>1</v>
      </c>
      <c r="P596" s="1" t="s">
        <v>21</v>
      </c>
      <c r="Q596" s="1" t="s">
        <v>22</v>
      </c>
    </row>
    <row r="597" spans="1:17" ht="15.75" customHeight="1" x14ac:dyDescent="0.2">
      <c r="A597" s="1" t="s">
        <v>626</v>
      </c>
      <c r="B597" s="1" t="s">
        <v>18</v>
      </c>
      <c r="C597" s="1" t="s">
        <v>2</v>
      </c>
      <c r="D597" s="1">
        <v>1</v>
      </c>
      <c r="E597" s="1" t="str">
        <f t="shared" si="148"/>
        <v>Have dependents</v>
      </c>
      <c r="F597" s="1" t="s">
        <v>20</v>
      </c>
      <c r="G597" s="1" t="s">
        <v>19</v>
      </c>
      <c r="H597" s="1">
        <v>12841</v>
      </c>
      <c r="I597" s="1">
        <v>10968</v>
      </c>
      <c r="J597" s="3">
        <f t="shared" si="149"/>
        <v>23809</v>
      </c>
      <c r="K597" s="1">
        <v>349</v>
      </c>
      <c r="L597" s="4">
        <f>K597*Statistics!$A$3</f>
        <v>349000</v>
      </c>
      <c r="M597" s="1">
        <v>360</v>
      </c>
      <c r="N597" s="3">
        <f>M597*Statistics!$A$3</f>
        <v>360000</v>
      </c>
      <c r="O597" s="1">
        <v>1</v>
      </c>
      <c r="P597" s="1" t="s">
        <v>30</v>
      </c>
      <c r="Q597" s="1" t="s">
        <v>26</v>
      </c>
    </row>
    <row r="598" spans="1:17" ht="15.75" customHeight="1" x14ac:dyDescent="0.2">
      <c r="A598" s="1" t="s">
        <v>627</v>
      </c>
      <c r="B598" s="1" t="s">
        <v>18</v>
      </c>
      <c r="C598" s="1" t="s">
        <v>2</v>
      </c>
      <c r="D598" s="1" t="s">
        <v>41</v>
      </c>
      <c r="E598" s="1" t="str">
        <f t="shared" si="148"/>
        <v>Have dependents</v>
      </c>
      <c r="F598" s="1" t="s">
        <v>20</v>
      </c>
      <c r="G598" s="1" t="s">
        <v>19</v>
      </c>
      <c r="H598" s="1">
        <v>81000</v>
      </c>
      <c r="I598" s="1">
        <v>0</v>
      </c>
      <c r="J598" s="3">
        <f t="shared" si="149"/>
        <v>81000</v>
      </c>
      <c r="K598" s="1">
        <v>360</v>
      </c>
      <c r="L598" s="4">
        <f>K598*Statistics!$A$3</f>
        <v>360000</v>
      </c>
      <c r="M598" s="1">
        <v>360</v>
      </c>
      <c r="N598" s="3">
        <f>M598*Statistics!$A$3</f>
        <v>360000</v>
      </c>
      <c r="O598" s="1">
        <v>0</v>
      </c>
      <c r="P598" s="1" t="s">
        <v>42</v>
      </c>
      <c r="Q598" s="1" t="s">
        <v>26</v>
      </c>
    </row>
    <row r="599" spans="1:17" ht="15.75" customHeight="1" x14ac:dyDescent="0.2">
      <c r="A599" s="1" t="s">
        <v>628</v>
      </c>
      <c r="B599" s="1" t="s">
        <v>153</v>
      </c>
      <c r="C599" s="1" t="s">
        <v>2</v>
      </c>
      <c r="D599" s="1" t="s">
        <v>41</v>
      </c>
      <c r="E599" s="1" t="str">
        <f t="shared" si="148"/>
        <v>Have dependents</v>
      </c>
      <c r="F599" s="1" t="s">
        <v>20</v>
      </c>
      <c r="G599" s="1" t="s">
        <v>19</v>
      </c>
      <c r="H599" s="1">
        <v>23803</v>
      </c>
      <c r="I599" s="1">
        <v>0</v>
      </c>
      <c r="J599" s="3">
        <f t="shared" si="149"/>
        <v>23803</v>
      </c>
      <c r="K599" s="1">
        <v>370</v>
      </c>
      <c r="L599" s="4">
        <f>K599*Statistics!$A$3</f>
        <v>370000</v>
      </c>
      <c r="M599" s="1">
        <v>360</v>
      </c>
      <c r="N599" s="3">
        <f>M599*Statistics!$A$3</f>
        <v>360000</v>
      </c>
      <c r="O599" s="1">
        <v>1</v>
      </c>
      <c r="P599" s="1" t="s">
        <v>42</v>
      </c>
      <c r="Q599" s="1" t="s">
        <v>22</v>
      </c>
    </row>
    <row r="600" spans="1:17" ht="15.75" customHeight="1" x14ac:dyDescent="0.2">
      <c r="A600" s="1" t="s">
        <v>629</v>
      </c>
      <c r="B600" s="1" t="s">
        <v>18</v>
      </c>
      <c r="C600" s="1" t="s">
        <v>2</v>
      </c>
      <c r="D600" s="1">
        <v>1</v>
      </c>
      <c r="E600" s="1" t="str">
        <f t="shared" si="148"/>
        <v>Have dependents</v>
      </c>
      <c r="F600" s="1" t="s">
        <v>20</v>
      </c>
      <c r="G600" s="1" t="s">
        <v>32</v>
      </c>
      <c r="H600" s="1">
        <v>8666</v>
      </c>
      <c r="I600" s="1">
        <v>4983</v>
      </c>
      <c r="J600" s="3">
        <f t="shared" si="149"/>
        <v>13649</v>
      </c>
      <c r="K600" s="1">
        <v>376</v>
      </c>
      <c r="L600" s="4">
        <f>K600*Statistics!$A$3</f>
        <v>376000</v>
      </c>
      <c r="M600" s="1">
        <v>360</v>
      </c>
      <c r="N600" s="3">
        <f>M600*Statistics!$A$3</f>
        <v>360000</v>
      </c>
      <c r="O600" s="1">
        <v>0</v>
      </c>
      <c r="P600" s="1" t="s">
        <v>42</v>
      </c>
      <c r="Q600" s="1" t="s">
        <v>26</v>
      </c>
    </row>
    <row r="601" spans="1:17" ht="15.75" customHeight="1" x14ac:dyDescent="0.2">
      <c r="A601" s="1" t="s">
        <v>630</v>
      </c>
      <c r="B601" s="1" t="s">
        <v>18</v>
      </c>
      <c r="C601" s="1" t="s">
        <v>2</v>
      </c>
      <c r="D601" s="1">
        <v>2</v>
      </c>
      <c r="E601" s="1" t="str">
        <f t="shared" si="148"/>
        <v>Have dependents</v>
      </c>
      <c r="F601" s="1" t="s">
        <v>20</v>
      </c>
      <c r="G601" s="1" t="s">
        <v>32</v>
      </c>
      <c r="H601" s="1">
        <v>9323</v>
      </c>
      <c r="I601" s="1">
        <v>7873</v>
      </c>
      <c r="J601" s="3">
        <f t="shared" si="149"/>
        <v>17196</v>
      </c>
      <c r="K601" s="1">
        <v>380</v>
      </c>
      <c r="L601" s="4">
        <f>K601*Statistics!$A$3</f>
        <v>380000</v>
      </c>
      <c r="M601" s="1">
        <v>300</v>
      </c>
      <c r="N601" s="3">
        <f>M601*Statistics!$A$3</f>
        <v>300000</v>
      </c>
      <c r="O601" s="1">
        <v>1</v>
      </c>
      <c r="P601" s="1" t="s">
        <v>42</v>
      </c>
      <c r="Q601" s="1" t="s">
        <v>22</v>
      </c>
    </row>
    <row r="602" spans="1:17" ht="15.75" hidden="1" customHeight="1" x14ac:dyDescent="0.2">
      <c r="A602" s="2" t="s">
        <v>631</v>
      </c>
      <c r="B602" s="2" t="s">
        <v>24</v>
      </c>
      <c r="C602" s="2" t="s">
        <v>19</v>
      </c>
      <c r="D602" s="2" t="s">
        <v>41</v>
      </c>
      <c r="F602" s="2" t="s">
        <v>20</v>
      </c>
      <c r="H602" s="2">
        <v>416</v>
      </c>
      <c r="I602" s="2">
        <v>41667</v>
      </c>
      <c r="J602" s="3"/>
      <c r="K602" s="2">
        <v>350</v>
      </c>
      <c r="L602" s="3"/>
      <c r="M602" s="2">
        <v>180</v>
      </c>
      <c r="P602" s="2" t="s">
        <v>21</v>
      </c>
      <c r="Q602" s="2" t="s">
        <v>26</v>
      </c>
    </row>
    <row r="603" spans="1:17" ht="15.75" hidden="1" customHeight="1" x14ac:dyDescent="0.2">
      <c r="A603" s="2" t="s">
        <v>632</v>
      </c>
      <c r="B603" s="2" t="s">
        <v>18</v>
      </c>
      <c r="C603" s="2" t="s">
        <v>32</v>
      </c>
      <c r="D603" s="2">
        <v>0</v>
      </c>
      <c r="F603" s="2" t="s">
        <v>29</v>
      </c>
      <c r="H603" s="2">
        <v>2894</v>
      </c>
      <c r="I603" s="2">
        <v>2792</v>
      </c>
      <c r="J603" s="3"/>
      <c r="K603" s="2">
        <v>155</v>
      </c>
      <c r="L603" s="3"/>
      <c r="M603" s="2">
        <v>360</v>
      </c>
      <c r="O603" s="2">
        <v>1</v>
      </c>
      <c r="P603" s="2" t="s">
        <v>42</v>
      </c>
      <c r="Q603" s="2" t="s">
        <v>22</v>
      </c>
    </row>
    <row r="604" spans="1:17" ht="15.75" customHeight="1" x14ac:dyDescent="0.2">
      <c r="A604" s="1" t="s">
        <v>633</v>
      </c>
      <c r="B604" s="1" t="s">
        <v>18</v>
      </c>
      <c r="C604" s="1" t="s">
        <v>2</v>
      </c>
      <c r="D604" s="1">
        <v>2</v>
      </c>
      <c r="E604" s="1" t="str">
        <f t="shared" ref="E604:E606" si="150">IF(D604=0,"No dependents","Have dependents")</f>
        <v>Have dependents</v>
      </c>
      <c r="F604" s="1" t="s">
        <v>20</v>
      </c>
      <c r="G604" s="1" t="s">
        <v>32</v>
      </c>
      <c r="H604" s="1">
        <v>17500</v>
      </c>
      <c r="I604" s="1">
        <v>0</v>
      </c>
      <c r="J604" s="3">
        <f t="shared" ref="J604:J606" si="151">SUM(H604+I604)</f>
        <v>17500</v>
      </c>
      <c r="K604" s="1">
        <v>400</v>
      </c>
      <c r="L604" s="4">
        <f>K604*Statistics!$A$3</f>
        <v>400000</v>
      </c>
      <c r="M604" s="1">
        <v>360</v>
      </c>
      <c r="N604" s="3">
        <f>M604*Statistics!$A$3</f>
        <v>360000</v>
      </c>
      <c r="O604" s="1">
        <v>1</v>
      </c>
      <c r="P604" s="1" t="s">
        <v>42</v>
      </c>
      <c r="Q604" s="1" t="s">
        <v>22</v>
      </c>
    </row>
    <row r="605" spans="1:17" ht="15.75" customHeight="1" x14ac:dyDescent="0.2">
      <c r="A605" s="1" t="s">
        <v>634</v>
      </c>
      <c r="B605" s="1" t="s">
        <v>18</v>
      </c>
      <c r="C605" s="1" t="s">
        <v>2</v>
      </c>
      <c r="D605" s="1">
        <v>0</v>
      </c>
      <c r="E605" s="1" t="str">
        <f t="shared" si="150"/>
        <v>No dependents</v>
      </c>
      <c r="F605" s="1" t="s">
        <v>20</v>
      </c>
      <c r="G605" s="1" t="s">
        <v>19</v>
      </c>
      <c r="H605" s="1">
        <v>14583</v>
      </c>
      <c r="I605" s="1">
        <v>0</v>
      </c>
      <c r="J605" s="3">
        <f t="shared" si="151"/>
        <v>14583</v>
      </c>
      <c r="K605" s="1">
        <v>436</v>
      </c>
      <c r="L605" s="4">
        <f>K605*Statistics!$A$3</f>
        <v>436000</v>
      </c>
      <c r="M605" s="1">
        <v>360</v>
      </c>
      <c r="N605" s="3">
        <f>M605*Statistics!$A$3</f>
        <v>360000</v>
      </c>
      <c r="O605" s="1">
        <v>1</v>
      </c>
      <c r="P605" s="1" t="s">
        <v>30</v>
      </c>
      <c r="Q605" s="1" t="s">
        <v>22</v>
      </c>
    </row>
    <row r="606" spans="1:17" ht="15.75" customHeight="1" x14ac:dyDescent="0.2">
      <c r="A606" s="1" t="s">
        <v>635</v>
      </c>
      <c r="B606" s="1" t="s">
        <v>18</v>
      </c>
      <c r="C606" s="1" t="s">
        <v>25</v>
      </c>
      <c r="D606" s="1">
        <v>0</v>
      </c>
      <c r="E606" s="1" t="str">
        <f t="shared" si="150"/>
        <v>No dependents</v>
      </c>
      <c r="F606" s="1" t="s">
        <v>20</v>
      </c>
      <c r="G606" s="1" t="s">
        <v>19</v>
      </c>
      <c r="H606" s="1">
        <v>20233</v>
      </c>
      <c r="I606" s="1">
        <v>0</v>
      </c>
      <c r="J606" s="3">
        <f t="shared" si="151"/>
        <v>20233</v>
      </c>
      <c r="K606" s="1">
        <v>480</v>
      </c>
      <c r="L606" s="4">
        <f>K606*Statistics!$A$3</f>
        <v>480000</v>
      </c>
      <c r="M606" s="1">
        <v>360</v>
      </c>
      <c r="N606" s="3">
        <f>M606*Statistics!$A$3</f>
        <v>360000</v>
      </c>
      <c r="O606" s="1">
        <v>1</v>
      </c>
      <c r="P606" s="1" t="s">
        <v>42</v>
      </c>
      <c r="Q606" s="1" t="s">
        <v>26</v>
      </c>
    </row>
    <row r="607" spans="1:17" ht="15.75" hidden="1" customHeight="1" x14ac:dyDescent="0.2">
      <c r="A607" s="2" t="s">
        <v>636</v>
      </c>
      <c r="B607" s="2" t="s">
        <v>18</v>
      </c>
      <c r="C607" s="2" t="s">
        <v>32</v>
      </c>
      <c r="D607" s="2">
        <v>0</v>
      </c>
      <c r="F607" s="2" t="s">
        <v>29</v>
      </c>
      <c r="G607" s="2" t="s">
        <v>19</v>
      </c>
      <c r="H607" s="2">
        <v>2400</v>
      </c>
      <c r="I607" s="2">
        <v>3800</v>
      </c>
      <c r="J607" s="3"/>
      <c r="L607" s="3"/>
      <c r="M607" s="2">
        <v>180</v>
      </c>
      <c r="O607" s="2">
        <v>1</v>
      </c>
      <c r="P607" s="2" t="s">
        <v>21</v>
      </c>
      <c r="Q607" s="2" t="s">
        <v>26</v>
      </c>
    </row>
    <row r="608" spans="1:17" ht="15.75" customHeight="1" x14ac:dyDescent="0.2">
      <c r="A608" s="1" t="s">
        <v>637</v>
      </c>
      <c r="B608" s="1" t="s">
        <v>18</v>
      </c>
      <c r="C608" s="1" t="s">
        <v>2</v>
      </c>
      <c r="D608" s="1">
        <v>2</v>
      </c>
      <c r="E608" s="1" t="str">
        <f t="shared" ref="E608:E615" si="152">IF(D608=0,"No dependents","Have dependents")</f>
        <v>Have dependents</v>
      </c>
      <c r="F608" s="1" t="s">
        <v>20</v>
      </c>
      <c r="G608" s="1" t="s">
        <v>32</v>
      </c>
      <c r="H608" s="1">
        <v>7948</v>
      </c>
      <c r="I608" s="1">
        <v>7166</v>
      </c>
      <c r="J608" s="3">
        <f t="shared" ref="J608:J615" si="153">SUM(H608+I608)</f>
        <v>15114</v>
      </c>
      <c r="K608" s="1">
        <v>480</v>
      </c>
      <c r="L608" s="4">
        <f>K608*Statistics!$A$3</f>
        <v>480000</v>
      </c>
      <c r="M608" s="1">
        <v>360</v>
      </c>
      <c r="N608" s="3">
        <f>M608*Statistics!$A$3</f>
        <v>360000</v>
      </c>
      <c r="O608" s="1">
        <v>1</v>
      </c>
      <c r="P608" s="1" t="s">
        <v>42</v>
      </c>
      <c r="Q608" s="1" t="s">
        <v>22</v>
      </c>
    </row>
    <row r="609" spans="1:17" ht="15.75" customHeight="1" x14ac:dyDescent="0.2">
      <c r="A609" s="1" t="s">
        <v>638</v>
      </c>
      <c r="B609" s="1" t="s">
        <v>18</v>
      </c>
      <c r="C609" s="1" t="s">
        <v>2</v>
      </c>
      <c r="D609" s="1" t="s">
        <v>41</v>
      </c>
      <c r="E609" s="1" t="str">
        <f t="shared" si="152"/>
        <v>Have dependents</v>
      </c>
      <c r="F609" s="1" t="s">
        <v>20</v>
      </c>
      <c r="G609" s="1" t="s">
        <v>19</v>
      </c>
      <c r="H609" s="1">
        <v>5516</v>
      </c>
      <c r="I609" s="1">
        <v>11300</v>
      </c>
      <c r="J609" s="3">
        <f t="shared" si="153"/>
        <v>16816</v>
      </c>
      <c r="K609" s="1">
        <v>495</v>
      </c>
      <c r="L609" s="4">
        <f>K609*Statistics!$A$3</f>
        <v>495000</v>
      </c>
      <c r="M609" s="1">
        <v>360</v>
      </c>
      <c r="N609" s="3">
        <f>M609*Statistics!$A$3</f>
        <v>360000</v>
      </c>
      <c r="O609" s="1">
        <v>0</v>
      </c>
      <c r="P609" s="1" t="s">
        <v>30</v>
      </c>
      <c r="Q609" s="1" t="s">
        <v>26</v>
      </c>
    </row>
    <row r="610" spans="1:17" ht="15.75" customHeight="1" x14ac:dyDescent="0.2">
      <c r="A610" s="1" t="s">
        <v>639</v>
      </c>
      <c r="B610" s="1" t="s">
        <v>24</v>
      </c>
      <c r="C610" s="1" t="s">
        <v>2</v>
      </c>
      <c r="D610" s="1">
        <v>1</v>
      </c>
      <c r="E610" s="1" t="str">
        <f t="shared" si="152"/>
        <v>Have dependents</v>
      </c>
      <c r="F610" s="1" t="s">
        <v>20</v>
      </c>
      <c r="G610" s="1" t="s">
        <v>19</v>
      </c>
      <c r="H610" s="1">
        <v>12000</v>
      </c>
      <c r="I610" s="1">
        <v>0</v>
      </c>
      <c r="J610" s="3">
        <f t="shared" si="153"/>
        <v>12000</v>
      </c>
      <c r="K610" s="1">
        <v>496</v>
      </c>
      <c r="L610" s="4">
        <f>K610*Statistics!$A$3</f>
        <v>496000</v>
      </c>
      <c r="M610" s="1">
        <v>360</v>
      </c>
      <c r="N610" s="3">
        <f>M610*Statistics!$A$3</f>
        <v>360000</v>
      </c>
      <c r="O610" s="1">
        <v>1</v>
      </c>
      <c r="P610" s="1" t="s">
        <v>30</v>
      </c>
      <c r="Q610" s="1" t="s">
        <v>22</v>
      </c>
    </row>
    <row r="611" spans="1:17" ht="15.75" customHeight="1" x14ac:dyDescent="0.2">
      <c r="A611" s="1" t="s">
        <v>640</v>
      </c>
      <c r="B611" s="1" t="s">
        <v>18</v>
      </c>
      <c r="C611" s="1" t="s">
        <v>2</v>
      </c>
      <c r="D611" s="1">
        <v>1</v>
      </c>
      <c r="E611" s="1" t="str">
        <f t="shared" si="152"/>
        <v>Have dependents</v>
      </c>
      <c r="F611" s="1" t="s">
        <v>20</v>
      </c>
      <c r="G611" s="1" t="s">
        <v>19</v>
      </c>
      <c r="H611" s="1">
        <v>18333</v>
      </c>
      <c r="I611" s="1">
        <v>0</v>
      </c>
      <c r="J611" s="3">
        <f t="shared" si="153"/>
        <v>18333</v>
      </c>
      <c r="K611" s="1">
        <v>500</v>
      </c>
      <c r="L611" s="4">
        <f>K611*Statistics!$A$3</f>
        <v>500000</v>
      </c>
      <c r="M611" s="1">
        <v>360</v>
      </c>
      <c r="N611" s="3">
        <f>M611*Statistics!$A$3</f>
        <v>360000</v>
      </c>
      <c r="O611" s="1">
        <v>1</v>
      </c>
      <c r="P611" s="1" t="s">
        <v>21</v>
      </c>
      <c r="Q611" s="1" t="s">
        <v>26</v>
      </c>
    </row>
    <row r="612" spans="1:17" ht="15.75" customHeight="1" x14ac:dyDescent="0.2">
      <c r="A612" s="1" t="s">
        <v>641</v>
      </c>
      <c r="B612" s="1" t="s">
        <v>18</v>
      </c>
      <c r="C612" s="1" t="s">
        <v>2</v>
      </c>
      <c r="D612" s="1">
        <v>0</v>
      </c>
      <c r="E612" s="1" t="str">
        <f t="shared" si="152"/>
        <v>No dependents</v>
      </c>
      <c r="F612" s="1" t="s">
        <v>20</v>
      </c>
      <c r="G612" s="1" t="s">
        <v>19</v>
      </c>
      <c r="H612" s="1">
        <v>19730</v>
      </c>
      <c r="I612" s="1">
        <v>5266</v>
      </c>
      <c r="J612" s="3">
        <f t="shared" si="153"/>
        <v>24996</v>
      </c>
      <c r="K612" s="1">
        <v>570</v>
      </c>
      <c r="L612" s="4">
        <f>K612*Statistics!$A$3</f>
        <v>570000</v>
      </c>
      <c r="M612" s="1">
        <v>360</v>
      </c>
      <c r="N612" s="3">
        <f>M612*Statistics!$A$3</f>
        <v>360000</v>
      </c>
      <c r="O612" s="1">
        <v>1</v>
      </c>
      <c r="P612" s="1" t="s">
        <v>42</v>
      </c>
      <c r="Q612" s="1" t="s">
        <v>26</v>
      </c>
    </row>
    <row r="613" spans="1:17" ht="15.75" customHeight="1" x14ac:dyDescent="0.2">
      <c r="A613" s="1" t="s">
        <v>642</v>
      </c>
      <c r="B613" s="1" t="s">
        <v>18</v>
      </c>
      <c r="C613" s="1" t="s">
        <v>2</v>
      </c>
      <c r="D613" s="1" t="s">
        <v>41</v>
      </c>
      <c r="E613" s="1" t="str">
        <f t="shared" si="152"/>
        <v>Have dependents</v>
      </c>
      <c r="F613" s="1" t="s">
        <v>20</v>
      </c>
      <c r="G613" s="1" t="s">
        <v>19</v>
      </c>
      <c r="H613" s="1">
        <v>39999</v>
      </c>
      <c r="I613" s="1">
        <v>0</v>
      </c>
      <c r="J613" s="3">
        <f t="shared" si="153"/>
        <v>39999</v>
      </c>
      <c r="K613" s="1">
        <v>600</v>
      </c>
      <c r="L613" s="4">
        <f>K613*Statistics!$A$3</f>
        <v>600000</v>
      </c>
      <c r="M613" s="1">
        <v>180</v>
      </c>
      <c r="N613" s="3">
        <f>M613*Statistics!$A$3</f>
        <v>180000</v>
      </c>
      <c r="O613" s="1">
        <v>0</v>
      </c>
      <c r="P613" s="1" t="s">
        <v>30</v>
      </c>
      <c r="Q613" s="1" t="s">
        <v>22</v>
      </c>
    </row>
    <row r="614" spans="1:17" ht="15.75" customHeight="1" x14ac:dyDescent="0.2">
      <c r="A614" s="1" t="s">
        <v>643</v>
      </c>
      <c r="B614" s="1" t="s">
        <v>24</v>
      </c>
      <c r="C614" s="1" t="s">
        <v>2</v>
      </c>
      <c r="D614" s="1">
        <v>1</v>
      </c>
      <c r="E614" s="1" t="str">
        <f t="shared" si="152"/>
        <v>Have dependents</v>
      </c>
      <c r="F614" s="1" t="s">
        <v>20</v>
      </c>
      <c r="G614" s="1" t="s">
        <v>32</v>
      </c>
      <c r="H614" s="1">
        <v>19484</v>
      </c>
      <c r="I614" s="1">
        <v>0</v>
      </c>
      <c r="J614" s="3">
        <f t="shared" si="153"/>
        <v>19484</v>
      </c>
      <c r="K614" s="1">
        <v>600</v>
      </c>
      <c r="L614" s="4">
        <f>K614*Statistics!$A$3</f>
        <v>600000</v>
      </c>
      <c r="M614" s="1">
        <v>360</v>
      </c>
      <c r="N614" s="3">
        <f>M614*Statistics!$A$3</f>
        <v>360000</v>
      </c>
      <c r="O614" s="1">
        <v>1</v>
      </c>
      <c r="P614" s="1" t="s">
        <v>30</v>
      </c>
      <c r="Q614" s="1" t="s">
        <v>22</v>
      </c>
    </row>
    <row r="615" spans="1:17" ht="15.75" customHeight="1" x14ac:dyDescent="0.2">
      <c r="A615" s="1" t="s">
        <v>644</v>
      </c>
      <c r="B615" s="1" t="s">
        <v>153</v>
      </c>
      <c r="C615" s="1" t="s">
        <v>2</v>
      </c>
      <c r="D615" s="1" t="s">
        <v>41</v>
      </c>
      <c r="E615" s="1" t="str">
        <f t="shared" si="152"/>
        <v>Have dependents</v>
      </c>
      <c r="F615" s="1" t="s">
        <v>20</v>
      </c>
      <c r="G615" s="1" t="s">
        <v>19</v>
      </c>
      <c r="H615" s="1">
        <v>51763</v>
      </c>
      <c r="I615" s="1">
        <v>0</v>
      </c>
      <c r="J615" s="3">
        <f t="shared" si="153"/>
        <v>51763</v>
      </c>
      <c r="K615" s="1">
        <v>700</v>
      </c>
      <c r="L615" s="4">
        <f>K615*Statistics!$A$3</f>
        <v>700000</v>
      </c>
      <c r="M615" s="1">
        <v>300</v>
      </c>
      <c r="N615" s="3">
        <f>M615*Statistics!$A$3</f>
        <v>300000</v>
      </c>
      <c r="O615" s="1">
        <v>1</v>
      </c>
      <c r="P615" s="1" t="s">
        <v>21</v>
      </c>
      <c r="Q615" s="1" t="s">
        <v>22</v>
      </c>
    </row>
    <row r="616" spans="1:17" ht="15.75" customHeight="1" x14ac:dyDescent="0.2">
      <c r="J616" s="5"/>
    </row>
    <row r="617" spans="1:17" ht="15.75" customHeight="1" x14ac:dyDescent="0.2">
      <c r="J617" s="5"/>
    </row>
    <row r="618" spans="1:17" ht="15.75" customHeight="1" x14ac:dyDescent="0.2">
      <c r="J618" s="5"/>
    </row>
    <row r="619" spans="1:17" ht="15.75" customHeight="1" x14ac:dyDescent="0.2">
      <c r="J619" s="5"/>
    </row>
    <row r="620" spans="1:17" ht="15.75" customHeight="1" x14ac:dyDescent="0.2">
      <c r="J620" s="5"/>
    </row>
    <row r="621" spans="1:17" ht="15.75" customHeight="1" x14ac:dyDescent="0.2">
      <c r="J621" s="5"/>
    </row>
    <row r="622" spans="1:17" ht="15.75" customHeight="1" x14ac:dyDescent="0.2">
      <c r="J622" s="5"/>
    </row>
    <row r="623" spans="1:17" ht="15.75" customHeight="1" x14ac:dyDescent="0.2">
      <c r="J623" s="5"/>
    </row>
    <row r="624" spans="1:17" ht="15.75" customHeight="1" x14ac:dyDescent="0.2">
      <c r="J624" s="5"/>
    </row>
    <row r="625" spans="10:10" ht="15.75" customHeight="1" x14ac:dyDescent="0.2">
      <c r="J625" s="5"/>
    </row>
    <row r="626" spans="10:10" ht="15.75" customHeight="1" x14ac:dyDescent="0.2">
      <c r="J626" s="5"/>
    </row>
    <row r="627" spans="10:10" ht="15.75" customHeight="1" x14ac:dyDescent="0.2">
      <c r="J627" s="5"/>
    </row>
    <row r="628" spans="10:10" ht="15.75" customHeight="1" x14ac:dyDescent="0.2">
      <c r="J628" s="5"/>
    </row>
    <row r="629" spans="10:10" ht="15.75" customHeight="1" x14ac:dyDescent="0.2">
      <c r="J629" s="5"/>
    </row>
    <row r="630" spans="10:10" ht="15.75" customHeight="1" x14ac:dyDescent="0.2">
      <c r="J630" s="5"/>
    </row>
    <row r="631" spans="10:10" ht="15.75" customHeight="1" x14ac:dyDescent="0.2">
      <c r="J631" s="5"/>
    </row>
    <row r="632" spans="10:10" ht="15.75" customHeight="1" x14ac:dyDescent="0.2">
      <c r="J632" s="5"/>
    </row>
    <row r="633" spans="10:10" ht="15.75" customHeight="1" x14ac:dyDescent="0.2">
      <c r="J633" s="5"/>
    </row>
    <row r="634" spans="10:10" ht="15.75" customHeight="1" x14ac:dyDescent="0.2">
      <c r="J634" s="5"/>
    </row>
    <row r="635" spans="10:10" ht="15.75" customHeight="1" x14ac:dyDescent="0.2">
      <c r="J635" s="5"/>
    </row>
    <row r="636" spans="10:10" ht="15.75" customHeight="1" x14ac:dyDescent="0.2">
      <c r="J636" s="5"/>
    </row>
    <row r="637" spans="10:10" ht="15.75" customHeight="1" x14ac:dyDescent="0.2">
      <c r="J637" s="5"/>
    </row>
    <row r="638" spans="10:10" ht="15.75" customHeight="1" x14ac:dyDescent="0.2">
      <c r="J638" s="5"/>
    </row>
    <row r="639" spans="10:10" ht="15.75" customHeight="1" x14ac:dyDescent="0.2">
      <c r="J639" s="5"/>
    </row>
    <row r="640" spans="10:10" ht="15.75" customHeight="1" x14ac:dyDescent="0.2">
      <c r="J640" s="5"/>
    </row>
    <row r="641" spans="10:10" ht="15.75" customHeight="1" x14ac:dyDescent="0.2">
      <c r="J641" s="5"/>
    </row>
    <row r="642" spans="10:10" ht="15.75" customHeight="1" x14ac:dyDescent="0.2">
      <c r="J642" s="5"/>
    </row>
    <row r="643" spans="10:10" ht="15.75" customHeight="1" x14ac:dyDescent="0.2">
      <c r="J643" s="5"/>
    </row>
    <row r="644" spans="10:10" ht="15.75" customHeight="1" x14ac:dyDescent="0.2">
      <c r="J644" s="5"/>
    </row>
    <row r="645" spans="10:10" ht="15.75" customHeight="1" x14ac:dyDescent="0.2">
      <c r="J645" s="5"/>
    </row>
    <row r="646" spans="10:10" ht="15.75" customHeight="1" x14ac:dyDescent="0.2">
      <c r="J646" s="5"/>
    </row>
    <row r="647" spans="10:10" ht="15.75" customHeight="1" x14ac:dyDescent="0.2">
      <c r="J647" s="5"/>
    </row>
    <row r="648" spans="10:10" ht="15.75" customHeight="1" x14ac:dyDescent="0.2">
      <c r="J648" s="5"/>
    </row>
    <row r="649" spans="10:10" ht="15.75" customHeight="1" x14ac:dyDescent="0.2">
      <c r="J649" s="5"/>
    </row>
    <row r="650" spans="10:10" ht="15.75" customHeight="1" x14ac:dyDescent="0.2">
      <c r="J650" s="5"/>
    </row>
    <row r="651" spans="10:10" ht="15.75" customHeight="1" x14ac:dyDescent="0.2">
      <c r="J651" s="5"/>
    </row>
    <row r="652" spans="10:10" ht="15.75" customHeight="1" x14ac:dyDescent="0.2">
      <c r="J652" s="5"/>
    </row>
    <row r="653" spans="10:10" ht="15.75" customHeight="1" x14ac:dyDescent="0.2">
      <c r="J653" s="5"/>
    </row>
    <row r="654" spans="10:10" ht="15.75" customHeight="1" x14ac:dyDescent="0.2">
      <c r="J654" s="5"/>
    </row>
    <row r="655" spans="10:10" ht="15.75" customHeight="1" x14ac:dyDescent="0.2">
      <c r="J655" s="5"/>
    </row>
    <row r="656" spans="10:10" ht="15.75" customHeight="1" x14ac:dyDescent="0.2">
      <c r="J656" s="5"/>
    </row>
    <row r="657" spans="10:10" ht="15.75" customHeight="1" x14ac:dyDescent="0.2">
      <c r="J657" s="5"/>
    </row>
    <row r="658" spans="10:10" ht="15.75" customHeight="1" x14ac:dyDescent="0.2">
      <c r="J658" s="5"/>
    </row>
    <row r="659" spans="10:10" ht="15.75" customHeight="1" x14ac:dyDescent="0.2">
      <c r="J659" s="5"/>
    </row>
    <row r="660" spans="10:10" ht="15.75" customHeight="1" x14ac:dyDescent="0.2">
      <c r="J660" s="5"/>
    </row>
    <row r="661" spans="10:10" ht="15.75" customHeight="1" x14ac:dyDescent="0.2">
      <c r="J661" s="5"/>
    </row>
    <row r="662" spans="10:10" ht="15.75" customHeight="1" x14ac:dyDescent="0.2">
      <c r="J662" s="5"/>
    </row>
    <row r="663" spans="10:10" ht="15.75" customHeight="1" x14ac:dyDescent="0.2">
      <c r="J663" s="5"/>
    </row>
    <row r="664" spans="10:10" ht="15.75" customHeight="1" x14ac:dyDescent="0.2">
      <c r="J664" s="5"/>
    </row>
    <row r="665" spans="10:10" ht="15.75" customHeight="1" x14ac:dyDescent="0.2">
      <c r="J665" s="5"/>
    </row>
    <row r="666" spans="10:10" ht="15.75" customHeight="1" x14ac:dyDescent="0.2">
      <c r="J666" s="5"/>
    </row>
    <row r="667" spans="10:10" ht="15.75" customHeight="1" x14ac:dyDescent="0.2">
      <c r="J667" s="5"/>
    </row>
    <row r="668" spans="10:10" ht="15.75" customHeight="1" x14ac:dyDescent="0.2">
      <c r="J668" s="5"/>
    </row>
    <row r="669" spans="10:10" ht="15.75" customHeight="1" x14ac:dyDescent="0.2">
      <c r="J669" s="5"/>
    </row>
    <row r="670" spans="10:10" ht="15.75" customHeight="1" x14ac:dyDescent="0.2">
      <c r="J670" s="5"/>
    </row>
    <row r="671" spans="10:10" ht="15.75" customHeight="1" x14ac:dyDescent="0.2">
      <c r="J671" s="5"/>
    </row>
    <row r="672" spans="10:10" ht="15.75" customHeight="1" x14ac:dyDescent="0.2">
      <c r="J672" s="5"/>
    </row>
    <row r="673" spans="10:10" ht="15.75" customHeight="1" x14ac:dyDescent="0.2">
      <c r="J673" s="5"/>
    </row>
    <row r="674" spans="10:10" ht="15.75" customHeight="1" x14ac:dyDescent="0.2">
      <c r="J674" s="5"/>
    </row>
    <row r="675" spans="10:10" ht="15.75" customHeight="1" x14ac:dyDescent="0.2">
      <c r="J675" s="5"/>
    </row>
    <row r="676" spans="10:10" ht="15.75" customHeight="1" x14ac:dyDescent="0.2">
      <c r="J676" s="5"/>
    </row>
    <row r="677" spans="10:10" ht="15.75" customHeight="1" x14ac:dyDescent="0.2">
      <c r="J677" s="5"/>
    </row>
    <row r="678" spans="10:10" ht="15.75" customHeight="1" x14ac:dyDescent="0.2">
      <c r="J678" s="5"/>
    </row>
    <row r="679" spans="10:10" ht="15.75" customHeight="1" x14ac:dyDescent="0.2">
      <c r="J679" s="5"/>
    </row>
    <row r="680" spans="10:10" ht="15.75" customHeight="1" x14ac:dyDescent="0.2">
      <c r="J680" s="5"/>
    </row>
    <row r="681" spans="10:10" ht="15.75" customHeight="1" x14ac:dyDescent="0.2">
      <c r="J681" s="5"/>
    </row>
    <row r="682" spans="10:10" ht="15.75" customHeight="1" x14ac:dyDescent="0.2">
      <c r="J682" s="5"/>
    </row>
    <row r="683" spans="10:10" ht="15.75" customHeight="1" x14ac:dyDescent="0.2">
      <c r="J683" s="5"/>
    </row>
    <row r="684" spans="10:10" ht="15.75" customHeight="1" x14ac:dyDescent="0.2">
      <c r="J684" s="5"/>
    </row>
    <row r="685" spans="10:10" ht="15.75" customHeight="1" x14ac:dyDescent="0.2">
      <c r="J685" s="5"/>
    </row>
    <row r="686" spans="10:10" ht="15.75" customHeight="1" x14ac:dyDescent="0.2">
      <c r="J686" s="5"/>
    </row>
    <row r="687" spans="10:10" ht="15.75" customHeight="1" x14ac:dyDescent="0.2">
      <c r="J687" s="5"/>
    </row>
    <row r="688" spans="10:10" ht="15.75" customHeight="1" x14ac:dyDescent="0.2">
      <c r="J688" s="5"/>
    </row>
    <row r="689" spans="10:10" ht="15.75" customHeight="1" x14ac:dyDescent="0.2">
      <c r="J689" s="5"/>
    </row>
    <row r="690" spans="10:10" ht="15.75" customHeight="1" x14ac:dyDescent="0.2">
      <c r="J690" s="5"/>
    </row>
    <row r="691" spans="10:10" ht="15.75" customHeight="1" x14ac:dyDescent="0.2">
      <c r="J691" s="5"/>
    </row>
    <row r="692" spans="10:10" ht="15.75" customHeight="1" x14ac:dyDescent="0.2">
      <c r="J692" s="5"/>
    </row>
    <row r="693" spans="10:10" ht="15.75" customHeight="1" x14ac:dyDescent="0.2">
      <c r="J693" s="5"/>
    </row>
    <row r="694" spans="10:10" ht="15.75" customHeight="1" x14ac:dyDescent="0.2">
      <c r="J694" s="5"/>
    </row>
    <row r="695" spans="10:10" ht="15.75" customHeight="1" x14ac:dyDescent="0.2">
      <c r="J695" s="5"/>
    </row>
    <row r="696" spans="10:10" ht="15.75" customHeight="1" x14ac:dyDescent="0.2">
      <c r="J696" s="5"/>
    </row>
    <row r="697" spans="10:10" ht="15.75" customHeight="1" x14ac:dyDescent="0.2">
      <c r="J697" s="5"/>
    </row>
    <row r="698" spans="10:10" ht="15.75" customHeight="1" x14ac:dyDescent="0.2">
      <c r="J698" s="5"/>
    </row>
    <row r="699" spans="10:10" ht="15.75" customHeight="1" x14ac:dyDescent="0.2">
      <c r="J699" s="5"/>
    </row>
    <row r="700" spans="10:10" ht="15.75" customHeight="1" x14ac:dyDescent="0.2">
      <c r="J700" s="5"/>
    </row>
    <row r="701" spans="10:10" ht="15.75" customHeight="1" x14ac:dyDescent="0.2">
      <c r="J701" s="5"/>
    </row>
    <row r="702" spans="10:10" ht="15.75" customHeight="1" x14ac:dyDescent="0.2">
      <c r="J702" s="5"/>
    </row>
    <row r="703" spans="10:10" ht="15.75" customHeight="1" x14ac:dyDescent="0.2">
      <c r="J703" s="5"/>
    </row>
    <row r="704" spans="10:10" ht="15.75" customHeight="1" x14ac:dyDescent="0.2">
      <c r="J704" s="5"/>
    </row>
    <row r="705" spans="10:10" ht="15.75" customHeight="1" x14ac:dyDescent="0.2">
      <c r="J705" s="5"/>
    </row>
    <row r="706" spans="10:10" ht="15.75" customHeight="1" x14ac:dyDescent="0.2">
      <c r="J706" s="5"/>
    </row>
    <row r="707" spans="10:10" ht="15.75" customHeight="1" x14ac:dyDescent="0.2">
      <c r="J707" s="5"/>
    </row>
    <row r="708" spans="10:10" ht="15.75" customHeight="1" x14ac:dyDescent="0.2">
      <c r="J708" s="5"/>
    </row>
    <row r="709" spans="10:10" ht="15.75" customHeight="1" x14ac:dyDescent="0.2">
      <c r="J709" s="5"/>
    </row>
    <row r="710" spans="10:10" ht="15.75" customHeight="1" x14ac:dyDescent="0.2">
      <c r="J710" s="5"/>
    </row>
    <row r="711" spans="10:10" ht="15.75" customHeight="1" x14ac:dyDescent="0.2">
      <c r="J711" s="5"/>
    </row>
    <row r="712" spans="10:10" ht="15.75" customHeight="1" x14ac:dyDescent="0.2">
      <c r="J712" s="5"/>
    </row>
    <row r="713" spans="10:10" ht="15.75" customHeight="1" x14ac:dyDescent="0.2">
      <c r="J713" s="5"/>
    </row>
    <row r="714" spans="10:10" ht="15.75" customHeight="1" x14ac:dyDescent="0.2">
      <c r="J714" s="5"/>
    </row>
    <row r="715" spans="10:10" ht="15.75" customHeight="1" x14ac:dyDescent="0.2">
      <c r="J715" s="5"/>
    </row>
    <row r="716" spans="10:10" ht="15.75" customHeight="1" x14ac:dyDescent="0.2">
      <c r="J716" s="5"/>
    </row>
    <row r="717" spans="10:10" ht="15.75" customHeight="1" x14ac:dyDescent="0.2">
      <c r="J717" s="5"/>
    </row>
    <row r="718" spans="10:10" ht="15.75" customHeight="1" x14ac:dyDescent="0.2">
      <c r="J718" s="5"/>
    </row>
    <row r="719" spans="10:10" ht="15.75" customHeight="1" x14ac:dyDescent="0.2">
      <c r="J719" s="5"/>
    </row>
    <row r="720" spans="10:10" ht="15.75" customHeight="1" x14ac:dyDescent="0.2">
      <c r="J720" s="5"/>
    </row>
    <row r="721" spans="10:10" ht="15.75" customHeight="1" x14ac:dyDescent="0.2">
      <c r="J721" s="5"/>
    </row>
    <row r="722" spans="10:10" ht="15.75" customHeight="1" x14ac:dyDescent="0.2">
      <c r="J722" s="5"/>
    </row>
    <row r="723" spans="10:10" ht="15.75" customHeight="1" x14ac:dyDescent="0.2">
      <c r="J723" s="5"/>
    </row>
    <row r="724" spans="10:10" ht="15.75" customHeight="1" x14ac:dyDescent="0.2">
      <c r="J724" s="5"/>
    </row>
    <row r="725" spans="10:10" ht="15.75" customHeight="1" x14ac:dyDescent="0.2">
      <c r="J725" s="5"/>
    </row>
    <row r="726" spans="10:10" ht="15.75" customHeight="1" x14ac:dyDescent="0.2">
      <c r="J726" s="5"/>
    </row>
    <row r="727" spans="10:10" ht="15.75" customHeight="1" x14ac:dyDescent="0.2">
      <c r="J727" s="5"/>
    </row>
    <row r="728" spans="10:10" ht="15.75" customHeight="1" x14ac:dyDescent="0.2">
      <c r="J728" s="5"/>
    </row>
    <row r="729" spans="10:10" ht="15.75" customHeight="1" x14ac:dyDescent="0.2">
      <c r="J729" s="5"/>
    </row>
    <row r="730" spans="10:10" ht="15.75" customHeight="1" x14ac:dyDescent="0.2">
      <c r="J730" s="5"/>
    </row>
    <row r="731" spans="10:10" ht="15.75" customHeight="1" x14ac:dyDescent="0.2">
      <c r="J731" s="5"/>
    </row>
    <row r="732" spans="10:10" ht="15.75" customHeight="1" x14ac:dyDescent="0.2">
      <c r="J732" s="5"/>
    </row>
    <row r="733" spans="10:10" ht="15.75" customHeight="1" x14ac:dyDescent="0.2">
      <c r="J733" s="5"/>
    </row>
    <row r="734" spans="10:10" ht="15.75" customHeight="1" x14ac:dyDescent="0.2">
      <c r="J734" s="5"/>
    </row>
    <row r="735" spans="10:10" ht="15.75" customHeight="1" x14ac:dyDescent="0.2">
      <c r="J735" s="5"/>
    </row>
    <row r="736" spans="10:10" ht="15.75" customHeight="1" x14ac:dyDescent="0.2">
      <c r="J736" s="5"/>
    </row>
    <row r="737" spans="10:10" ht="15.75" customHeight="1" x14ac:dyDescent="0.2">
      <c r="J737" s="5"/>
    </row>
    <row r="738" spans="10:10" ht="15.75" customHeight="1" x14ac:dyDescent="0.2">
      <c r="J738" s="5"/>
    </row>
    <row r="739" spans="10:10" ht="15.75" customHeight="1" x14ac:dyDescent="0.2">
      <c r="J739" s="5"/>
    </row>
    <row r="740" spans="10:10" ht="15.75" customHeight="1" x14ac:dyDescent="0.2">
      <c r="J740" s="5"/>
    </row>
    <row r="741" spans="10:10" ht="15.75" customHeight="1" x14ac:dyDescent="0.2">
      <c r="J741" s="5"/>
    </row>
    <row r="742" spans="10:10" ht="15.75" customHeight="1" x14ac:dyDescent="0.2">
      <c r="J742" s="5"/>
    </row>
    <row r="743" spans="10:10" ht="15.75" customHeight="1" x14ac:dyDescent="0.2">
      <c r="J743" s="5"/>
    </row>
    <row r="744" spans="10:10" ht="15.75" customHeight="1" x14ac:dyDescent="0.2">
      <c r="J744" s="5"/>
    </row>
    <row r="745" spans="10:10" ht="15.75" customHeight="1" x14ac:dyDescent="0.2">
      <c r="J745" s="5"/>
    </row>
    <row r="746" spans="10:10" ht="15.75" customHeight="1" x14ac:dyDescent="0.2">
      <c r="J746" s="5"/>
    </row>
    <row r="747" spans="10:10" ht="15.75" customHeight="1" x14ac:dyDescent="0.2">
      <c r="J747" s="5"/>
    </row>
    <row r="748" spans="10:10" ht="15.75" customHeight="1" x14ac:dyDescent="0.2">
      <c r="J748" s="5"/>
    </row>
    <row r="749" spans="10:10" ht="15.75" customHeight="1" x14ac:dyDescent="0.2">
      <c r="J749" s="5"/>
    </row>
    <row r="750" spans="10:10" ht="15.75" customHeight="1" x14ac:dyDescent="0.2">
      <c r="J750" s="5"/>
    </row>
    <row r="751" spans="10:10" ht="15.75" customHeight="1" x14ac:dyDescent="0.2">
      <c r="J751" s="5"/>
    </row>
    <row r="752" spans="10:10" ht="15.75" customHeight="1" x14ac:dyDescent="0.2">
      <c r="J752" s="5"/>
    </row>
    <row r="753" spans="10:10" ht="15.75" customHeight="1" x14ac:dyDescent="0.2">
      <c r="J753" s="5"/>
    </row>
    <row r="754" spans="10:10" ht="15.75" customHeight="1" x14ac:dyDescent="0.2">
      <c r="J754" s="5"/>
    </row>
    <row r="755" spans="10:10" ht="15.75" customHeight="1" x14ac:dyDescent="0.2">
      <c r="J755" s="5"/>
    </row>
    <row r="756" spans="10:10" ht="15.75" customHeight="1" x14ac:dyDescent="0.2">
      <c r="J756" s="5"/>
    </row>
    <row r="757" spans="10:10" ht="15.75" customHeight="1" x14ac:dyDescent="0.2">
      <c r="J757" s="5"/>
    </row>
    <row r="758" spans="10:10" ht="15.75" customHeight="1" x14ac:dyDescent="0.2">
      <c r="J758" s="5"/>
    </row>
    <row r="759" spans="10:10" ht="15.75" customHeight="1" x14ac:dyDescent="0.2">
      <c r="J759" s="5"/>
    </row>
    <row r="760" spans="10:10" ht="15.75" customHeight="1" x14ac:dyDescent="0.2">
      <c r="J760" s="5"/>
    </row>
    <row r="761" spans="10:10" ht="15.75" customHeight="1" x14ac:dyDescent="0.2">
      <c r="J761" s="5"/>
    </row>
    <row r="762" spans="10:10" ht="15.75" customHeight="1" x14ac:dyDescent="0.2">
      <c r="J762" s="5"/>
    </row>
    <row r="763" spans="10:10" ht="15.75" customHeight="1" x14ac:dyDescent="0.2">
      <c r="J763" s="5"/>
    </row>
    <row r="764" spans="10:10" ht="15.75" customHeight="1" x14ac:dyDescent="0.2">
      <c r="J764" s="5"/>
    </row>
    <row r="765" spans="10:10" ht="15.75" customHeight="1" x14ac:dyDescent="0.2">
      <c r="J765" s="5"/>
    </row>
    <row r="766" spans="10:10" ht="15.75" customHeight="1" x14ac:dyDescent="0.2">
      <c r="J766" s="5"/>
    </row>
    <row r="767" spans="10:10" ht="15.75" customHeight="1" x14ac:dyDescent="0.2">
      <c r="J767" s="5"/>
    </row>
    <row r="768" spans="10:10" ht="15.75" customHeight="1" x14ac:dyDescent="0.2">
      <c r="J768" s="5"/>
    </row>
    <row r="769" spans="10:10" ht="15.75" customHeight="1" x14ac:dyDescent="0.2">
      <c r="J769" s="5"/>
    </row>
    <row r="770" spans="10:10" ht="15.75" customHeight="1" x14ac:dyDescent="0.2">
      <c r="J770" s="5"/>
    </row>
    <row r="771" spans="10:10" ht="15.75" customHeight="1" x14ac:dyDescent="0.2">
      <c r="J771" s="5"/>
    </row>
    <row r="772" spans="10:10" ht="15.75" customHeight="1" x14ac:dyDescent="0.2">
      <c r="J772" s="5"/>
    </row>
    <row r="773" spans="10:10" ht="15.75" customHeight="1" x14ac:dyDescent="0.2">
      <c r="J773" s="5"/>
    </row>
    <row r="774" spans="10:10" ht="15.75" customHeight="1" x14ac:dyDescent="0.2">
      <c r="J774" s="5"/>
    </row>
    <row r="775" spans="10:10" ht="15.75" customHeight="1" x14ac:dyDescent="0.2">
      <c r="J775" s="5"/>
    </row>
    <row r="776" spans="10:10" ht="15.75" customHeight="1" x14ac:dyDescent="0.2">
      <c r="J776" s="5"/>
    </row>
    <row r="777" spans="10:10" ht="15.75" customHeight="1" x14ac:dyDescent="0.2">
      <c r="J777" s="5"/>
    </row>
    <row r="778" spans="10:10" ht="15.75" customHeight="1" x14ac:dyDescent="0.2">
      <c r="J778" s="5"/>
    </row>
    <row r="779" spans="10:10" ht="15.75" customHeight="1" x14ac:dyDescent="0.2">
      <c r="J779" s="5"/>
    </row>
    <row r="780" spans="10:10" ht="15.75" customHeight="1" x14ac:dyDescent="0.2">
      <c r="J780" s="5"/>
    </row>
    <row r="781" spans="10:10" ht="15.75" customHeight="1" x14ac:dyDescent="0.2">
      <c r="J781" s="5"/>
    </row>
    <row r="782" spans="10:10" ht="15.75" customHeight="1" x14ac:dyDescent="0.2">
      <c r="J782" s="5"/>
    </row>
    <row r="783" spans="10:10" ht="15.75" customHeight="1" x14ac:dyDescent="0.2">
      <c r="J783" s="5"/>
    </row>
    <row r="784" spans="10:10" ht="15.75" customHeight="1" x14ac:dyDescent="0.2">
      <c r="J784" s="5"/>
    </row>
    <row r="785" spans="10:10" ht="15.75" customHeight="1" x14ac:dyDescent="0.2">
      <c r="J785" s="5"/>
    </row>
    <row r="786" spans="10:10" ht="15.75" customHeight="1" x14ac:dyDescent="0.2">
      <c r="J786" s="5"/>
    </row>
    <row r="787" spans="10:10" ht="15.75" customHeight="1" x14ac:dyDescent="0.2">
      <c r="J787" s="5"/>
    </row>
    <row r="788" spans="10:10" ht="15.75" customHeight="1" x14ac:dyDescent="0.2">
      <c r="J788" s="5"/>
    </row>
    <row r="789" spans="10:10" ht="15.75" customHeight="1" x14ac:dyDescent="0.2">
      <c r="J789" s="5"/>
    </row>
    <row r="790" spans="10:10" ht="15.75" customHeight="1" x14ac:dyDescent="0.2">
      <c r="J790" s="5"/>
    </row>
    <row r="791" spans="10:10" ht="15.75" customHeight="1" x14ac:dyDescent="0.2">
      <c r="J791" s="5"/>
    </row>
    <row r="792" spans="10:10" ht="15.75" customHeight="1" x14ac:dyDescent="0.2">
      <c r="J792" s="5"/>
    </row>
    <row r="793" spans="10:10" ht="15.75" customHeight="1" x14ac:dyDescent="0.2">
      <c r="J793" s="5"/>
    </row>
    <row r="794" spans="10:10" ht="15.75" customHeight="1" x14ac:dyDescent="0.2">
      <c r="J794" s="5"/>
    </row>
    <row r="795" spans="10:10" ht="15.75" customHeight="1" x14ac:dyDescent="0.2">
      <c r="J795" s="5"/>
    </row>
    <row r="796" spans="10:10" ht="15.75" customHeight="1" x14ac:dyDescent="0.2">
      <c r="J796" s="5"/>
    </row>
    <row r="797" spans="10:10" ht="15.75" customHeight="1" x14ac:dyDescent="0.2">
      <c r="J797" s="5"/>
    </row>
    <row r="798" spans="10:10" ht="15.75" customHeight="1" x14ac:dyDescent="0.2">
      <c r="J798" s="5"/>
    </row>
    <row r="799" spans="10:10" ht="15.75" customHeight="1" x14ac:dyDescent="0.2">
      <c r="J799" s="5"/>
    </row>
    <row r="800" spans="10:10" ht="15.75" customHeight="1" x14ac:dyDescent="0.2">
      <c r="J800" s="5"/>
    </row>
    <row r="801" spans="10:10" ht="15.75" customHeight="1" x14ac:dyDescent="0.2">
      <c r="J801" s="5"/>
    </row>
    <row r="802" spans="10:10" ht="15.75" customHeight="1" x14ac:dyDescent="0.2">
      <c r="J802" s="5"/>
    </row>
    <row r="803" spans="10:10" ht="15.75" customHeight="1" x14ac:dyDescent="0.2">
      <c r="J803" s="5"/>
    </row>
    <row r="804" spans="10:10" ht="15.75" customHeight="1" x14ac:dyDescent="0.2">
      <c r="J804" s="5"/>
    </row>
    <row r="805" spans="10:10" ht="15.75" customHeight="1" x14ac:dyDescent="0.2">
      <c r="J805" s="5"/>
    </row>
    <row r="806" spans="10:10" ht="15.75" customHeight="1" x14ac:dyDescent="0.2">
      <c r="J806" s="5"/>
    </row>
    <row r="807" spans="10:10" ht="15.75" customHeight="1" x14ac:dyDescent="0.2">
      <c r="J807" s="5"/>
    </row>
    <row r="808" spans="10:10" ht="15.75" customHeight="1" x14ac:dyDescent="0.2">
      <c r="J808" s="5"/>
    </row>
    <row r="809" spans="10:10" ht="15.75" customHeight="1" x14ac:dyDescent="0.2">
      <c r="J809" s="5"/>
    </row>
    <row r="810" spans="10:10" ht="15.75" customHeight="1" x14ac:dyDescent="0.2">
      <c r="J810" s="5"/>
    </row>
    <row r="811" spans="10:10" ht="15.75" customHeight="1" x14ac:dyDescent="0.2">
      <c r="J811" s="5"/>
    </row>
    <row r="812" spans="10:10" ht="15.75" customHeight="1" x14ac:dyDescent="0.2">
      <c r="J812" s="5"/>
    </row>
    <row r="813" spans="10:10" ht="15.75" customHeight="1" x14ac:dyDescent="0.2">
      <c r="J813" s="5"/>
    </row>
    <row r="814" spans="10:10" ht="15.75" customHeight="1" x14ac:dyDescent="0.2">
      <c r="J814" s="5"/>
    </row>
    <row r="815" spans="10:10" ht="15.75" customHeight="1" x14ac:dyDescent="0.2">
      <c r="J815" s="5"/>
    </row>
    <row r="816" spans="10:10" ht="15.75" customHeight="1" x14ac:dyDescent="0.2">
      <c r="J816" s="5"/>
    </row>
    <row r="817" spans="10:10" ht="15.75" customHeight="1" x14ac:dyDescent="0.2">
      <c r="J817" s="5"/>
    </row>
    <row r="818" spans="10:10" ht="15.75" customHeight="1" x14ac:dyDescent="0.2">
      <c r="J818" s="5"/>
    </row>
    <row r="819" spans="10:10" ht="15.75" customHeight="1" x14ac:dyDescent="0.2">
      <c r="J819" s="5"/>
    </row>
    <row r="820" spans="10:10" ht="15.75" customHeight="1" x14ac:dyDescent="0.2">
      <c r="J820" s="5"/>
    </row>
    <row r="821" spans="10:10" ht="15.75" customHeight="1" x14ac:dyDescent="0.2">
      <c r="J821" s="5"/>
    </row>
    <row r="822" spans="10:10" ht="15.75" customHeight="1" x14ac:dyDescent="0.2">
      <c r="J822" s="5"/>
    </row>
    <row r="823" spans="10:10" ht="15.75" customHeight="1" x14ac:dyDescent="0.2">
      <c r="J823" s="5"/>
    </row>
    <row r="824" spans="10:10" ht="15.75" customHeight="1" x14ac:dyDescent="0.2">
      <c r="J824" s="5"/>
    </row>
    <row r="825" spans="10:10" ht="15.75" customHeight="1" x14ac:dyDescent="0.2">
      <c r="J825" s="5"/>
    </row>
    <row r="826" spans="10:10" ht="15.75" customHeight="1" x14ac:dyDescent="0.2">
      <c r="J826" s="5"/>
    </row>
    <row r="827" spans="10:10" ht="15.75" customHeight="1" x14ac:dyDescent="0.2">
      <c r="J827" s="5"/>
    </row>
    <row r="828" spans="10:10" ht="15.75" customHeight="1" x14ac:dyDescent="0.2">
      <c r="J828" s="5"/>
    </row>
    <row r="829" spans="10:10" ht="15.75" customHeight="1" x14ac:dyDescent="0.2">
      <c r="J829" s="5"/>
    </row>
    <row r="830" spans="10:10" ht="15.75" customHeight="1" x14ac:dyDescent="0.2">
      <c r="J830" s="5"/>
    </row>
    <row r="831" spans="10:10" ht="15.75" customHeight="1" x14ac:dyDescent="0.2">
      <c r="J831" s="5"/>
    </row>
    <row r="832" spans="10:10" ht="15.75" customHeight="1" x14ac:dyDescent="0.2">
      <c r="J832" s="5"/>
    </row>
    <row r="833" spans="10:10" ht="15.75" customHeight="1" x14ac:dyDescent="0.2">
      <c r="J833" s="5"/>
    </row>
    <row r="834" spans="10:10" ht="15.75" customHeight="1" x14ac:dyDescent="0.2">
      <c r="J834" s="5"/>
    </row>
    <row r="835" spans="10:10" ht="15.75" customHeight="1" x14ac:dyDescent="0.2">
      <c r="J835" s="5"/>
    </row>
    <row r="836" spans="10:10" ht="15.75" customHeight="1" x14ac:dyDescent="0.2">
      <c r="J836" s="5"/>
    </row>
    <row r="837" spans="10:10" ht="15.75" customHeight="1" x14ac:dyDescent="0.2">
      <c r="J837" s="5"/>
    </row>
    <row r="838" spans="10:10" ht="15.75" customHeight="1" x14ac:dyDescent="0.2">
      <c r="J838" s="5"/>
    </row>
    <row r="839" spans="10:10" ht="15.75" customHeight="1" x14ac:dyDescent="0.2">
      <c r="J839" s="5"/>
    </row>
    <row r="840" spans="10:10" ht="15.75" customHeight="1" x14ac:dyDescent="0.2">
      <c r="J840" s="5"/>
    </row>
    <row r="841" spans="10:10" ht="15.75" customHeight="1" x14ac:dyDescent="0.2">
      <c r="J841" s="5"/>
    </row>
    <row r="842" spans="10:10" ht="15.75" customHeight="1" x14ac:dyDescent="0.2">
      <c r="J842" s="5"/>
    </row>
    <row r="843" spans="10:10" ht="15.75" customHeight="1" x14ac:dyDescent="0.2">
      <c r="J843" s="5"/>
    </row>
    <row r="844" spans="10:10" ht="15.75" customHeight="1" x14ac:dyDescent="0.2">
      <c r="J844" s="5"/>
    </row>
    <row r="845" spans="10:10" ht="15.75" customHeight="1" x14ac:dyDescent="0.2">
      <c r="J845" s="5"/>
    </row>
    <row r="846" spans="10:10" ht="15.75" customHeight="1" x14ac:dyDescent="0.2">
      <c r="J846" s="5"/>
    </row>
    <row r="847" spans="10:10" ht="15.75" customHeight="1" x14ac:dyDescent="0.2">
      <c r="J847" s="5"/>
    </row>
    <row r="848" spans="10:10" ht="15.75" customHeight="1" x14ac:dyDescent="0.2">
      <c r="J848" s="5"/>
    </row>
    <row r="849" spans="10:10" ht="15.75" customHeight="1" x14ac:dyDescent="0.2">
      <c r="J849" s="5"/>
    </row>
    <row r="850" spans="10:10" ht="15.75" customHeight="1" x14ac:dyDescent="0.2">
      <c r="J850" s="5"/>
    </row>
    <row r="851" spans="10:10" ht="15.75" customHeight="1" x14ac:dyDescent="0.2">
      <c r="J851" s="5"/>
    </row>
    <row r="852" spans="10:10" ht="15.75" customHeight="1" x14ac:dyDescent="0.2">
      <c r="J852" s="5"/>
    </row>
    <row r="853" spans="10:10" ht="15.75" customHeight="1" x14ac:dyDescent="0.2">
      <c r="J853" s="5"/>
    </row>
    <row r="854" spans="10:10" ht="15.75" customHeight="1" x14ac:dyDescent="0.2">
      <c r="J854" s="5"/>
    </row>
    <row r="855" spans="10:10" ht="15.75" customHeight="1" x14ac:dyDescent="0.2">
      <c r="J855" s="5"/>
    </row>
    <row r="856" spans="10:10" ht="15.75" customHeight="1" x14ac:dyDescent="0.2">
      <c r="J856" s="5"/>
    </row>
    <row r="857" spans="10:10" ht="15.75" customHeight="1" x14ac:dyDescent="0.2">
      <c r="J857" s="5"/>
    </row>
    <row r="858" spans="10:10" ht="15.75" customHeight="1" x14ac:dyDescent="0.2">
      <c r="J858" s="5"/>
    </row>
    <row r="859" spans="10:10" ht="15.75" customHeight="1" x14ac:dyDescent="0.2">
      <c r="J859" s="5"/>
    </row>
    <row r="860" spans="10:10" ht="15.75" customHeight="1" x14ac:dyDescent="0.2">
      <c r="J860" s="5"/>
    </row>
    <row r="861" spans="10:10" ht="15.75" customHeight="1" x14ac:dyDescent="0.2">
      <c r="J861" s="5"/>
    </row>
    <row r="862" spans="10:10" ht="15.75" customHeight="1" x14ac:dyDescent="0.2">
      <c r="J862" s="5"/>
    </row>
    <row r="863" spans="10:10" ht="15.75" customHeight="1" x14ac:dyDescent="0.2">
      <c r="J863" s="5"/>
    </row>
    <row r="864" spans="10:10" ht="15.75" customHeight="1" x14ac:dyDescent="0.2">
      <c r="J864" s="5"/>
    </row>
    <row r="865" spans="10:10" ht="15.75" customHeight="1" x14ac:dyDescent="0.2">
      <c r="J865" s="5"/>
    </row>
    <row r="866" spans="10:10" ht="15.75" customHeight="1" x14ac:dyDescent="0.2">
      <c r="J866" s="5"/>
    </row>
    <row r="867" spans="10:10" ht="15.75" customHeight="1" x14ac:dyDescent="0.2">
      <c r="J867" s="5"/>
    </row>
    <row r="868" spans="10:10" ht="15.75" customHeight="1" x14ac:dyDescent="0.2">
      <c r="J868" s="5"/>
    </row>
    <row r="869" spans="10:10" ht="15.75" customHeight="1" x14ac:dyDescent="0.2">
      <c r="J869" s="5"/>
    </row>
    <row r="870" spans="10:10" ht="15.75" customHeight="1" x14ac:dyDescent="0.2">
      <c r="J870" s="5"/>
    </row>
    <row r="871" spans="10:10" ht="15.75" customHeight="1" x14ac:dyDescent="0.2">
      <c r="J871" s="5"/>
    </row>
    <row r="872" spans="10:10" ht="15.75" customHeight="1" x14ac:dyDescent="0.2">
      <c r="J872" s="5"/>
    </row>
    <row r="873" spans="10:10" ht="15.75" customHeight="1" x14ac:dyDescent="0.2">
      <c r="J873" s="5"/>
    </row>
    <row r="874" spans="10:10" ht="15.75" customHeight="1" x14ac:dyDescent="0.2">
      <c r="J874" s="5"/>
    </row>
    <row r="875" spans="10:10" ht="15.75" customHeight="1" x14ac:dyDescent="0.2">
      <c r="J875" s="5"/>
    </row>
    <row r="876" spans="10:10" ht="15.75" customHeight="1" x14ac:dyDescent="0.2">
      <c r="J876" s="5"/>
    </row>
    <row r="877" spans="10:10" ht="15.75" customHeight="1" x14ac:dyDescent="0.2">
      <c r="J877" s="5"/>
    </row>
    <row r="878" spans="10:10" ht="15.75" customHeight="1" x14ac:dyDescent="0.2">
      <c r="J878" s="5"/>
    </row>
    <row r="879" spans="10:10" ht="15.75" customHeight="1" x14ac:dyDescent="0.2">
      <c r="J879" s="5"/>
    </row>
    <row r="880" spans="10:10" ht="15.75" customHeight="1" x14ac:dyDescent="0.2">
      <c r="J880" s="5"/>
    </row>
    <row r="881" spans="10:10" ht="15.75" customHeight="1" x14ac:dyDescent="0.2">
      <c r="J881" s="5"/>
    </row>
    <row r="882" spans="10:10" ht="15.75" customHeight="1" x14ac:dyDescent="0.2">
      <c r="J882" s="5"/>
    </row>
    <row r="883" spans="10:10" ht="15.75" customHeight="1" x14ac:dyDescent="0.2">
      <c r="J883" s="5"/>
    </row>
    <row r="884" spans="10:10" ht="15.75" customHeight="1" x14ac:dyDescent="0.2">
      <c r="J884" s="5"/>
    </row>
    <row r="885" spans="10:10" ht="15.75" customHeight="1" x14ac:dyDescent="0.2">
      <c r="J885" s="5"/>
    </row>
    <row r="886" spans="10:10" ht="15.75" customHeight="1" x14ac:dyDescent="0.2">
      <c r="J886" s="5"/>
    </row>
    <row r="887" spans="10:10" ht="15.75" customHeight="1" x14ac:dyDescent="0.2">
      <c r="J887" s="5"/>
    </row>
    <row r="888" spans="10:10" ht="15.75" customHeight="1" x14ac:dyDescent="0.2">
      <c r="J888" s="5"/>
    </row>
    <row r="889" spans="10:10" ht="15.75" customHeight="1" x14ac:dyDescent="0.2">
      <c r="J889" s="5"/>
    </row>
    <row r="890" spans="10:10" ht="15.75" customHeight="1" x14ac:dyDescent="0.2">
      <c r="J890" s="5"/>
    </row>
    <row r="891" spans="10:10" ht="15.75" customHeight="1" x14ac:dyDescent="0.2">
      <c r="J891" s="5"/>
    </row>
    <row r="892" spans="10:10" ht="15.75" customHeight="1" x14ac:dyDescent="0.2">
      <c r="J892" s="5"/>
    </row>
    <row r="893" spans="10:10" ht="15.75" customHeight="1" x14ac:dyDescent="0.2">
      <c r="J893" s="5"/>
    </row>
    <row r="894" spans="10:10" ht="15.75" customHeight="1" x14ac:dyDescent="0.2">
      <c r="J894" s="5"/>
    </row>
    <row r="895" spans="10:10" ht="15.75" customHeight="1" x14ac:dyDescent="0.2">
      <c r="J895" s="5"/>
    </row>
    <row r="896" spans="10:10" ht="15.75" customHeight="1" x14ac:dyDescent="0.2">
      <c r="J896" s="5"/>
    </row>
    <row r="897" spans="10:10" ht="15.75" customHeight="1" x14ac:dyDescent="0.2">
      <c r="J897" s="5"/>
    </row>
    <row r="898" spans="10:10" ht="15.75" customHeight="1" x14ac:dyDescent="0.2">
      <c r="J898" s="5"/>
    </row>
    <row r="899" spans="10:10" ht="15.75" customHeight="1" x14ac:dyDescent="0.2">
      <c r="J899" s="5"/>
    </row>
    <row r="900" spans="10:10" ht="15.75" customHeight="1" x14ac:dyDescent="0.2">
      <c r="J900" s="5"/>
    </row>
    <row r="901" spans="10:10" ht="15.75" customHeight="1" x14ac:dyDescent="0.2">
      <c r="J901" s="5"/>
    </row>
    <row r="902" spans="10:10" ht="15.75" customHeight="1" x14ac:dyDescent="0.2">
      <c r="J902" s="5"/>
    </row>
    <row r="903" spans="10:10" ht="15.75" customHeight="1" x14ac:dyDescent="0.2">
      <c r="J903" s="5"/>
    </row>
    <row r="904" spans="10:10" ht="15.75" customHeight="1" x14ac:dyDescent="0.2">
      <c r="J904" s="5"/>
    </row>
    <row r="905" spans="10:10" ht="15.75" customHeight="1" x14ac:dyDescent="0.2">
      <c r="J905" s="5"/>
    </row>
    <row r="906" spans="10:10" ht="15.75" customHeight="1" x14ac:dyDescent="0.2">
      <c r="J906" s="5"/>
    </row>
    <row r="907" spans="10:10" ht="15.75" customHeight="1" x14ac:dyDescent="0.2">
      <c r="J907" s="5"/>
    </row>
    <row r="908" spans="10:10" ht="15.75" customHeight="1" x14ac:dyDescent="0.2">
      <c r="J908" s="5"/>
    </row>
    <row r="909" spans="10:10" ht="15.75" customHeight="1" x14ac:dyDescent="0.2">
      <c r="J909" s="5"/>
    </row>
    <row r="910" spans="10:10" ht="15.75" customHeight="1" x14ac:dyDescent="0.2">
      <c r="J910" s="5"/>
    </row>
    <row r="911" spans="10:10" ht="15.75" customHeight="1" x14ac:dyDescent="0.2">
      <c r="J911" s="5"/>
    </row>
    <row r="912" spans="10:10" ht="15.75" customHeight="1" x14ac:dyDescent="0.2">
      <c r="J912" s="5"/>
    </row>
    <row r="913" spans="10:10" ht="15.75" customHeight="1" x14ac:dyDescent="0.2">
      <c r="J913" s="5"/>
    </row>
    <row r="914" spans="10:10" ht="15.75" customHeight="1" x14ac:dyDescent="0.2">
      <c r="J914" s="5"/>
    </row>
    <row r="915" spans="10:10" ht="15.75" customHeight="1" x14ac:dyDescent="0.2">
      <c r="J915" s="5"/>
    </row>
    <row r="916" spans="10:10" ht="15.75" customHeight="1" x14ac:dyDescent="0.2">
      <c r="J916" s="5"/>
    </row>
    <row r="917" spans="10:10" ht="15.75" customHeight="1" x14ac:dyDescent="0.2">
      <c r="J917" s="5"/>
    </row>
    <row r="918" spans="10:10" ht="15.75" customHeight="1" x14ac:dyDescent="0.2">
      <c r="J918" s="5"/>
    </row>
    <row r="919" spans="10:10" ht="15.75" customHeight="1" x14ac:dyDescent="0.2">
      <c r="J919" s="5"/>
    </row>
    <row r="920" spans="10:10" ht="15.75" customHeight="1" x14ac:dyDescent="0.2">
      <c r="J920" s="5"/>
    </row>
    <row r="921" spans="10:10" ht="15.75" customHeight="1" x14ac:dyDescent="0.2">
      <c r="J921" s="5"/>
    </row>
    <row r="922" spans="10:10" ht="15.75" customHeight="1" x14ac:dyDescent="0.2">
      <c r="J922" s="5"/>
    </row>
    <row r="923" spans="10:10" ht="15.75" customHeight="1" x14ac:dyDescent="0.2">
      <c r="J923" s="5"/>
    </row>
    <row r="924" spans="10:10" ht="15.75" customHeight="1" x14ac:dyDescent="0.2">
      <c r="J924" s="5"/>
    </row>
    <row r="925" spans="10:10" ht="15.75" customHeight="1" x14ac:dyDescent="0.2">
      <c r="J925" s="5"/>
    </row>
    <row r="926" spans="10:10" ht="15.75" customHeight="1" x14ac:dyDescent="0.2">
      <c r="J926" s="5"/>
    </row>
    <row r="927" spans="10:10" ht="15.75" customHeight="1" x14ac:dyDescent="0.2">
      <c r="J927" s="5"/>
    </row>
    <row r="928" spans="10:10" ht="15.75" customHeight="1" x14ac:dyDescent="0.2">
      <c r="J928" s="5"/>
    </row>
    <row r="929" spans="10:10" ht="15.75" customHeight="1" x14ac:dyDescent="0.2">
      <c r="J929" s="5"/>
    </row>
    <row r="930" spans="10:10" ht="15.75" customHeight="1" x14ac:dyDescent="0.2">
      <c r="J930" s="5"/>
    </row>
    <row r="931" spans="10:10" ht="15.75" customHeight="1" x14ac:dyDescent="0.2">
      <c r="J931" s="5"/>
    </row>
    <row r="932" spans="10:10" ht="15.75" customHeight="1" x14ac:dyDescent="0.2">
      <c r="J932" s="5"/>
    </row>
    <row r="933" spans="10:10" ht="15.75" customHeight="1" x14ac:dyDescent="0.2">
      <c r="J933" s="5"/>
    </row>
    <row r="934" spans="10:10" ht="15.75" customHeight="1" x14ac:dyDescent="0.2">
      <c r="J934" s="5"/>
    </row>
    <row r="935" spans="10:10" ht="15.75" customHeight="1" x14ac:dyDescent="0.2">
      <c r="J935" s="5"/>
    </row>
    <row r="936" spans="10:10" ht="15.75" customHeight="1" x14ac:dyDescent="0.2">
      <c r="J936" s="5"/>
    </row>
    <row r="937" spans="10:10" ht="15.75" customHeight="1" x14ac:dyDescent="0.2">
      <c r="J937" s="5"/>
    </row>
    <row r="938" spans="10:10" ht="15.75" customHeight="1" x14ac:dyDescent="0.2">
      <c r="J938" s="5"/>
    </row>
    <row r="939" spans="10:10" ht="15.75" customHeight="1" x14ac:dyDescent="0.2">
      <c r="J939" s="5"/>
    </row>
    <row r="940" spans="10:10" ht="15.75" customHeight="1" x14ac:dyDescent="0.2">
      <c r="J940" s="5"/>
    </row>
    <row r="941" spans="10:10" ht="15.75" customHeight="1" x14ac:dyDescent="0.2">
      <c r="J941" s="5"/>
    </row>
    <row r="942" spans="10:10" ht="15.75" customHeight="1" x14ac:dyDescent="0.2">
      <c r="J942" s="5"/>
    </row>
    <row r="943" spans="10:10" ht="15.75" customHeight="1" x14ac:dyDescent="0.2">
      <c r="J943" s="5"/>
    </row>
    <row r="944" spans="10:10" ht="15.75" customHeight="1" x14ac:dyDescent="0.2">
      <c r="J944" s="5"/>
    </row>
    <row r="945" spans="10:10" ht="15.75" customHeight="1" x14ac:dyDescent="0.2">
      <c r="J945" s="5"/>
    </row>
    <row r="946" spans="10:10" ht="15.75" customHeight="1" x14ac:dyDescent="0.2">
      <c r="J946" s="5"/>
    </row>
    <row r="947" spans="10:10" ht="15.75" customHeight="1" x14ac:dyDescent="0.2">
      <c r="J947" s="5"/>
    </row>
    <row r="948" spans="10:10" ht="15.75" customHeight="1" x14ac:dyDescent="0.2">
      <c r="J948" s="5"/>
    </row>
    <row r="949" spans="10:10" ht="15.75" customHeight="1" x14ac:dyDescent="0.2">
      <c r="J949" s="5"/>
    </row>
    <row r="950" spans="10:10" ht="15.75" customHeight="1" x14ac:dyDescent="0.2">
      <c r="J950" s="5"/>
    </row>
    <row r="951" spans="10:10" ht="15.75" customHeight="1" x14ac:dyDescent="0.2">
      <c r="J951" s="5"/>
    </row>
    <row r="952" spans="10:10" ht="15.75" customHeight="1" x14ac:dyDescent="0.2">
      <c r="J952" s="5"/>
    </row>
    <row r="953" spans="10:10" ht="15.75" customHeight="1" x14ac:dyDescent="0.2">
      <c r="J953" s="5"/>
    </row>
    <row r="954" spans="10:10" ht="15.75" customHeight="1" x14ac:dyDescent="0.2">
      <c r="J954" s="5"/>
    </row>
    <row r="955" spans="10:10" ht="15.75" customHeight="1" x14ac:dyDescent="0.2">
      <c r="J955" s="5"/>
    </row>
    <row r="956" spans="10:10" ht="15.75" customHeight="1" x14ac:dyDescent="0.2">
      <c r="J956" s="5"/>
    </row>
    <row r="957" spans="10:10" ht="15.75" customHeight="1" x14ac:dyDescent="0.2">
      <c r="J957" s="5"/>
    </row>
    <row r="958" spans="10:10" ht="15.75" customHeight="1" x14ac:dyDescent="0.2">
      <c r="J958" s="5"/>
    </row>
    <row r="959" spans="10:10" ht="15.75" customHeight="1" x14ac:dyDescent="0.2">
      <c r="J959" s="5"/>
    </row>
    <row r="960" spans="10:10" ht="15.75" customHeight="1" x14ac:dyDescent="0.2">
      <c r="J960" s="5"/>
    </row>
    <row r="961" spans="10:10" ht="15.75" customHeight="1" x14ac:dyDescent="0.2">
      <c r="J961" s="5"/>
    </row>
    <row r="962" spans="10:10" ht="15.75" customHeight="1" x14ac:dyDescent="0.2">
      <c r="J962" s="5"/>
    </row>
    <row r="963" spans="10:10" ht="15.75" customHeight="1" x14ac:dyDescent="0.2">
      <c r="J963" s="5"/>
    </row>
    <row r="964" spans="10:10" ht="15.75" customHeight="1" x14ac:dyDescent="0.2">
      <c r="J964" s="5"/>
    </row>
    <row r="965" spans="10:10" ht="15.75" customHeight="1" x14ac:dyDescent="0.2">
      <c r="J965" s="5"/>
    </row>
    <row r="966" spans="10:10" ht="15.75" customHeight="1" x14ac:dyDescent="0.2">
      <c r="J966" s="5"/>
    </row>
    <row r="967" spans="10:10" ht="15.75" customHeight="1" x14ac:dyDescent="0.2">
      <c r="J967" s="5"/>
    </row>
    <row r="968" spans="10:10" ht="15.75" customHeight="1" x14ac:dyDescent="0.2">
      <c r="J968" s="5"/>
    </row>
    <row r="969" spans="10:10" ht="15.75" customHeight="1" x14ac:dyDescent="0.2">
      <c r="J969" s="5"/>
    </row>
    <row r="970" spans="10:10" ht="15.75" customHeight="1" x14ac:dyDescent="0.2">
      <c r="J970" s="5"/>
    </row>
    <row r="971" spans="10:10" ht="15.75" customHeight="1" x14ac:dyDescent="0.2">
      <c r="J971" s="5"/>
    </row>
    <row r="972" spans="10:10" ht="15.75" customHeight="1" x14ac:dyDescent="0.2">
      <c r="J972" s="5"/>
    </row>
    <row r="973" spans="10:10" ht="15.75" customHeight="1" x14ac:dyDescent="0.2">
      <c r="J973" s="5"/>
    </row>
    <row r="974" spans="10:10" ht="15.75" customHeight="1" x14ac:dyDescent="0.2">
      <c r="J974" s="5"/>
    </row>
    <row r="975" spans="10:10" ht="15.75" customHeight="1" x14ac:dyDescent="0.2">
      <c r="J975" s="5"/>
    </row>
    <row r="976" spans="10:10" ht="15.75" customHeight="1" x14ac:dyDescent="0.2">
      <c r="J976" s="5"/>
    </row>
    <row r="977" spans="10:10" ht="15.75" customHeight="1" x14ac:dyDescent="0.2">
      <c r="J977" s="5"/>
    </row>
    <row r="978" spans="10:10" ht="15.75" customHeight="1" x14ac:dyDescent="0.2">
      <c r="J978" s="5"/>
    </row>
    <row r="979" spans="10:10" ht="15.75" customHeight="1" x14ac:dyDescent="0.2">
      <c r="J979" s="5"/>
    </row>
    <row r="980" spans="10:10" ht="15.75" customHeight="1" x14ac:dyDescent="0.2">
      <c r="J980" s="5"/>
    </row>
    <row r="981" spans="10:10" ht="15.75" customHeight="1" x14ac:dyDescent="0.2">
      <c r="J981" s="5"/>
    </row>
    <row r="982" spans="10:10" ht="15.75" customHeight="1" x14ac:dyDescent="0.2">
      <c r="J982" s="5"/>
    </row>
    <row r="983" spans="10:10" ht="15.75" customHeight="1" x14ac:dyDescent="0.2">
      <c r="J983" s="5"/>
    </row>
    <row r="984" spans="10:10" ht="15.75" customHeight="1" x14ac:dyDescent="0.2">
      <c r="J984" s="5"/>
    </row>
    <row r="985" spans="10:10" ht="15.75" customHeight="1" x14ac:dyDescent="0.2">
      <c r="J985" s="5"/>
    </row>
    <row r="986" spans="10:10" ht="15.75" customHeight="1" x14ac:dyDescent="0.2">
      <c r="J986" s="5"/>
    </row>
    <row r="987" spans="10:10" ht="15.75" customHeight="1" x14ac:dyDescent="0.2">
      <c r="J987" s="5"/>
    </row>
    <row r="988" spans="10:10" ht="15.75" customHeight="1" x14ac:dyDescent="0.2">
      <c r="J988" s="5"/>
    </row>
    <row r="989" spans="10:10" ht="15.75" customHeight="1" x14ac:dyDescent="0.2">
      <c r="J989" s="5"/>
    </row>
    <row r="990" spans="10:10" ht="15.75" customHeight="1" x14ac:dyDescent="0.2">
      <c r="J990" s="5"/>
    </row>
    <row r="991" spans="10:10" ht="15.75" customHeight="1" x14ac:dyDescent="0.2">
      <c r="J991" s="5"/>
    </row>
    <row r="992" spans="10:10" ht="15.75" customHeight="1" x14ac:dyDescent="0.2">
      <c r="J992" s="5"/>
    </row>
    <row r="993" spans="10:10" ht="15.75" customHeight="1" x14ac:dyDescent="0.2">
      <c r="J993" s="5"/>
    </row>
    <row r="994" spans="10:10" ht="15.75" customHeight="1" x14ac:dyDescent="0.2">
      <c r="J994" s="5"/>
    </row>
    <row r="995" spans="10:10" ht="15.75" customHeight="1" x14ac:dyDescent="0.2">
      <c r="J995" s="5"/>
    </row>
    <row r="996" spans="10:10" ht="15.75" customHeight="1" x14ac:dyDescent="0.2">
      <c r="J996" s="5"/>
    </row>
    <row r="997" spans="10:10" ht="15.75" customHeight="1" x14ac:dyDescent="0.2">
      <c r="J997" s="5"/>
    </row>
    <row r="998" spans="10:10" ht="15.75" customHeight="1" x14ac:dyDescent="0.2">
      <c r="J998" s="5"/>
    </row>
    <row r="999" spans="10:10" ht="15.75" customHeight="1" x14ac:dyDescent="0.2">
      <c r="J999" s="5"/>
    </row>
    <row r="1000" spans="10:10" ht="15.75" customHeight="1" x14ac:dyDescent="0.2">
      <c r="J1000" s="5"/>
    </row>
  </sheetData>
  <autoFilter ref="A1:Q615" xr:uid="{00000000-0009-0000-0000-000000000000}">
    <filterColumn colId="6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2">
      <customFilters>
        <customFilter operator="notEqual" val=" "/>
      </customFilters>
    </filterColumn>
    <filterColumn colId="14">
      <customFilters>
        <customFilter operator="notEqual" val=" "/>
      </customFilters>
    </filterColumn>
  </autoFilter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zoomScale="98" workbookViewId="0">
      <selection activeCell="E32" sqref="E32"/>
    </sheetView>
  </sheetViews>
  <sheetFormatPr baseColWidth="10" defaultColWidth="11.1640625" defaultRowHeight="15" customHeight="1" x14ac:dyDescent="0.2"/>
  <cols>
    <col min="1" max="1" width="15.1640625" customWidth="1"/>
    <col min="2" max="2" width="15.5" customWidth="1"/>
    <col min="3" max="3" width="10" customWidth="1"/>
    <col min="4" max="4" width="6.1640625" customWidth="1"/>
    <col min="5" max="6" width="10.83203125" customWidth="1"/>
    <col min="7" max="26" width="10.5" customWidth="1"/>
  </cols>
  <sheetData>
    <row r="1" spans="1:5" ht="16" x14ac:dyDescent="0.2">
      <c r="A1" s="20" t="s">
        <v>16</v>
      </c>
      <c r="B1" s="21" t="s">
        <v>659</v>
      </c>
    </row>
    <row r="2" spans="1:5" ht="15.75" customHeight="1" x14ac:dyDescent="0.2"/>
    <row r="3" spans="1:5" ht="15.75" customHeight="1" x14ac:dyDescent="0.2">
      <c r="A3" s="9"/>
      <c r="B3" s="10" t="s">
        <v>15</v>
      </c>
      <c r="C3" s="11"/>
      <c r="D3" s="11"/>
      <c r="E3" s="12"/>
    </row>
    <row r="4" spans="1:5" ht="15.75" customHeight="1" x14ac:dyDescent="0.2">
      <c r="A4" s="13"/>
      <c r="B4" s="9" t="s">
        <v>42</v>
      </c>
      <c r="C4" s="14" t="s">
        <v>30</v>
      </c>
      <c r="D4" s="14" t="s">
        <v>21</v>
      </c>
      <c r="E4" s="15" t="s">
        <v>645</v>
      </c>
    </row>
    <row r="5" spans="1:5" ht="15.75" customHeight="1" x14ac:dyDescent="0.2">
      <c r="A5" s="16" t="s">
        <v>646</v>
      </c>
      <c r="B5" s="17">
        <v>179</v>
      </c>
      <c r="C5" s="18">
        <v>233</v>
      </c>
      <c r="D5" s="18">
        <v>202</v>
      </c>
      <c r="E5" s="19">
        <v>614</v>
      </c>
    </row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7.5" customWidth="1"/>
    <col min="2" max="2" width="25.1640625" customWidth="1"/>
    <col min="3" max="3" width="24.1640625" customWidth="1"/>
    <col min="4" max="4" width="4.1640625" customWidth="1"/>
    <col min="5" max="5" width="3.1640625" customWidth="1"/>
    <col min="6" max="6" width="10.83203125" customWidth="1"/>
    <col min="7" max="26" width="10.5" customWidth="1"/>
  </cols>
  <sheetData>
    <row r="1" spans="1:2" ht="16" x14ac:dyDescent="0.2">
      <c r="A1" s="20" t="s">
        <v>11</v>
      </c>
      <c r="B1" s="21" t="s">
        <v>660</v>
      </c>
    </row>
    <row r="2" spans="1:2" ht="15.75" customHeight="1" x14ac:dyDescent="0.2"/>
    <row r="3" spans="1:2" ht="15.75" customHeight="1" x14ac:dyDescent="0.2">
      <c r="A3" s="10" t="s">
        <v>2</v>
      </c>
      <c r="B3" s="15" t="s">
        <v>647</v>
      </c>
    </row>
    <row r="4" spans="1:2" ht="15.75" customHeight="1" x14ac:dyDescent="0.2">
      <c r="A4" s="9" t="s">
        <v>19</v>
      </c>
      <c r="B4" s="22"/>
    </row>
    <row r="5" spans="1:2" ht="16" x14ac:dyDescent="0.2">
      <c r="A5" s="23" t="s">
        <v>32</v>
      </c>
      <c r="B5" s="24"/>
    </row>
    <row r="6" spans="1:2" ht="16" x14ac:dyDescent="0.2">
      <c r="A6" s="23" t="s">
        <v>660</v>
      </c>
      <c r="B6" s="24"/>
    </row>
    <row r="7" spans="1:2" ht="15.75" customHeight="1" x14ac:dyDescent="0.2">
      <c r="A7" s="16" t="s">
        <v>645</v>
      </c>
      <c r="B7" s="19"/>
    </row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1640625" customWidth="1"/>
    <col min="3" max="4" width="4.1640625" customWidth="1"/>
    <col min="5" max="5" width="3.1640625" customWidth="1"/>
    <col min="6" max="6" width="10.83203125" customWidth="1"/>
    <col min="7" max="26" width="10.5" customWidth="1"/>
  </cols>
  <sheetData>
    <row r="1" spans="1:2" ht="15.75" customHeight="1" x14ac:dyDescent="0.2"/>
    <row r="2" spans="1:2" ht="15.75" customHeight="1" x14ac:dyDescent="0.2"/>
    <row r="3" spans="1:2" ht="15.75" customHeight="1" x14ac:dyDescent="0.2">
      <c r="A3" s="10" t="s">
        <v>2</v>
      </c>
      <c r="B3" s="15" t="s">
        <v>646</v>
      </c>
    </row>
    <row r="4" spans="1:2" ht="15.75" customHeight="1" x14ac:dyDescent="0.2">
      <c r="A4" s="9" t="s">
        <v>19</v>
      </c>
      <c r="B4" s="22">
        <v>37</v>
      </c>
    </row>
    <row r="5" spans="1:2" ht="15.75" customHeight="1" x14ac:dyDescent="0.2">
      <c r="A5" s="23" t="s">
        <v>32</v>
      </c>
      <c r="B5" s="24">
        <v>72</v>
      </c>
    </row>
    <row r="6" spans="1:2" ht="15.75" customHeight="1" x14ac:dyDescent="0.2">
      <c r="A6" s="16" t="s">
        <v>645</v>
      </c>
      <c r="B6" s="19">
        <v>109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workbookViewId="0"/>
  </sheetViews>
  <sheetFormatPr baseColWidth="10" defaultColWidth="11.1640625" defaultRowHeight="15" customHeight="1" x14ac:dyDescent="0.2"/>
  <cols>
    <col min="1" max="1" width="16.6640625" customWidth="1"/>
    <col min="2" max="2" width="17.1640625" customWidth="1"/>
    <col min="3" max="3" width="4.33203125" customWidth="1"/>
    <col min="4" max="4" width="11.1640625" customWidth="1"/>
    <col min="5" max="5" width="11" customWidth="1"/>
    <col min="6" max="6" width="10.83203125" customWidth="1"/>
    <col min="7" max="33" width="10.5" customWidth="1"/>
  </cols>
  <sheetData>
    <row r="1" spans="1:5" ht="15.75" customHeight="1" x14ac:dyDescent="0.2"/>
    <row r="2" spans="1:5" ht="15.75" customHeight="1" x14ac:dyDescent="0.2"/>
    <row r="3" spans="1:5" ht="15.75" customHeight="1" x14ac:dyDescent="0.2">
      <c r="A3" s="20" t="s">
        <v>2</v>
      </c>
      <c r="B3" s="21" t="s">
        <v>661</v>
      </c>
    </row>
    <row r="4" spans="1:5" ht="15.75" customHeight="1" x14ac:dyDescent="0.2">
      <c r="A4" s="20" t="s">
        <v>3</v>
      </c>
      <c r="B4" s="21" t="s">
        <v>661</v>
      </c>
    </row>
    <row r="5" spans="1:5" ht="15.75" customHeight="1" x14ac:dyDescent="0.2"/>
    <row r="6" spans="1:5" ht="15.75" customHeight="1" x14ac:dyDescent="0.2">
      <c r="A6" s="10" t="s">
        <v>646</v>
      </c>
      <c r="B6" s="11"/>
      <c r="C6" s="10" t="s">
        <v>16</v>
      </c>
      <c r="D6" s="11"/>
      <c r="E6" s="12"/>
    </row>
    <row r="7" spans="1:5" ht="15.75" customHeight="1" x14ac:dyDescent="0.2">
      <c r="A7" s="10" t="s">
        <v>1</v>
      </c>
      <c r="B7" s="10" t="s">
        <v>5</v>
      </c>
      <c r="C7" s="9" t="s">
        <v>26</v>
      </c>
      <c r="D7" s="14" t="s">
        <v>22</v>
      </c>
      <c r="E7" s="15" t="s">
        <v>645</v>
      </c>
    </row>
    <row r="8" spans="1:5" ht="15.75" customHeight="1" x14ac:dyDescent="0.2">
      <c r="A8" s="9" t="s">
        <v>24</v>
      </c>
      <c r="B8" s="9" t="s">
        <v>20</v>
      </c>
      <c r="C8" s="25">
        <v>29</v>
      </c>
      <c r="D8" s="26">
        <v>46</v>
      </c>
      <c r="E8" s="22">
        <v>75</v>
      </c>
    </row>
    <row r="9" spans="1:5" ht="15.75" customHeight="1" x14ac:dyDescent="0.2">
      <c r="A9" s="13"/>
      <c r="B9" s="23" t="s">
        <v>29</v>
      </c>
      <c r="C9" s="27">
        <v>4</v>
      </c>
      <c r="D9" s="28">
        <v>9</v>
      </c>
      <c r="E9" s="24">
        <v>13</v>
      </c>
    </row>
    <row r="10" spans="1:5" ht="15.75" customHeight="1" x14ac:dyDescent="0.2">
      <c r="A10" s="9" t="s">
        <v>648</v>
      </c>
      <c r="B10" s="11"/>
      <c r="C10" s="25">
        <v>33</v>
      </c>
      <c r="D10" s="26">
        <v>55</v>
      </c>
      <c r="E10" s="22">
        <v>88</v>
      </c>
    </row>
    <row r="11" spans="1:5" ht="15.75" customHeight="1" x14ac:dyDescent="0.2">
      <c r="A11" s="9" t="s">
        <v>18</v>
      </c>
      <c r="B11" s="9" t="s">
        <v>20</v>
      </c>
      <c r="C11" s="25">
        <v>86</v>
      </c>
      <c r="D11" s="26">
        <v>228</v>
      </c>
      <c r="E11" s="22">
        <v>314</v>
      </c>
    </row>
    <row r="12" spans="1:5" ht="15.75" customHeight="1" x14ac:dyDescent="0.2">
      <c r="A12" s="13"/>
      <c r="B12" s="23" t="s">
        <v>29</v>
      </c>
      <c r="C12" s="27">
        <v>35</v>
      </c>
      <c r="D12" s="28">
        <v>53</v>
      </c>
      <c r="E12" s="24">
        <v>88</v>
      </c>
    </row>
    <row r="13" spans="1:5" ht="15.75" customHeight="1" x14ac:dyDescent="0.2">
      <c r="A13" s="9" t="s">
        <v>649</v>
      </c>
      <c r="B13" s="11"/>
      <c r="C13" s="25">
        <v>121</v>
      </c>
      <c r="D13" s="26">
        <v>281</v>
      </c>
      <c r="E13" s="22">
        <v>402</v>
      </c>
    </row>
    <row r="14" spans="1:5" ht="15.75" customHeight="1" x14ac:dyDescent="0.2">
      <c r="A14" s="16" t="s">
        <v>645</v>
      </c>
      <c r="B14" s="29"/>
      <c r="C14" s="17">
        <v>154</v>
      </c>
      <c r="D14" s="18">
        <v>336</v>
      </c>
      <c r="E14" s="19">
        <v>490</v>
      </c>
    </row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8:19" ht="15.75" customHeight="1" x14ac:dyDescent="0.2"/>
    <row r="50" spans="18:19" ht="15.75" customHeight="1" x14ac:dyDescent="0.2">
      <c r="R50" s="6"/>
      <c r="S50" s="6"/>
    </row>
    <row r="51" spans="18:19" ht="15.75" customHeight="1" x14ac:dyDescent="0.2"/>
    <row r="52" spans="18:19" ht="15.75" customHeight="1" x14ac:dyDescent="0.2"/>
    <row r="53" spans="18:19" ht="15.75" customHeight="1" x14ac:dyDescent="0.2"/>
    <row r="54" spans="18:19" ht="15.75" customHeight="1" x14ac:dyDescent="0.2"/>
    <row r="55" spans="18:19" ht="15.75" customHeight="1" x14ac:dyDescent="0.2"/>
    <row r="56" spans="18:19" ht="15.75" customHeight="1" x14ac:dyDescent="0.2"/>
    <row r="57" spans="18:19" ht="15.75" customHeight="1" x14ac:dyDescent="0.2"/>
    <row r="58" spans="18:19" ht="15.75" customHeight="1" x14ac:dyDescent="0.2"/>
    <row r="59" spans="18:19" ht="15.75" customHeight="1" x14ac:dyDescent="0.2"/>
    <row r="60" spans="18:19" ht="15.75" customHeight="1" x14ac:dyDescent="0.2"/>
    <row r="61" spans="18:19" ht="15.75" customHeight="1" x14ac:dyDescent="0.2"/>
    <row r="62" spans="18:19" ht="15.75" customHeight="1" x14ac:dyDescent="0.2"/>
    <row r="63" spans="18:19" ht="15.75" customHeight="1" x14ac:dyDescent="0.2"/>
    <row r="64" spans="18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5.5" customWidth="1"/>
    <col min="2" max="2" width="17.1640625" customWidth="1"/>
    <col min="3" max="3" width="4.33203125" customWidth="1"/>
    <col min="4" max="4" width="11.1640625" customWidth="1"/>
    <col min="5" max="5" width="11" customWidth="1"/>
    <col min="6" max="6" width="10.83203125" customWidth="1"/>
    <col min="7" max="33" width="10.5" customWidth="1"/>
  </cols>
  <sheetData>
    <row r="1" spans="1:5" ht="15.75" customHeight="1" x14ac:dyDescent="0.2">
      <c r="A1" s="20" t="s">
        <v>1</v>
      </c>
      <c r="B1" s="21" t="s">
        <v>661</v>
      </c>
    </row>
    <row r="2" spans="1:5" ht="15.75" customHeight="1" x14ac:dyDescent="0.2"/>
    <row r="3" spans="1:5" ht="15.75" customHeight="1" x14ac:dyDescent="0.2">
      <c r="A3" s="10" t="s">
        <v>646</v>
      </c>
      <c r="B3" s="11"/>
      <c r="C3" s="10" t="s">
        <v>16</v>
      </c>
      <c r="D3" s="11"/>
      <c r="E3" s="12"/>
    </row>
    <row r="4" spans="1:5" ht="15.75" customHeight="1" x14ac:dyDescent="0.2">
      <c r="A4" s="10" t="s">
        <v>2</v>
      </c>
      <c r="B4" s="10" t="s">
        <v>3</v>
      </c>
      <c r="C4" s="9" t="s">
        <v>26</v>
      </c>
      <c r="D4" s="14" t="s">
        <v>22</v>
      </c>
      <c r="E4" s="15" t="s">
        <v>645</v>
      </c>
    </row>
    <row r="5" spans="1:5" ht="15.75" customHeight="1" x14ac:dyDescent="0.2">
      <c r="A5" s="9" t="s">
        <v>2</v>
      </c>
      <c r="B5" s="9">
        <v>0</v>
      </c>
      <c r="C5" s="25">
        <v>39</v>
      </c>
      <c r="D5" s="26">
        <v>98</v>
      </c>
      <c r="E5" s="22">
        <v>137</v>
      </c>
    </row>
    <row r="6" spans="1:5" ht="15.75" customHeight="1" x14ac:dyDescent="0.2">
      <c r="A6" s="13"/>
      <c r="B6" s="23">
        <v>1</v>
      </c>
      <c r="C6" s="27">
        <v>20</v>
      </c>
      <c r="D6" s="28">
        <v>45</v>
      </c>
      <c r="E6" s="24">
        <v>65</v>
      </c>
    </row>
    <row r="7" spans="1:5" ht="15.75" customHeight="1" x14ac:dyDescent="0.2">
      <c r="A7" s="13"/>
      <c r="B7" s="23">
        <v>2</v>
      </c>
      <c r="C7" s="27">
        <v>17</v>
      </c>
      <c r="D7" s="28">
        <v>61</v>
      </c>
      <c r="E7" s="24">
        <v>78</v>
      </c>
    </row>
    <row r="8" spans="1:5" ht="15.75" customHeight="1" x14ac:dyDescent="0.2">
      <c r="A8" s="13"/>
      <c r="B8" s="23" t="s">
        <v>41</v>
      </c>
      <c r="C8" s="27">
        <v>12</v>
      </c>
      <c r="D8" s="28">
        <v>25</v>
      </c>
      <c r="E8" s="24">
        <v>37</v>
      </c>
    </row>
    <row r="9" spans="1:5" ht="15.75" customHeight="1" x14ac:dyDescent="0.2">
      <c r="A9" s="9" t="s">
        <v>650</v>
      </c>
      <c r="B9" s="11"/>
      <c r="C9" s="25">
        <v>88</v>
      </c>
      <c r="D9" s="26">
        <v>229</v>
      </c>
      <c r="E9" s="22">
        <v>317</v>
      </c>
    </row>
    <row r="10" spans="1:5" ht="15.75" customHeight="1" x14ac:dyDescent="0.2">
      <c r="A10" s="9" t="s">
        <v>25</v>
      </c>
      <c r="B10" s="9">
        <v>0</v>
      </c>
      <c r="C10" s="25">
        <v>54</v>
      </c>
      <c r="D10" s="26">
        <v>93</v>
      </c>
      <c r="E10" s="22">
        <v>147</v>
      </c>
    </row>
    <row r="11" spans="1:5" ht="15.75" customHeight="1" x14ac:dyDescent="0.2">
      <c r="A11" s="13"/>
      <c r="B11" s="23">
        <v>1</v>
      </c>
      <c r="C11" s="27">
        <v>8</v>
      </c>
      <c r="D11" s="28">
        <v>7</v>
      </c>
      <c r="E11" s="24">
        <v>15</v>
      </c>
    </row>
    <row r="12" spans="1:5" ht="15.75" customHeight="1" x14ac:dyDescent="0.2">
      <c r="A12" s="13"/>
      <c r="B12" s="23">
        <v>2</v>
      </c>
      <c r="C12" s="27">
        <v>3</v>
      </c>
      <c r="D12" s="28">
        <v>4</v>
      </c>
      <c r="E12" s="24">
        <v>7</v>
      </c>
    </row>
    <row r="13" spans="1:5" ht="15.75" customHeight="1" x14ac:dyDescent="0.2">
      <c r="A13" s="13"/>
      <c r="B13" s="23" t="s">
        <v>41</v>
      </c>
      <c r="C13" s="27">
        <v>1</v>
      </c>
      <c r="D13" s="28">
        <v>3</v>
      </c>
      <c r="E13" s="24">
        <v>4</v>
      </c>
    </row>
    <row r="14" spans="1:5" ht="15.75" customHeight="1" x14ac:dyDescent="0.2">
      <c r="A14" s="9" t="s">
        <v>651</v>
      </c>
      <c r="B14" s="11"/>
      <c r="C14" s="25">
        <v>66</v>
      </c>
      <c r="D14" s="26">
        <v>107</v>
      </c>
      <c r="E14" s="22">
        <v>173</v>
      </c>
    </row>
    <row r="15" spans="1:5" ht="15.75" customHeight="1" x14ac:dyDescent="0.2">
      <c r="A15" s="16" t="s">
        <v>645</v>
      </c>
      <c r="B15" s="29"/>
      <c r="C15" s="17">
        <v>154</v>
      </c>
      <c r="D15" s="18">
        <v>336</v>
      </c>
      <c r="E15" s="19">
        <v>490</v>
      </c>
    </row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22.5" customWidth="1"/>
    <col min="2" max="26" width="10.5" customWidth="1"/>
  </cols>
  <sheetData>
    <row r="1" spans="1:1" ht="15.75" customHeight="1" x14ac:dyDescent="0.2">
      <c r="A1" s="1" t="s">
        <v>652</v>
      </c>
    </row>
    <row r="2" spans="1:1" ht="15.75" customHeight="1" x14ac:dyDescent="0.2"/>
    <row r="3" spans="1:1" ht="15.75" customHeight="1" x14ac:dyDescent="0.2">
      <c r="A3" s="7">
        <v>1000</v>
      </c>
    </row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>
      <c r="A7" s="2" t="s">
        <v>653</v>
      </c>
    </row>
    <row r="8" spans="1:1" ht="15.75" customHeight="1" x14ac:dyDescent="0.2">
      <c r="A8" s="8">
        <f>AVERAGE(loan_sanction_train!$L$3:$L$615)</f>
        <v>146025.89641434263</v>
      </c>
    </row>
    <row r="9" spans="1:1" ht="15.75" customHeight="1" x14ac:dyDescent="0.2">
      <c r="A9" s="2" t="s">
        <v>654</v>
      </c>
    </row>
    <row r="10" spans="1:1" ht="15.75" customHeight="1" x14ac:dyDescent="0.2">
      <c r="A10" s="3">
        <f>QUARTILE(loan_sanction_train!$L$3:$L$615,1)</f>
        <v>100000</v>
      </c>
    </row>
    <row r="11" spans="1:1" ht="15.75" customHeight="1" x14ac:dyDescent="0.2">
      <c r="A11" s="2" t="s">
        <v>655</v>
      </c>
    </row>
    <row r="12" spans="1:1" ht="15.75" customHeight="1" x14ac:dyDescent="0.2">
      <c r="A12" s="3">
        <f>QUARTILE(loan_sanction_train!$L$3:$L$615,2)</f>
        <v>128000</v>
      </c>
    </row>
    <row r="13" spans="1:1" ht="15.75" customHeight="1" x14ac:dyDescent="0.2"/>
    <row r="14" spans="1:1" ht="15.75" customHeight="1" x14ac:dyDescent="0.2">
      <c r="A14" s="2" t="s">
        <v>656</v>
      </c>
    </row>
    <row r="15" spans="1:1" ht="15.75" customHeight="1" x14ac:dyDescent="0.2">
      <c r="A15" s="3">
        <f>QUARTILE(loan_sanction_train!$L$3:$L$615,3)</f>
        <v>170000</v>
      </c>
    </row>
    <row r="16" spans="1:1" ht="15.75" customHeight="1" x14ac:dyDescent="0.2">
      <c r="A16" s="2" t="s">
        <v>657</v>
      </c>
    </row>
    <row r="17" spans="1:1" ht="15.75" customHeight="1" x14ac:dyDescent="0.2">
      <c r="A17" s="3">
        <f>QUARTILE(loan_sanction_train!$L$3:$L$615,4)</f>
        <v>700000</v>
      </c>
    </row>
    <row r="18" spans="1:1" ht="15.75" customHeight="1" x14ac:dyDescent="0.2"/>
    <row r="19" spans="1:1" ht="15.75" customHeight="1" x14ac:dyDescent="0.2">
      <c r="A19" s="2" t="s">
        <v>658</v>
      </c>
    </row>
    <row r="20" spans="1:1" ht="15.75" customHeight="1" x14ac:dyDescent="0.2">
      <c r="A20" s="8">
        <f>A15-A10</f>
        <v>70000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loan_sanction_train</vt:lpstr>
      <vt:lpstr>Pivot Table 2 (4)</vt:lpstr>
      <vt:lpstr>Pivot Table 2 (3)</vt:lpstr>
      <vt:lpstr>Pivot Table 2 (2)</vt:lpstr>
      <vt:lpstr>Pivot Table 2 (5)</vt:lpstr>
      <vt:lpstr>Pivot Table 2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2023-04-04T12:05:47Z</dcterms:created>
  <dcterms:modified xsi:type="dcterms:W3CDTF">2023-05-19T23:55:17Z</dcterms:modified>
</cp:coreProperties>
</file>