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hidePivotFieldList="1" autoCompressPictures="0"/>
  <bookViews>
    <workbookView xWindow="17240" yWindow="3440" windowWidth="36220" windowHeight="20120" tabRatio="500" activeTab="4"/>
  </bookViews>
  <sheets>
    <sheet name="091216_LCM_miRCURY.txt" sheetId="1" r:id="rId1"/>
    <sheet name="091216_LCM_miscript.txt" sheetId="3" r:id="rId2"/>
    <sheet name="miScript" sheetId="2" r:id="rId3"/>
    <sheet name="Sheet3" sheetId="6" r:id="rId4"/>
    <sheet name="miRCURY" sheetId="4" r:id="rId5"/>
    <sheet name="Sheet2" sheetId="5" r:id="rId6"/>
    <sheet name="Sheet4" sheetId="7" r:id="rId7"/>
  </sheets>
  <definedNames>
    <definedName name="_xlnm.Print_Area" localSheetId="4">miRCURY!$C$1:$M$37</definedName>
    <definedName name="_xlnm.Print_Area" localSheetId="2">miScript!$B$1:$L$21</definedName>
    <definedName name="_xlnm.Print_Area" localSheetId="6">Sheet4!$A$1:$D$9</definedName>
  </definedNames>
  <calcPr calcId="140001" concurrentCalc="0"/>
  <pivotCaches>
    <pivotCache cacheId="5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5" i="6"/>
  <c r="G11" i="4"/>
  <c r="H11" i="4"/>
  <c r="G28" i="4"/>
  <c r="H28" i="4"/>
  <c r="G29" i="4"/>
  <c r="H29" i="4"/>
  <c r="G8" i="4"/>
  <c r="H8" i="4"/>
  <c r="G9" i="4"/>
  <c r="H9" i="4"/>
  <c r="G26" i="4"/>
  <c r="H26" i="4"/>
  <c r="G27" i="4"/>
  <c r="H27" i="4"/>
  <c r="G6" i="4"/>
  <c r="H6" i="4"/>
  <c r="G7" i="4"/>
  <c r="H7" i="4"/>
  <c r="G24" i="4"/>
  <c r="H24" i="4"/>
  <c r="G25" i="4"/>
  <c r="H25" i="4"/>
  <c r="G4" i="4"/>
  <c r="H4" i="4"/>
  <c r="G5" i="4"/>
  <c r="H5" i="4"/>
  <c r="G22" i="4"/>
  <c r="H22" i="4"/>
  <c r="G23" i="4"/>
  <c r="H23" i="4"/>
  <c r="G12" i="4"/>
  <c r="H12" i="4"/>
  <c r="G13" i="4"/>
  <c r="H13" i="4"/>
  <c r="G30" i="4"/>
  <c r="H30" i="4"/>
  <c r="G31" i="4"/>
  <c r="H31" i="4"/>
  <c r="G2" i="4"/>
  <c r="H2" i="4"/>
  <c r="G3" i="4"/>
  <c r="H3" i="4"/>
  <c r="G20" i="4"/>
  <c r="H20" i="4"/>
  <c r="G21" i="4"/>
  <c r="H21" i="4"/>
  <c r="G14" i="4"/>
  <c r="H14" i="4"/>
  <c r="G15" i="4"/>
  <c r="H15" i="4"/>
  <c r="G32" i="4"/>
  <c r="H32" i="4"/>
  <c r="G33" i="4"/>
  <c r="H33" i="4"/>
  <c r="G16" i="4"/>
  <c r="H16" i="4"/>
  <c r="G17" i="4"/>
  <c r="H17" i="4"/>
  <c r="G34" i="4"/>
  <c r="H34" i="4"/>
  <c r="G35" i="4"/>
  <c r="H35" i="4"/>
  <c r="G36" i="4"/>
  <c r="H36" i="4"/>
  <c r="G37" i="4"/>
  <c r="H37" i="4"/>
  <c r="G18" i="4"/>
  <c r="H18" i="4"/>
  <c r="G19" i="4"/>
  <c r="H19" i="4"/>
  <c r="H10" i="4"/>
  <c r="G10" i="4"/>
  <c r="F4" i="2"/>
  <c r="G4" i="2"/>
  <c r="F12" i="2"/>
  <c r="G12" i="2"/>
  <c r="F14" i="2"/>
  <c r="G14" i="2"/>
  <c r="F16" i="2"/>
  <c r="G16" i="2"/>
  <c r="F18" i="2"/>
  <c r="G18" i="2"/>
  <c r="F20" i="2"/>
  <c r="G20" i="2"/>
  <c r="F6" i="2"/>
  <c r="G6" i="2"/>
  <c r="F8" i="2"/>
  <c r="G8" i="2"/>
  <c r="F10" i="2"/>
  <c r="G10" i="2"/>
  <c r="F3" i="2"/>
  <c r="G3" i="2"/>
  <c r="F5" i="2"/>
  <c r="G5" i="2"/>
  <c r="F13" i="2"/>
  <c r="G13" i="2"/>
  <c r="F15" i="2"/>
  <c r="G15" i="2"/>
  <c r="F17" i="2"/>
  <c r="G17" i="2"/>
  <c r="F19" i="2"/>
  <c r="G19" i="2"/>
  <c r="F21" i="2"/>
  <c r="G21" i="2"/>
  <c r="F7" i="2"/>
  <c r="G7" i="2"/>
  <c r="F9" i="2"/>
  <c r="G9" i="2"/>
  <c r="F11" i="2"/>
  <c r="G11" i="2"/>
  <c r="G2" i="2"/>
  <c r="F2" i="2"/>
</calcChain>
</file>

<file path=xl/sharedStrings.xml><?xml version="1.0" encoding="utf-8"?>
<sst xmlns="http://schemas.openxmlformats.org/spreadsheetml/2006/main" count="1550" uniqueCount="172">
  <si>
    <t>SDS 2.4</t>
  </si>
  <si>
    <t>AQ Results</t>
  </si>
  <si>
    <t>Filename</t>
  </si>
  <si>
    <t>091216_LCM_miRCURY</t>
  </si>
  <si>
    <t>PlateID</t>
  </si>
  <si>
    <t>Assay Type</t>
  </si>
  <si>
    <t>Absolute Quantification</t>
  </si>
  <si>
    <t>Run DateTime</t>
  </si>
  <si>
    <t>Operator</t>
  </si>
  <si>
    <t>ThermalCycleParams</t>
  </si>
  <si>
    <t>Sample Information</t>
  </si>
  <si>
    <t>Well</t>
  </si>
  <si>
    <t>Sample Name</t>
  </si>
  <si>
    <t>Detector Name</t>
  </si>
  <si>
    <t>Reporter</t>
  </si>
  <si>
    <t>Task</t>
  </si>
  <si>
    <t>Ct</t>
  </si>
  <si>
    <t>Tm Value</t>
  </si>
  <si>
    <t>Tm Type</t>
  </si>
  <si>
    <t>Quantity</t>
  </si>
  <si>
    <t>Qty Mean</t>
  </si>
  <si>
    <t>Qty StdDev</t>
  </si>
  <si>
    <t>Ct Median</t>
  </si>
  <si>
    <t>Ct Mean</t>
  </si>
  <si>
    <t>Ct StdDev</t>
  </si>
  <si>
    <t>Ct Type</t>
  </si>
  <si>
    <t>Template Name</t>
  </si>
  <si>
    <t>Baseline Type</t>
  </si>
  <si>
    <t>Baseline Start</t>
  </si>
  <si>
    <t>Baseline Stop</t>
  </si>
  <si>
    <t>Threshold Type</t>
  </si>
  <si>
    <t>Threshold</t>
  </si>
  <si>
    <t>FOS</t>
  </si>
  <si>
    <t>HMD</t>
  </si>
  <si>
    <t>LME</t>
  </si>
  <si>
    <t>EW</t>
  </si>
  <si>
    <t>BPR</t>
  </si>
  <si>
    <t>NAW</t>
  </si>
  <si>
    <t>HNS</t>
  </si>
  <si>
    <t>HRN</t>
  </si>
  <si>
    <t>EAF</t>
  </si>
  <si>
    <t>BAF</t>
  </si>
  <si>
    <t>TAF</t>
  </si>
  <si>
    <t>CAF</t>
  </si>
  <si>
    <t>A1</t>
  </si>
  <si>
    <t>sybr</t>
  </si>
  <si>
    <t>SYBR</t>
  </si>
  <si>
    <t>Unknown</t>
  </si>
  <si>
    <t>Auto Tm</t>
  </si>
  <si>
    <t>Automatic Ct</t>
  </si>
  <si>
    <t>Automatic</t>
  </si>
  <si>
    <t>A2</t>
  </si>
  <si>
    <t>A23</t>
  </si>
  <si>
    <t>A24</t>
  </si>
  <si>
    <t>B1</t>
  </si>
  <si>
    <t>Undetermined</t>
  </si>
  <si>
    <t>B2</t>
  </si>
  <si>
    <t>B23</t>
  </si>
  <si>
    <t>B24</t>
  </si>
  <si>
    <t>C1</t>
  </si>
  <si>
    <t>C2</t>
  </si>
  <si>
    <t>C23</t>
  </si>
  <si>
    <t>C24</t>
  </si>
  <si>
    <t>D1</t>
  </si>
  <si>
    <t>D2</t>
  </si>
  <si>
    <t>D23</t>
  </si>
  <si>
    <t>D24</t>
  </si>
  <si>
    <t>E1</t>
  </si>
  <si>
    <t>E2</t>
  </si>
  <si>
    <t>E23</t>
  </si>
  <si>
    <t>E24</t>
  </si>
  <si>
    <t>F1</t>
  </si>
  <si>
    <t>F2</t>
  </si>
  <si>
    <t>F23</t>
  </si>
  <si>
    <t>F24</t>
  </si>
  <si>
    <t>G1</t>
  </si>
  <si>
    <t>G2</t>
  </si>
  <si>
    <t>G23</t>
  </si>
  <si>
    <t>G24</t>
  </si>
  <si>
    <t>H1</t>
  </si>
  <si>
    <t>H2</t>
  </si>
  <si>
    <t>H23</t>
  </si>
  <si>
    <t>H24</t>
  </si>
  <si>
    <t>I1</t>
  </si>
  <si>
    <t>I2</t>
  </si>
  <si>
    <t>I23</t>
  </si>
  <si>
    <t>I24</t>
  </si>
  <si>
    <t>J1</t>
  </si>
  <si>
    <t>J2</t>
  </si>
  <si>
    <t>J23</t>
  </si>
  <si>
    <t>J24</t>
  </si>
  <si>
    <t>K1</t>
  </si>
  <si>
    <t>K2</t>
  </si>
  <si>
    <t>K23</t>
  </si>
  <si>
    <t>K24</t>
  </si>
  <si>
    <t>L1</t>
  </si>
  <si>
    <t>L2</t>
  </si>
  <si>
    <t>L23</t>
  </si>
  <si>
    <t>L24</t>
  </si>
  <si>
    <t>M1</t>
  </si>
  <si>
    <t>M2</t>
  </si>
  <si>
    <t>M23</t>
  </si>
  <si>
    <t>M24</t>
  </si>
  <si>
    <t>N1</t>
  </si>
  <si>
    <t>N2</t>
  </si>
  <si>
    <t>N23</t>
  </si>
  <si>
    <t>N24</t>
  </si>
  <si>
    <t>O1</t>
  </si>
  <si>
    <t>O2</t>
  </si>
  <si>
    <t>O21</t>
  </si>
  <si>
    <t>O22</t>
  </si>
  <si>
    <t>O23</t>
  </si>
  <si>
    <t>O24</t>
  </si>
  <si>
    <t>O3</t>
  </si>
  <si>
    <t>O4</t>
  </si>
  <si>
    <t>P1</t>
  </si>
  <si>
    <t>P2</t>
  </si>
  <si>
    <t>P23</t>
  </si>
  <si>
    <t>P24</t>
  </si>
  <si>
    <t>Slope</t>
  </si>
  <si>
    <t>cycles/log decade</t>
  </si>
  <si>
    <t>Y-Intercept</t>
  </si>
  <si>
    <t>R^2</t>
  </si>
  <si>
    <t>NAP</t>
  </si>
  <si>
    <t>LPL</t>
  </si>
  <si>
    <t>091216_LCM_miscript</t>
  </si>
  <si>
    <t>A20</t>
  </si>
  <si>
    <t>A21</t>
  </si>
  <si>
    <t>A22</t>
  </si>
  <si>
    <t>A3</t>
  </si>
  <si>
    <t>A4</t>
  </si>
  <si>
    <t>A5</t>
  </si>
  <si>
    <t>C20</t>
  </si>
  <si>
    <t>C21</t>
  </si>
  <si>
    <t>C22</t>
  </si>
  <si>
    <t>C3</t>
  </si>
  <si>
    <t>C4</t>
  </si>
  <si>
    <t>C5</t>
  </si>
  <si>
    <t>PrimerPair</t>
  </si>
  <si>
    <t>Sample</t>
  </si>
  <si>
    <t>WellN</t>
  </si>
  <si>
    <t>Column</t>
  </si>
  <si>
    <t>Row</t>
  </si>
  <si>
    <t>Replciate</t>
  </si>
  <si>
    <t>miR-193b</t>
  </si>
  <si>
    <t>miR-103a</t>
  </si>
  <si>
    <t>Lcrisp_1_5</t>
  </si>
  <si>
    <t>Gvag_1_5</t>
  </si>
  <si>
    <t>Amount</t>
  </si>
  <si>
    <t>NA</t>
  </si>
  <si>
    <t>NTC</t>
  </si>
  <si>
    <t>miR103a</t>
  </si>
  <si>
    <t>Lcrispatus_1_5</t>
  </si>
  <si>
    <t>Lcrispatus_1_10</t>
  </si>
  <si>
    <t>Gvaginalis_1_5</t>
  </si>
  <si>
    <t>Gvaginalis_1_10</t>
  </si>
  <si>
    <t>Liners_1_10</t>
  </si>
  <si>
    <t>Gvag_noScratch</t>
  </si>
  <si>
    <t>Media_NYC</t>
  </si>
  <si>
    <t>Media_TSB</t>
  </si>
  <si>
    <t>A</t>
  </si>
  <si>
    <t>C</t>
  </si>
  <si>
    <t>E</t>
  </si>
  <si>
    <t>G</t>
  </si>
  <si>
    <t>I</t>
  </si>
  <si>
    <t>K</t>
  </si>
  <si>
    <t>M</t>
  </si>
  <si>
    <t>O</t>
  </si>
  <si>
    <t>Column Labels</t>
  </si>
  <si>
    <t>Row Labels</t>
  </si>
  <si>
    <t>Grand Total</t>
  </si>
  <si>
    <t>Average of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</si>
</sst>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Font="1" applyBorder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n Smith" refreshedDate="41172.520920138886" createdVersion="4" refreshedVersion="4" minRefreshableVersion="3" recordCount="36">
  <cacheSource type="worksheet">
    <worksheetSource ref="A1:AM37" sheet="miRCURY"/>
  </cacheSource>
  <cacheFields count="39">
    <cacheField name="WellN" numFmtId="0">
      <sharedItems containsSemiMixedTypes="0" containsString="0" containsNumber="1" containsInteger="1" minValue="1" maxValue="360"/>
    </cacheField>
    <cacheField name="Well" numFmtId="0">
      <sharedItems/>
    </cacheField>
    <cacheField name="PrimerPair" numFmtId="0">
      <sharedItems count="2">
        <s v="miR-193b"/>
        <s v="miR103a"/>
      </sharedItems>
    </cacheField>
    <cacheField name="Sample" numFmtId="0">
      <sharedItems count="9">
        <s v="Gvag_noScratch"/>
        <s v="Gvaginalis_1_10"/>
        <s v="Gvaginalis_1_5"/>
        <s v="Lcrispatus_1_10"/>
        <s v="Lcrispatus_1_5"/>
        <s v="Liners_1_10"/>
        <s v="Media_NYC"/>
        <s v="Media_TSB"/>
        <s v="NTC"/>
      </sharedItems>
    </cacheField>
    <cacheField name="Replciate" numFmtId="0">
      <sharedItems containsSemiMixedTypes="0" containsString="0" containsNumber="1" containsInteger="1" minValue="1" maxValue="2"/>
    </cacheField>
    <cacheField name="Amount" numFmtId="0">
      <sharedItems containsNonDate="0" containsString="0" containsBlank="1"/>
    </cacheField>
    <cacheField name="Column" numFmtId="0">
      <sharedItems count="8">
        <s v="K"/>
        <s v="G"/>
        <s v="E"/>
        <s v="C"/>
        <s v="A"/>
        <s v="I"/>
        <s v="M"/>
        <s v="O"/>
      </sharedItems>
    </cacheField>
    <cacheField name="Row" numFmtId="0">
      <sharedItems/>
    </cacheField>
    <cacheField name="Detector Name" numFmtId="0">
      <sharedItems/>
    </cacheField>
    <cacheField name="Reporter" numFmtId="0">
      <sharedItems/>
    </cacheField>
    <cacheField name="Task" numFmtId="0">
      <sharedItems/>
    </cacheField>
    <cacheField name="Ct" numFmtId="0">
      <sharedItems containsMixedTypes="1" containsNumber="1" minValue="21.276050000000001" maxValue="26.467980000000001" count="33">
        <n v="24.760273000000002"/>
        <n v="24.718401"/>
        <n v="24.598099999999999"/>
        <n v="24.694735000000001"/>
        <n v="23.507496"/>
        <n v="23.597843000000001"/>
        <n v="26.467980000000001"/>
        <n v="26.261033999999999"/>
        <n v="25.344158"/>
        <n v="25.407416999999999"/>
        <n v="24.780313"/>
        <n v="24.74924"/>
        <n v="24.804148000000001"/>
        <n v="24.780214000000001"/>
        <n v="25.345237999999998"/>
        <n v="25.243452000000001"/>
        <s v="Undetermined"/>
        <n v="22.447026999999999"/>
        <n v="22.643702999999999"/>
        <n v="22.798639999999999"/>
        <n v="22.766960000000001"/>
        <n v="21.542953000000001"/>
        <n v="21.276050000000001"/>
        <n v="24.358847000000001"/>
        <n v="24.366202999999999"/>
        <n v="23.17116"/>
        <n v="23.073696000000002"/>
        <n v="22.559507"/>
        <n v="22.621572"/>
        <n v="22.817505000000001"/>
        <n v="22.572368999999998"/>
        <n v="23.175535"/>
        <n v="23.195536000000001"/>
      </sharedItems>
    </cacheField>
    <cacheField name="Tm Value" numFmtId="0">
      <sharedItems containsSemiMixedTypes="0" containsString="0" containsNumber="1" minValue="61.9" maxValue="70.5"/>
    </cacheField>
    <cacheField name="Tm Type" numFmtId="0">
      <sharedItems/>
    </cacheField>
    <cacheField name="Quantity" numFmtId="0">
      <sharedItems containsNonDate="0" containsString="0" containsBlank="1"/>
    </cacheField>
    <cacheField name="Qty Mean" numFmtId="0">
      <sharedItems containsNonDate="0" containsString="0" containsBlank="1"/>
    </cacheField>
    <cacheField name="Qty StdDev" numFmtId="0">
      <sharedItems containsNonDate="0" containsString="0" containsBlank="1"/>
    </cacheField>
    <cacheField name="Ct Median" numFmtId="0">
      <sharedItems containsNonDate="0" containsString="0" containsBlank="1"/>
    </cacheField>
    <cacheField name="Ct Mean" numFmtId="0">
      <sharedItems containsNonDate="0" containsString="0" containsBlank="1"/>
    </cacheField>
    <cacheField name="Ct StdDev" numFmtId="0">
      <sharedItems containsNonDate="0" containsString="0" containsBlank="1"/>
    </cacheField>
    <cacheField name="Ct Type" numFmtId="0">
      <sharedItems/>
    </cacheField>
    <cacheField name="Template Name" numFmtId="0">
      <sharedItems containsNonDate="0" containsString="0" containsBlank="1"/>
    </cacheField>
    <cacheField name="Baseline Type" numFmtId="0">
      <sharedItems/>
    </cacheField>
    <cacheField name="Baseline Start" numFmtId="0">
      <sharedItems containsNonDate="0" containsString="0" containsBlank="1"/>
    </cacheField>
    <cacheField name="Baseline Stop" numFmtId="0">
      <sharedItems containsNonDate="0" containsString="0" containsBlank="1"/>
    </cacheField>
    <cacheField name="Threshold Type" numFmtId="0">
      <sharedItems/>
    </cacheField>
    <cacheField name="Threshold" numFmtId="0">
      <sharedItems containsSemiMixedTypes="0" containsString="0" containsNumber="1" minValue="7.3391100000000001E-2" maxValue="7.3391100000000001E-2"/>
    </cacheField>
    <cacheField name="FOS" numFmtId="0">
      <sharedItems containsNonDate="0" containsString="0" containsBlank="1"/>
    </cacheField>
    <cacheField name="HMD" numFmtId="0">
      <sharedItems containsNonDate="0" containsString="0" containsBlank="1"/>
    </cacheField>
    <cacheField name="LME" numFmtId="0">
      <sharedItems containsNonDate="0" containsString="0" containsBlank="1"/>
    </cacheField>
    <cacheField name="EW" numFmtId="0">
      <sharedItems containsNonDate="0" containsString="0" containsBlank="1"/>
    </cacheField>
    <cacheField name="BPR" numFmtId="0">
      <sharedItems containsNonDate="0" containsString="0" containsBlank="1"/>
    </cacheField>
    <cacheField name="NAW" numFmtId="0">
      <sharedItems containsBlank="1"/>
    </cacheField>
    <cacheField name="HNS" numFmtId="0">
      <sharedItems containsNonDate="0" containsString="0" containsBlank="1"/>
    </cacheField>
    <cacheField name="HRN" numFmtId="0">
      <sharedItems containsNonDate="0" containsString="0" containsBlank="1"/>
    </cacheField>
    <cacheField name="EAF" numFmtId="0">
      <sharedItems containsBlank="1"/>
    </cacheField>
    <cacheField name="BAF" numFmtId="0">
      <sharedItems containsNonDate="0" containsString="0" containsBlank="1"/>
    </cacheField>
    <cacheField name="TAF" numFmtId="0">
      <sharedItems containsNonDate="0" containsString="0" containsBlank="1"/>
    </cacheField>
    <cacheField name="CAF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241"/>
    <s v="K1"/>
    <x v="0"/>
    <x v="0"/>
    <n v="1"/>
    <m/>
    <x v="0"/>
    <s v="1"/>
    <s v="sybr"/>
    <s v="SYBR"/>
    <s v="Unknown"/>
    <x v="0"/>
    <n v="70.3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242"/>
    <s v="K2"/>
    <x v="0"/>
    <x v="0"/>
    <n v="2"/>
    <m/>
    <x v="0"/>
    <s v="2"/>
    <s v="sybr"/>
    <s v="SYBR"/>
    <s v="Unknown"/>
    <x v="1"/>
    <n v="70.3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145"/>
    <s v="G1"/>
    <x v="0"/>
    <x v="1"/>
    <n v="1"/>
    <m/>
    <x v="1"/>
    <s v="1"/>
    <s v="sybr"/>
    <s v="SYBR"/>
    <s v="Unknown"/>
    <x v="2"/>
    <n v="70.3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146"/>
    <s v="G2"/>
    <x v="0"/>
    <x v="1"/>
    <n v="2"/>
    <m/>
    <x v="1"/>
    <s v="2"/>
    <s v="sybr"/>
    <s v="SYBR"/>
    <s v="Unknown"/>
    <x v="3"/>
    <n v="70.3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97"/>
    <s v="E1"/>
    <x v="0"/>
    <x v="2"/>
    <n v="1"/>
    <m/>
    <x v="2"/>
    <s v="1"/>
    <s v="sybr"/>
    <s v="SYBR"/>
    <s v="Unknown"/>
    <x v="4"/>
    <n v="70.3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98"/>
    <s v="E2"/>
    <x v="0"/>
    <x v="2"/>
    <n v="2"/>
    <m/>
    <x v="2"/>
    <s v="2"/>
    <s v="sybr"/>
    <s v="SYBR"/>
    <s v="Unknown"/>
    <x v="5"/>
    <n v="70.3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49"/>
    <s v="C1"/>
    <x v="0"/>
    <x v="3"/>
    <n v="1"/>
    <m/>
    <x v="3"/>
    <s v="1"/>
    <s v="sybr"/>
    <s v="SYBR"/>
    <s v="Unknown"/>
    <x v="6"/>
    <n v="69.5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50"/>
    <s v="C2"/>
    <x v="0"/>
    <x v="3"/>
    <n v="2"/>
    <m/>
    <x v="3"/>
    <s v="2"/>
    <s v="sybr"/>
    <s v="SYBR"/>
    <s v="Unknown"/>
    <x v="7"/>
    <n v="70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1"/>
    <s v="A1"/>
    <x v="0"/>
    <x v="4"/>
    <n v="1"/>
    <m/>
    <x v="4"/>
    <s v="1"/>
    <s v="sybr"/>
    <s v="SYBR"/>
    <s v="Unknown"/>
    <x v="8"/>
    <n v="69.5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2"/>
    <s v="A2"/>
    <x v="0"/>
    <x v="4"/>
    <n v="2"/>
    <m/>
    <x v="4"/>
    <s v="2"/>
    <s v="sybr"/>
    <s v="SYBR"/>
    <s v="Unknown"/>
    <x v="9"/>
    <n v="69.5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193"/>
    <s v="I1"/>
    <x v="0"/>
    <x v="5"/>
    <n v="1"/>
    <m/>
    <x v="5"/>
    <s v="1"/>
    <s v="sybr"/>
    <s v="SYBR"/>
    <s v="Unknown"/>
    <x v="10"/>
    <n v="70.3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194"/>
    <s v="I2"/>
    <x v="0"/>
    <x v="5"/>
    <n v="2"/>
    <m/>
    <x v="5"/>
    <s v="2"/>
    <s v="sybr"/>
    <s v="SYBR"/>
    <s v="Unknown"/>
    <x v="11"/>
    <n v="70.5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289"/>
    <s v="M1"/>
    <x v="0"/>
    <x v="6"/>
    <n v="1"/>
    <m/>
    <x v="6"/>
    <s v="1"/>
    <s v="sybr"/>
    <s v="SYBR"/>
    <s v="Unknown"/>
    <x v="12"/>
    <n v="70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290"/>
    <s v="M2"/>
    <x v="0"/>
    <x v="6"/>
    <n v="2"/>
    <m/>
    <x v="6"/>
    <s v="2"/>
    <s v="sybr"/>
    <s v="SYBR"/>
    <s v="Unknown"/>
    <x v="13"/>
    <n v="70.3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337"/>
    <s v="O1"/>
    <x v="0"/>
    <x v="7"/>
    <n v="1"/>
    <m/>
    <x v="7"/>
    <s v="1"/>
    <s v="sybr"/>
    <s v="SYBR"/>
    <s v="Unknown"/>
    <x v="14"/>
    <n v="69.7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338"/>
    <s v="O2"/>
    <x v="0"/>
    <x v="7"/>
    <n v="2"/>
    <m/>
    <x v="7"/>
    <s v="2"/>
    <s v="sybr"/>
    <s v="SYBR"/>
    <s v="Unknown"/>
    <x v="15"/>
    <n v="69.7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339"/>
    <s v="O3"/>
    <x v="0"/>
    <x v="8"/>
    <n v="1"/>
    <m/>
    <x v="7"/>
    <s v="3"/>
    <s v="sybr"/>
    <s v="SYBR"/>
    <s v="Unknown"/>
    <x v="16"/>
    <n v="65"/>
    <s v="Auto Tm"/>
    <m/>
    <m/>
    <m/>
    <m/>
    <m/>
    <m/>
    <s v="Automatic Ct"/>
    <m/>
    <s v="Automatic"/>
    <m/>
    <m/>
    <s v="Automatic"/>
    <n v="7.3391100000000001E-2"/>
    <m/>
    <m/>
    <m/>
    <m/>
    <m/>
    <b v="1"/>
    <m/>
    <m/>
    <b v="1"/>
    <m/>
    <m/>
    <m/>
  </r>
  <r>
    <n v="340"/>
    <s v="O4"/>
    <x v="0"/>
    <x v="8"/>
    <n v="2"/>
    <m/>
    <x v="7"/>
    <s v="4"/>
    <s v="sybr"/>
    <s v="SYBR"/>
    <s v="Unknown"/>
    <x v="16"/>
    <n v="62.1"/>
    <s v="Auto Tm"/>
    <m/>
    <m/>
    <m/>
    <m/>
    <m/>
    <m/>
    <s v="Automatic Ct"/>
    <m/>
    <s v="Automatic"/>
    <m/>
    <m/>
    <s v="Automatic"/>
    <n v="7.3391100000000001E-2"/>
    <m/>
    <m/>
    <m/>
    <m/>
    <m/>
    <b v="1"/>
    <m/>
    <m/>
    <b v="1"/>
    <m/>
    <m/>
    <m/>
  </r>
  <r>
    <n v="263"/>
    <s v="K23"/>
    <x v="1"/>
    <x v="0"/>
    <n v="1"/>
    <m/>
    <x v="0"/>
    <s v="23"/>
    <s v="sybr"/>
    <s v="SYBR"/>
    <s v="Unknown"/>
    <x v="17"/>
    <n v="69.5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264"/>
    <s v="K24"/>
    <x v="1"/>
    <x v="0"/>
    <n v="2"/>
    <m/>
    <x v="0"/>
    <s v="24"/>
    <s v="sybr"/>
    <s v="SYBR"/>
    <s v="Unknown"/>
    <x v="18"/>
    <n v="69.3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167"/>
    <s v="G23"/>
    <x v="1"/>
    <x v="1"/>
    <n v="1"/>
    <m/>
    <x v="1"/>
    <s v="23"/>
    <s v="sybr"/>
    <s v="SYBR"/>
    <s v="Unknown"/>
    <x v="19"/>
    <n v="69.5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168"/>
    <s v="G24"/>
    <x v="1"/>
    <x v="1"/>
    <n v="2"/>
    <m/>
    <x v="1"/>
    <s v="24"/>
    <s v="sybr"/>
    <s v="SYBR"/>
    <s v="Unknown"/>
    <x v="20"/>
    <n v="69.5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119"/>
    <s v="E23"/>
    <x v="1"/>
    <x v="2"/>
    <n v="1"/>
    <m/>
    <x v="2"/>
    <s v="23"/>
    <s v="sybr"/>
    <s v="SYBR"/>
    <s v="Unknown"/>
    <x v="21"/>
    <n v="69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120"/>
    <s v="E24"/>
    <x v="1"/>
    <x v="2"/>
    <n v="2"/>
    <m/>
    <x v="2"/>
    <s v="24"/>
    <s v="sybr"/>
    <s v="SYBR"/>
    <s v="Unknown"/>
    <x v="22"/>
    <n v="69.3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71"/>
    <s v="C23"/>
    <x v="1"/>
    <x v="3"/>
    <n v="1"/>
    <m/>
    <x v="3"/>
    <s v="23"/>
    <s v="sybr"/>
    <s v="SYBR"/>
    <s v="Unknown"/>
    <x v="23"/>
    <n v="69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72"/>
    <s v="C24"/>
    <x v="1"/>
    <x v="3"/>
    <n v="2"/>
    <m/>
    <x v="3"/>
    <s v="24"/>
    <s v="sybr"/>
    <s v="SYBR"/>
    <s v="Unknown"/>
    <x v="24"/>
    <n v="69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23"/>
    <s v="A23"/>
    <x v="1"/>
    <x v="4"/>
    <n v="1"/>
    <m/>
    <x v="4"/>
    <s v="23"/>
    <s v="sybr"/>
    <s v="SYBR"/>
    <s v="Unknown"/>
    <x v="25"/>
    <n v="68.5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24"/>
    <s v="A24"/>
    <x v="1"/>
    <x v="4"/>
    <n v="2"/>
    <m/>
    <x v="4"/>
    <s v="24"/>
    <s v="sybr"/>
    <s v="SYBR"/>
    <s v="Unknown"/>
    <x v="26"/>
    <n v="68.5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215"/>
    <s v="I23"/>
    <x v="1"/>
    <x v="5"/>
    <n v="1"/>
    <m/>
    <x v="5"/>
    <s v="23"/>
    <s v="sybr"/>
    <s v="SYBR"/>
    <s v="Unknown"/>
    <x v="27"/>
    <n v="69.5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216"/>
    <s v="I24"/>
    <x v="1"/>
    <x v="5"/>
    <n v="2"/>
    <m/>
    <x v="5"/>
    <s v="24"/>
    <s v="sybr"/>
    <s v="SYBR"/>
    <s v="Unknown"/>
    <x v="28"/>
    <n v="69.3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311"/>
    <s v="M23"/>
    <x v="1"/>
    <x v="6"/>
    <n v="1"/>
    <m/>
    <x v="6"/>
    <s v="23"/>
    <s v="sybr"/>
    <s v="SYBR"/>
    <s v="Unknown"/>
    <x v="29"/>
    <n v="69.3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312"/>
    <s v="M24"/>
    <x v="1"/>
    <x v="6"/>
    <n v="2"/>
    <m/>
    <x v="6"/>
    <s v="24"/>
    <s v="sybr"/>
    <s v="SYBR"/>
    <s v="Unknown"/>
    <x v="30"/>
    <n v="69.3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357"/>
    <s v="O21"/>
    <x v="1"/>
    <x v="8"/>
    <n v="1"/>
    <m/>
    <x v="7"/>
    <s v="21"/>
    <s v="sybr"/>
    <s v="SYBR"/>
    <s v="Unknown"/>
    <x v="16"/>
    <n v="61.9"/>
    <s v="Auto Tm"/>
    <m/>
    <m/>
    <m/>
    <m/>
    <m/>
    <m/>
    <s v="Automatic Ct"/>
    <m/>
    <s v="Automatic"/>
    <m/>
    <m/>
    <s v="Automatic"/>
    <n v="7.3391100000000001E-2"/>
    <m/>
    <m/>
    <m/>
    <m/>
    <m/>
    <b v="1"/>
    <m/>
    <m/>
    <b v="1"/>
    <m/>
    <m/>
    <m/>
  </r>
  <r>
    <n v="358"/>
    <s v="O22"/>
    <x v="1"/>
    <x v="8"/>
    <n v="2"/>
    <m/>
    <x v="7"/>
    <s v="22"/>
    <s v="sybr"/>
    <s v="SYBR"/>
    <s v="Unknown"/>
    <x v="16"/>
    <n v="69.3"/>
    <s v="Auto Tm"/>
    <m/>
    <m/>
    <m/>
    <m/>
    <m/>
    <m/>
    <s v="Automatic Ct"/>
    <m/>
    <s v="Automatic"/>
    <m/>
    <m/>
    <s v="Automatic"/>
    <n v="7.3391100000000001E-2"/>
    <m/>
    <m/>
    <m/>
    <m/>
    <m/>
    <b v="1"/>
    <m/>
    <m/>
    <b v="1"/>
    <m/>
    <m/>
    <m/>
  </r>
  <r>
    <n v="359"/>
    <s v="O23"/>
    <x v="1"/>
    <x v="7"/>
    <n v="1"/>
    <m/>
    <x v="7"/>
    <s v="23"/>
    <s v="sybr"/>
    <s v="SYBR"/>
    <s v="Unknown"/>
    <x v="31"/>
    <n v="69.3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  <r>
    <n v="360"/>
    <s v="O24"/>
    <x v="1"/>
    <x v="7"/>
    <n v="2"/>
    <m/>
    <x v="7"/>
    <s v="24"/>
    <s v="sybr"/>
    <s v="SYBR"/>
    <s v="Unknown"/>
    <x v="32"/>
    <n v="69"/>
    <s v="Auto Tm"/>
    <m/>
    <m/>
    <m/>
    <m/>
    <m/>
    <m/>
    <s v="Automatic Ct"/>
    <m/>
    <s v="Automatic"/>
    <m/>
    <m/>
    <s v="Automatic"/>
    <n v="7.3391100000000001E-2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14" firstHeaderRow="1" firstDataRow="2" firstDataCol="1"/>
  <pivotFields count="39"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9">
        <item x="4"/>
        <item x="3"/>
        <item x="2"/>
        <item x="1"/>
        <item x="5"/>
        <item x="0"/>
        <item x="6"/>
        <item x="7"/>
        <item t="default"/>
      </items>
    </pivotField>
    <pivotField showAll="0"/>
    <pivotField showAll="0"/>
    <pivotField showAll="0"/>
    <pivotField showAll="0"/>
    <pivotField dataField="1" showAll="0">
      <items count="34">
        <item x="22"/>
        <item x="21"/>
        <item x="17"/>
        <item x="27"/>
        <item x="30"/>
        <item x="28"/>
        <item x="18"/>
        <item x="20"/>
        <item x="19"/>
        <item x="29"/>
        <item x="26"/>
        <item x="25"/>
        <item x="31"/>
        <item x="32"/>
        <item x="4"/>
        <item x="5"/>
        <item x="23"/>
        <item x="24"/>
        <item x="2"/>
        <item x="3"/>
        <item x="1"/>
        <item x="11"/>
        <item x="0"/>
        <item x="13"/>
        <item x="10"/>
        <item x="12"/>
        <item x="15"/>
        <item x="8"/>
        <item x="14"/>
        <item x="9"/>
        <item x="7"/>
        <item x="6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Ct" fld="11" subtotal="average" baseField="0" baseItem="0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"/>
  <sheetViews>
    <sheetView workbookViewId="0">
      <selection activeCell="D38" sqref="A11:AG82"/>
    </sheetView>
  </sheetViews>
  <sheetFormatPr baseColWidth="10" defaultRowHeight="15" x14ac:dyDescent="0"/>
  <sheetData>
    <row r="1" spans="1:33">
      <c r="A1" t="s">
        <v>0</v>
      </c>
      <c r="B1" t="s">
        <v>1</v>
      </c>
      <c r="C1">
        <v>1</v>
      </c>
    </row>
    <row r="2" spans="1:33">
      <c r="A2" t="s">
        <v>2</v>
      </c>
      <c r="B2" t="s">
        <v>3</v>
      </c>
    </row>
    <row r="3" spans="1:33">
      <c r="A3" t="s">
        <v>4</v>
      </c>
    </row>
    <row r="4" spans="1:33">
      <c r="A4" t="s">
        <v>5</v>
      </c>
      <c r="B4" t="s">
        <v>6</v>
      </c>
    </row>
    <row r="5" spans="1:33">
      <c r="A5" t="s">
        <v>7</v>
      </c>
      <c r="B5" s="1">
        <v>41164.650810185187</v>
      </c>
    </row>
    <row r="6" spans="1:33">
      <c r="A6" t="s">
        <v>8</v>
      </c>
    </row>
    <row r="7" spans="1:33">
      <c r="A7" t="s">
        <v>9</v>
      </c>
    </row>
    <row r="9" spans="1:33">
      <c r="A9" t="s">
        <v>10</v>
      </c>
    </row>
    <row r="11" spans="1:33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 t="s">
        <v>25</v>
      </c>
      <c r="P11" t="s">
        <v>26</v>
      </c>
      <c r="Q11" t="s">
        <v>27</v>
      </c>
      <c r="R11" t="s">
        <v>28</v>
      </c>
      <c r="S11" t="s">
        <v>29</v>
      </c>
      <c r="T11" t="s">
        <v>30</v>
      </c>
      <c r="U11" t="s">
        <v>31</v>
      </c>
      <c r="V11" t="s">
        <v>32</v>
      </c>
      <c r="W11" t="s">
        <v>33</v>
      </c>
      <c r="X11" t="s">
        <v>34</v>
      </c>
      <c r="Y11" t="s">
        <v>35</v>
      </c>
      <c r="Z11" t="s">
        <v>36</v>
      </c>
      <c r="AA11" t="s">
        <v>37</v>
      </c>
      <c r="AB11" t="s">
        <v>38</v>
      </c>
      <c r="AC11" t="s">
        <v>39</v>
      </c>
      <c r="AD11" t="s">
        <v>40</v>
      </c>
      <c r="AE11" t="s">
        <v>41</v>
      </c>
      <c r="AF11" t="s">
        <v>42</v>
      </c>
      <c r="AG11" t="s">
        <v>43</v>
      </c>
    </row>
    <row r="12" spans="1:33">
      <c r="A12">
        <v>1</v>
      </c>
      <c r="B12" t="s">
        <v>44</v>
      </c>
      <c r="C12" t="s">
        <v>45</v>
      </c>
      <c r="D12" t="s">
        <v>46</v>
      </c>
      <c r="E12" t="s">
        <v>47</v>
      </c>
      <c r="F12">
        <v>25.344158</v>
      </c>
      <c r="G12">
        <v>69.5</v>
      </c>
      <c r="H12" t="s">
        <v>48</v>
      </c>
      <c r="O12" t="s">
        <v>49</v>
      </c>
      <c r="Q12" t="s">
        <v>50</v>
      </c>
      <c r="T12" t="s">
        <v>50</v>
      </c>
      <c r="U12">
        <v>7.3391100000000001E-2</v>
      </c>
    </row>
    <row r="13" spans="1:33">
      <c r="A13">
        <v>2</v>
      </c>
      <c r="B13" t="s">
        <v>51</v>
      </c>
      <c r="C13" t="s">
        <v>45</v>
      </c>
      <c r="D13" t="s">
        <v>46</v>
      </c>
      <c r="E13" t="s">
        <v>47</v>
      </c>
      <c r="F13">
        <v>25.407416999999999</v>
      </c>
      <c r="G13">
        <v>69.5</v>
      </c>
      <c r="H13" t="s">
        <v>48</v>
      </c>
      <c r="O13" t="s">
        <v>49</v>
      </c>
      <c r="Q13" t="s">
        <v>50</v>
      </c>
      <c r="T13" t="s">
        <v>50</v>
      </c>
      <c r="U13">
        <v>7.3391100000000001E-2</v>
      </c>
    </row>
    <row r="14" spans="1:33">
      <c r="A14">
        <v>23</v>
      </c>
      <c r="B14" t="s">
        <v>52</v>
      </c>
      <c r="C14" t="s">
        <v>45</v>
      </c>
      <c r="D14" t="s">
        <v>46</v>
      </c>
      <c r="E14" t="s">
        <v>47</v>
      </c>
      <c r="F14">
        <v>23.17116</v>
      </c>
      <c r="G14">
        <v>68.5</v>
      </c>
      <c r="H14" t="s">
        <v>48</v>
      </c>
      <c r="O14" t="s">
        <v>49</v>
      </c>
      <c r="Q14" t="s">
        <v>50</v>
      </c>
      <c r="T14" t="s">
        <v>50</v>
      </c>
      <c r="U14">
        <v>7.3391100000000001E-2</v>
      </c>
    </row>
    <row r="15" spans="1:33">
      <c r="A15">
        <v>24</v>
      </c>
      <c r="B15" t="s">
        <v>53</v>
      </c>
      <c r="C15" t="s">
        <v>45</v>
      </c>
      <c r="D15" t="s">
        <v>46</v>
      </c>
      <c r="E15" t="s">
        <v>47</v>
      </c>
      <c r="F15">
        <v>23.073696000000002</v>
      </c>
      <c r="G15">
        <v>68.5</v>
      </c>
      <c r="H15" t="s">
        <v>48</v>
      </c>
      <c r="O15" t="s">
        <v>49</v>
      </c>
      <c r="Q15" t="s">
        <v>50</v>
      </c>
      <c r="T15" t="s">
        <v>50</v>
      </c>
      <c r="U15">
        <v>7.3391100000000001E-2</v>
      </c>
    </row>
    <row r="16" spans="1:33">
      <c r="A16">
        <v>25</v>
      </c>
      <c r="B16" t="s">
        <v>54</v>
      </c>
      <c r="C16" t="s">
        <v>45</v>
      </c>
      <c r="D16" t="s">
        <v>46</v>
      </c>
      <c r="E16" t="s">
        <v>47</v>
      </c>
      <c r="F16" t="s">
        <v>55</v>
      </c>
      <c r="G16">
        <v>82.2</v>
      </c>
      <c r="H16" t="s">
        <v>48</v>
      </c>
      <c r="O16" t="s">
        <v>49</v>
      </c>
      <c r="Q16" t="s">
        <v>50</v>
      </c>
      <c r="T16" t="s">
        <v>50</v>
      </c>
      <c r="U16">
        <v>7.3391100000000001E-2</v>
      </c>
      <c r="Y16" t="b">
        <v>1</v>
      </c>
      <c r="AD16" t="b">
        <v>1</v>
      </c>
    </row>
    <row r="17" spans="1:30">
      <c r="A17">
        <v>26</v>
      </c>
      <c r="B17" t="s">
        <v>56</v>
      </c>
      <c r="C17" t="s">
        <v>45</v>
      </c>
      <c r="D17" t="s">
        <v>46</v>
      </c>
      <c r="E17" t="s">
        <v>47</v>
      </c>
      <c r="F17" t="s">
        <v>55</v>
      </c>
      <c r="G17">
        <v>84.7</v>
      </c>
      <c r="H17" t="s">
        <v>48</v>
      </c>
      <c r="O17" t="s">
        <v>49</v>
      </c>
      <c r="Q17" t="s">
        <v>50</v>
      </c>
      <c r="T17" t="s">
        <v>50</v>
      </c>
      <c r="U17">
        <v>7.3391100000000001E-2</v>
      </c>
      <c r="Y17" t="b">
        <v>1</v>
      </c>
      <c r="AD17" t="b">
        <v>1</v>
      </c>
    </row>
    <row r="18" spans="1:30">
      <c r="A18">
        <v>47</v>
      </c>
      <c r="B18" t="s">
        <v>57</v>
      </c>
      <c r="C18" t="s">
        <v>45</v>
      </c>
      <c r="D18" t="s">
        <v>46</v>
      </c>
      <c r="E18" t="s">
        <v>47</v>
      </c>
      <c r="F18" t="s">
        <v>55</v>
      </c>
      <c r="G18">
        <v>70.3</v>
      </c>
      <c r="H18" t="s">
        <v>48</v>
      </c>
      <c r="O18" t="s">
        <v>49</v>
      </c>
      <c r="Q18" t="s">
        <v>50</v>
      </c>
      <c r="T18" t="s">
        <v>50</v>
      </c>
      <c r="U18">
        <v>7.3391100000000001E-2</v>
      </c>
      <c r="Y18" t="b">
        <v>1</v>
      </c>
      <c r="AD18" t="b">
        <v>1</v>
      </c>
    </row>
    <row r="19" spans="1:30">
      <c r="A19">
        <v>48</v>
      </c>
      <c r="B19" t="s">
        <v>58</v>
      </c>
      <c r="C19" t="s">
        <v>45</v>
      </c>
      <c r="D19" t="s">
        <v>46</v>
      </c>
      <c r="E19" t="s">
        <v>47</v>
      </c>
      <c r="F19">
        <v>30.324891999999998</v>
      </c>
      <c r="G19">
        <v>87.5</v>
      </c>
      <c r="H19" t="s">
        <v>48</v>
      </c>
      <c r="O19" t="s">
        <v>49</v>
      </c>
      <c r="Q19" t="s">
        <v>50</v>
      </c>
      <c r="T19" t="s">
        <v>50</v>
      </c>
      <c r="U19">
        <v>7.3391100000000001E-2</v>
      </c>
      <c r="Y19" t="b">
        <v>1</v>
      </c>
    </row>
    <row r="20" spans="1:30">
      <c r="A20">
        <v>49</v>
      </c>
      <c r="B20" t="s">
        <v>59</v>
      </c>
      <c r="C20" t="s">
        <v>45</v>
      </c>
      <c r="D20" t="s">
        <v>46</v>
      </c>
      <c r="E20" t="s">
        <v>47</v>
      </c>
      <c r="F20">
        <v>26.467980000000001</v>
      </c>
      <c r="G20">
        <v>69.5</v>
      </c>
      <c r="H20" t="s">
        <v>48</v>
      </c>
      <c r="O20" t="s">
        <v>49</v>
      </c>
      <c r="Q20" t="s">
        <v>50</v>
      </c>
      <c r="T20" t="s">
        <v>50</v>
      </c>
      <c r="U20">
        <v>7.3391100000000001E-2</v>
      </c>
    </row>
    <row r="21" spans="1:30">
      <c r="A21">
        <v>50</v>
      </c>
      <c r="B21" t="s">
        <v>60</v>
      </c>
      <c r="C21" t="s">
        <v>45</v>
      </c>
      <c r="D21" t="s">
        <v>46</v>
      </c>
      <c r="E21" t="s">
        <v>47</v>
      </c>
      <c r="F21">
        <v>26.261033999999999</v>
      </c>
      <c r="G21">
        <v>70</v>
      </c>
      <c r="H21" t="s">
        <v>48</v>
      </c>
      <c r="O21" t="s">
        <v>49</v>
      </c>
      <c r="Q21" t="s">
        <v>50</v>
      </c>
      <c r="T21" t="s">
        <v>50</v>
      </c>
      <c r="U21">
        <v>7.3391100000000001E-2</v>
      </c>
    </row>
    <row r="22" spans="1:30">
      <c r="A22">
        <v>71</v>
      </c>
      <c r="B22" t="s">
        <v>61</v>
      </c>
      <c r="C22" t="s">
        <v>45</v>
      </c>
      <c r="D22" t="s">
        <v>46</v>
      </c>
      <c r="E22" t="s">
        <v>47</v>
      </c>
      <c r="F22">
        <v>24.358847000000001</v>
      </c>
      <c r="G22">
        <v>69</v>
      </c>
      <c r="H22" t="s">
        <v>48</v>
      </c>
      <c r="O22" t="s">
        <v>49</v>
      </c>
      <c r="Q22" t="s">
        <v>50</v>
      </c>
      <c r="T22" t="s">
        <v>50</v>
      </c>
      <c r="U22">
        <v>7.3391100000000001E-2</v>
      </c>
    </row>
    <row r="23" spans="1:30">
      <c r="A23">
        <v>72</v>
      </c>
      <c r="B23" t="s">
        <v>62</v>
      </c>
      <c r="C23" t="s">
        <v>45</v>
      </c>
      <c r="D23" t="s">
        <v>46</v>
      </c>
      <c r="E23" t="s">
        <v>47</v>
      </c>
      <c r="F23">
        <v>24.366202999999999</v>
      </c>
      <c r="G23">
        <v>69</v>
      </c>
      <c r="H23" t="s">
        <v>48</v>
      </c>
      <c r="O23" t="s">
        <v>49</v>
      </c>
      <c r="Q23" t="s">
        <v>50</v>
      </c>
      <c r="T23" t="s">
        <v>50</v>
      </c>
      <c r="U23">
        <v>7.3391100000000001E-2</v>
      </c>
    </row>
    <row r="24" spans="1:30">
      <c r="A24">
        <v>73</v>
      </c>
      <c r="B24" t="s">
        <v>63</v>
      </c>
      <c r="C24" t="s">
        <v>45</v>
      </c>
      <c r="D24" t="s">
        <v>46</v>
      </c>
      <c r="E24" t="s">
        <v>47</v>
      </c>
      <c r="F24">
        <v>29.045639999999999</v>
      </c>
      <c r="G24">
        <v>77.2</v>
      </c>
      <c r="H24" t="s">
        <v>48</v>
      </c>
      <c r="O24" t="s">
        <v>49</v>
      </c>
      <c r="Q24" t="s">
        <v>50</v>
      </c>
      <c r="T24" t="s">
        <v>50</v>
      </c>
      <c r="U24">
        <v>7.3391100000000001E-2</v>
      </c>
      <c r="Y24" t="b">
        <v>1</v>
      </c>
    </row>
    <row r="25" spans="1:30">
      <c r="A25">
        <v>74</v>
      </c>
      <c r="B25" t="s">
        <v>64</v>
      </c>
      <c r="C25" t="s">
        <v>45</v>
      </c>
      <c r="D25" t="s">
        <v>46</v>
      </c>
      <c r="E25" t="s">
        <v>47</v>
      </c>
      <c r="F25">
        <v>27.675608</v>
      </c>
      <c r="G25">
        <v>86.6</v>
      </c>
      <c r="H25" t="s">
        <v>48</v>
      </c>
      <c r="O25" t="s">
        <v>49</v>
      </c>
      <c r="Q25" t="s">
        <v>50</v>
      </c>
      <c r="T25" t="s">
        <v>50</v>
      </c>
      <c r="U25">
        <v>7.3391100000000001E-2</v>
      </c>
      <c r="Y25" t="b">
        <v>1</v>
      </c>
      <c r="AA25" t="b">
        <v>1</v>
      </c>
    </row>
    <row r="26" spans="1:30">
      <c r="A26">
        <v>95</v>
      </c>
      <c r="B26" t="s">
        <v>65</v>
      </c>
      <c r="C26" t="s">
        <v>45</v>
      </c>
      <c r="D26" t="s">
        <v>46</v>
      </c>
      <c r="E26" t="s">
        <v>47</v>
      </c>
      <c r="F26" t="s">
        <v>55</v>
      </c>
      <c r="G26">
        <v>61.9</v>
      </c>
      <c r="H26" t="s">
        <v>48</v>
      </c>
      <c r="O26" t="s">
        <v>49</v>
      </c>
      <c r="Q26" t="s">
        <v>50</v>
      </c>
      <c r="T26" t="s">
        <v>50</v>
      </c>
      <c r="U26">
        <v>7.3391100000000001E-2</v>
      </c>
      <c r="Y26" t="b">
        <v>1</v>
      </c>
      <c r="AD26" t="b">
        <v>1</v>
      </c>
    </row>
    <row r="27" spans="1:30">
      <c r="A27">
        <v>96</v>
      </c>
      <c r="B27" t="s">
        <v>66</v>
      </c>
      <c r="C27" t="s">
        <v>45</v>
      </c>
      <c r="D27" t="s">
        <v>46</v>
      </c>
      <c r="E27" t="s">
        <v>47</v>
      </c>
      <c r="F27">
        <v>28.208013999999999</v>
      </c>
      <c r="G27">
        <v>93.4</v>
      </c>
      <c r="H27" t="s">
        <v>48</v>
      </c>
      <c r="O27" t="s">
        <v>49</v>
      </c>
      <c r="Q27" t="s">
        <v>50</v>
      </c>
      <c r="T27" t="s">
        <v>50</v>
      </c>
      <c r="U27">
        <v>7.3391100000000001E-2</v>
      </c>
      <c r="Y27" t="b">
        <v>1</v>
      </c>
    </row>
    <row r="28" spans="1:30">
      <c r="A28">
        <v>97</v>
      </c>
      <c r="B28" t="s">
        <v>67</v>
      </c>
      <c r="C28" t="s">
        <v>45</v>
      </c>
      <c r="D28" t="s">
        <v>46</v>
      </c>
      <c r="E28" t="s">
        <v>47</v>
      </c>
      <c r="F28">
        <v>23.507496</v>
      </c>
      <c r="G28">
        <v>70.3</v>
      </c>
      <c r="H28" t="s">
        <v>48</v>
      </c>
      <c r="O28" t="s">
        <v>49</v>
      </c>
      <c r="Q28" t="s">
        <v>50</v>
      </c>
      <c r="T28" t="s">
        <v>50</v>
      </c>
      <c r="U28">
        <v>7.3391100000000001E-2</v>
      </c>
    </row>
    <row r="29" spans="1:30">
      <c r="A29">
        <v>98</v>
      </c>
      <c r="B29" t="s">
        <v>68</v>
      </c>
      <c r="C29" t="s">
        <v>45</v>
      </c>
      <c r="D29" t="s">
        <v>46</v>
      </c>
      <c r="E29" t="s">
        <v>47</v>
      </c>
      <c r="F29">
        <v>23.597843000000001</v>
      </c>
      <c r="G29">
        <v>70.3</v>
      </c>
      <c r="H29" t="s">
        <v>48</v>
      </c>
      <c r="O29" t="s">
        <v>49</v>
      </c>
      <c r="Q29" t="s">
        <v>50</v>
      </c>
      <c r="T29" t="s">
        <v>50</v>
      </c>
      <c r="U29">
        <v>7.3391100000000001E-2</v>
      </c>
    </row>
    <row r="30" spans="1:30">
      <c r="A30">
        <v>119</v>
      </c>
      <c r="B30" t="s">
        <v>69</v>
      </c>
      <c r="C30" t="s">
        <v>45</v>
      </c>
      <c r="D30" t="s">
        <v>46</v>
      </c>
      <c r="E30" t="s">
        <v>47</v>
      </c>
      <c r="F30">
        <v>21.542953000000001</v>
      </c>
      <c r="G30">
        <v>69</v>
      </c>
      <c r="H30" t="s">
        <v>48</v>
      </c>
      <c r="O30" t="s">
        <v>49</v>
      </c>
      <c r="Q30" t="s">
        <v>50</v>
      </c>
      <c r="T30" t="s">
        <v>50</v>
      </c>
      <c r="U30">
        <v>7.3391100000000001E-2</v>
      </c>
    </row>
    <row r="31" spans="1:30">
      <c r="A31">
        <v>120</v>
      </c>
      <c r="B31" t="s">
        <v>70</v>
      </c>
      <c r="C31" t="s">
        <v>45</v>
      </c>
      <c r="D31" t="s">
        <v>46</v>
      </c>
      <c r="E31" t="s">
        <v>47</v>
      </c>
      <c r="F31">
        <v>21.276050000000001</v>
      </c>
      <c r="G31">
        <v>69.3</v>
      </c>
      <c r="H31" t="s">
        <v>48</v>
      </c>
      <c r="O31" t="s">
        <v>49</v>
      </c>
      <c r="Q31" t="s">
        <v>50</v>
      </c>
      <c r="T31" t="s">
        <v>50</v>
      </c>
      <c r="U31">
        <v>7.3391100000000001E-2</v>
      </c>
    </row>
    <row r="32" spans="1:30">
      <c r="A32">
        <v>121</v>
      </c>
      <c r="B32" t="s">
        <v>71</v>
      </c>
      <c r="C32" t="s">
        <v>45</v>
      </c>
      <c r="D32" t="s">
        <v>46</v>
      </c>
      <c r="E32" t="s">
        <v>47</v>
      </c>
      <c r="F32">
        <v>26.324358</v>
      </c>
      <c r="G32">
        <v>62.9</v>
      </c>
      <c r="H32" t="s">
        <v>48</v>
      </c>
      <c r="O32" t="s">
        <v>49</v>
      </c>
      <c r="Q32" t="s">
        <v>50</v>
      </c>
      <c r="T32" t="s">
        <v>50</v>
      </c>
      <c r="U32">
        <v>7.3391100000000001E-2</v>
      </c>
      <c r="Y32" t="b">
        <v>1</v>
      </c>
      <c r="AA32" t="b">
        <v>1</v>
      </c>
    </row>
    <row r="33" spans="1:33">
      <c r="A33">
        <v>122</v>
      </c>
      <c r="B33" t="s">
        <v>72</v>
      </c>
      <c r="C33" t="s">
        <v>45</v>
      </c>
      <c r="D33" t="s">
        <v>46</v>
      </c>
      <c r="E33" t="s">
        <v>47</v>
      </c>
      <c r="F33" t="s">
        <v>55</v>
      </c>
      <c r="G33">
        <v>92.7</v>
      </c>
      <c r="H33" t="s">
        <v>48</v>
      </c>
      <c r="O33" t="s">
        <v>49</v>
      </c>
      <c r="Q33" t="s">
        <v>50</v>
      </c>
      <c r="T33" t="s">
        <v>50</v>
      </c>
      <c r="U33">
        <v>7.3391100000000001E-2</v>
      </c>
      <c r="Y33" t="b">
        <v>1</v>
      </c>
      <c r="AD33" t="b">
        <v>1</v>
      </c>
    </row>
    <row r="34" spans="1:33">
      <c r="A34">
        <v>143</v>
      </c>
      <c r="B34" t="s">
        <v>73</v>
      </c>
      <c r="C34" t="s">
        <v>45</v>
      </c>
      <c r="D34" t="s">
        <v>46</v>
      </c>
      <c r="E34" t="s">
        <v>47</v>
      </c>
      <c r="F34" t="s">
        <v>55</v>
      </c>
      <c r="G34">
        <v>84.2</v>
      </c>
      <c r="H34" t="s">
        <v>48</v>
      </c>
      <c r="O34" t="s">
        <v>49</v>
      </c>
      <c r="Q34" t="s">
        <v>50</v>
      </c>
      <c r="T34" t="s">
        <v>50</v>
      </c>
      <c r="U34">
        <v>7.3391100000000001E-2</v>
      </c>
      <c r="Y34" t="b">
        <v>1</v>
      </c>
      <c r="AG34" t="b">
        <v>1</v>
      </c>
    </row>
    <row r="35" spans="1:33">
      <c r="A35">
        <v>144</v>
      </c>
      <c r="B35" t="s">
        <v>74</v>
      </c>
      <c r="C35" t="s">
        <v>45</v>
      </c>
      <c r="D35" t="s">
        <v>46</v>
      </c>
      <c r="E35" t="s">
        <v>47</v>
      </c>
      <c r="F35">
        <v>24.012492999999999</v>
      </c>
      <c r="G35">
        <v>64</v>
      </c>
      <c r="H35" t="s">
        <v>48</v>
      </c>
      <c r="O35" t="s">
        <v>49</v>
      </c>
      <c r="Q35" t="s">
        <v>50</v>
      </c>
      <c r="T35" t="s">
        <v>50</v>
      </c>
      <c r="U35">
        <v>7.3391100000000001E-2</v>
      </c>
      <c r="Y35" t="b">
        <v>1</v>
      </c>
    </row>
    <row r="36" spans="1:33">
      <c r="A36">
        <v>145</v>
      </c>
      <c r="B36" t="s">
        <v>75</v>
      </c>
      <c r="C36" t="s">
        <v>45</v>
      </c>
      <c r="D36" t="s">
        <v>46</v>
      </c>
      <c r="E36" t="s">
        <v>47</v>
      </c>
      <c r="F36">
        <v>24.598099999999999</v>
      </c>
      <c r="G36">
        <v>70.3</v>
      </c>
      <c r="H36" t="s">
        <v>48</v>
      </c>
      <c r="O36" t="s">
        <v>49</v>
      </c>
      <c r="Q36" t="s">
        <v>50</v>
      </c>
      <c r="T36" t="s">
        <v>50</v>
      </c>
      <c r="U36">
        <v>7.3391100000000001E-2</v>
      </c>
    </row>
    <row r="37" spans="1:33">
      <c r="A37">
        <v>146</v>
      </c>
      <c r="B37" t="s">
        <v>76</v>
      </c>
      <c r="C37" t="s">
        <v>45</v>
      </c>
      <c r="D37" t="s">
        <v>46</v>
      </c>
      <c r="E37" t="s">
        <v>47</v>
      </c>
      <c r="F37">
        <v>24.694735000000001</v>
      </c>
      <c r="G37">
        <v>70.3</v>
      </c>
      <c r="H37" t="s">
        <v>48</v>
      </c>
      <c r="O37" t="s">
        <v>49</v>
      </c>
      <c r="Q37" t="s">
        <v>50</v>
      </c>
      <c r="T37" t="s">
        <v>50</v>
      </c>
      <c r="U37">
        <v>7.3391100000000001E-2</v>
      </c>
    </row>
    <row r="38" spans="1:33">
      <c r="A38">
        <v>167</v>
      </c>
      <c r="B38" t="s">
        <v>77</v>
      </c>
      <c r="C38" t="s">
        <v>45</v>
      </c>
      <c r="D38" t="s">
        <v>46</v>
      </c>
      <c r="E38" t="s">
        <v>47</v>
      </c>
      <c r="F38">
        <v>22.798639999999999</v>
      </c>
      <c r="G38">
        <v>69.5</v>
      </c>
      <c r="H38" t="s">
        <v>48</v>
      </c>
      <c r="O38" t="s">
        <v>49</v>
      </c>
      <c r="Q38" t="s">
        <v>50</v>
      </c>
      <c r="T38" t="s">
        <v>50</v>
      </c>
      <c r="U38">
        <v>7.3391100000000001E-2</v>
      </c>
    </row>
    <row r="39" spans="1:33">
      <c r="A39">
        <v>168</v>
      </c>
      <c r="B39" t="s">
        <v>78</v>
      </c>
      <c r="C39" t="s">
        <v>45</v>
      </c>
      <c r="D39" t="s">
        <v>46</v>
      </c>
      <c r="E39" t="s">
        <v>47</v>
      </c>
      <c r="F39">
        <v>22.766960000000001</v>
      </c>
      <c r="G39">
        <v>69.5</v>
      </c>
      <c r="H39" t="s">
        <v>48</v>
      </c>
      <c r="O39" t="s">
        <v>49</v>
      </c>
      <c r="Q39" t="s">
        <v>50</v>
      </c>
      <c r="T39" t="s">
        <v>50</v>
      </c>
      <c r="U39">
        <v>7.3391100000000001E-2</v>
      </c>
    </row>
    <row r="40" spans="1:33">
      <c r="A40">
        <v>169</v>
      </c>
      <c r="B40" t="s">
        <v>79</v>
      </c>
      <c r="C40" t="s">
        <v>45</v>
      </c>
      <c r="D40" t="s">
        <v>46</v>
      </c>
      <c r="E40" t="s">
        <v>47</v>
      </c>
      <c r="F40">
        <v>27.721363</v>
      </c>
      <c r="G40">
        <v>88.3</v>
      </c>
      <c r="H40" t="s">
        <v>48</v>
      </c>
      <c r="O40" t="s">
        <v>49</v>
      </c>
      <c r="Q40" t="s">
        <v>50</v>
      </c>
      <c r="T40" t="s">
        <v>50</v>
      </c>
      <c r="U40">
        <v>7.3391100000000001E-2</v>
      </c>
      <c r="Y40" t="b">
        <v>1</v>
      </c>
    </row>
    <row r="41" spans="1:33">
      <c r="A41">
        <v>170</v>
      </c>
      <c r="B41" t="s">
        <v>80</v>
      </c>
      <c r="C41" t="s">
        <v>45</v>
      </c>
      <c r="D41" t="s">
        <v>46</v>
      </c>
      <c r="E41" t="s">
        <v>47</v>
      </c>
      <c r="F41" t="s">
        <v>55</v>
      </c>
      <c r="G41">
        <v>90.2</v>
      </c>
      <c r="H41" t="s">
        <v>48</v>
      </c>
      <c r="O41" t="s">
        <v>49</v>
      </c>
      <c r="Q41" t="s">
        <v>50</v>
      </c>
      <c r="T41" t="s">
        <v>50</v>
      </c>
      <c r="U41">
        <v>7.3391100000000001E-2</v>
      </c>
      <c r="Y41" t="b">
        <v>1</v>
      </c>
      <c r="AD41" t="b">
        <v>1</v>
      </c>
    </row>
    <row r="42" spans="1:33">
      <c r="A42">
        <v>191</v>
      </c>
      <c r="B42" t="s">
        <v>81</v>
      </c>
      <c r="C42" t="s">
        <v>45</v>
      </c>
      <c r="D42" t="s">
        <v>46</v>
      </c>
      <c r="E42" t="s">
        <v>47</v>
      </c>
      <c r="F42" t="s">
        <v>55</v>
      </c>
      <c r="G42">
        <v>86.1</v>
      </c>
      <c r="H42" t="s">
        <v>48</v>
      </c>
      <c r="O42" t="s">
        <v>49</v>
      </c>
      <c r="Q42" t="s">
        <v>50</v>
      </c>
      <c r="T42" t="s">
        <v>50</v>
      </c>
      <c r="U42">
        <v>7.3391100000000001E-2</v>
      </c>
      <c r="Y42" t="b">
        <v>1</v>
      </c>
      <c r="AG42" t="b">
        <v>1</v>
      </c>
    </row>
    <row r="43" spans="1:33">
      <c r="A43">
        <v>192</v>
      </c>
      <c r="B43" t="s">
        <v>82</v>
      </c>
      <c r="C43" t="s">
        <v>45</v>
      </c>
      <c r="D43" t="s">
        <v>46</v>
      </c>
      <c r="E43" t="s">
        <v>47</v>
      </c>
      <c r="F43" t="s">
        <v>55</v>
      </c>
      <c r="G43">
        <v>61.9</v>
      </c>
      <c r="H43" t="s">
        <v>48</v>
      </c>
      <c r="O43" t="s">
        <v>49</v>
      </c>
      <c r="Q43" t="s">
        <v>50</v>
      </c>
      <c r="T43" t="s">
        <v>50</v>
      </c>
      <c r="U43">
        <v>7.3391100000000001E-2</v>
      </c>
      <c r="Y43" t="b">
        <v>1</v>
      </c>
      <c r="AD43" t="b">
        <v>1</v>
      </c>
    </row>
    <row r="44" spans="1:33">
      <c r="A44">
        <v>193</v>
      </c>
      <c r="B44" t="s">
        <v>83</v>
      </c>
      <c r="C44" t="s">
        <v>45</v>
      </c>
      <c r="D44" t="s">
        <v>46</v>
      </c>
      <c r="E44" t="s">
        <v>47</v>
      </c>
      <c r="F44">
        <v>24.780313</v>
      </c>
      <c r="G44">
        <v>70.3</v>
      </c>
      <c r="H44" t="s">
        <v>48</v>
      </c>
      <c r="O44" t="s">
        <v>49</v>
      </c>
      <c r="Q44" t="s">
        <v>50</v>
      </c>
      <c r="T44" t="s">
        <v>50</v>
      </c>
      <c r="U44">
        <v>7.3391100000000001E-2</v>
      </c>
    </row>
    <row r="45" spans="1:33">
      <c r="A45">
        <v>194</v>
      </c>
      <c r="B45" t="s">
        <v>84</v>
      </c>
      <c r="C45" t="s">
        <v>45</v>
      </c>
      <c r="D45" t="s">
        <v>46</v>
      </c>
      <c r="E45" t="s">
        <v>47</v>
      </c>
      <c r="F45">
        <v>24.74924</v>
      </c>
      <c r="G45">
        <v>70.5</v>
      </c>
      <c r="H45" t="s">
        <v>48</v>
      </c>
      <c r="O45" t="s">
        <v>49</v>
      </c>
      <c r="Q45" t="s">
        <v>50</v>
      </c>
      <c r="T45" t="s">
        <v>50</v>
      </c>
      <c r="U45">
        <v>7.3391100000000001E-2</v>
      </c>
    </row>
    <row r="46" spans="1:33">
      <c r="A46">
        <v>215</v>
      </c>
      <c r="B46" t="s">
        <v>85</v>
      </c>
      <c r="C46" t="s">
        <v>45</v>
      </c>
      <c r="D46" t="s">
        <v>46</v>
      </c>
      <c r="E46" t="s">
        <v>47</v>
      </c>
      <c r="F46">
        <v>22.559507</v>
      </c>
      <c r="G46">
        <v>69.5</v>
      </c>
      <c r="H46" t="s">
        <v>48</v>
      </c>
      <c r="O46" t="s">
        <v>49</v>
      </c>
      <c r="Q46" t="s">
        <v>50</v>
      </c>
      <c r="T46" t="s">
        <v>50</v>
      </c>
      <c r="U46">
        <v>7.3391100000000001E-2</v>
      </c>
    </row>
    <row r="47" spans="1:33">
      <c r="A47">
        <v>216</v>
      </c>
      <c r="B47" t="s">
        <v>86</v>
      </c>
      <c r="C47" t="s">
        <v>45</v>
      </c>
      <c r="D47" t="s">
        <v>46</v>
      </c>
      <c r="E47" t="s">
        <v>47</v>
      </c>
      <c r="F47">
        <v>22.621572</v>
      </c>
      <c r="G47">
        <v>69.3</v>
      </c>
      <c r="H47" t="s">
        <v>48</v>
      </c>
      <c r="O47" t="s">
        <v>49</v>
      </c>
      <c r="Q47" t="s">
        <v>50</v>
      </c>
      <c r="T47" t="s">
        <v>50</v>
      </c>
      <c r="U47">
        <v>7.3391100000000001E-2</v>
      </c>
    </row>
    <row r="48" spans="1:33">
      <c r="A48">
        <v>217</v>
      </c>
      <c r="B48" t="s">
        <v>87</v>
      </c>
      <c r="C48" t="s">
        <v>45</v>
      </c>
      <c r="D48" t="s">
        <v>46</v>
      </c>
      <c r="E48" t="s">
        <v>47</v>
      </c>
      <c r="F48" t="s">
        <v>55</v>
      </c>
      <c r="G48">
        <v>70</v>
      </c>
      <c r="H48" t="s">
        <v>48</v>
      </c>
      <c r="O48" t="s">
        <v>49</v>
      </c>
      <c r="Q48" t="s">
        <v>50</v>
      </c>
      <c r="T48" t="s">
        <v>50</v>
      </c>
      <c r="U48">
        <v>7.3391100000000001E-2</v>
      </c>
      <c r="Y48" t="b">
        <v>1</v>
      </c>
      <c r="AA48" t="b">
        <v>1</v>
      </c>
      <c r="AD48" t="b">
        <v>1</v>
      </c>
    </row>
    <row r="49" spans="1:30">
      <c r="A49">
        <v>218</v>
      </c>
      <c r="B49" t="s">
        <v>88</v>
      </c>
      <c r="C49" t="s">
        <v>45</v>
      </c>
      <c r="D49" t="s">
        <v>46</v>
      </c>
      <c r="E49" t="s">
        <v>47</v>
      </c>
      <c r="F49">
        <v>27.918773999999999</v>
      </c>
      <c r="G49">
        <v>63.7</v>
      </c>
      <c r="H49" t="s">
        <v>48</v>
      </c>
      <c r="O49" t="s">
        <v>49</v>
      </c>
      <c r="Q49" t="s">
        <v>50</v>
      </c>
      <c r="T49" t="s">
        <v>50</v>
      </c>
      <c r="U49">
        <v>7.3391100000000001E-2</v>
      </c>
      <c r="Y49" t="b">
        <v>1</v>
      </c>
    </row>
    <row r="50" spans="1:30">
      <c r="A50">
        <v>239</v>
      </c>
      <c r="B50" t="s">
        <v>89</v>
      </c>
      <c r="C50" t="s">
        <v>45</v>
      </c>
      <c r="D50" t="s">
        <v>46</v>
      </c>
      <c r="E50" t="s">
        <v>47</v>
      </c>
      <c r="F50">
        <v>26.966367999999999</v>
      </c>
      <c r="G50">
        <v>83.7</v>
      </c>
      <c r="H50" t="s">
        <v>48</v>
      </c>
      <c r="O50" t="s">
        <v>49</v>
      </c>
      <c r="Q50" t="s">
        <v>50</v>
      </c>
      <c r="T50" t="s">
        <v>50</v>
      </c>
      <c r="U50">
        <v>7.3391100000000001E-2</v>
      </c>
      <c r="Y50" t="b">
        <v>1</v>
      </c>
    </row>
    <row r="51" spans="1:30">
      <c r="A51">
        <v>240</v>
      </c>
      <c r="B51" t="s">
        <v>90</v>
      </c>
      <c r="C51" t="s">
        <v>45</v>
      </c>
      <c r="D51" t="s">
        <v>46</v>
      </c>
      <c r="E51" t="s">
        <v>47</v>
      </c>
      <c r="F51" t="s">
        <v>55</v>
      </c>
      <c r="G51">
        <v>68.5</v>
      </c>
      <c r="H51" t="s">
        <v>48</v>
      </c>
      <c r="O51" t="s">
        <v>49</v>
      </c>
      <c r="Q51" t="s">
        <v>50</v>
      </c>
      <c r="T51" t="s">
        <v>50</v>
      </c>
      <c r="U51">
        <v>7.3391100000000001E-2</v>
      </c>
      <c r="Y51" t="b">
        <v>1</v>
      </c>
      <c r="AD51" t="b">
        <v>1</v>
      </c>
    </row>
    <row r="52" spans="1:30">
      <c r="A52">
        <v>241</v>
      </c>
      <c r="B52" t="s">
        <v>91</v>
      </c>
      <c r="C52" t="s">
        <v>45</v>
      </c>
      <c r="D52" t="s">
        <v>46</v>
      </c>
      <c r="E52" t="s">
        <v>47</v>
      </c>
      <c r="F52">
        <v>24.760273000000002</v>
      </c>
      <c r="G52">
        <v>70.3</v>
      </c>
      <c r="H52" t="s">
        <v>48</v>
      </c>
      <c r="O52" t="s">
        <v>49</v>
      </c>
      <c r="Q52" t="s">
        <v>50</v>
      </c>
      <c r="T52" t="s">
        <v>50</v>
      </c>
      <c r="U52">
        <v>7.3391100000000001E-2</v>
      </c>
    </row>
    <row r="53" spans="1:30">
      <c r="A53">
        <v>242</v>
      </c>
      <c r="B53" t="s">
        <v>92</v>
      </c>
      <c r="C53" t="s">
        <v>45</v>
      </c>
      <c r="D53" t="s">
        <v>46</v>
      </c>
      <c r="E53" t="s">
        <v>47</v>
      </c>
      <c r="F53">
        <v>24.718401</v>
      </c>
      <c r="G53">
        <v>70.3</v>
      </c>
      <c r="H53" t="s">
        <v>48</v>
      </c>
      <c r="O53" t="s">
        <v>49</v>
      </c>
      <c r="Q53" t="s">
        <v>50</v>
      </c>
      <c r="T53" t="s">
        <v>50</v>
      </c>
      <c r="U53">
        <v>7.3391100000000001E-2</v>
      </c>
    </row>
    <row r="54" spans="1:30">
      <c r="A54">
        <v>263</v>
      </c>
      <c r="B54" t="s">
        <v>93</v>
      </c>
      <c r="C54" t="s">
        <v>45</v>
      </c>
      <c r="D54" t="s">
        <v>46</v>
      </c>
      <c r="E54" t="s">
        <v>47</v>
      </c>
      <c r="F54">
        <v>22.447026999999999</v>
      </c>
      <c r="G54">
        <v>69.5</v>
      </c>
      <c r="H54" t="s">
        <v>48</v>
      </c>
      <c r="O54" t="s">
        <v>49</v>
      </c>
      <c r="Q54" t="s">
        <v>50</v>
      </c>
      <c r="T54" t="s">
        <v>50</v>
      </c>
      <c r="U54">
        <v>7.3391100000000001E-2</v>
      </c>
    </row>
    <row r="55" spans="1:30">
      <c r="A55">
        <v>264</v>
      </c>
      <c r="B55" t="s">
        <v>94</v>
      </c>
      <c r="C55" t="s">
        <v>45</v>
      </c>
      <c r="D55" t="s">
        <v>46</v>
      </c>
      <c r="E55" t="s">
        <v>47</v>
      </c>
      <c r="F55">
        <v>22.643702999999999</v>
      </c>
      <c r="G55">
        <v>69.3</v>
      </c>
      <c r="H55" t="s">
        <v>48</v>
      </c>
      <c r="O55" t="s">
        <v>49</v>
      </c>
      <c r="Q55" t="s">
        <v>50</v>
      </c>
      <c r="T55" t="s">
        <v>50</v>
      </c>
      <c r="U55">
        <v>7.3391100000000001E-2</v>
      </c>
    </row>
    <row r="56" spans="1:30">
      <c r="A56">
        <v>265</v>
      </c>
      <c r="B56" t="s">
        <v>95</v>
      </c>
      <c r="C56" t="s">
        <v>45</v>
      </c>
      <c r="D56" t="s">
        <v>46</v>
      </c>
      <c r="E56" t="s">
        <v>47</v>
      </c>
      <c r="F56" t="s">
        <v>55</v>
      </c>
      <c r="G56">
        <v>91.6</v>
      </c>
      <c r="H56" t="s">
        <v>48</v>
      </c>
      <c r="O56" t="s">
        <v>49</v>
      </c>
      <c r="Q56" t="s">
        <v>50</v>
      </c>
      <c r="T56" t="s">
        <v>50</v>
      </c>
      <c r="U56">
        <v>7.3391100000000001E-2</v>
      </c>
      <c r="Y56" t="b">
        <v>1</v>
      </c>
      <c r="AA56" t="b">
        <v>1</v>
      </c>
      <c r="AD56" t="b">
        <v>1</v>
      </c>
    </row>
    <row r="57" spans="1:30">
      <c r="A57">
        <v>266</v>
      </c>
      <c r="B57" t="s">
        <v>96</v>
      </c>
      <c r="C57" t="s">
        <v>45</v>
      </c>
      <c r="D57" t="s">
        <v>46</v>
      </c>
      <c r="E57" t="s">
        <v>47</v>
      </c>
      <c r="F57">
        <v>27.510368</v>
      </c>
      <c r="G57">
        <v>62.1</v>
      </c>
      <c r="H57" t="s">
        <v>48</v>
      </c>
      <c r="O57" t="s">
        <v>49</v>
      </c>
      <c r="Q57" t="s">
        <v>50</v>
      </c>
      <c r="T57" t="s">
        <v>50</v>
      </c>
      <c r="U57">
        <v>7.3391100000000001E-2</v>
      </c>
      <c r="Y57" t="b">
        <v>1</v>
      </c>
    </row>
    <row r="58" spans="1:30">
      <c r="A58">
        <v>287</v>
      </c>
      <c r="B58" t="s">
        <v>97</v>
      </c>
      <c r="C58" t="s">
        <v>45</v>
      </c>
      <c r="D58" t="s">
        <v>46</v>
      </c>
      <c r="E58" t="s">
        <v>47</v>
      </c>
      <c r="F58">
        <v>36.765957</v>
      </c>
      <c r="G58">
        <v>61.9</v>
      </c>
      <c r="H58" t="s">
        <v>48</v>
      </c>
      <c r="O58" t="s">
        <v>49</v>
      </c>
      <c r="Q58" t="s">
        <v>50</v>
      </c>
      <c r="T58" t="s">
        <v>50</v>
      </c>
      <c r="U58">
        <v>7.3391100000000001E-2</v>
      </c>
      <c r="Y58" t="b">
        <v>1</v>
      </c>
    </row>
    <row r="59" spans="1:30">
      <c r="A59">
        <v>288</v>
      </c>
      <c r="B59" t="s">
        <v>98</v>
      </c>
      <c r="C59" t="s">
        <v>45</v>
      </c>
      <c r="D59" t="s">
        <v>46</v>
      </c>
      <c r="E59" t="s">
        <v>47</v>
      </c>
      <c r="F59" t="s">
        <v>55</v>
      </c>
      <c r="G59">
        <v>69.3</v>
      </c>
      <c r="H59" t="s">
        <v>48</v>
      </c>
      <c r="O59" t="s">
        <v>49</v>
      </c>
      <c r="Q59" t="s">
        <v>50</v>
      </c>
      <c r="T59" t="s">
        <v>50</v>
      </c>
      <c r="U59">
        <v>7.3391100000000001E-2</v>
      </c>
      <c r="Y59" t="b">
        <v>1</v>
      </c>
      <c r="AD59" t="b">
        <v>1</v>
      </c>
    </row>
    <row r="60" spans="1:30">
      <c r="A60">
        <v>289</v>
      </c>
      <c r="B60" t="s">
        <v>99</v>
      </c>
      <c r="C60" t="s">
        <v>45</v>
      </c>
      <c r="D60" t="s">
        <v>46</v>
      </c>
      <c r="E60" t="s">
        <v>47</v>
      </c>
      <c r="F60">
        <v>24.804148000000001</v>
      </c>
      <c r="G60">
        <v>70</v>
      </c>
      <c r="H60" t="s">
        <v>48</v>
      </c>
      <c r="O60" t="s">
        <v>49</v>
      </c>
      <c r="Q60" t="s">
        <v>50</v>
      </c>
      <c r="T60" t="s">
        <v>50</v>
      </c>
      <c r="U60">
        <v>7.3391100000000001E-2</v>
      </c>
    </row>
    <row r="61" spans="1:30">
      <c r="A61">
        <v>290</v>
      </c>
      <c r="B61" t="s">
        <v>100</v>
      </c>
      <c r="C61" t="s">
        <v>45</v>
      </c>
      <c r="D61" t="s">
        <v>46</v>
      </c>
      <c r="E61" t="s">
        <v>47</v>
      </c>
      <c r="F61">
        <v>24.780214000000001</v>
      </c>
      <c r="G61">
        <v>70.3</v>
      </c>
      <c r="H61" t="s">
        <v>48</v>
      </c>
      <c r="O61" t="s">
        <v>49</v>
      </c>
      <c r="Q61" t="s">
        <v>50</v>
      </c>
      <c r="T61" t="s">
        <v>50</v>
      </c>
      <c r="U61">
        <v>7.3391100000000001E-2</v>
      </c>
    </row>
    <row r="62" spans="1:30">
      <c r="A62">
        <v>311</v>
      </c>
      <c r="B62" t="s">
        <v>101</v>
      </c>
      <c r="C62" t="s">
        <v>45</v>
      </c>
      <c r="D62" t="s">
        <v>46</v>
      </c>
      <c r="E62" t="s">
        <v>47</v>
      </c>
      <c r="F62">
        <v>22.817505000000001</v>
      </c>
      <c r="G62">
        <v>69.3</v>
      </c>
      <c r="H62" t="s">
        <v>48</v>
      </c>
      <c r="O62" t="s">
        <v>49</v>
      </c>
      <c r="Q62" t="s">
        <v>50</v>
      </c>
      <c r="T62" t="s">
        <v>50</v>
      </c>
      <c r="U62">
        <v>7.3391100000000001E-2</v>
      </c>
    </row>
    <row r="63" spans="1:30">
      <c r="A63">
        <v>312</v>
      </c>
      <c r="B63" t="s">
        <v>102</v>
      </c>
      <c r="C63" t="s">
        <v>45</v>
      </c>
      <c r="D63" t="s">
        <v>46</v>
      </c>
      <c r="E63" t="s">
        <v>47</v>
      </c>
      <c r="F63">
        <v>22.572368999999998</v>
      </c>
      <c r="G63">
        <v>69.3</v>
      </c>
      <c r="H63" t="s">
        <v>48</v>
      </c>
      <c r="O63" t="s">
        <v>49</v>
      </c>
      <c r="Q63" t="s">
        <v>50</v>
      </c>
      <c r="T63" t="s">
        <v>50</v>
      </c>
      <c r="U63">
        <v>7.3391100000000001E-2</v>
      </c>
    </row>
    <row r="64" spans="1:30">
      <c r="A64">
        <v>313</v>
      </c>
      <c r="B64" t="s">
        <v>103</v>
      </c>
      <c r="C64" t="s">
        <v>45</v>
      </c>
      <c r="D64" t="s">
        <v>46</v>
      </c>
      <c r="E64" t="s">
        <v>47</v>
      </c>
      <c r="F64">
        <v>27.221623999999998</v>
      </c>
      <c r="G64">
        <v>71.8</v>
      </c>
      <c r="H64" t="s">
        <v>48</v>
      </c>
      <c r="O64" t="s">
        <v>49</v>
      </c>
      <c r="Q64" t="s">
        <v>50</v>
      </c>
      <c r="T64" t="s">
        <v>50</v>
      </c>
      <c r="U64">
        <v>7.3391100000000001E-2</v>
      </c>
      <c r="Y64" t="b">
        <v>1</v>
      </c>
    </row>
    <row r="65" spans="1:33">
      <c r="A65">
        <v>314</v>
      </c>
      <c r="B65" t="s">
        <v>104</v>
      </c>
      <c r="C65" t="s">
        <v>45</v>
      </c>
      <c r="D65" t="s">
        <v>46</v>
      </c>
      <c r="E65" t="s">
        <v>47</v>
      </c>
      <c r="F65" t="s">
        <v>55</v>
      </c>
      <c r="G65">
        <v>72.099999999999994</v>
      </c>
      <c r="H65" t="s">
        <v>48</v>
      </c>
      <c r="O65" t="s">
        <v>49</v>
      </c>
      <c r="Q65" t="s">
        <v>50</v>
      </c>
      <c r="T65" t="s">
        <v>50</v>
      </c>
      <c r="U65">
        <v>7.3391100000000001E-2</v>
      </c>
      <c r="Y65" t="b">
        <v>1</v>
      </c>
      <c r="AA65" t="b">
        <v>1</v>
      </c>
      <c r="AD65" t="b">
        <v>1</v>
      </c>
    </row>
    <row r="66" spans="1:33">
      <c r="A66">
        <v>335</v>
      </c>
      <c r="B66" t="s">
        <v>105</v>
      </c>
      <c r="C66" t="s">
        <v>45</v>
      </c>
      <c r="D66" t="s">
        <v>46</v>
      </c>
      <c r="E66" t="s">
        <v>47</v>
      </c>
      <c r="F66" t="s">
        <v>55</v>
      </c>
      <c r="G66">
        <v>69.8</v>
      </c>
      <c r="H66" t="s">
        <v>48</v>
      </c>
      <c r="O66" t="s">
        <v>49</v>
      </c>
      <c r="Q66" t="s">
        <v>50</v>
      </c>
      <c r="T66" t="s">
        <v>50</v>
      </c>
      <c r="U66">
        <v>7.3391100000000001E-2</v>
      </c>
      <c r="Y66" t="b">
        <v>1</v>
      </c>
      <c r="AD66" t="b">
        <v>1</v>
      </c>
    </row>
    <row r="67" spans="1:33">
      <c r="A67">
        <v>336</v>
      </c>
      <c r="B67" t="s">
        <v>106</v>
      </c>
      <c r="C67" t="s">
        <v>45</v>
      </c>
      <c r="D67" t="s">
        <v>46</v>
      </c>
      <c r="E67" t="s">
        <v>47</v>
      </c>
      <c r="F67" t="s">
        <v>55</v>
      </c>
      <c r="G67">
        <v>68</v>
      </c>
      <c r="H67" t="s">
        <v>48</v>
      </c>
      <c r="O67" t="s">
        <v>49</v>
      </c>
      <c r="Q67" t="s">
        <v>50</v>
      </c>
      <c r="T67" t="s">
        <v>50</v>
      </c>
      <c r="U67">
        <v>7.3391100000000001E-2</v>
      </c>
      <c r="Y67" t="b">
        <v>1</v>
      </c>
      <c r="AD67" t="b">
        <v>1</v>
      </c>
    </row>
    <row r="68" spans="1:33">
      <c r="A68">
        <v>337</v>
      </c>
      <c r="B68" t="s">
        <v>107</v>
      </c>
      <c r="C68" t="s">
        <v>45</v>
      </c>
      <c r="D68" t="s">
        <v>46</v>
      </c>
      <c r="E68" t="s">
        <v>47</v>
      </c>
      <c r="F68">
        <v>25.345237999999998</v>
      </c>
      <c r="G68">
        <v>69.7</v>
      </c>
      <c r="H68" t="s">
        <v>48</v>
      </c>
      <c r="O68" t="s">
        <v>49</v>
      </c>
      <c r="Q68" t="s">
        <v>50</v>
      </c>
      <c r="T68" t="s">
        <v>50</v>
      </c>
      <c r="U68">
        <v>7.3391100000000001E-2</v>
      </c>
    </row>
    <row r="69" spans="1:33">
      <c r="A69">
        <v>338</v>
      </c>
      <c r="B69" t="s">
        <v>108</v>
      </c>
      <c r="C69" t="s">
        <v>45</v>
      </c>
      <c r="D69" t="s">
        <v>46</v>
      </c>
      <c r="E69" t="s">
        <v>47</v>
      </c>
      <c r="F69">
        <v>25.243452000000001</v>
      </c>
      <c r="G69">
        <v>69.7</v>
      </c>
      <c r="H69" t="s">
        <v>48</v>
      </c>
      <c r="O69" t="s">
        <v>49</v>
      </c>
      <c r="Q69" t="s">
        <v>50</v>
      </c>
      <c r="T69" t="s">
        <v>50</v>
      </c>
      <c r="U69">
        <v>7.3391100000000001E-2</v>
      </c>
    </row>
    <row r="70" spans="1:33">
      <c r="A70">
        <v>357</v>
      </c>
      <c r="B70" t="s">
        <v>109</v>
      </c>
      <c r="C70" t="s">
        <v>45</v>
      </c>
      <c r="D70" t="s">
        <v>46</v>
      </c>
      <c r="E70" t="s">
        <v>47</v>
      </c>
      <c r="F70" t="s">
        <v>55</v>
      </c>
      <c r="G70">
        <v>61.9</v>
      </c>
      <c r="H70" t="s">
        <v>48</v>
      </c>
      <c r="O70" t="s">
        <v>49</v>
      </c>
      <c r="Q70" t="s">
        <v>50</v>
      </c>
      <c r="T70" t="s">
        <v>50</v>
      </c>
      <c r="U70">
        <v>7.3391100000000001E-2</v>
      </c>
      <c r="AA70" t="b">
        <v>1</v>
      </c>
      <c r="AD70" t="b">
        <v>1</v>
      </c>
    </row>
    <row r="71" spans="1:33">
      <c r="A71">
        <v>358</v>
      </c>
      <c r="B71" t="s">
        <v>110</v>
      </c>
      <c r="C71" t="s">
        <v>45</v>
      </c>
      <c r="D71" t="s">
        <v>46</v>
      </c>
      <c r="E71" t="s">
        <v>47</v>
      </c>
      <c r="F71" t="s">
        <v>55</v>
      </c>
      <c r="G71">
        <v>69.3</v>
      </c>
      <c r="H71" t="s">
        <v>48</v>
      </c>
      <c r="O71" t="s">
        <v>49</v>
      </c>
      <c r="Q71" t="s">
        <v>50</v>
      </c>
      <c r="T71" t="s">
        <v>50</v>
      </c>
      <c r="U71">
        <v>7.3391100000000001E-2</v>
      </c>
      <c r="AA71" t="b">
        <v>1</v>
      </c>
      <c r="AD71" t="b">
        <v>1</v>
      </c>
    </row>
    <row r="72" spans="1:33">
      <c r="A72">
        <v>359</v>
      </c>
      <c r="B72" t="s">
        <v>111</v>
      </c>
      <c r="C72" t="s">
        <v>45</v>
      </c>
      <c r="D72" t="s">
        <v>46</v>
      </c>
      <c r="E72" t="s">
        <v>47</v>
      </c>
      <c r="F72">
        <v>23.175535</v>
      </c>
      <c r="G72">
        <v>69.3</v>
      </c>
      <c r="H72" t="s">
        <v>48</v>
      </c>
      <c r="O72" t="s">
        <v>49</v>
      </c>
      <c r="Q72" t="s">
        <v>50</v>
      </c>
      <c r="T72" t="s">
        <v>50</v>
      </c>
      <c r="U72">
        <v>7.3391100000000001E-2</v>
      </c>
    </row>
    <row r="73" spans="1:33">
      <c r="A73">
        <v>360</v>
      </c>
      <c r="B73" t="s">
        <v>112</v>
      </c>
      <c r="C73" t="s">
        <v>45</v>
      </c>
      <c r="D73" t="s">
        <v>46</v>
      </c>
      <c r="E73" t="s">
        <v>47</v>
      </c>
      <c r="F73">
        <v>23.195536000000001</v>
      </c>
      <c r="G73">
        <v>69</v>
      </c>
      <c r="H73" t="s">
        <v>48</v>
      </c>
      <c r="O73" t="s">
        <v>49</v>
      </c>
      <c r="Q73" t="s">
        <v>50</v>
      </c>
      <c r="T73" t="s">
        <v>50</v>
      </c>
      <c r="U73">
        <v>7.3391100000000001E-2</v>
      </c>
    </row>
    <row r="74" spans="1:33">
      <c r="A74">
        <v>339</v>
      </c>
      <c r="B74" t="s">
        <v>113</v>
      </c>
      <c r="C74" t="s">
        <v>45</v>
      </c>
      <c r="D74" t="s">
        <v>46</v>
      </c>
      <c r="E74" t="s">
        <v>47</v>
      </c>
      <c r="F74" t="s">
        <v>55</v>
      </c>
      <c r="G74">
        <v>65</v>
      </c>
      <c r="H74" t="s">
        <v>48</v>
      </c>
      <c r="O74" t="s">
        <v>49</v>
      </c>
      <c r="Q74" t="s">
        <v>50</v>
      </c>
      <c r="T74" t="s">
        <v>50</v>
      </c>
      <c r="U74">
        <v>7.3391100000000001E-2</v>
      </c>
      <c r="AA74" t="b">
        <v>1</v>
      </c>
      <c r="AD74" t="b">
        <v>1</v>
      </c>
    </row>
    <row r="75" spans="1:33">
      <c r="A75">
        <v>340</v>
      </c>
      <c r="B75" t="s">
        <v>114</v>
      </c>
      <c r="C75" t="s">
        <v>45</v>
      </c>
      <c r="D75" t="s">
        <v>46</v>
      </c>
      <c r="E75" t="s">
        <v>47</v>
      </c>
      <c r="F75" t="s">
        <v>55</v>
      </c>
      <c r="G75">
        <v>62.1</v>
      </c>
      <c r="H75" t="s">
        <v>48</v>
      </c>
      <c r="O75" t="s">
        <v>49</v>
      </c>
      <c r="Q75" t="s">
        <v>50</v>
      </c>
      <c r="T75" t="s">
        <v>50</v>
      </c>
      <c r="U75">
        <v>7.3391100000000001E-2</v>
      </c>
      <c r="AA75" t="b">
        <v>1</v>
      </c>
      <c r="AD75" t="b">
        <v>1</v>
      </c>
    </row>
    <row r="76" spans="1:33">
      <c r="A76">
        <v>361</v>
      </c>
      <c r="B76" t="s">
        <v>115</v>
      </c>
      <c r="C76" t="s">
        <v>45</v>
      </c>
      <c r="D76" t="s">
        <v>46</v>
      </c>
      <c r="E76" t="s">
        <v>47</v>
      </c>
      <c r="F76" t="s">
        <v>55</v>
      </c>
      <c r="G76">
        <v>69.2</v>
      </c>
      <c r="H76" t="s">
        <v>48</v>
      </c>
      <c r="O76" t="s">
        <v>49</v>
      </c>
      <c r="Q76" t="s">
        <v>50</v>
      </c>
      <c r="T76" t="s">
        <v>50</v>
      </c>
      <c r="U76">
        <v>7.3391100000000001E-2</v>
      </c>
      <c r="Y76" t="b">
        <v>1</v>
      </c>
      <c r="AA76" t="b">
        <v>1</v>
      </c>
      <c r="AD76" t="b">
        <v>1</v>
      </c>
    </row>
    <row r="77" spans="1:33">
      <c r="A77">
        <v>362</v>
      </c>
      <c r="B77" t="s">
        <v>116</v>
      </c>
      <c r="C77" t="s">
        <v>45</v>
      </c>
      <c r="D77" t="s">
        <v>46</v>
      </c>
      <c r="E77" t="s">
        <v>47</v>
      </c>
      <c r="F77" t="s">
        <v>55</v>
      </c>
      <c r="G77">
        <v>67.599999999999994</v>
      </c>
      <c r="H77" t="s">
        <v>48</v>
      </c>
      <c r="O77" t="s">
        <v>49</v>
      </c>
      <c r="Q77" t="s">
        <v>50</v>
      </c>
      <c r="T77" t="s">
        <v>50</v>
      </c>
      <c r="U77">
        <v>7.3391100000000001E-2</v>
      </c>
      <c r="Y77" t="b">
        <v>1</v>
      </c>
      <c r="AG77" t="b">
        <v>1</v>
      </c>
    </row>
    <row r="78" spans="1:33">
      <c r="A78">
        <v>383</v>
      </c>
      <c r="B78" t="s">
        <v>117</v>
      </c>
      <c r="C78" t="s">
        <v>45</v>
      </c>
      <c r="D78" t="s">
        <v>46</v>
      </c>
      <c r="E78" t="s">
        <v>47</v>
      </c>
      <c r="F78" t="s">
        <v>55</v>
      </c>
      <c r="G78">
        <v>83.1</v>
      </c>
      <c r="H78" t="s">
        <v>48</v>
      </c>
      <c r="O78" t="s">
        <v>49</v>
      </c>
      <c r="Q78" t="s">
        <v>50</v>
      </c>
      <c r="T78" t="s">
        <v>50</v>
      </c>
      <c r="U78">
        <v>7.3391100000000001E-2</v>
      </c>
      <c r="Y78" t="b">
        <v>1</v>
      </c>
      <c r="AD78" t="b">
        <v>1</v>
      </c>
    </row>
    <row r="79" spans="1:33">
      <c r="A79">
        <v>384</v>
      </c>
      <c r="B79" t="s">
        <v>118</v>
      </c>
      <c r="C79" t="s">
        <v>45</v>
      </c>
      <c r="D79" t="s">
        <v>46</v>
      </c>
      <c r="E79" t="s">
        <v>47</v>
      </c>
      <c r="F79">
        <v>1.0818679</v>
      </c>
      <c r="G79">
        <v>86.4</v>
      </c>
      <c r="H79" t="s">
        <v>48</v>
      </c>
      <c r="O79" t="s">
        <v>49</v>
      </c>
      <c r="Q79" t="s">
        <v>50</v>
      </c>
      <c r="T79" t="s">
        <v>50</v>
      </c>
      <c r="U79">
        <v>7.3391100000000001E-2</v>
      </c>
      <c r="Y79" t="b">
        <v>1</v>
      </c>
    </row>
    <row r="80" spans="1:33">
      <c r="A80" t="s">
        <v>119</v>
      </c>
      <c r="C80" t="s">
        <v>120</v>
      </c>
    </row>
    <row r="81" spans="1:2">
      <c r="A81" t="s">
        <v>121</v>
      </c>
    </row>
    <row r="82" spans="1:2">
      <c r="A82" t="s">
        <v>122</v>
      </c>
    </row>
    <row r="86" spans="1:2">
      <c r="A86" t="s">
        <v>123</v>
      </c>
      <c r="B86" t="s">
        <v>124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workbookViewId="0">
      <selection activeCell="B11" sqref="B11"/>
    </sheetView>
  </sheetViews>
  <sheetFormatPr baseColWidth="10" defaultRowHeight="15" x14ac:dyDescent="0"/>
  <sheetData>
    <row r="1" spans="1:33">
      <c r="A1" t="s">
        <v>0</v>
      </c>
      <c r="B1" t="s">
        <v>1</v>
      </c>
      <c r="C1">
        <v>1</v>
      </c>
    </row>
    <row r="2" spans="1:33">
      <c r="A2" t="s">
        <v>2</v>
      </c>
      <c r="B2" t="s">
        <v>125</v>
      </c>
    </row>
    <row r="3" spans="1:33">
      <c r="A3" t="s">
        <v>4</v>
      </c>
    </row>
    <row r="4" spans="1:33">
      <c r="A4" t="s">
        <v>5</v>
      </c>
      <c r="B4" t="s">
        <v>6</v>
      </c>
    </row>
    <row r="5" spans="1:33">
      <c r="A5" t="s">
        <v>7</v>
      </c>
      <c r="B5" s="1">
        <v>41171.610775462963</v>
      </c>
    </row>
    <row r="6" spans="1:33">
      <c r="A6" t="s">
        <v>8</v>
      </c>
    </row>
    <row r="7" spans="1:33">
      <c r="A7" t="s">
        <v>9</v>
      </c>
    </row>
    <row r="9" spans="1:33">
      <c r="A9" t="s">
        <v>10</v>
      </c>
    </row>
    <row r="11" spans="1:33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 t="s">
        <v>25</v>
      </c>
      <c r="P11" t="s">
        <v>26</v>
      </c>
      <c r="Q11" t="s">
        <v>27</v>
      </c>
      <c r="R11" t="s">
        <v>28</v>
      </c>
      <c r="S11" t="s">
        <v>29</v>
      </c>
      <c r="T11" t="s">
        <v>30</v>
      </c>
      <c r="U11" t="s">
        <v>31</v>
      </c>
      <c r="V11" t="s">
        <v>32</v>
      </c>
      <c r="W11" t="s">
        <v>33</v>
      </c>
      <c r="X11" t="s">
        <v>34</v>
      </c>
      <c r="Y11" t="s">
        <v>35</v>
      </c>
      <c r="Z11" t="s">
        <v>36</v>
      </c>
      <c r="AA11" t="s">
        <v>37</v>
      </c>
      <c r="AB11" t="s">
        <v>38</v>
      </c>
      <c r="AC11" t="s">
        <v>39</v>
      </c>
      <c r="AD11" t="s">
        <v>40</v>
      </c>
      <c r="AE11" t="s">
        <v>41</v>
      </c>
      <c r="AF11" t="s">
        <v>42</v>
      </c>
      <c r="AG11" t="s">
        <v>43</v>
      </c>
    </row>
    <row r="12" spans="1:33">
      <c r="A12">
        <v>1</v>
      </c>
      <c r="B12" t="s">
        <v>44</v>
      </c>
      <c r="C12" t="s">
        <v>45</v>
      </c>
      <c r="D12" t="s">
        <v>46</v>
      </c>
      <c r="E12" t="s">
        <v>47</v>
      </c>
      <c r="F12" t="s">
        <v>55</v>
      </c>
      <c r="G12">
        <v>62</v>
      </c>
      <c r="H12" t="s">
        <v>48</v>
      </c>
      <c r="O12" t="s">
        <v>49</v>
      </c>
      <c r="Q12" t="s">
        <v>50</v>
      </c>
      <c r="T12" t="s">
        <v>50</v>
      </c>
      <c r="U12">
        <v>0.63974220000000004</v>
      </c>
      <c r="Y12" t="b">
        <v>1</v>
      </c>
      <c r="AA12" t="b">
        <v>1</v>
      </c>
      <c r="AD12" t="b">
        <v>1</v>
      </c>
    </row>
    <row r="13" spans="1:33">
      <c r="A13">
        <v>2</v>
      </c>
      <c r="B13" t="s">
        <v>51</v>
      </c>
      <c r="C13" t="s">
        <v>45</v>
      </c>
      <c r="D13" t="s">
        <v>46</v>
      </c>
      <c r="E13" t="s">
        <v>47</v>
      </c>
      <c r="F13">
        <v>35.944682999999998</v>
      </c>
      <c r="G13">
        <v>78.099999999999994</v>
      </c>
      <c r="H13" t="s">
        <v>48</v>
      </c>
      <c r="O13" t="s">
        <v>49</v>
      </c>
      <c r="Q13" t="s">
        <v>50</v>
      </c>
      <c r="T13" t="s">
        <v>50</v>
      </c>
      <c r="U13">
        <v>0.63974220000000004</v>
      </c>
    </row>
    <row r="14" spans="1:33">
      <c r="A14">
        <v>20</v>
      </c>
      <c r="B14" t="s">
        <v>126</v>
      </c>
      <c r="C14" t="s">
        <v>45</v>
      </c>
      <c r="D14" t="s">
        <v>46</v>
      </c>
      <c r="E14" t="s">
        <v>47</v>
      </c>
      <c r="F14" t="s">
        <v>55</v>
      </c>
      <c r="G14">
        <v>93.4</v>
      </c>
      <c r="H14" t="s">
        <v>48</v>
      </c>
      <c r="O14" t="s">
        <v>49</v>
      </c>
      <c r="Q14" t="s">
        <v>50</v>
      </c>
      <c r="T14" t="s">
        <v>50</v>
      </c>
      <c r="U14">
        <v>0.63974220000000004</v>
      </c>
      <c r="Y14" t="b">
        <v>1</v>
      </c>
      <c r="AA14" t="b">
        <v>1</v>
      </c>
      <c r="AD14" t="b">
        <v>1</v>
      </c>
    </row>
    <row r="15" spans="1:33">
      <c r="A15">
        <v>21</v>
      </c>
      <c r="B15" t="s">
        <v>127</v>
      </c>
      <c r="C15" t="s">
        <v>45</v>
      </c>
      <c r="D15" t="s">
        <v>46</v>
      </c>
      <c r="E15" t="s">
        <v>47</v>
      </c>
      <c r="F15" t="s">
        <v>55</v>
      </c>
      <c r="G15">
        <v>63.7</v>
      </c>
      <c r="H15" t="s">
        <v>48</v>
      </c>
      <c r="O15" t="s">
        <v>49</v>
      </c>
      <c r="Q15" t="s">
        <v>50</v>
      </c>
      <c r="T15" t="s">
        <v>50</v>
      </c>
      <c r="U15">
        <v>0.63974220000000004</v>
      </c>
      <c r="Y15" t="b">
        <v>1</v>
      </c>
      <c r="AA15" t="b">
        <v>1</v>
      </c>
      <c r="AD15" t="b">
        <v>1</v>
      </c>
    </row>
    <row r="16" spans="1:33">
      <c r="A16">
        <v>22</v>
      </c>
      <c r="B16" t="s">
        <v>128</v>
      </c>
      <c r="C16" t="s">
        <v>45</v>
      </c>
      <c r="D16" t="s">
        <v>46</v>
      </c>
      <c r="E16" t="s">
        <v>47</v>
      </c>
      <c r="F16" t="s">
        <v>55</v>
      </c>
      <c r="G16">
        <v>62.1</v>
      </c>
      <c r="H16" t="s">
        <v>48</v>
      </c>
      <c r="O16" t="s">
        <v>49</v>
      </c>
      <c r="Q16" t="s">
        <v>50</v>
      </c>
      <c r="T16" t="s">
        <v>50</v>
      </c>
      <c r="U16">
        <v>0.63974220000000004</v>
      </c>
      <c r="Y16" t="b">
        <v>1</v>
      </c>
      <c r="AA16" t="b">
        <v>1</v>
      </c>
      <c r="AD16" t="b">
        <v>1</v>
      </c>
    </row>
    <row r="17" spans="1:30">
      <c r="A17">
        <v>23</v>
      </c>
      <c r="B17" t="s">
        <v>52</v>
      </c>
      <c r="C17" t="s">
        <v>45</v>
      </c>
      <c r="D17" t="s">
        <v>46</v>
      </c>
      <c r="E17" t="s">
        <v>47</v>
      </c>
      <c r="F17" t="s">
        <v>55</v>
      </c>
      <c r="G17">
        <v>61.8</v>
      </c>
      <c r="H17" t="s">
        <v>48</v>
      </c>
      <c r="O17" t="s">
        <v>49</v>
      </c>
      <c r="Q17" t="s">
        <v>50</v>
      </c>
      <c r="T17" t="s">
        <v>50</v>
      </c>
      <c r="U17">
        <v>0.63974220000000004</v>
      </c>
      <c r="Y17" t="b">
        <v>1</v>
      </c>
      <c r="AA17" t="b">
        <v>1</v>
      </c>
      <c r="AD17" t="b">
        <v>1</v>
      </c>
    </row>
    <row r="18" spans="1:30">
      <c r="A18">
        <v>24</v>
      </c>
      <c r="B18" t="s">
        <v>53</v>
      </c>
      <c r="C18" t="s">
        <v>45</v>
      </c>
      <c r="D18" t="s">
        <v>46</v>
      </c>
      <c r="E18" t="s">
        <v>47</v>
      </c>
      <c r="F18" t="s">
        <v>55</v>
      </c>
      <c r="G18">
        <v>61.8</v>
      </c>
      <c r="H18" t="s">
        <v>48</v>
      </c>
      <c r="O18" t="s">
        <v>49</v>
      </c>
      <c r="Q18" t="s">
        <v>50</v>
      </c>
      <c r="T18" t="s">
        <v>50</v>
      </c>
      <c r="U18">
        <v>0.63974220000000004</v>
      </c>
      <c r="Y18" t="b">
        <v>1</v>
      </c>
      <c r="AA18" t="b">
        <v>1</v>
      </c>
      <c r="AD18" t="b">
        <v>1</v>
      </c>
    </row>
    <row r="19" spans="1:30">
      <c r="A19">
        <v>3</v>
      </c>
      <c r="B19" t="s">
        <v>129</v>
      </c>
      <c r="C19" t="s">
        <v>45</v>
      </c>
      <c r="D19" t="s">
        <v>46</v>
      </c>
      <c r="E19" t="s">
        <v>47</v>
      </c>
      <c r="F19" t="s">
        <v>55</v>
      </c>
      <c r="G19">
        <v>84.9</v>
      </c>
      <c r="H19" t="s">
        <v>48</v>
      </c>
      <c r="O19" t="s">
        <v>49</v>
      </c>
      <c r="Q19" t="s">
        <v>50</v>
      </c>
      <c r="T19" t="s">
        <v>50</v>
      </c>
      <c r="U19">
        <v>0.63974220000000004</v>
      </c>
      <c r="Y19" t="b">
        <v>1</v>
      </c>
      <c r="AA19" t="b">
        <v>1</v>
      </c>
      <c r="AD19" t="b">
        <v>1</v>
      </c>
    </row>
    <row r="20" spans="1:30">
      <c r="A20">
        <v>4</v>
      </c>
      <c r="B20" t="s">
        <v>130</v>
      </c>
      <c r="C20" t="s">
        <v>45</v>
      </c>
      <c r="D20" t="s">
        <v>46</v>
      </c>
      <c r="E20" t="s">
        <v>47</v>
      </c>
      <c r="F20" t="s">
        <v>55</v>
      </c>
      <c r="G20">
        <v>62</v>
      </c>
      <c r="H20" t="s">
        <v>48</v>
      </c>
      <c r="O20" t="s">
        <v>49</v>
      </c>
      <c r="Q20" t="s">
        <v>50</v>
      </c>
      <c r="T20" t="s">
        <v>50</v>
      </c>
      <c r="U20">
        <v>0.63974220000000004</v>
      </c>
      <c r="Y20" t="b">
        <v>1</v>
      </c>
      <c r="AA20" t="b">
        <v>1</v>
      </c>
      <c r="AD20" t="b">
        <v>1</v>
      </c>
    </row>
    <row r="21" spans="1:30">
      <c r="A21">
        <v>5</v>
      </c>
      <c r="B21" t="s">
        <v>131</v>
      </c>
      <c r="C21" t="s">
        <v>45</v>
      </c>
      <c r="D21" t="s">
        <v>46</v>
      </c>
      <c r="E21" t="s">
        <v>47</v>
      </c>
      <c r="F21">
        <v>35.994354000000001</v>
      </c>
      <c r="G21">
        <v>75.2</v>
      </c>
      <c r="H21" t="s">
        <v>48</v>
      </c>
      <c r="O21" t="s">
        <v>49</v>
      </c>
      <c r="Q21" t="s">
        <v>50</v>
      </c>
      <c r="T21" t="s">
        <v>50</v>
      </c>
      <c r="U21">
        <v>0.63974220000000004</v>
      </c>
    </row>
    <row r="22" spans="1:30">
      <c r="A22">
        <v>49</v>
      </c>
      <c r="B22" t="s">
        <v>59</v>
      </c>
      <c r="C22" t="s">
        <v>45</v>
      </c>
      <c r="D22" t="s">
        <v>46</v>
      </c>
      <c r="E22" t="s">
        <v>47</v>
      </c>
      <c r="F22" t="s">
        <v>55</v>
      </c>
      <c r="G22">
        <v>62</v>
      </c>
      <c r="H22" t="s">
        <v>48</v>
      </c>
      <c r="O22" t="s">
        <v>49</v>
      </c>
      <c r="Q22" t="s">
        <v>50</v>
      </c>
      <c r="T22" t="s">
        <v>50</v>
      </c>
      <c r="U22">
        <v>0.63974220000000004</v>
      </c>
      <c r="Y22" t="b">
        <v>1</v>
      </c>
      <c r="AA22" t="b">
        <v>1</v>
      </c>
      <c r="AD22" t="b">
        <v>1</v>
      </c>
    </row>
    <row r="23" spans="1:30">
      <c r="A23">
        <v>50</v>
      </c>
      <c r="B23" t="s">
        <v>60</v>
      </c>
      <c r="C23" t="s">
        <v>45</v>
      </c>
      <c r="D23" t="s">
        <v>46</v>
      </c>
      <c r="E23" t="s">
        <v>47</v>
      </c>
      <c r="F23">
        <v>36.384160000000001</v>
      </c>
      <c r="G23">
        <v>76.3</v>
      </c>
      <c r="H23" t="s">
        <v>48</v>
      </c>
      <c r="O23" t="s">
        <v>49</v>
      </c>
      <c r="Q23" t="s">
        <v>50</v>
      </c>
      <c r="T23" t="s">
        <v>50</v>
      </c>
      <c r="U23">
        <v>0.63974220000000004</v>
      </c>
    </row>
    <row r="24" spans="1:30">
      <c r="A24">
        <v>68</v>
      </c>
      <c r="B24" t="s">
        <v>132</v>
      </c>
      <c r="C24" t="s">
        <v>45</v>
      </c>
      <c r="D24" t="s">
        <v>46</v>
      </c>
      <c r="E24" t="s">
        <v>47</v>
      </c>
      <c r="F24" t="s">
        <v>55</v>
      </c>
      <c r="G24">
        <v>63.7</v>
      </c>
      <c r="H24" t="s">
        <v>48</v>
      </c>
      <c r="O24" t="s">
        <v>49</v>
      </c>
      <c r="Q24" t="s">
        <v>50</v>
      </c>
      <c r="T24" t="s">
        <v>50</v>
      </c>
      <c r="U24">
        <v>0.63974220000000004</v>
      </c>
      <c r="Y24" t="b">
        <v>1</v>
      </c>
      <c r="AA24" t="b">
        <v>1</v>
      </c>
      <c r="AD24" t="b">
        <v>1</v>
      </c>
    </row>
    <row r="25" spans="1:30">
      <c r="A25">
        <v>69</v>
      </c>
      <c r="B25" t="s">
        <v>133</v>
      </c>
      <c r="C25" t="s">
        <v>45</v>
      </c>
      <c r="D25" t="s">
        <v>46</v>
      </c>
      <c r="E25" t="s">
        <v>47</v>
      </c>
      <c r="F25" t="s">
        <v>55</v>
      </c>
      <c r="G25">
        <v>69.5</v>
      </c>
      <c r="H25" t="s">
        <v>48</v>
      </c>
      <c r="O25" t="s">
        <v>49</v>
      </c>
      <c r="Q25" t="s">
        <v>50</v>
      </c>
      <c r="T25" t="s">
        <v>50</v>
      </c>
      <c r="U25">
        <v>0.63974220000000004</v>
      </c>
      <c r="Y25" t="b">
        <v>1</v>
      </c>
      <c r="AA25" t="b">
        <v>1</v>
      </c>
      <c r="AD25" t="b">
        <v>1</v>
      </c>
    </row>
    <row r="26" spans="1:30">
      <c r="A26">
        <v>70</v>
      </c>
      <c r="B26" t="s">
        <v>134</v>
      </c>
      <c r="C26" t="s">
        <v>45</v>
      </c>
      <c r="D26" t="s">
        <v>46</v>
      </c>
      <c r="E26" t="s">
        <v>47</v>
      </c>
      <c r="F26" t="s">
        <v>55</v>
      </c>
      <c r="G26">
        <v>84.2</v>
      </c>
      <c r="H26" t="s">
        <v>48</v>
      </c>
      <c r="O26" t="s">
        <v>49</v>
      </c>
      <c r="Q26" t="s">
        <v>50</v>
      </c>
      <c r="T26" t="s">
        <v>50</v>
      </c>
      <c r="U26">
        <v>0.63974220000000004</v>
      </c>
      <c r="Y26" t="b">
        <v>1</v>
      </c>
      <c r="AA26" t="b">
        <v>1</v>
      </c>
      <c r="AD26" t="b">
        <v>1</v>
      </c>
    </row>
    <row r="27" spans="1:30">
      <c r="A27">
        <v>71</v>
      </c>
      <c r="B27" t="s">
        <v>61</v>
      </c>
      <c r="C27" t="s">
        <v>45</v>
      </c>
      <c r="D27" t="s">
        <v>46</v>
      </c>
      <c r="E27" t="s">
        <v>47</v>
      </c>
      <c r="F27" t="s">
        <v>55</v>
      </c>
      <c r="G27">
        <v>61.8</v>
      </c>
      <c r="H27" t="s">
        <v>48</v>
      </c>
      <c r="O27" t="s">
        <v>49</v>
      </c>
      <c r="Q27" t="s">
        <v>50</v>
      </c>
      <c r="T27" t="s">
        <v>50</v>
      </c>
      <c r="U27">
        <v>0.63974220000000004</v>
      </c>
      <c r="Y27" t="b">
        <v>1</v>
      </c>
      <c r="AA27" t="b">
        <v>1</v>
      </c>
      <c r="AD27" t="b">
        <v>1</v>
      </c>
    </row>
    <row r="28" spans="1:30">
      <c r="A28">
        <v>72</v>
      </c>
      <c r="B28" t="s">
        <v>62</v>
      </c>
      <c r="C28" t="s">
        <v>45</v>
      </c>
      <c r="D28" t="s">
        <v>46</v>
      </c>
      <c r="E28" t="s">
        <v>47</v>
      </c>
      <c r="F28" t="s">
        <v>55</v>
      </c>
      <c r="G28">
        <v>73.400000000000006</v>
      </c>
      <c r="H28" t="s">
        <v>48</v>
      </c>
      <c r="O28" t="s">
        <v>49</v>
      </c>
      <c r="Q28" t="s">
        <v>50</v>
      </c>
      <c r="T28" t="s">
        <v>50</v>
      </c>
      <c r="U28">
        <v>0.63974220000000004</v>
      </c>
      <c r="Y28" t="b">
        <v>1</v>
      </c>
      <c r="AA28" t="b">
        <v>1</v>
      </c>
      <c r="AD28" t="b">
        <v>1</v>
      </c>
    </row>
    <row r="29" spans="1:30">
      <c r="A29">
        <v>51</v>
      </c>
      <c r="B29" t="s">
        <v>135</v>
      </c>
      <c r="C29" t="s">
        <v>45</v>
      </c>
      <c r="D29" t="s">
        <v>46</v>
      </c>
      <c r="E29" t="s">
        <v>47</v>
      </c>
      <c r="F29" t="s">
        <v>55</v>
      </c>
      <c r="G29">
        <v>63.8</v>
      </c>
      <c r="H29" t="s">
        <v>48</v>
      </c>
      <c r="O29" t="s">
        <v>49</v>
      </c>
      <c r="Q29" t="s">
        <v>50</v>
      </c>
      <c r="T29" t="s">
        <v>50</v>
      </c>
      <c r="U29">
        <v>0.63974220000000004</v>
      </c>
      <c r="Y29" t="b">
        <v>1</v>
      </c>
      <c r="AA29" t="b">
        <v>1</v>
      </c>
      <c r="AD29" t="b">
        <v>1</v>
      </c>
    </row>
    <row r="30" spans="1:30">
      <c r="A30">
        <v>52</v>
      </c>
      <c r="B30" t="s">
        <v>136</v>
      </c>
      <c r="C30" t="s">
        <v>45</v>
      </c>
      <c r="D30" t="s">
        <v>46</v>
      </c>
      <c r="E30" t="s">
        <v>47</v>
      </c>
      <c r="F30" t="s">
        <v>55</v>
      </c>
      <c r="G30">
        <v>62.8</v>
      </c>
      <c r="H30" t="s">
        <v>48</v>
      </c>
      <c r="O30" t="s">
        <v>49</v>
      </c>
      <c r="Q30" t="s">
        <v>50</v>
      </c>
      <c r="T30" t="s">
        <v>50</v>
      </c>
      <c r="U30">
        <v>0.63974220000000004</v>
      </c>
      <c r="Y30" t="b">
        <v>1</v>
      </c>
      <c r="AA30" t="b">
        <v>1</v>
      </c>
      <c r="AD30" t="b">
        <v>1</v>
      </c>
    </row>
    <row r="31" spans="1:30">
      <c r="A31">
        <v>53</v>
      </c>
      <c r="B31" t="s">
        <v>137</v>
      </c>
      <c r="C31" t="s">
        <v>45</v>
      </c>
      <c r="D31" t="s">
        <v>46</v>
      </c>
      <c r="E31" t="s">
        <v>47</v>
      </c>
      <c r="F31" t="s">
        <v>55</v>
      </c>
      <c r="G31">
        <v>92.6</v>
      </c>
      <c r="H31" t="s">
        <v>48</v>
      </c>
      <c r="O31" t="s">
        <v>49</v>
      </c>
      <c r="Q31" t="s">
        <v>50</v>
      </c>
      <c r="T31" t="s">
        <v>50</v>
      </c>
      <c r="U31">
        <v>0.63974220000000004</v>
      </c>
      <c r="Y31" t="b">
        <v>1</v>
      </c>
      <c r="AA31" t="b">
        <v>1</v>
      </c>
      <c r="AD31" t="b">
        <v>1</v>
      </c>
    </row>
    <row r="32" spans="1:30">
      <c r="A32" t="s">
        <v>119</v>
      </c>
      <c r="C32" t="s">
        <v>120</v>
      </c>
    </row>
    <row r="33" spans="1:2">
      <c r="A33" t="s">
        <v>121</v>
      </c>
    </row>
    <row r="34" spans="1:2">
      <c r="A34" t="s">
        <v>122</v>
      </c>
    </row>
    <row r="38" spans="1:2">
      <c r="A38" t="s">
        <v>123</v>
      </c>
      <c r="B38" t="s">
        <v>124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21"/>
  <sheetViews>
    <sheetView workbookViewId="0">
      <selection activeCell="C6" sqref="C6"/>
    </sheetView>
  </sheetViews>
  <sheetFormatPr baseColWidth="10" defaultRowHeight="15" x14ac:dyDescent="0"/>
  <cols>
    <col min="2" max="2" width="9.83203125" bestFit="1" customWidth="1"/>
    <col min="3" max="3" width="10" bestFit="1" customWidth="1"/>
    <col min="4" max="4" width="8.83203125" bestFit="1" customWidth="1"/>
    <col min="5" max="5" width="7.83203125" bestFit="1" customWidth="1"/>
    <col min="6" max="11" width="10.83203125" hidden="1" customWidth="1"/>
    <col min="12" max="12" width="13.1640625" bestFit="1" customWidth="1"/>
  </cols>
  <sheetData>
    <row r="1" spans="1:39">
      <c r="A1" t="s">
        <v>140</v>
      </c>
      <c r="B1" t="s">
        <v>138</v>
      </c>
      <c r="C1" t="s">
        <v>139</v>
      </c>
      <c r="D1" t="s">
        <v>143</v>
      </c>
      <c r="E1" t="s">
        <v>148</v>
      </c>
      <c r="F1" t="s">
        <v>141</v>
      </c>
      <c r="G1" t="s">
        <v>142</v>
      </c>
      <c r="H1" t="s">
        <v>11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</row>
    <row r="2" spans="1:39">
      <c r="A2">
        <v>1</v>
      </c>
      <c r="B2" t="s">
        <v>144</v>
      </c>
      <c r="C2" t="s">
        <v>146</v>
      </c>
      <c r="D2">
        <v>1</v>
      </c>
      <c r="E2">
        <v>3</v>
      </c>
      <c r="F2" t="str">
        <f>MID(H2,1,1)</f>
        <v>A</v>
      </c>
      <c r="G2" t="str">
        <f>MID(H2,2,10)</f>
        <v>1</v>
      </c>
      <c r="H2" t="s">
        <v>44</v>
      </c>
      <c r="I2" t="s">
        <v>45</v>
      </c>
      <c r="J2" t="s">
        <v>46</v>
      </c>
      <c r="K2" t="s">
        <v>47</v>
      </c>
      <c r="L2" t="s">
        <v>55</v>
      </c>
      <c r="M2">
        <v>62</v>
      </c>
      <c r="N2" t="s">
        <v>48</v>
      </c>
      <c r="U2" t="s">
        <v>49</v>
      </c>
      <c r="W2" t="s">
        <v>50</v>
      </c>
      <c r="Z2" t="s">
        <v>50</v>
      </c>
      <c r="AA2">
        <v>0.63974220000000004</v>
      </c>
      <c r="AE2" t="b">
        <v>1</v>
      </c>
      <c r="AG2" t="b">
        <v>1</v>
      </c>
      <c r="AJ2" t="b">
        <v>1</v>
      </c>
    </row>
    <row r="3" spans="1:39">
      <c r="A3">
        <v>49</v>
      </c>
      <c r="B3" t="s">
        <v>144</v>
      </c>
      <c r="C3" t="s">
        <v>147</v>
      </c>
      <c r="D3">
        <v>1</v>
      </c>
      <c r="E3">
        <v>3</v>
      </c>
      <c r="F3" t="str">
        <f>MID(H3,1,1)</f>
        <v>C</v>
      </c>
      <c r="G3" t="str">
        <f>MID(H3,2,10)</f>
        <v>1</v>
      </c>
      <c r="H3" t="s">
        <v>59</v>
      </c>
      <c r="I3" t="s">
        <v>45</v>
      </c>
      <c r="J3" t="s">
        <v>46</v>
      </c>
      <c r="K3" t="s">
        <v>47</v>
      </c>
      <c r="L3" t="s">
        <v>55</v>
      </c>
      <c r="M3">
        <v>62</v>
      </c>
      <c r="N3" t="s">
        <v>48</v>
      </c>
      <c r="U3" t="s">
        <v>49</v>
      </c>
      <c r="W3" t="s">
        <v>50</v>
      </c>
      <c r="Z3" t="s">
        <v>50</v>
      </c>
      <c r="AA3">
        <v>0.63974220000000004</v>
      </c>
      <c r="AE3" t="b">
        <v>1</v>
      </c>
      <c r="AG3" t="b">
        <v>1</v>
      </c>
      <c r="AJ3" t="b">
        <v>1</v>
      </c>
    </row>
    <row r="4" spans="1:39">
      <c r="A4">
        <v>2</v>
      </c>
      <c r="B4" t="s">
        <v>144</v>
      </c>
      <c r="C4" t="s">
        <v>146</v>
      </c>
      <c r="D4">
        <v>2</v>
      </c>
      <c r="E4">
        <v>3</v>
      </c>
      <c r="F4" t="str">
        <f>MID(H4,1,1)</f>
        <v>A</v>
      </c>
      <c r="G4" t="str">
        <f>MID(H4,2,10)</f>
        <v>2</v>
      </c>
      <c r="H4" t="s">
        <v>51</v>
      </c>
      <c r="I4" t="s">
        <v>45</v>
      </c>
      <c r="J4" t="s">
        <v>46</v>
      </c>
      <c r="K4" t="s">
        <v>47</v>
      </c>
      <c r="L4">
        <v>35.944682999999998</v>
      </c>
      <c r="M4">
        <v>78.099999999999994</v>
      </c>
      <c r="N4" t="s">
        <v>48</v>
      </c>
      <c r="U4" t="s">
        <v>49</v>
      </c>
      <c r="W4" t="s">
        <v>50</v>
      </c>
      <c r="Z4" t="s">
        <v>50</v>
      </c>
      <c r="AA4">
        <v>0.63974220000000004</v>
      </c>
    </row>
    <row r="5" spans="1:39">
      <c r="A5">
        <v>50</v>
      </c>
      <c r="B5" t="s">
        <v>144</v>
      </c>
      <c r="C5" t="s">
        <v>147</v>
      </c>
      <c r="D5">
        <v>2</v>
      </c>
      <c r="E5">
        <v>3</v>
      </c>
      <c r="F5" t="str">
        <f>MID(H5,1,1)</f>
        <v>C</v>
      </c>
      <c r="G5" t="str">
        <f>MID(H5,2,10)</f>
        <v>2</v>
      </c>
      <c r="H5" t="s">
        <v>60</v>
      </c>
      <c r="I5" t="s">
        <v>45</v>
      </c>
      <c r="J5" t="s">
        <v>46</v>
      </c>
      <c r="K5" t="s">
        <v>47</v>
      </c>
      <c r="L5">
        <v>36.384160000000001</v>
      </c>
      <c r="M5">
        <v>76.3</v>
      </c>
      <c r="N5" t="s">
        <v>48</v>
      </c>
      <c r="U5" t="s">
        <v>49</v>
      </c>
      <c r="W5" t="s">
        <v>50</v>
      </c>
      <c r="Z5" t="s">
        <v>50</v>
      </c>
      <c r="AA5">
        <v>0.63974220000000004</v>
      </c>
    </row>
    <row r="6" spans="1:39">
      <c r="A6">
        <v>3</v>
      </c>
      <c r="B6" t="s">
        <v>144</v>
      </c>
      <c r="C6" t="s">
        <v>146</v>
      </c>
      <c r="D6">
        <v>3</v>
      </c>
      <c r="E6">
        <v>3</v>
      </c>
      <c r="F6" t="str">
        <f>MID(H6,1,1)</f>
        <v>A</v>
      </c>
      <c r="G6" t="str">
        <f>MID(H6,2,10)</f>
        <v>3</v>
      </c>
      <c r="H6" t="s">
        <v>129</v>
      </c>
      <c r="I6" t="s">
        <v>45</v>
      </c>
      <c r="J6" t="s">
        <v>46</v>
      </c>
      <c r="K6" t="s">
        <v>47</v>
      </c>
      <c r="L6" t="s">
        <v>55</v>
      </c>
      <c r="M6">
        <v>84.9</v>
      </c>
      <c r="N6" t="s">
        <v>48</v>
      </c>
      <c r="U6" t="s">
        <v>49</v>
      </c>
      <c r="W6" t="s">
        <v>50</v>
      </c>
      <c r="Z6" t="s">
        <v>50</v>
      </c>
      <c r="AA6">
        <v>0.63974220000000004</v>
      </c>
      <c r="AE6" t="b">
        <v>1</v>
      </c>
      <c r="AG6" t="b">
        <v>1</v>
      </c>
      <c r="AJ6" t="b">
        <v>1</v>
      </c>
    </row>
    <row r="7" spans="1:39">
      <c r="A7">
        <v>51</v>
      </c>
      <c r="B7" t="s">
        <v>144</v>
      </c>
      <c r="C7" t="s">
        <v>147</v>
      </c>
      <c r="D7">
        <v>3</v>
      </c>
      <c r="E7">
        <v>3</v>
      </c>
      <c r="F7" t="str">
        <f>MID(H7,1,1)</f>
        <v>C</v>
      </c>
      <c r="G7" t="str">
        <f>MID(H7,2,10)</f>
        <v>3</v>
      </c>
      <c r="H7" t="s">
        <v>135</v>
      </c>
      <c r="I7" t="s">
        <v>45</v>
      </c>
      <c r="J7" t="s">
        <v>46</v>
      </c>
      <c r="K7" t="s">
        <v>47</v>
      </c>
      <c r="L7" t="s">
        <v>55</v>
      </c>
      <c r="M7">
        <v>63.8</v>
      </c>
      <c r="N7" t="s">
        <v>48</v>
      </c>
      <c r="U7" t="s">
        <v>49</v>
      </c>
      <c r="W7" t="s">
        <v>50</v>
      </c>
      <c r="Z7" t="s">
        <v>50</v>
      </c>
      <c r="AA7">
        <v>0.63974220000000004</v>
      </c>
      <c r="AE7" t="b">
        <v>1</v>
      </c>
      <c r="AG7" t="b">
        <v>1</v>
      </c>
      <c r="AJ7" t="b">
        <v>1</v>
      </c>
    </row>
    <row r="8" spans="1:39">
      <c r="A8">
        <v>4</v>
      </c>
      <c r="B8" t="s">
        <v>144</v>
      </c>
      <c r="C8" t="s">
        <v>146</v>
      </c>
      <c r="D8">
        <v>1</v>
      </c>
      <c r="E8">
        <v>1</v>
      </c>
      <c r="F8" t="str">
        <f>MID(H8,1,1)</f>
        <v>A</v>
      </c>
      <c r="G8" t="str">
        <f>MID(H8,2,10)</f>
        <v>4</v>
      </c>
      <c r="H8" t="s">
        <v>130</v>
      </c>
      <c r="I8" t="s">
        <v>45</v>
      </c>
      <c r="J8" t="s">
        <v>46</v>
      </c>
      <c r="K8" t="s">
        <v>47</v>
      </c>
      <c r="L8" t="s">
        <v>55</v>
      </c>
      <c r="M8">
        <v>62</v>
      </c>
      <c r="N8" t="s">
        <v>48</v>
      </c>
      <c r="U8" t="s">
        <v>49</v>
      </c>
      <c r="W8" t="s">
        <v>50</v>
      </c>
      <c r="Z8" t="s">
        <v>50</v>
      </c>
      <c r="AA8">
        <v>0.63974220000000004</v>
      </c>
      <c r="AE8" t="b">
        <v>1</v>
      </c>
      <c r="AG8" t="b">
        <v>1</v>
      </c>
      <c r="AJ8" t="b">
        <v>1</v>
      </c>
    </row>
    <row r="9" spans="1:39">
      <c r="A9">
        <v>52</v>
      </c>
      <c r="B9" t="s">
        <v>144</v>
      </c>
      <c r="C9" t="s">
        <v>147</v>
      </c>
      <c r="D9">
        <v>1</v>
      </c>
      <c r="E9">
        <v>1</v>
      </c>
      <c r="F9" t="str">
        <f>MID(H9,1,1)</f>
        <v>C</v>
      </c>
      <c r="G9" t="str">
        <f>MID(H9,2,10)</f>
        <v>4</v>
      </c>
      <c r="H9" t="s">
        <v>136</v>
      </c>
      <c r="I9" t="s">
        <v>45</v>
      </c>
      <c r="J9" t="s">
        <v>46</v>
      </c>
      <c r="K9" t="s">
        <v>47</v>
      </c>
      <c r="L9" t="s">
        <v>55</v>
      </c>
      <c r="M9">
        <v>62.8</v>
      </c>
      <c r="N9" t="s">
        <v>48</v>
      </c>
      <c r="U9" t="s">
        <v>49</v>
      </c>
      <c r="W9" t="s">
        <v>50</v>
      </c>
      <c r="Z9" t="s">
        <v>50</v>
      </c>
      <c r="AA9">
        <v>0.63974220000000004</v>
      </c>
      <c r="AE9" t="b">
        <v>1</v>
      </c>
      <c r="AG9" t="b">
        <v>1</v>
      </c>
      <c r="AJ9" t="b">
        <v>1</v>
      </c>
    </row>
    <row r="10" spans="1:39">
      <c r="A10">
        <v>5</v>
      </c>
      <c r="B10" t="s">
        <v>144</v>
      </c>
      <c r="C10" t="s">
        <v>150</v>
      </c>
      <c r="E10" t="s">
        <v>149</v>
      </c>
      <c r="F10" t="str">
        <f>MID(H10,1,1)</f>
        <v>A</v>
      </c>
      <c r="G10" t="str">
        <f>MID(H10,2,10)</f>
        <v>5</v>
      </c>
      <c r="H10" t="s">
        <v>131</v>
      </c>
      <c r="I10" t="s">
        <v>45</v>
      </c>
      <c r="J10" t="s">
        <v>46</v>
      </c>
      <c r="K10" t="s">
        <v>47</v>
      </c>
      <c r="L10">
        <v>35.994354000000001</v>
      </c>
      <c r="M10">
        <v>75.2</v>
      </c>
      <c r="N10" t="s">
        <v>48</v>
      </c>
      <c r="U10" t="s">
        <v>49</v>
      </c>
      <c r="W10" t="s">
        <v>50</v>
      </c>
      <c r="Z10" t="s">
        <v>50</v>
      </c>
      <c r="AA10">
        <v>0.63974220000000004</v>
      </c>
    </row>
    <row r="11" spans="1:39">
      <c r="A11">
        <v>53</v>
      </c>
      <c r="B11" t="s">
        <v>145</v>
      </c>
      <c r="C11" t="s">
        <v>150</v>
      </c>
      <c r="E11" t="s">
        <v>149</v>
      </c>
      <c r="F11" t="str">
        <f>MID(H11,1,1)</f>
        <v>C</v>
      </c>
      <c r="G11" t="str">
        <f>MID(H11,2,10)</f>
        <v>5</v>
      </c>
      <c r="H11" t="s">
        <v>137</v>
      </c>
      <c r="I11" t="s">
        <v>45</v>
      </c>
      <c r="J11" t="s">
        <v>46</v>
      </c>
      <c r="K11" t="s">
        <v>47</v>
      </c>
      <c r="L11" t="s">
        <v>55</v>
      </c>
      <c r="M11">
        <v>92.6</v>
      </c>
      <c r="N11" t="s">
        <v>48</v>
      </c>
      <c r="U11" t="s">
        <v>49</v>
      </c>
      <c r="W11" t="s">
        <v>50</v>
      </c>
      <c r="Z11" t="s">
        <v>50</v>
      </c>
      <c r="AA11">
        <v>0.63974220000000004</v>
      </c>
      <c r="AE11" t="b">
        <v>1</v>
      </c>
      <c r="AG11" t="b">
        <v>1</v>
      </c>
      <c r="AJ11" t="b">
        <v>1</v>
      </c>
    </row>
    <row r="12" spans="1:39">
      <c r="A12">
        <v>20</v>
      </c>
      <c r="B12" t="s">
        <v>145</v>
      </c>
      <c r="C12" t="s">
        <v>150</v>
      </c>
      <c r="E12" t="s">
        <v>149</v>
      </c>
      <c r="F12" t="str">
        <f>MID(H12,1,1)</f>
        <v>A</v>
      </c>
      <c r="G12" t="str">
        <f>MID(H12,2,10)</f>
        <v>20</v>
      </c>
      <c r="H12" t="s">
        <v>126</v>
      </c>
      <c r="I12" t="s">
        <v>45</v>
      </c>
      <c r="J12" t="s">
        <v>46</v>
      </c>
      <c r="K12" t="s">
        <v>47</v>
      </c>
      <c r="L12" t="s">
        <v>55</v>
      </c>
      <c r="M12">
        <v>93.4</v>
      </c>
      <c r="N12" t="s">
        <v>48</v>
      </c>
      <c r="U12" t="s">
        <v>49</v>
      </c>
      <c r="W12" t="s">
        <v>50</v>
      </c>
      <c r="Z12" t="s">
        <v>50</v>
      </c>
      <c r="AA12">
        <v>0.63974220000000004</v>
      </c>
      <c r="AE12" t="b">
        <v>1</v>
      </c>
      <c r="AG12" t="b">
        <v>1</v>
      </c>
      <c r="AJ12" t="b">
        <v>1</v>
      </c>
    </row>
    <row r="13" spans="1:39">
      <c r="A13">
        <v>68</v>
      </c>
      <c r="B13" t="s">
        <v>145</v>
      </c>
      <c r="C13" t="s">
        <v>150</v>
      </c>
      <c r="E13" t="s">
        <v>149</v>
      </c>
      <c r="F13" t="str">
        <f>MID(H13,1,1)</f>
        <v>C</v>
      </c>
      <c r="G13" t="str">
        <f>MID(H13,2,10)</f>
        <v>20</v>
      </c>
      <c r="H13" t="s">
        <v>132</v>
      </c>
      <c r="I13" t="s">
        <v>45</v>
      </c>
      <c r="J13" t="s">
        <v>46</v>
      </c>
      <c r="K13" t="s">
        <v>47</v>
      </c>
      <c r="L13" t="s">
        <v>55</v>
      </c>
      <c r="M13">
        <v>63.7</v>
      </c>
      <c r="N13" t="s">
        <v>48</v>
      </c>
      <c r="U13" t="s">
        <v>49</v>
      </c>
      <c r="W13" t="s">
        <v>50</v>
      </c>
      <c r="Z13" t="s">
        <v>50</v>
      </c>
      <c r="AA13">
        <v>0.63974220000000004</v>
      </c>
      <c r="AE13" t="b">
        <v>1</v>
      </c>
      <c r="AG13" t="b">
        <v>1</v>
      </c>
      <c r="AJ13" t="b">
        <v>1</v>
      </c>
    </row>
    <row r="14" spans="1:39">
      <c r="A14">
        <v>21</v>
      </c>
      <c r="B14" t="s">
        <v>145</v>
      </c>
      <c r="C14" t="s">
        <v>146</v>
      </c>
      <c r="D14">
        <v>1</v>
      </c>
      <c r="E14">
        <v>1</v>
      </c>
      <c r="F14" t="str">
        <f>MID(H14,1,1)</f>
        <v>A</v>
      </c>
      <c r="G14" t="str">
        <f>MID(H14,2,10)</f>
        <v>21</v>
      </c>
      <c r="H14" t="s">
        <v>127</v>
      </c>
      <c r="I14" t="s">
        <v>45</v>
      </c>
      <c r="J14" t="s">
        <v>46</v>
      </c>
      <c r="K14" t="s">
        <v>47</v>
      </c>
      <c r="L14" t="s">
        <v>55</v>
      </c>
      <c r="M14">
        <v>63.7</v>
      </c>
      <c r="N14" t="s">
        <v>48</v>
      </c>
      <c r="U14" t="s">
        <v>49</v>
      </c>
      <c r="W14" t="s">
        <v>50</v>
      </c>
      <c r="Z14" t="s">
        <v>50</v>
      </c>
      <c r="AA14">
        <v>0.63974220000000004</v>
      </c>
      <c r="AE14" t="b">
        <v>1</v>
      </c>
      <c r="AG14" t="b">
        <v>1</v>
      </c>
      <c r="AJ14" t="b">
        <v>1</v>
      </c>
    </row>
    <row r="15" spans="1:39">
      <c r="A15">
        <v>69</v>
      </c>
      <c r="B15" t="s">
        <v>145</v>
      </c>
      <c r="C15" t="s">
        <v>147</v>
      </c>
      <c r="D15">
        <v>1</v>
      </c>
      <c r="E15">
        <v>1</v>
      </c>
      <c r="F15" t="str">
        <f>MID(H15,1,1)</f>
        <v>C</v>
      </c>
      <c r="G15" t="str">
        <f>MID(H15,2,10)</f>
        <v>21</v>
      </c>
      <c r="H15" t="s">
        <v>133</v>
      </c>
      <c r="I15" t="s">
        <v>45</v>
      </c>
      <c r="J15" t="s">
        <v>46</v>
      </c>
      <c r="K15" t="s">
        <v>47</v>
      </c>
      <c r="L15" t="s">
        <v>55</v>
      </c>
      <c r="M15">
        <v>69.5</v>
      </c>
      <c r="N15" t="s">
        <v>48</v>
      </c>
      <c r="U15" t="s">
        <v>49</v>
      </c>
      <c r="W15" t="s">
        <v>50</v>
      </c>
      <c r="Z15" t="s">
        <v>50</v>
      </c>
      <c r="AA15">
        <v>0.63974220000000004</v>
      </c>
      <c r="AE15" t="b">
        <v>1</v>
      </c>
      <c r="AG15" t="b">
        <v>1</v>
      </c>
      <c r="AJ15" t="b">
        <v>1</v>
      </c>
    </row>
    <row r="16" spans="1:39">
      <c r="A16">
        <v>22</v>
      </c>
      <c r="B16" t="s">
        <v>145</v>
      </c>
      <c r="C16" t="s">
        <v>146</v>
      </c>
      <c r="D16">
        <v>1</v>
      </c>
      <c r="E16">
        <v>3</v>
      </c>
      <c r="F16" t="str">
        <f>MID(H16,1,1)</f>
        <v>A</v>
      </c>
      <c r="G16" t="str">
        <f>MID(H16,2,10)</f>
        <v>22</v>
      </c>
      <c r="H16" t="s">
        <v>128</v>
      </c>
      <c r="I16" t="s">
        <v>45</v>
      </c>
      <c r="J16" t="s">
        <v>46</v>
      </c>
      <c r="K16" t="s">
        <v>47</v>
      </c>
      <c r="L16" t="s">
        <v>55</v>
      </c>
      <c r="M16">
        <v>62.1</v>
      </c>
      <c r="N16" t="s">
        <v>48</v>
      </c>
      <c r="U16" t="s">
        <v>49</v>
      </c>
      <c r="W16" t="s">
        <v>50</v>
      </c>
      <c r="Z16" t="s">
        <v>50</v>
      </c>
      <c r="AA16">
        <v>0.63974220000000004</v>
      </c>
      <c r="AE16" t="b">
        <v>1</v>
      </c>
      <c r="AG16" t="b">
        <v>1</v>
      </c>
      <c r="AJ16" t="b">
        <v>1</v>
      </c>
    </row>
    <row r="17" spans="1:36">
      <c r="A17">
        <v>70</v>
      </c>
      <c r="B17" t="s">
        <v>145</v>
      </c>
      <c r="C17" t="s">
        <v>147</v>
      </c>
      <c r="D17">
        <v>1</v>
      </c>
      <c r="E17">
        <v>3</v>
      </c>
      <c r="F17" t="str">
        <f>MID(H17,1,1)</f>
        <v>C</v>
      </c>
      <c r="G17" t="str">
        <f>MID(H17,2,10)</f>
        <v>22</v>
      </c>
      <c r="H17" t="s">
        <v>134</v>
      </c>
      <c r="I17" t="s">
        <v>45</v>
      </c>
      <c r="J17" t="s">
        <v>46</v>
      </c>
      <c r="K17" t="s">
        <v>47</v>
      </c>
      <c r="L17" t="s">
        <v>55</v>
      </c>
      <c r="M17">
        <v>84.2</v>
      </c>
      <c r="N17" t="s">
        <v>48</v>
      </c>
      <c r="U17" t="s">
        <v>49</v>
      </c>
      <c r="W17" t="s">
        <v>50</v>
      </c>
      <c r="Z17" t="s">
        <v>50</v>
      </c>
      <c r="AA17">
        <v>0.63974220000000004</v>
      </c>
      <c r="AE17" t="b">
        <v>1</v>
      </c>
      <c r="AG17" t="b">
        <v>1</v>
      </c>
      <c r="AJ17" t="b">
        <v>1</v>
      </c>
    </row>
    <row r="18" spans="1:36">
      <c r="A18">
        <v>23</v>
      </c>
      <c r="B18" t="s">
        <v>145</v>
      </c>
      <c r="C18" t="s">
        <v>146</v>
      </c>
      <c r="D18">
        <v>2</v>
      </c>
      <c r="E18">
        <v>3</v>
      </c>
      <c r="F18" t="str">
        <f>MID(H18,1,1)</f>
        <v>A</v>
      </c>
      <c r="G18" t="str">
        <f>MID(H18,2,10)</f>
        <v>23</v>
      </c>
      <c r="H18" t="s">
        <v>52</v>
      </c>
      <c r="I18" t="s">
        <v>45</v>
      </c>
      <c r="J18" t="s">
        <v>46</v>
      </c>
      <c r="K18" t="s">
        <v>47</v>
      </c>
      <c r="L18" t="s">
        <v>55</v>
      </c>
      <c r="M18">
        <v>61.8</v>
      </c>
      <c r="N18" t="s">
        <v>48</v>
      </c>
      <c r="U18" t="s">
        <v>49</v>
      </c>
      <c r="W18" t="s">
        <v>50</v>
      </c>
      <c r="Z18" t="s">
        <v>50</v>
      </c>
      <c r="AA18">
        <v>0.63974220000000004</v>
      </c>
      <c r="AE18" t="b">
        <v>1</v>
      </c>
      <c r="AG18" t="b">
        <v>1</v>
      </c>
      <c r="AJ18" t="b">
        <v>1</v>
      </c>
    </row>
    <row r="19" spans="1:36">
      <c r="A19">
        <v>71</v>
      </c>
      <c r="B19" t="s">
        <v>145</v>
      </c>
      <c r="C19" t="s">
        <v>147</v>
      </c>
      <c r="D19">
        <v>2</v>
      </c>
      <c r="E19">
        <v>3</v>
      </c>
      <c r="F19" t="str">
        <f>MID(H19,1,1)</f>
        <v>C</v>
      </c>
      <c r="G19" t="str">
        <f>MID(H19,2,10)</f>
        <v>23</v>
      </c>
      <c r="H19" t="s">
        <v>61</v>
      </c>
      <c r="I19" t="s">
        <v>45</v>
      </c>
      <c r="J19" t="s">
        <v>46</v>
      </c>
      <c r="K19" t="s">
        <v>47</v>
      </c>
      <c r="L19" t="s">
        <v>55</v>
      </c>
      <c r="M19">
        <v>61.8</v>
      </c>
      <c r="N19" t="s">
        <v>48</v>
      </c>
      <c r="U19" t="s">
        <v>49</v>
      </c>
      <c r="W19" t="s">
        <v>50</v>
      </c>
      <c r="Z19" t="s">
        <v>50</v>
      </c>
      <c r="AA19">
        <v>0.63974220000000004</v>
      </c>
      <c r="AE19" t="b">
        <v>1</v>
      </c>
      <c r="AG19" t="b">
        <v>1</v>
      </c>
      <c r="AJ19" t="b">
        <v>1</v>
      </c>
    </row>
    <row r="20" spans="1:36">
      <c r="A20">
        <v>24</v>
      </c>
      <c r="B20" t="s">
        <v>145</v>
      </c>
      <c r="C20" t="s">
        <v>146</v>
      </c>
      <c r="D20">
        <v>3</v>
      </c>
      <c r="E20">
        <v>3</v>
      </c>
      <c r="F20" t="str">
        <f>MID(H20,1,1)</f>
        <v>A</v>
      </c>
      <c r="G20" t="str">
        <f>MID(H20,2,10)</f>
        <v>24</v>
      </c>
      <c r="H20" t="s">
        <v>53</v>
      </c>
      <c r="I20" t="s">
        <v>45</v>
      </c>
      <c r="J20" t="s">
        <v>46</v>
      </c>
      <c r="K20" t="s">
        <v>47</v>
      </c>
      <c r="L20" t="s">
        <v>55</v>
      </c>
      <c r="M20">
        <v>61.8</v>
      </c>
      <c r="N20" t="s">
        <v>48</v>
      </c>
      <c r="U20" t="s">
        <v>49</v>
      </c>
      <c r="W20" t="s">
        <v>50</v>
      </c>
      <c r="Z20" t="s">
        <v>50</v>
      </c>
      <c r="AA20">
        <v>0.63974220000000004</v>
      </c>
      <c r="AE20" t="b">
        <v>1</v>
      </c>
      <c r="AG20" t="b">
        <v>1</v>
      </c>
      <c r="AJ20" t="b">
        <v>1</v>
      </c>
    </row>
    <row r="21" spans="1:36">
      <c r="A21">
        <v>72</v>
      </c>
      <c r="B21" t="s">
        <v>145</v>
      </c>
      <c r="C21" t="s">
        <v>147</v>
      </c>
      <c r="D21">
        <v>3</v>
      </c>
      <c r="E21">
        <v>3</v>
      </c>
      <c r="F21" t="str">
        <f>MID(H21,1,1)</f>
        <v>C</v>
      </c>
      <c r="G21" t="str">
        <f>MID(H21,2,10)</f>
        <v>24</v>
      </c>
      <c r="H21" t="s">
        <v>62</v>
      </c>
      <c r="I21" t="s">
        <v>45</v>
      </c>
      <c r="J21" t="s">
        <v>46</v>
      </c>
      <c r="K21" t="s">
        <v>47</v>
      </c>
      <c r="L21" t="s">
        <v>55</v>
      </c>
      <c r="M21">
        <v>73.400000000000006</v>
      </c>
      <c r="N21" t="s">
        <v>48</v>
      </c>
      <c r="U21" t="s">
        <v>49</v>
      </c>
      <c r="W21" t="s">
        <v>50</v>
      </c>
      <c r="Z21" t="s">
        <v>50</v>
      </c>
      <c r="AA21">
        <v>0.63974220000000004</v>
      </c>
      <c r="AE21" t="b">
        <v>1</v>
      </c>
      <c r="AG21" t="b">
        <v>1</v>
      </c>
      <c r="AJ21" t="b">
        <v>1</v>
      </c>
    </row>
  </sheetData>
  <sortState ref="A2:AM24">
    <sortCondition ref="G2:G24"/>
    <sortCondition ref="F2:F24"/>
  </sortState>
  <phoneticPr fontId="3" type="noConversion"/>
  <printOptions gridLines="1"/>
  <pageMargins left="0.75" right="0.75" top="1" bottom="1" header="0.5" footer="0.5"/>
  <pageSetup orientation="portrait" horizontalDpi="4294967292" verticalDpi="4294967292"/>
  <headerFooter>
    <oddHeader>&amp;L&amp;"Calibri,Regular"&amp;K000000091216 Ct miscript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>
      <selection activeCell="B8" sqref="B8"/>
    </sheetView>
  </sheetViews>
  <sheetFormatPr baseColWidth="10" defaultRowHeight="15" x14ac:dyDescent="0"/>
  <cols>
    <col min="1" max="1" width="14.5" bestFit="1" customWidth="1"/>
    <col min="2" max="2" width="15.83203125" customWidth="1"/>
    <col min="3" max="3" width="12.1640625" customWidth="1"/>
    <col min="4" max="4" width="12.1640625" hidden="1" customWidth="1"/>
    <col min="5" max="8" width="10.1640625" customWidth="1"/>
    <col min="9" max="10" width="9.1640625" customWidth="1"/>
    <col min="11" max="12" width="10.1640625" customWidth="1"/>
    <col min="13" max="13" width="9.1640625" customWidth="1"/>
    <col min="14" max="19" width="10.1640625" customWidth="1"/>
    <col min="20" max="20" width="8.1640625" customWidth="1"/>
    <col min="21" max="22" width="10.1640625" customWidth="1"/>
    <col min="23" max="23" width="9.1640625" customWidth="1"/>
    <col min="24" max="32" width="10.1640625" customWidth="1"/>
    <col min="33" max="33" width="9.1640625" customWidth="1"/>
    <col min="34" max="34" width="13.1640625" bestFit="1" customWidth="1"/>
  </cols>
  <sheetData>
    <row r="3" spans="1:5">
      <c r="A3" s="2" t="s">
        <v>171</v>
      </c>
      <c r="B3" s="2" t="s">
        <v>168</v>
      </c>
    </row>
    <row r="4" spans="1:5">
      <c r="A4" s="2" t="s">
        <v>169</v>
      </c>
      <c r="B4" t="s">
        <v>144</v>
      </c>
      <c r="C4" t="s">
        <v>151</v>
      </c>
      <c r="D4" t="s">
        <v>170</v>
      </c>
    </row>
    <row r="5" spans="1:5">
      <c r="A5" s="3" t="s">
        <v>157</v>
      </c>
      <c r="B5" s="4">
        <v>24.739336999999999</v>
      </c>
      <c r="C5" s="4">
        <v>22.545364999999997</v>
      </c>
      <c r="D5" s="4">
        <v>23.642351000000001</v>
      </c>
      <c r="E5">
        <f>B5-C5</f>
        <v>2.1939720000000023</v>
      </c>
    </row>
    <row r="6" spans="1:5">
      <c r="A6" s="3" t="s">
        <v>155</v>
      </c>
      <c r="B6" s="4">
        <v>24.646417499999998</v>
      </c>
      <c r="C6" s="4">
        <v>22.782800000000002</v>
      </c>
      <c r="D6" s="4">
        <v>23.71460875</v>
      </c>
      <c r="E6">
        <f t="shared" ref="E6:E14" si="0">B6-C6</f>
        <v>1.8636174999999966</v>
      </c>
    </row>
    <row r="7" spans="1:5">
      <c r="A7" s="3" t="s">
        <v>154</v>
      </c>
      <c r="B7" s="4">
        <v>23.5526695</v>
      </c>
      <c r="C7" s="4">
        <v>21.409501500000001</v>
      </c>
      <c r="D7" s="4">
        <v>22.481085499999999</v>
      </c>
      <c r="E7">
        <f t="shared" si="0"/>
        <v>2.1431679999999993</v>
      </c>
    </row>
    <row r="8" spans="1:5">
      <c r="A8" s="3" t="s">
        <v>153</v>
      </c>
      <c r="B8" s="4">
        <v>26.364507</v>
      </c>
      <c r="C8" s="4">
        <v>24.362524999999998</v>
      </c>
      <c r="D8" s="4">
        <v>25.363516000000001</v>
      </c>
      <c r="E8">
        <f t="shared" si="0"/>
        <v>2.0019820000000017</v>
      </c>
    </row>
    <row r="9" spans="1:5">
      <c r="A9" s="3" t="s">
        <v>152</v>
      </c>
      <c r="B9" s="4">
        <v>25.375787500000001</v>
      </c>
      <c r="C9" s="4">
        <v>23.122427999999999</v>
      </c>
      <c r="D9" s="4">
        <v>24.24910775</v>
      </c>
      <c r="E9">
        <f t="shared" si="0"/>
        <v>2.253359500000002</v>
      </c>
    </row>
    <row r="10" spans="1:5">
      <c r="A10" s="3" t="s">
        <v>156</v>
      </c>
      <c r="B10" s="4">
        <v>24.7647765</v>
      </c>
      <c r="C10" s="4">
        <v>22.590539499999998</v>
      </c>
      <c r="D10" s="4">
        <v>23.677658000000001</v>
      </c>
      <c r="E10">
        <f t="shared" si="0"/>
        <v>2.1742370000000015</v>
      </c>
    </row>
    <row r="11" spans="1:5">
      <c r="A11" s="3" t="s">
        <v>158</v>
      </c>
      <c r="B11" s="4">
        <v>24.792180999999999</v>
      </c>
      <c r="C11" s="4">
        <v>22.694936999999999</v>
      </c>
      <c r="D11" s="4">
        <v>23.743558999999998</v>
      </c>
      <c r="E11">
        <f t="shared" si="0"/>
        <v>2.0972439999999999</v>
      </c>
    </row>
    <row r="12" spans="1:5">
      <c r="A12" s="3" t="s">
        <v>159</v>
      </c>
      <c r="B12" s="4">
        <v>25.294345</v>
      </c>
      <c r="C12" s="4">
        <v>23.1855355</v>
      </c>
      <c r="D12" s="4">
        <v>24.23994025</v>
      </c>
      <c r="E12">
        <f t="shared" si="0"/>
        <v>2.1088094999999996</v>
      </c>
    </row>
    <row r="13" spans="1:5" hidden="1">
      <c r="A13" s="3" t="s">
        <v>150</v>
      </c>
      <c r="B13" s="4" t="e">
        <v>#DIV/0!</v>
      </c>
      <c r="C13" s="4" t="e">
        <v>#DIV/0!</v>
      </c>
      <c r="D13" s="4" t="e">
        <v>#DIV/0!</v>
      </c>
      <c r="E13" t="e">
        <f t="shared" si="0"/>
        <v>#DIV/0!</v>
      </c>
    </row>
    <row r="14" spans="1:5" hidden="1">
      <c r="A14" s="3" t="s">
        <v>170</v>
      </c>
      <c r="B14" s="4">
        <v>24.941252625000001</v>
      </c>
      <c r="C14" s="4">
        <v>22.836703937499998</v>
      </c>
      <c r="D14" s="4">
        <v>23.888978281250001</v>
      </c>
      <c r="E14">
        <f t="shared" si="0"/>
        <v>2.104548687500003</v>
      </c>
    </row>
  </sheetData>
  <conditionalFormatting pivot="1" sqref="B5:D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37"/>
  <sheetViews>
    <sheetView tabSelected="1" workbookViewId="0">
      <selection activeCell="D2" sqref="D2"/>
    </sheetView>
  </sheetViews>
  <sheetFormatPr baseColWidth="10" defaultRowHeight="15" x14ac:dyDescent="0"/>
  <cols>
    <col min="4" max="4" width="14.5" bestFit="1" customWidth="1"/>
    <col min="6" max="11" width="0" hidden="1" customWidth="1"/>
  </cols>
  <sheetData>
    <row r="1" spans="1:39">
      <c r="A1" t="s">
        <v>140</v>
      </c>
      <c r="B1" t="s">
        <v>11</v>
      </c>
      <c r="C1" t="s">
        <v>138</v>
      </c>
      <c r="D1" t="s">
        <v>139</v>
      </c>
      <c r="E1" t="s">
        <v>143</v>
      </c>
      <c r="F1" t="s">
        <v>148</v>
      </c>
      <c r="G1" t="s">
        <v>141</v>
      </c>
      <c r="H1" t="s">
        <v>142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</row>
    <row r="2" spans="1:39">
      <c r="A2">
        <v>241</v>
      </c>
      <c r="B2" t="s">
        <v>91</v>
      </c>
      <c r="C2" t="s">
        <v>144</v>
      </c>
      <c r="D2" t="s">
        <v>157</v>
      </c>
      <c r="E2">
        <v>1</v>
      </c>
      <c r="G2" t="str">
        <f>MID(B2,1,1)</f>
        <v>K</v>
      </c>
      <c r="H2" t="str">
        <f>MID(B2,2,10)</f>
        <v>1</v>
      </c>
      <c r="I2" t="s">
        <v>45</v>
      </c>
      <c r="J2" t="s">
        <v>46</v>
      </c>
      <c r="K2" t="s">
        <v>47</v>
      </c>
      <c r="L2">
        <v>24.760273000000002</v>
      </c>
      <c r="M2">
        <v>70.3</v>
      </c>
      <c r="N2" t="s">
        <v>48</v>
      </c>
      <c r="U2" t="s">
        <v>49</v>
      </c>
      <c r="W2" t="s">
        <v>50</v>
      </c>
      <c r="Z2" t="s">
        <v>50</v>
      </c>
      <c r="AA2">
        <v>7.3391100000000001E-2</v>
      </c>
    </row>
    <row r="3" spans="1:39">
      <c r="A3">
        <v>242</v>
      </c>
      <c r="B3" t="s">
        <v>92</v>
      </c>
      <c r="C3" t="s">
        <v>144</v>
      </c>
      <c r="D3" t="s">
        <v>157</v>
      </c>
      <c r="E3">
        <v>2</v>
      </c>
      <c r="G3" t="str">
        <f>MID(B3,1,1)</f>
        <v>K</v>
      </c>
      <c r="H3" t="str">
        <f>MID(B3,2,10)</f>
        <v>2</v>
      </c>
      <c r="I3" t="s">
        <v>45</v>
      </c>
      <c r="J3" t="s">
        <v>46</v>
      </c>
      <c r="K3" t="s">
        <v>47</v>
      </c>
      <c r="L3">
        <v>24.718401</v>
      </c>
      <c r="M3">
        <v>70.3</v>
      </c>
      <c r="N3" t="s">
        <v>48</v>
      </c>
      <c r="U3" t="s">
        <v>49</v>
      </c>
      <c r="W3" t="s">
        <v>50</v>
      </c>
      <c r="Z3" t="s">
        <v>50</v>
      </c>
      <c r="AA3">
        <v>7.3391100000000001E-2</v>
      </c>
    </row>
    <row r="4" spans="1:39">
      <c r="A4">
        <v>145</v>
      </c>
      <c r="B4" t="s">
        <v>75</v>
      </c>
      <c r="C4" t="s">
        <v>144</v>
      </c>
      <c r="D4" t="s">
        <v>155</v>
      </c>
      <c r="E4">
        <v>1</v>
      </c>
      <c r="G4" t="str">
        <f>MID(B4,1,1)</f>
        <v>G</v>
      </c>
      <c r="H4" t="str">
        <f>MID(B4,2,10)</f>
        <v>1</v>
      </c>
      <c r="I4" t="s">
        <v>45</v>
      </c>
      <c r="J4" t="s">
        <v>46</v>
      </c>
      <c r="K4" t="s">
        <v>47</v>
      </c>
      <c r="L4">
        <v>24.598099999999999</v>
      </c>
      <c r="M4">
        <v>70.3</v>
      </c>
      <c r="N4" t="s">
        <v>48</v>
      </c>
      <c r="U4" t="s">
        <v>49</v>
      </c>
      <c r="W4" t="s">
        <v>50</v>
      </c>
      <c r="Z4" t="s">
        <v>50</v>
      </c>
      <c r="AA4">
        <v>7.3391100000000001E-2</v>
      </c>
    </row>
    <row r="5" spans="1:39">
      <c r="A5">
        <v>146</v>
      </c>
      <c r="B5" t="s">
        <v>76</v>
      </c>
      <c r="C5" t="s">
        <v>144</v>
      </c>
      <c r="D5" t="s">
        <v>155</v>
      </c>
      <c r="E5">
        <v>2</v>
      </c>
      <c r="G5" t="str">
        <f>MID(B5,1,1)</f>
        <v>G</v>
      </c>
      <c r="H5" t="str">
        <f>MID(B5,2,10)</f>
        <v>2</v>
      </c>
      <c r="I5" t="s">
        <v>45</v>
      </c>
      <c r="J5" t="s">
        <v>46</v>
      </c>
      <c r="K5" t="s">
        <v>47</v>
      </c>
      <c r="L5">
        <v>24.694735000000001</v>
      </c>
      <c r="M5">
        <v>70.3</v>
      </c>
      <c r="N5" t="s">
        <v>48</v>
      </c>
      <c r="U5" t="s">
        <v>49</v>
      </c>
      <c r="W5" t="s">
        <v>50</v>
      </c>
      <c r="Z5" t="s">
        <v>50</v>
      </c>
      <c r="AA5">
        <v>7.3391100000000001E-2</v>
      </c>
    </row>
    <row r="6" spans="1:39">
      <c r="A6">
        <v>97</v>
      </c>
      <c r="B6" t="s">
        <v>67</v>
      </c>
      <c r="C6" t="s">
        <v>144</v>
      </c>
      <c r="D6" t="s">
        <v>154</v>
      </c>
      <c r="E6">
        <v>1</v>
      </c>
      <c r="G6" t="str">
        <f>MID(B6,1,1)</f>
        <v>E</v>
      </c>
      <c r="H6" t="str">
        <f>MID(B6,2,10)</f>
        <v>1</v>
      </c>
      <c r="I6" t="s">
        <v>45</v>
      </c>
      <c r="J6" t="s">
        <v>46</v>
      </c>
      <c r="K6" t="s">
        <v>47</v>
      </c>
      <c r="L6">
        <v>23.507496</v>
      </c>
      <c r="M6">
        <v>70.3</v>
      </c>
      <c r="N6" t="s">
        <v>48</v>
      </c>
      <c r="U6" t="s">
        <v>49</v>
      </c>
      <c r="W6" t="s">
        <v>50</v>
      </c>
      <c r="Z6" t="s">
        <v>50</v>
      </c>
      <c r="AA6">
        <v>7.3391100000000001E-2</v>
      </c>
    </row>
    <row r="7" spans="1:39">
      <c r="A7">
        <v>98</v>
      </c>
      <c r="B7" t="s">
        <v>68</v>
      </c>
      <c r="C7" t="s">
        <v>144</v>
      </c>
      <c r="D7" t="s">
        <v>154</v>
      </c>
      <c r="E7">
        <v>2</v>
      </c>
      <c r="G7" t="str">
        <f>MID(B7,1,1)</f>
        <v>E</v>
      </c>
      <c r="H7" t="str">
        <f>MID(B7,2,10)</f>
        <v>2</v>
      </c>
      <c r="I7" t="s">
        <v>45</v>
      </c>
      <c r="J7" t="s">
        <v>46</v>
      </c>
      <c r="K7" t="s">
        <v>47</v>
      </c>
      <c r="L7">
        <v>23.597843000000001</v>
      </c>
      <c r="M7">
        <v>70.3</v>
      </c>
      <c r="N7" t="s">
        <v>48</v>
      </c>
      <c r="U7" t="s">
        <v>49</v>
      </c>
      <c r="W7" t="s">
        <v>50</v>
      </c>
      <c r="Z7" t="s">
        <v>50</v>
      </c>
      <c r="AA7">
        <v>7.3391100000000001E-2</v>
      </c>
    </row>
    <row r="8" spans="1:39">
      <c r="A8">
        <v>49</v>
      </c>
      <c r="B8" t="s">
        <v>59</v>
      </c>
      <c r="C8" t="s">
        <v>144</v>
      </c>
      <c r="D8" t="s">
        <v>153</v>
      </c>
      <c r="E8">
        <v>1</v>
      </c>
      <c r="G8" t="str">
        <f>MID(B8,1,1)</f>
        <v>C</v>
      </c>
      <c r="H8" t="str">
        <f>MID(B8,2,10)</f>
        <v>1</v>
      </c>
      <c r="I8" t="s">
        <v>45</v>
      </c>
      <c r="J8" t="s">
        <v>46</v>
      </c>
      <c r="K8" t="s">
        <v>47</v>
      </c>
      <c r="L8">
        <v>26.467980000000001</v>
      </c>
      <c r="M8">
        <v>69.5</v>
      </c>
      <c r="N8" t="s">
        <v>48</v>
      </c>
      <c r="U8" t="s">
        <v>49</v>
      </c>
      <c r="W8" t="s">
        <v>50</v>
      </c>
      <c r="Z8" t="s">
        <v>50</v>
      </c>
      <c r="AA8">
        <v>7.3391100000000001E-2</v>
      </c>
    </row>
    <row r="9" spans="1:39">
      <c r="A9">
        <v>50</v>
      </c>
      <c r="B9" t="s">
        <v>60</v>
      </c>
      <c r="C9" t="s">
        <v>144</v>
      </c>
      <c r="D9" t="s">
        <v>153</v>
      </c>
      <c r="E9">
        <v>2</v>
      </c>
      <c r="G9" t="str">
        <f>MID(B9,1,1)</f>
        <v>C</v>
      </c>
      <c r="H9" t="str">
        <f>MID(B9,2,10)</f>
        <v>2</v>
      </c>
      <c r="I9" t="s">
        <v>45</v>
      </c>
      <c r="J9" t="s">
        <v>46</v>
      </c>
      <c r="K9" t="s">
        <v>47</v>
      </c>
      <c r="L9">
        <v>26.261033999999999</v>
      </c>
      <c r="M9">
        <v>70</v>
      </c>
      <c r="N9" t="s">
        <v>48</v>
      </c>
      <c r="U9" t="s">
        <v>49</v>
      </c>
      <c r="W9" t="s">
        <v>50</v>
      </c>
      <c r="Z9" t="s">
        <v>50</v>
      </c>
      <c r="AA9">
        <v>7.3391100000000001E-2</v>
      </c>
    </row>
    <row r="10" spans="1:39">
      <c r="A10">
        <v>1</v>
      </c>
      <c r="B10" t="s">
        <v>44</v>
      </c>
      <c r="C10" t="s">
        <v>144</v>
      </c>
      <c r="D10" t="s">
        <v>152</v>
      </c>
      <c r="E10">
        <v>1</v>
      </c>
      <c r="G10" t="str">
        <f>MID(B10,1,1)</f>
        <v>A</v>
      </c>
      <c r="H10" t="str">
        <f>MID(B10,2,10)</f>
        <v>1</v>
      </c>
      <c r="I10" t="s">
        <v>45</v>
      </c>
      <c r="J10" t="s">
        <v>46</v>
      </c>
      <c r="K10" t="s">
        <v>47</v>
      </c>
      <c r="L10">
        <v>25.344158</v>
      </c>
      <c r="M10">
        <v>69.5</v>
      </c>
      <c r="N10" t="s">
        <v>48</v>
      </c>
      <c r="U10" t="s">
        <v>49</v>
      </c>
      <c r="W10" t="s">
        <v>50</v>
      </c>
      <c r="Z10" t="s">
        <v>50</v>
      </c>
      <c r="AA10">
        <v>7.3391100000000001E-2</v>
      </c>
    </row>
    <row r="11" spans="1:39">
      <c r="A11">
        <v>2</v>
      </c>
      <c r="B11" t="s">
        <v>51</v>
      </c>
      <c r="C11" t="s">
        <v>144</v>
      </c>
      <c r="D11" t="s">
        <v>152</v>
      </c>
      <c r="E11">
        <v>2</v>
      </c>
      <c r="G11" t="str">
        <f>MID(B11,1,1)</f>
        <v>A</v>
      </c>
      <c r="H11" t="str">
        <f>MID(B11,2,10)</f>
        <v>2</v>
      </c>
      <c r="I11" t="s">
        <v>45</v>
      </c>
      <c r="J11" t="s">
        <v>46</v>
      </c>
      <c r="K11" t="s">
        <v>47</v>
      </c>
      <c r="L11">
        <v>25.407416999999999</v>
      </c>
      <c r="M11">
        <v>69.5</v>
      </c>
      <c r="N11" t="s">
        <v>48</v>
      </c>
      <c r="U11" t="s">
        <v>49</v>
      </c>
      <c r="W11" t="s">
        <v>50</v>
      </c>
      <c r="Z11" t="s">
        <v>50</v>
      </c>
      <c r="AA11">
        <v>7.3391100000000001E-2</v>
      </c>
    </row>
    <row r="12" spans="1:39">
      <c r="A12">
        <v>193</v>
      </c>
      <c r="B12" t="s">
        <v>83</v>
      </c>
      <c r="C12" t="s">
        <v>144</v>
      </c>
      <c r="D12" t="s">
        <v>156</v>
      </c>
      <c r="E12">
        <v>1</v>
      </c>
      <c r="G12" t="str">
        <f>MID(B12,1,1)</f>
        <v>I</v>
      </c>
      <c r="H12" t="str">
        <f>MID(B12,2,10)</f>
        <v>1</v>
      </c>
      <c r="I12" t="s">
        <v>45</v>
      </c>
      <c r="J12" t="s">
        <v>46</v>
      </c>
      <c r="K12" t="s">
        <v>47</v>
      </c>
      <c r="L12">
        <v>24.780313</v>
      </c>
      <c r="M12">
        <v>70.3</v>
      </c>
      <c r="N12" t="s">
        <v>48</v>
      </c>
      <c r="U12" t="s">
        <v>49</v>
      </c>
      <c r="W12" t="s">
        <v>50</v>
      </c>
      <c r="Z12" t="s">
        <v>50</v>
      </c>
      <c r="AA12">
        <v>7.3391100000000001E-2</v>
      </c>
    </row>
    <row r="13" spans="1:39">
      <c r="A13">
        <v>194</v>
      </c>
      <c r="B13" t="s">
        <v>84</v>
      </c>
      <c r="C13" t="s">
        <v>144</v>
      </c>
      <c r="D13" t="s">
        <v>156</v>
      </c>
      <c r="E13">
        <v>2</v>
      </c>
      <c r="G13" t="str">
        <f>MID(B13,1,1)</f>
        <v>I</v>
      </c>
      <c r="H13" t="str">
        <f>MID(B13,2,10)</f>
        <v>2</v>
      </c>
      <c r="I13" t="s">
        <v>45</v>
      </c>
      <c r="J13" t="s">
        <v>46</v>
      </c>
      <c r="K13" t="s">
        <v>47</v>
      </c>
      <c r="L13">
        <v>24.74924</v>
      </c>
      <c r="M13">
        <v>70.5</v>
      </c>
      <c r="N13" t="s">
        <v>48</v>
      </c>
      <c r="U13" t="s">
        <v>49</v>
      </c>
      <c r="W13" t="s">
        <v>50</v>
      </c>
      <c r="Z13" t="s">
        <v>50</v>
      </c>
      <c r="AA13">
        <v>7.3391100000000001E-2</v>
      </c>
    </row>
    <row r="14" spans="1:39">
      <c r="A14">
        <v>289</v>
      </c>
      <c r="B14" t="s">
        <v>99</v>
      </c>
      <c r="C14" t="s">
        <v>144</v>
      </c>
      <c r="D14" t="s">
        <v>158</v>
      </c>
      <c r="E14">
        <v>1</v>
      </c>
      <c r="G14" t="str">
        <f>MID(B14,1,1)</f>
        <v>M</v>
      </c>
      <c r="H14" t="str">
        <f>MID(B14,2,10)</f>
        <v>1</v>
      </c>
      <c r="I14" t="s">
        <v>45</v>
      </c>
      <c r="J14" t="s">
        <v>46</v>
      </c>
      <c r="K14" t="s">
        <v>47</v>
      </c>
      <c r="L14">
        <v>24.804148000000001</v>
      </c>
      <c r="M14">
        <v>70</v>
      </c>
      <c r="N14" t="s">
        <v>48</v>
      </c>
      <c r="U14" t="s">
        <v>49</v>
      </c>
      <c r="W14" t="s">
        <v>50</v>
      </c>
      <c r="Z14" t="s">
        <v>50</v>
      </c>
      <c r="AA14">
        <v>7.3391100000000001E-2</v>
      </c>
    </row>
    <row r="15" spans="1:39">
      <c r="A15">
        <v>290</v>
      </c>
      <c r="B15" t="s">
        <v>100</v>
      </c>
      <c r="C15" t="s">
        <v>144</v>
      </c>
      <c r="D15" t="s">
        <v>158</v>
      </c>
      <c r="E15">
        <v>2</v>
      </c>
      <c r="G15" t="str">
        <f>MID(B15,1,1)</f>
        <v>M</v>
      </c>
      <c r="H15" t="str">
        <f>MID(B15,2,10)</f>
        <v>2</v>
      </c>
      <c r="I15" t="s">
        <v>45</v>
      </c>
      <c r="J15" t="s">
        <v>46</v>
      </c>
      <c r="K15" t="s">
        <v>47</v>
      </c>
      <c r="L15">
        <v>24.780214000000001</v>
      </c>
      <c r="M15">
        <v>70.3</v>
      </c>
      <c r="N15" t="s">
        <v>48</v>
      </c>
      <c r="U15" t="s">
        <v>49</v>
      </c>
      <c r="W15" t="s">
        <v>50</v>
      </c>
      <c r="Z15" t="s">
        <v>50</v>
      </c>
      <c r="AA15">
        <v>7.3391100000000001E-2</v>
      </c>
    </row>
    <row r="16" spans="1:39">
      <c r="A16">
        <v>337</v>
      </c>
      <c r="B16" t="s">
        <v>107</v>
      </c>
      <c r="C16" t="s">
        <v>144</v>
      </c>
      <c r="D16" t="s">
        <v>159</v>
      </c>
      <c r="E16">
        <v>1</v>
      </c>
      <c r="G16" t="str">
        <f>MID(B16,1,1)</f>
        <v>O</v>
      </c>
      <c r="H16" t="str">
        <f>MID(B16,2,10)</f>
        <v>1</v>
      </c>
      <c r="I16" t="s">
        <v>45</v>
      </c>
      <c r="J16" t="s">
        <v>46</v>
      </c>
      <c r="K16" t="s">
        <v>47</v>
      </c>
      <c r="L16">
        <v>25.345237999999998</v>
      </c>
      <c r="M16">
        <v>69.7</v>
      </c>
      <c r="N16" t="s">
        <v>48</v>
      </c>
      <c r="U16" t="s">
        <v>49</v>
      </c>
      <c r="W16" t="s">
        <v>50</v>
      </c>
      <c r="Z16" t="s">
        <v>50</v>
      </c>
      <c r="AA16">
        <v>7.3391100000000001E-2</v>
      </c>
    </row>
    <row r="17" spans="1:36">
      <c r="A17">
        <v>338</v>
      </c>
      <c r="B17" t="s">
        <v>108</v>
      </c>
      <c r="C17" t="s">
        <v>144</v>
      </c>
      <c r="D17" t="s">
        <v>159</v>
      </c>
      <c r="E17">
        <v>2</v>
      </c>
      <c r="G17" t="str">
        <f>MID(B17,1,1)</f>
        <v>O</v>
      </c>
      <c r="H17" t="str">
        <f>MID(B17,2,10)</f>
        <v>2</v>
      </c>
      <c r="I17" t="s">
        <v>45</v>
      </c>
      <c r="J17" t="s">
        <v>46</v>
      </c>
      <c r="K17" t="s">
        <v>47</v>
      </c>
      <c r="L17">
        <v>25.243452000000001</v>
      </c>
      <c r="M17">
        <v>69.7</v>
      </c>
      <c r="N17" t="s">
        <v>48</v>
      </c>
      <c r="U17" t="s">
        <v>49</v>
      </c>
      <c r="W17" t="s">
        <v>50</v>
      </c>
      <c r="Z17" t="s">
        <v>50</v>
      </c>
      <c r="AA17">
        <v>7.3391100000000001E-2</v>
      </c>
    </row>
    <row r="18" spans="1:36">
      <c r="A18">
        <v>339</v>
      </c>
      <c r="B18" t="s">
        <v>113</v>
      </c>
      <c r="C18" t="s">
        <v>144</v>
      </c>
      <c r="D18" t="s">
        <v>150</v>
      </c>
      <c r="E18">
        <v>1</v>
      </c>
      <c r="G18" t="str">
        <f>MID(B18,1,1)</f>
        <v>O</v>
      </c>
      <c r="H18" t="str">
        <f>MID(B18,2,10)</f>
        <v>3</v>
      </c>
      <c r="I18" t="s">
        <v>45</v>
      </c>
      <c r="J18" t="s">
        <v>46</v>
      </c>
      <c r="K18" t="s">
        <v>47</v>
      </c>
      <c r="L18" t="s">
        <v>55</v>
      </c>
      <c r="M18">
        <v>65</v>
      </c>
      <c r="N18" t="s">
        <v>48</v>
      </c>
      <c r="U18" t="s">
        <v>49</v>
      </c>
      <c r="W18" t="s">
        <v>50</v>
      </c>
      <c r="Z18" t="s">
        <v>50</v>
      </c>
      <c r="AA18">
        <v>7.3391100000000001E-2</v>
      </c>
      <c r="AG18" t="b">
        <v>1</v>
      </c>
      <c r="AJ18" t="b">
        <v>1</v>
      </c>
    </row>
    <row r="19" spans="1:36">
      <c r="A19">
        <v>340</v>
      </c>
      <c r="B19" t="s">
        <v>114</v>
      </c>
      <c r="C19" t="s">
        <v>144</v>
      </c>
      <c r="D19" t="s">
        <v>150</v>
      </c>
      <c r="E19">
        <v>2</v>
      </c>
      <c r="G19" t="str">
        <f>MID(B19,1,1)</f>
        <v>O</v>
      </c>
      <c r="H19" t="str">
        <f>MID(B19,2,10)</f>
        <v>4</v>
      </c>
      <c r="I19" t="s">
        <v>45</v>
      </c>
      <c r="J19" t="s">
        <v>46</v>
      </c>
      <c r="K19" t="s">
        <v>47</v>
      </c>
      <c r="L19" t="s">
        <v>55</v>
      </c>
      <c r="M19">
        <v>62.1</v>
      </c>
      <c r="N19" t="s">
        <v>48</v>
      </c>
      <c r="U19" t="s">
        <v>49</v>
      </c>
      <c r="W19" t="s">
        <v>50</v>
      </c>
      <c r="Z19" t="s">
        <v>50</v>
      </c>
      <c r="AA19">
        <v>7.3391100000000001E-2</v>
      </c>
      <c r="AG19" t="b">
        <v>1</v>
      </c>
      <c r="AJ19" t="b">
        <v>1</v>
      </c>
    </row>
    <row r="20" spans="1:36">
      <c r="A20">
        <v>263</v>
      </c>
      <c r="B20" t="s">
        <v>93</v>
      </c>
      <c r="C20" t="s">
        <v>151</v>
      </c>
      <c r="D20" t="s">
        <v>157</v>
      </c>
      <c r="E20">
        <v>1</v>
      </c>
      <c r="G20" t="str">
        <f>MID(B20,1,1)</f>
        <v>K</v>
      </c>
      <c r="H20" t="str">
        <f>MID(B20,2,10)</f>
        <v>23</v>
      </c>
      <c r="I20" t="s">
        <v>45</v>
      </c>
      <c r="J20" t="s">
        <v>46</v>
      </c>
      <c r="K20" t="s">
        <v>47</v>
      </c>
      <c r="L20">
        <v>22.447026999999999</v>
      </c>
      <c r="M20">
        <v>69.5</v>
      </c>
      <c r="N20" t="s">
        <v>48</v>
      </c>
      <c r="U20" t="s">
        <v>49</v>
      </c>
      <c r="W20" t="s">
        <v>50</v>
      </c>
      <c r="Z20" t="s">
        <v>50</v>
      </c>
      <c r="AA20">
        <v>7.3391100000000001E-2</v>
      </c>
    </row>
    <row r="21" spans="1:36">
      <c r="A21">
        <v>264</v>
      </c>
      <c r="B21" t="s">
        <v>94</v>
      </c>
      <c r="C21" t="s">
        <v>151</v>
      </c>
      <c r="D21" t="s">
        <v>157</v>
      </c>
      <c r="E21">
        <v>2</v>
      </c>
      <c r="G21" t="str">
        <f>MID(B21,1,1)</f>
        <v>K</v>
      </c>
      <c r="H21" t="str">
        <f>MID(B21,2,10)</f>
        <v>24</v>
      </c>
      <c r="I21" t="s">
        <v>45</v>
      </c>
      <c r="J21" t="s">
        <v>46</v>
      </c>
      <c r="K21" t="s">
        <v>47</v>
      </c>
      <c r="L21">
        <v>22.643702999999999</v>
      </c>
      <c r="M21">
        <v>69.3</v>
      </c>
      <c r="N21" t="s">
        <v>48</v>
      </c>
      <c r="U21" t="s">
        <v>49</v>
      </c>
      <c r="W21" t="s">
        <v>50</v>
      </c>
      <c r="Z21" t="s">
        <v>50</v>
      </c>
      <c r="AA21">
        <v>7.3391100000000001E-2</v>
      </c>
    </row>
    <row r="22" spans="1:36">
      <c r="A22">
        <v>167</v>
      </c>
      <c r="B22" t="s">
        <v>77</v>
      </c>
      <c r="C22" t="s">
        <v>151</v>
      </c>
      <c r="D22" t="s">
        <v>155</v>
      </c>
      <c r="E22">
        <v>1</v>
      </c>
      <c r="G22" t="str">
        <f>MID(B22,1,1)</f>
        <v>G</v>
      </c>
      <c r="H22" t="str">
        <f>MID(B22,2,10)</f>
        <v>23</v>
      </c>
      <c r="I22" t="s">
        <v>45</v>
      </c>
      <c r="J22" t="s">
        <v>46</v>
      </c>
      <c r="K22" t="s">
        <v>47</v>
      </c>
      <c r="L22">
        <v>22.798639999999999</v>
      </c>
      <c r="M22">
        <v>69.5</v>
      </c>
      <c r="N22" t="s">
        <v>48</v>
      </c>
      <c r="U22" t="s">
        <v>49</v>
      </c>
      <c r="W22" t="s">
        <v>50</v>
      </c>
      <c r="Z22" t="s">
        <v>50</v>
      </c>
      <c r="AA22">
        <v>7.3391100000000001E-2</v>
      </c>
    </row>
    <row r="23" spans="1:36">
      <c r="A23">
        <v>168</v>
      </c>
      <c r="B23" t="s">
        <v>78</v>
      </c>
      <c r="C23" t="s">
        <v>151</v>
      </c>
      <c r="D23" t="s">
        <v>155</v>
      </c>
      <c r="E23">
        <v>2</v>
      </c>
      <c r="G23" t="str">
        <f>MID(B23,1,1)</f>
        <v>G</v>
      </c>
      <c r="H23" t="str">
        <f>MID(B23,2,10)</f>
        <v>24</v>
      </c>
      <c r="I23" t="s">
        <v>45</v>
      </c>
      <c r="J23" t="s">
        <v>46</v>
      </c>
      <c r="K23" t="s">
        <v>47</v>
      </c>
      <c r="L23">
        <v>22.766960000000001</v>
      </c>
      <c r="M23">
        <v>69.5</v>
      </c>
      <c r="N23" t="s">
        <v>48</v>
      </c>
      <c r="U23" t="s">
        <v>49</v>
      </c>
      <c r="W23" t="s">
        <v>50</v>
      </c>
      <c r="Z23" t="s">
        <v>50</v>
      </c>
      <c r="AA23">
        <v>7.3391100000000001E-2</v>
      </c>
    </row>
    <row r="24" spans="1:36">
      <c r="A24">
        <v>119</v>
      </c>
      <c r="B24" t="s">
        <v>69</v>
      </c>
      <c r="C24" t="s">
        <v>151</v>
      </c>
      <c r="D24" t="s">
        <v>154</v>
      </c>
      <c r="E24">
        <v>1</v>
      </c>
      <c r="G24" t="str">
        <f>MID(B24,1,1)</f>
        <v>E</v>
      </c>
      <c r="H24" t="str">
        <f>MID(B24,2,10)</f>
        <v>23</v>
      </c>
      <c r="I24" t="s">
        <v>45</v>
      </c>
      <c r="J24" t="s">
        <v>46</v>
      </c>
      <c r="K24" t="s">
        <v>47</v>
      </c>
      <c r="L24">
        <v>21.542953000000001</v>
      </c>
      <c r="M24">
        <v>69</v>
      </c>
      <c r="N24" t="s">
        <v>48</v>
      </c>
      <c r="U24" t="s">
        <v>49</v>
      </c>
      <c r="W24" t="s">
        <v>50</v>
      </c>
      <c r="Z24" t="s">
        <v>50</v>
      </c>
      <c r="AA24">
        <v>7.3391100000000001E-2</v>
      </c>
    </row>
    <row r="25" spans="1:36">
      <c r="A25">
        <v>120</v>
      </c>
      <c r="B25" t="s">
        <v>70</v>
      </c>
      <c r="C25" t="s">
        <v>151</v>
      </c>
      <c r="D25" t="s">
        <v>154</v>
      </c>
      <c r="E25">
        <v>2</v>
      </c>
      <c r="G25" t="str">
        <f>MID(B25,1,1)</f>
        <v>E</v>
      </c>
      <c r="H25" t="str">
        <f>MID(B25,2,10)</f>
        <v>24</v>
      </c>
      <c r="I25" t="s">
        <v>45</v>
      </c>
      <c r="J25" t="s">
        <v>46</v>
      </c>
      <c r="K25" t="s">
        <v>47</v>
      </c>
      <c r="L25">
        <v>21.276050000000001</v>
      </c>
      <c r="M25">
        <v>69.3</v>
      </c>
      <c r="N25" t="s">
        <v>48</v>
      </c>
      <c r="U25" t="s">
        <v>49</v>
      </c>
      <c r="W25" t="s">
        <v>50</v>
      </c>
      <c r="Z25" t="s">
        <v>50</v>
      </c>
      <c r="AA25">
        <v>7.3391100000000001E-2</v>
      </c>
    </row>
    <row r="26" spans="1:36">
      <c r="A26">
        <v>71</v>
      </c>
      <c r="B26" t="s">
        <v>61</v>
      </c>
      <c r="C26" t="s">
        <v>151</v>
      </c>
      <c r="D26" t="s">
        <v>153</v>
      </c>
      <c r="E26">
        <v>1</v>
      </c>
      <c r="G26" t="str">
        <f>MID(B26,1,1)</f>
        <v>C</v>
      </c>
      <c r="H26" t="str">
        <f>MID(B26,2,10)</f>
        <v>23</v>
      </c>
      <c r="I26" t="s">
        <v>45</v>
      </c>
      <c r="J26" t="s">
        <v>46</v>
      </c>
      <c r="K26" t="s">
        <v>47</v>
      </c>
      <c r="L26">
        <v>24.358847000000001</v>
      </c>
      <c r="M26">
        <v>69</v>
      </c>
      <c r="N26" t="s">
        <v>48</v>
      </c>
      <c r="U26" t="s">
        <v>49</v>
      </c>
      <c r="W26" t="s">
        <v>50</v>
      </c>
      <c r="Z26" t="s">
        <v>50</v>
      </c>
      <c r="AA26">
        <v>7.3391100000000001E-2</v>
      </c>
    </row>
    <row r="27" spans="1:36">
      <c r="A27">
        <v>72</v>
      </c>
      <c r="B27" t="s">
        <v>62</v>
      </c>
      <c r="C27" t="s">
        <v>151</v>
      </c>
      <c r="D27" t="s">
        <v>153</v>
      </c>
      <c r="E27">
        <v>2</v>
      </c>
      <c r="G27" t="str">
        <f>MID(B27,1,1)</f>
        <v>C</v>
      </c>
      <c r="H27" t="str">
        <f>MID(B27,2,10)</f>
        <v>24</v>
      </c>
      <c r="I27" t="s">
        <v>45</v>
      </c>
      <c r="J27" t="s">
        <v>46</v>
      </c>
      <c r="K27" t="s">
        <v>47</v>
      </c>
      <c r="L27">
        <v>24.366202999999999</v>
      </c>
      <c r="M27">
        <v>69</v>
      </c>
      <c r="N27" t="s">
        <v>48</v>
      </c>
      <c r="U27" t="s">
        <v>49</v>
      </c>
      <c r="W27" t="s">
        <v>50</v>
      </c>
      <c r="Z27" t="s">
        <v>50</v>
      </c>
      <c r="AA27">
        <v>7.3391100000000001E-2</v>
      </c>
    </row>
    <row r="28" spans="1:36">
      <c r="A28">
        <v>23</v>
      </c>
      <c r="B28" t="s">
        <v>52</v>
      </c>
      <c r="C28" t="s">
        <v>151</v>
      </c>
      <c r="D28" t="s">
        <v>152</v>
      </c>
      <c r="E28">
        <v>1</v>
      </c>
      <c r="G28" t="str">
        <f>MID(B28,1,1)</f>
        <v>A</v>
      </c>
      <c r="H28" t="str">
        <f>MID(B28,2,10)</f>
        <v>23</v>
      </c>
      <c r="I28" t="s">
        <v>45</v>
      </c>
      <c r="J28" t="s">
        <v>46</v>
      </c>
      <c r="K28" t="s">
        <v>47</v>
      </c>
      <c r="L28">
        <v>23.17116</v>
      </c>
      <c r="M28">
        <v>68.5</v>
      </c>
      <c r="N28" t="s">
        <v>48</v>
      </c>
      <c r="U28" t="s">
        <v>49</v>
      </c>
      <c r="W28" t="s">
        <v>50</v>
      </c>
      <c r="Z28" t="s">
        <v>50</v>
      </c>
      <c r="AA28">
        <v>7.3391100000000001E-2</v>
      </c>
    </row>
    <row r="29" spans="1:36">
      <c r="A29">
        <v>24</v>
      </c>
      <c r="B29" t="s">
        <v>53</v>
      </c>
      <c r="C29" t="s">
        <v>151</v>
      </c>
      <c r="D29" t="s">
        <v>152</v>
      </c>
      <c r="E29">
        <v>2</v>
      </c>
      <c r="G29" t="str">
        <f>MID(B29,1,1)</f>
        <v>A</v>
      </c>
      <c r="H29" t="str">
        <f>MID(B29,2,10)</f>
        <v>24</v>
      </c>
      <c r="I29" t="s">
        <v>45</v>
      </c>
      <c r="J29" t="s">
        <v>46</v>
      </c>
      <c r="K29" t="s">
        <v>47</v>
      </c>
      <c r="L29">
        <v>23.073696000000002</v>
      </c>
      <c r="M29">
        <v>68.5</v>
      </c>
      <c r="N29" t="s">
        <v>48</v>
      </c>
      <c r="U29" t="s">
        <v>49</v>
      </c>
      <c r="W29" t="s">
        <v>50</v>
      </c>
      <c r="Z29" t="s">
        <v>50</v>
      </c>
      <c r="AA29">
        <v>7.3391100000000001E-2</v>
      </c>
    </row>
    <row r="30" spans="1:36">
      <c r="A30">
        <v>215</v>
      </c>
      <c r="B30" t="s">
        <v>85</v>
      </c>
      <c r="C30" t="s">
        <v>151</v>
      </c>
      <c r="D30" t="s">
        <v>156</v>
      </c>
      <c r="E30">
        <v>1</v>
      </c>
      <c r="G30" t="str">
        <f>MID(B30,1,1)</f>
        <v>I</v>
      </c>
      <c r="H30" t="str">
        <f>MID(B30,2,10)</f>
        <v>23</v>
      </c>
      <c r="I30" t="s">
        <v>45</v>
      </c>
      <c r="J30" t="s">
        <v>46</v>
      </c>
      <c r="K30" t="s">
        <v>47</v>
      </c>
      <c r="L30">
        <v>22.559507</v>
      </c>
      <c r="M30">
        <v>69.5</v>
      </c>
      <c r="N30" t="s">
        <v>48</v>
      </c>
      <c r="U30" t="s">
        <v>49</v>
      </c>
      <c r="W30" t="s">
        <v>50</v>
      </c>
      <c r="Z30" t="s">
        <v>50</v>
      </c>
      <c r="AA30">
        <v>7.3391100000000001E-2</v>
      </c>
    </row>
    <row r="31" spans="1:36">
      <c r="A31">
        <v>216</v>
      </c>
      <c r="B31" t="s">
        <v>86</v>
      </c>
      <c r="C31" t="s">
        <v>151</v>
      </c>
      <c r="D31" t="s">
        <v>156</v>
      </c>
      <c r="E31">
        <v>2</v>
      </c>
      <c r="G31" t="str">
        <f>MID(B31,1,1)</f>
        <v>I</v>
      </c>
      <c r="H31" t="str">
        <f>MID(B31,2,10)</f>
        <v>24</v>
      </c>
      <c r="I31" t="s">
        <v>45</v>
      </c>
      <c r="J31" t="s">
        <v>46</v>
      </c>
      <c r="K31" t="s">
        <v>47</v>
      </c>
      <c r="L31">
        <v>22.621572</v>
      </c>
      <c r="M31">
        <v>69.3</v>
      </c>
      <c r="N31" t="s">
        <v>48</v>
      </c>
      <c r="U31" t="s">
        <v>49</v>
      </c>
      <c r="W31" t="s">
        <v>50</v>
      </c>
      <c r="Z31" t="s">
        <v>50</v>
      </c>
      <c r="AA31">
        <v>7.3391100000000001E-2</v>
      </c>
    </row>
    <row r="32" spans="1:36">
      <c r="A32">
        <v>311</v>
      </c>
      <c r="B32" t="s">
        <v>101</v>
      </c>
      <c r="C32" t="s">
        <v>151</v>
      </c>
      <c r="D32" t="s">
        <v>158</v>
      </c>
      <c r="E32">
        <v>1</v>
      </c>
      <c r="G32" t="str">
        <f>MID(B32,1,1)</f>
        <v>M</v>
      </c>
      <c r="H32" t="str">
        <f>MID(B32,2,10)</f>
        <v>23</v>
      </c>
      <c r="I32" t="s">
        <v>45</v>
      </c>
      <c r="J32" t="s">
        <v>46</v>
      </c>
      <c r="K32" t="s">
        <v>47</v>
      </c>
      <c r="L32">
        <v>22.817505000000001</v>
      </c>
      <c r="M32">
        <v>69.3</v>
      </c>
      <c r="N32" t="s">
        <v>48</v>
      </c>
      <c r="U32" t="s">
        <v>49</v>
      </c>
      <c r="W32" t="s">
        <v>50</v>
      </c>
      <c r="Z32" t="s">
        <v>50</v>
      </c>
      <c r="AA32">
        <v>7.3391100000000001E-2</v>
      </c>
    </row>
    <row r="33" spans="1:36">
      <c r="A33">
        <v>312</v>
      </c>
      <c r="B33" t="s">
        <v>102</v>
      </c>
      <c r="C33" t="s">
        <v>151</v>
      </c>
      <c r="D33" t="s">
        <v>158</v>
      </c>
      <c r="E33">
        <v>2</v>
      </c>
      <c r="G33" t="str">
        <f>MID(B33,1,1)</f>
        <v>M</v>
      </c>
      <c r="H33" t="str">
        <f>MID(B33,2,10)</f>
        <v>24</v>
      </c>
      <c r="I33" t="s">
        <v>45</v>
      </c>
      <c r="J33" t="s">
        <v>46</v>
      </c>
      <c r="K33" t="s">
        <v>47</v>
      </c>
      <c r="L33">
        <v>22.572368999999998</v>
      </c>
      <c r="M33">
        <v>69.3</v>
      </c>
      <c r="N33" t="s">
        <v>48</v>
      </c>
      <c r="U33" t="s">
        <v>49</v>
      </c>
      <c r="W33" t="s">
        <v>50</v>
      </c>
      <c r="Z33" t="s">
        <v>50</v>
      </c>
      <c r="AA33">
        <v>7.3391100000000001E-2</v>
      </c>
    </row>
    <row r="34" spans="1:36">
      <c r="A34">
        <v>357</v>
      </c>
      <c r="B34" t="s">
        <v>109</v>
      </c>
      <c r="C34" t="s">
        <v>151</v>
      </c>
      <c r="D34" t="s">
        <v>150</v>
      </c>
      <c r="E34">
        <v>1</v>
      </c>
      <c r="G34" t="str">
        <f>MID(B34,1,1)</f>
        <v>O</v>
      </c>
      <c r="H34" t="str">
        <f>MID(B34,2,10)</f>
        <v>21</v>
      </c>
      <c r="I34" t="s">
        <v>45</v>
      </c>
      <c r="J34" t="s">
        <v>46</v>
      </c>
      <c r="K34" t="s">
        <v>47</v>
      </c>
      <c r="L34" t="s">
        <v>55</v>
      </c>
      <c r="M34">
        <v>61.9</v>
      </c>
      <c r="N34" t="s">
        <v>48</v>
      </c>
      <c r="U34" t="s">
        <v>49</v>
      </c>
      <c r="W34" t="s">
        <v>50</v>
      </c>
      <c r="Z34" t="s">
        <v>50</v>
      </c>
      <c r="AA34">
        <v>7.3391100000000001E-2</v>
      </c>
      <c r="AG34" t="b">
        <v>1</v>
      </c>
      <c r="AJ34" t="b">
        <v>1</v>
      </c>
    </row>
    <row r="35" spans="1:36">
      <c r="A35">
        <v>358</v>
      </c>
      <c r="B35" t="s">
        <v>110</v>
      </c>
      <c r="C35" t="s">
        <v>151</v>
      </c>
      <c r="D35" t="s">
        <v>150</v>
      </c>
      <c r="E35">
        <v>2</v>
      </c>
      <c r="G35" t="str">
        <f>MID(B35,1,1)</f>
        <v>O</v>
      </c>
      <c r="H35" t="str">
        <f>MID(B35,2,10)</f>
        <v>22</v>
      </c>
      <c r="I35" t="s">
        <v>45</v>
      </c>
      <c r="J35" t="s">
        <v>46</v>
      </c>
      <c r="K35" t="s">
        <v>47</v>
      </c>
      <c r="L35" t="s">
        <v>55</v>
      </c>
      <c r="M35">
        <v>69.3</v>
      </c>
      <c r="N35" t="s">
        <v>48</v>
      </c>
      <c r="U35" t="s">
        <v>49</v>
      </c>
      <c r="W35" t="s">
        <v>50</v>
      </c>
      <c r="Z35" t="s">
        <v>50</v>
      </c>
      <c r="AA35">
        <v>7.3391100000000001E-2</v>
      </c>
      <c r="AG35" t="b">
        <v>1</v>
      </c>
      <c r="AJ35" t="b">
        <v>1</v>
      </c>
    </row>
    <row r="36" spans="1:36">
      <c r="A36">
        <v>359</v>
      </c>
      <c r="B36" t="s">
        <v>111</v>
      </c>
      <c r="C36" t="s">
        <v>151</v>
      </c>
      <c r="D36" t="s">
        <v>159</v>
      </c>
      <c r="E36">
        <v>1</v>
      </c>
      <c r="G36" t="str">
        <f>MID(B36,1,1)</f>
        <v>O</v>
      </c>
      <c r="H36" t="str">
        <f>MID(B36,2,10)</f>
        <v>23</v>
      </c>
      <c r="I36" t="s">
        <v>45</v>
      </c>
      <c r="J36" t="s">
        <v>46</v>
      </c>
      <c r="K36" t="s">
        <v>47</v>
      </c>
      <c r="L36">
        <v>23.175535</v>
      </c>
      <c r="M36">
        <v>69.3</v>
      </c>
      <c r="N36" t="s">
        <v>48</v>
      </c>
      <c r="U36" t="s">
        <v>49</v>
      </c>
      <c r="W36" t="s">
        <v>50</v>
      </c>
      <c r="Z36" t="s">
        <v>50</v>
      </c>
      <c r="AA36">
        <v>7.3391100000000001E-2</v>
      </c>
    </row>
    <row r="37" spans="1:36">
      <c r="A37">
        <v>360</v>
      </c>
      <c r="B37" t="s">
        <v>112</v>
      </c>
      <c r="C37" t="s">
        <v>151</v>
      </c>
      <c r="D37" t="s">
        <v>159</v>
      </c>
      <c r="E37">
        <v>2</v>
      </c>
      <c r="G37" t="str">
        <f>MID(B37,1,1)</f>
        <v>O</v>
      </c>
      <c r="H37" t="str">
        <f>MID(B37,2,10)</f>
        <v>24</v>
      </c>
      <c r="I37" t="s">
        <v>45</v>
      </c>
      <c r="J37" t="s">
        <v>46</v>
      </c>
      <c r="K37" t="s">
        <v>47</v>
      </c>
      <c r="L37">
        <v>23.195536000000001</v>
      </c>
      <c r="M37">
        <v>69</v>
      </c>
      <c r="N37" t="s">
        <v>48</v>
      </c>
      <c r="U37" t="s">
        <v>49</v>
      </c>
      <c r="W37" t="s">
        <v>50</v>
      </c>
      <c r="Z37" t="s">
        <v>50</v>
      </c>
      <c r="AA37">
        <v>7.3391100000000001E-2</v>
      </c>
    </row>
  </sheetData>
  <sortState ref="A2:AM69">
    <sortCondition ref="C2:C69"/>
    <sortCondition ref="D2:D69"/>
  </sortState>
  <phoneticPr fontId="3" type="noConversion"/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gridLines="1"/>
  <pageMargins left="0.75" right="0.75" top="1" bottom="1" header="0.5" footer="0.5"/>
  <pageSetup orientation="portrait" horizontalDpi="4294967292" verticalDpi="4294967292"/>
  <headerFooter>
    <oddHeader>&amp;L&amp;"Calibri,Regular"&amp;K000000091216 Cts miRCURY_x000D_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baseColWidth="10" defaultRowHeight="15" x14ac:dyDescent="0"/>
  <sheetData>
    <row r="1" spans="1:2">
      <c r="A1" t="s">
        <v>160</v>
      </c>
      <c r="B1" t="s">
        <v>152</v>
      </c>
    </row>
    <row r="2" spans="1:2">
      <c r="A2" t="s">
        <v>161</v>
      </c>
      <c r="B2" t="s">
        <v>153</v>
      </c>
    </row>
    <row r="3" spans="1:2">
      <c r="A3" t="s">
        <v>162</v>
      </c>
      <c r="B3" t="s">
        <v>154</v>
      </c>
    </row>
    <row r="4" spans="1:2">
      <c r="A4" t="s">
        <v>163</v>
      </c>
      <c r="B4" t="s">
        <v>155</v>
      </c>
    </row>
    <row r="5" spans="1:2">
      <c r="A5" t="s">
        <v>164</v>
      </c>
      <c r="B5" t="s">
        <v>156</v>
      </c>
    </row>
    <row r="6" spans="1:2">
      <c r="A6" t="s">
        <v>165</v>
      </c>
      <c r="B6" t="s">
        <v>157</v>
      </c>
    </row>
    <row r="7" spans="1:2">
      <c r="A7" t="s">
        <v>166</v>
      </c>
      <c r="B7" t="s">
        <v>158</v>
      </c>
    </row>
    <row r="8" spans="1:2">
      <c r="A8" t="s">
        <v>167</v>
      </c>
      <c r="B8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9"/>
  <sheetViews>
    <sheetView workbookViewId="0">
      <selection activeCell="D9" sqref="A1:D9"/>
    </sheetView>
  </sheetViews>
  <sheetFormatPr baseColWidth="10" defaultRowHeight="15" x14ac:dyDescent="0"/>
  <cols>
    <col min="1" max="1" width="14.5" bestFit="1" customWidth="1"/>
  </cols>
  <sheetData>
    <row r="1" spans="1:4">
      <c r="A1" s="2" t="s">
        <v>139</v>
      </c>
      <c r="B1" t="s">
        <v>144</v>
      </c>
      <c r="C1" t="s">
        <v>151</v>
      </c>
    </row>
    <row r="2" spans="1:4">
      <c r="A2" s="3" t="s">
        <v>155</v>
      </c>
      <c r="B2" s="5">
        <v>24.646417499999998</v>
      </c>
      <c r="C2" s="5">
        <v>22.782800000000002</v>
      </c>
      <c r="D2">
        <v>1.8636174999999966</v>
      </c>
    </row>
    <row r="3" spans="1:4">
      <c r="A3" s="3" t="s">
        <v>153</v>
      </c>
      <c r="B3" s="5">
        <v>26.364507</v>
      </c>
      <c r="C3" s="5">
        <v>24.362524999999998</v>
      </c>
      <c r="D3">
        <v>2.0019820000000017</v>
      </c>
    </row>
    <row r="4" spans="1:4">
      <c r="A4" s="3" t="s">
        <v>158</v>
      </c>
      <c r="B4" s="5">
        <v>24.792180999999999</v>
      </c>
      <c r="C4" s="5">
        <v>22.694936999999999</v>
      </c>
      <c r="D4">
        <v>2.0972439999999999</v>
      </c>
    </row>
    <row r="5" spans="1:4">
      <c r="A5" s="3" t="s">
        <v>159</v>
      </c>
      <c r="B5" s="5">
        <v>25.294345</v>
      </c>
      <c r="C5" s="5">
        <v>23.1855355</v>
      </c>
      <c r="D5">
        <v>2.1088094999999996</v>
      </c>
    </row>
    <row r="6" spans="1:4">
      <c r="A6" s="3" t="s">
        <v>154</v>
      </c>
      <c r="B6" s="5">
        <v>23.5526695</v>
      </c>
      <c r="C6" s="5">
        <v>21.409501500000001</v>
      </c>
      <c r="D6">
        <v>2.1431679999999993</v>
      </c>
    </row>
    <row r="7" spans="1:4">
      <c r="A7" s="3" t="s">
        <v>156</v>
      </c>
      <c r="B7" s="5">
        <v>24.7647765</v>
      </c>
      <c r="C7" s="5">
        <v>22.590539499999998</v>
      </c>
      <c r="D7">
        <v>2.1742370000000015</v>
      </c>
    </row>
    <row r="8" spans="1:4">
      <c r="A8" s="3" t="s">
        <v>157</v>
      </c>
      <c r="B8" s="5">
        <v>24.739336999999999</v>
      </c>
      <c r="C8" s="5">
        <v>22.545364999999997</v>
      </c>
      <c r="D8">
        <v>2.1939720000000023</v>
      </c>
    </row>
    <row r="9" spans="1:4">
      <c r="A9" s="3" t="s">
        <v>152</v>
      </c>
      <c r="B9" s="5">
        <v>25.375787500000001</v>
      </c>
      <c r="C9" s="5">
        <v>23.122427999999999</v>
      </c>
      <c r="D9">
        <v>2.253359500000002</v>
      </c>
    </row>
  </sheetData>
  <sortState ref="A2:D9">
    <sortCondition ref="D2:D9"/>
  </sortState>
  <phoneticPr fontId="3" type="noConversion"/>
  <conditionalFormatting sqref="D2:D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gridLines="1"/>
  <pageMargins left="0.75" right="0.75" top="1" bottom="1" header="0.5" footer="0.5"/>
  <pageSetup orientation="portrait" horizontalDpi="4294967292" verticalDpi="4294967292"/>
  <headerFooter>
    <oddHeader>&amp;L&amp;"Calibri,Regular"&amp;K000000091216 Mean Ct summary, miRCURY</oddHead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091216_LCM_miRCURY.txt</vt:lpstr>
      <vt:lpstr>091216_LCM_miscript.txt</vt:lpstr>
      <vt:lpstr>miScript</vt:lpstr>
      <vt:lpstr>Sheet3</vt:lpstr>
      <vt:lpstr>miRCURY</vt:lpstr>
      <vt:lpstr>Sheet2</vt:lpstr>
      <vt:lpstr>Sheet4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Smith</dc:creator>
  <cp:lastModifiedBy>Steven Smith</cp:lastModifiedBy>
  <cp:lastPrinted>2016-09-21T16:48:02Z</cp:lastPrinted>
  <dcterms:created xsi:type="dcterms:W3CDTF">2016-09-13T19:51:37Z</dcterms:created>
  <dcterms:modified xsi:type="dcterms:W3CDTF">2016-09-21T16:48:04Z</dcterms:modified>
</cp:coreProperties>
</file>