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date1904="1"/>
  <mc:AlternateContent xmlns:mc="http://schemas.openxmlformats.org/markup-compatibility/2006">
    <mc:Choice Requires="x15">
      <x15ac:absPath xmlns:x15ac="http://schemas.microsoft.com/office/spreadsheetml/2010/11/ac" url="/Users/stevensmith/Dropbox (IGS)/Working/proliferation/042417/"/>
    </mc:Choice>
  </mc:AlternateContent>
  <bookViews>
    <workbookView xWindow="780" yWindow="1240" windowWidth="27360" windowHeight="15880" tabRatio="500" activeTab="3"/>
  </bookViews>
  <sheets>
    <sheet name="042417_LacticAcid" sheetId="1" r:id="rId1"/>
    <sheet name="Sheet2" sheetId="3" r:id="rId2"/>
    <sheet name="Sheet3" sheetId="4" r:id="rId3"/>
    <sheet name="Sheet1" sheetId="2" r:id="rId4"/>
    <sheet name="ph" sheetId="6" r:id="rId5"/>
    <sheet name="RNA" sheetId="5" r:id="rId6"/>
  </sheets>
  <calcPr calcId="150001" concurrentCalc="0"/>
  <pivotCaches>
    <pivotCache cacheId="0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2" i="2"/>
  <c r="C3" i="4"/>
  <c r="F3" i="4"/>
  <c r="C4" i="4"/>
  <c r="F4" i="4"/>
  <c r="C5" i="4"/>
  <c r="F5" i="4"/>
  <c r="C6" i="4"/>
  <c r="F6" i="4"/>
  <c r="C7" i="4"/>
  <c r="F7" i="4"/>
  <c r="C8" i="4"/>
  <c r="F8" i="4"/>
  <c r="C9" i="4"/>
  <c r="F9" i="4"/>
  <c r="C10" i="4"/>
  <c r="F10" i="4"/>
  <c r="C11" i="4"/>
  <c r="F11" i="4"/>
  <c r="C12" i="4"/>
  <c r="F12" i="4"/>
  <c r="C13" i="4"/>
  <c r="F13" i="4"/>
  <c r="C14" i="4"/>
  <c r="F14" i="4"/>
  <c r="C15" i="4"/>
  <c r="F15" i="4"/>
  <c r="C16" i="4"/>
  <c r="F16" i="4"/>
  <c r="C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2" i="4"/>
  <c r="F56" i="2"/>
  <c r="E23" i="2"/>
  <c r="E24" i="2"/>
  <c r="E57" i="2"/>
  <c r="E25" i="2"/>
  <c r="E11" i="2"/>
  <c r="E12" i="2"/>
  <c r="E13" i="2"/>
  <c r="E58" i="2"/>
  <c r="E68" i="2"/>
  <c r="E69" i="2"/>
  <c r="E70" i="2"/>
  <c r="E74" i="2"/>
  <c r="E38" i="2"/>
  <c r="E39" i="2"/>
  <c r="E75" i="2"/>
  <c r="E40" i="2"/>
  <c r="E29" i="2"/>
  <c r="E30" i="2"/>
  <c r="E31" i="2"/>
  <c r="E76" i="2"/>
  <c r="E83" i="2"/>
  <c r="E84" i="2"/>
  <c r="E85" i="2"/>
  <c r="E65" i="2"/>
  <c r="E41" i="2"/>
  <c r="E42" i="2"/>
  <c r="E66" i="2"/>
  <c r="E43" i="2"/>
  <c r="E20" i="2"/>
  <c r="E21" i="2"/>
  <c r="E22" i="2"/>
  <c r="E67" i="2"/>
  <c r="E86" i="2"/>
  <c r="E87" i="2"/>
  <c r="E88" i="2"/>
  <c r="E53" i="2"/>
  <c r="E44" i="2"/>
  <c r="E45" i="2"/>
  <c r="E54" i="2"/>
  <c r="E46" i="2"/>
  <c r="E8" i="2"/>
  <c r="E9" i="2"/>
  <c r="E10" i="2"/>
  <c r="E55" i="2"/>
  <c r="E89" i="2"/>
  <c r="E90" i="2"/>
  <c r="E91" i="2"/>
  <c r="E71" i="2"/>
  <c r="E35" i="2"/>
  <c r="E36" i="2"/>
  <c r="E72" i="2"/>
  <c r="E37" i="2"/>
  <c r="E26" i="2"/>
  <c r="E27" i="2"/>
  <c r="E28" i="2"/>
  <c r="E73" i="2"/>
  <c r="E80" i="2"/>
  <c r="E81" i="2"/>
  <c r="E82" i="2"/>
  <c r="E62" i="2"/>
  <c r="E2" i="2"/>
  <c r="E3" i="2"/>
  <c r="E63" i="2"/>
  <c r="E4" i="2"/>
  <c r="E17" i="2"/>
  <c r="E18" i="2"/>
  <c r="E19" i="2"/>
  <c r="E64" i="2"/>
  <c r="E47" i="2"/>
  <c r="E48" i="2"/>
  <c r="E49" i="2"/>
  <c r="E59" i="2"/>
  <c r="E5" i="2"/>
  <c r="E6" i="2"/>
  <c r="E60" i="2"/>
  <c r="E7" i="2"/>
  <c r="E14" i="2"/>
  <c r="E15" i="2"/>
  <c r="E16" i="2"/>
  <c r="E61" i="2"/>
  <c r="E50" i="2"/>
  <c r="E51" i="2"/>
  <c r="E52" i="2"/>
  <c r="E77" i="2"/>
  <c r="E78" i="2"/>
  <c r="E32" i="2"/>
  <c r="E33" i="2"/>
  <c r="E34" i="2"/>
  <c r="E79" i="2"/>
  <c r="E56" i="2"/>
  <c r="F23" i="2"/>
  <c r="F24" i="2"/>
  <c r="F57" i="2"/>
  <c r="F25" i="2"/>
  <c r="F11" i="2"/>
  <c r="F12" i="2"/>
  <c r="F13" i="2"/>
  <c r="F58" i="2"/>
  <c r="F68" i="2"/>
  <c r="F69" i="2"/>
  <c r="F70" i="2"/>
  <c r="F74" i="2"/>
  <c r="F38" i="2"/>
  <c r="F39" i="2"/>
  <c r="F75" i="2"/>
  <c r="F40" i="2"/>
  <c r="F29" i="2"/>
  <c r="F30" i="2"/>
  <c r="F31" i="2"/>
  <c r="F76" i="2"/>
  <c r="F83" i="2"/>
  <c r="F84" i="2"/>
  <c r="F85" i="2"/>
  <c r="F65" i="2"/>
  <c r="F41" i="2"/>
  <c r="F42" i="2"/>
  <c r="F66" i="2"/>
  <c r="F43" i="2"/>
  <c r="F20" i="2"/>
  <c r="F21" i="2"/>
  <c r="F22" i="2"/>
  <c r="F67" i="2"/>
  <c r="F86" i="2"/>
  <c r="F87" i="2"/>
  <c r="F88" i="2"/>
  <c r="F53" i="2"/>
  <c r="F44" i="2"/>
  <c r="F45" i="2"/>
  <c r="F54" i="2"/>
  <c r="F46" i="2"/>
  <c r="F8" i="2"/>
  <c r="F9" i="2"/>
  <c r="F10" i="2"/>
  <c r="F55" i="2"/>
  <c r="F89" i="2"/>
  <c r="F90" i="2"/>
  <c r="F91" i="2"/>
  <c r="F71" i="2"/>
  <c r="F35" i="2"/>
  <c r="F36" i="2"/>
  <c r="F72" i="2"/>
  <c r="F37" i="2"/>
  <c r="F26" i="2"/>
  <c r="F27" i="2"/>
  <c r="F28" i="2"/>
  <c r="F73" i="2"/>
  <c r="F80" i="2"/>
  <c r="F81" i="2"/>
  <c r="F82" i="2"/>
  <c r="F62" i="2"/>
  <c r="F2" i="2"/>
  <c r="F3" i="2"/>
  <c r="F63" i="2"/>
  <c r="F4" i="2"/>
  <c r="F17" i="2"/>
  <c r="F18" i="2"/>
  <c r="F19" i="2"/>
  <c r="F64" i="2"/>
  <c r="F47" i="2"/>
  <c r="F48" i="2"/>
  <c r="F49" i="2"/>
  <c r="F59" i="2"/>
  <c r="F5" i="2"/>
  <c r="F6" i="2"/>
  <c r="F60" i="2"/>
  <c r="F7" i="2"/>
  <c r="F14" i="2"/>
  <c r="F15" i="2"/>
  <c r="F16" i="2"/>
  <c r="F61" i="2"/>
  <c r="F50" i="2"/>
  <c r="F51" i="2"/>
  <c r="F52" i="2"/>
  <c r="F77" i="2"/>
  <c r="F78" i="2"/>
  <c r="F32" i="2"/>
  <c r="F33" i="2"/>
  <c r="F34" i="2"/>
  <c r="F79" i="2"/>
</calcChain>
</file>

<file path=xl/sharedStrings.xml><?xml version="1.0" encoding="utf-8"?>
<sst xmlns="http://schemas.openxmlformats.org/spreadsheetml/2006/main" count="2135" uniqueCount="202">
  <si>
    <t>SDS 2.4</t>
  </si>
  <si>
    <t>AQ Results</t>
  </si>
  <si>
    <t>Filename</t>
  </si>
  <si>
    <t>042417_LacticAcid</t>
  </si>
  <si>
    <t>PlateID</t>
  </si>
  <si>
    <t>Assay Type</t>
  </si>
  <si>
    <t>Absolute Quantification</t>
  </si>
  <si>
    <t>Run DateTime</t>
  </si>
  <si>
    <t>Operator</t>
  </si>
  <si>
    <t>ThermalCycleParams</t>
  </si>
  <si>
    <t>Sample Information</t>
  </si>
  <si>
    <t>Well</t>
  </si>
  <si>
    <t>Sample Name</t>
  </si>
  <si>
    <t>Detector Name</t>
  </si>
  <si>
    <t>Reporter</t>
  </si>
  <si>
    <t>Task</t>
  </si>
  <si>
    <t>Ct</t>
  </si>
  <si>
    <t>Tm Value</t>
  </si>
  <si>
    <t>Tm Type</t>
  </si>
  <si>
    <t>Quantity</t>
  </si>
  <si>
    <t>Qty Mean</t>
  </si>
  <si>
    <t>Qty StdDev</t>
  </si>
  <si>
    <t>Ct Median</t>
  </si>
  <si>
    <t>Ct Mean</t>
  </si>
  <si>
    <t>Ct StdDev</t>
  </si>
  <si>
    <t>Ct Type</t>
  </si>
  <si>
    <t>Template Name</t>
  </si>
  <si>
    <t>Baseline Type</t>
  </si>
  <si>
    <t>Baseline Start</t>
  </si>
  <si>
    <t>Baseline Stop</t>
  </si>
  <si>
    <t>Threshold Type</t>
  </si>
  <si>
    <t>Threshold</t>
  </si>
  <si>
    <t>FOS</t>
  </si>
  <si>
    <t>HMD</t>
  </si>
  <si>
    <t>LME</t>
  </si>
  <si>
    <t>EW</t>
  </si>
  <si>
    <t>BPR</t>
  </si>
  <si>
    <t>NAW</t>
  </si>
  <si>
    <t>HNS</t>
  </si>
  <si>
    <t>HRN</t>
  </si>
  <si>
    <t>EAF</t>
  </si>
  <si>
    <t>BAF</t>
  </si>
  <si>
    <t>TAF</t>
  </si>
  <si>
    <t>CAF</t>
  </si>
  <si>
    <t>A1</t>
  </si>
  <si>
    <t>sybr</t>
  </si>
  <si>
    <t>SYBR</t>
  </si>
  <si>
    <t>Unknown</t>
  </si>
  <si>
    <t>Auto Tm</t>
  </si>
  <si>
    <t>Manual Ct</t>
  </si>
  <si>
    <t>Automatic</t>
  </si>
  <si>
    <t>Manual</t>
  </si>
  <si>
    <t>A18</t>
  </si>
  <si>
    <t>A19</t>
  </si>
  <si>
    <t>A2</t>
  </si>
  <si>
    <t>A20</t>
  </si>
  <si>
    <t>A22</t>
  </si>
  <si>
    <t>A23</t>
  </si>
  <si>
    <t>A24</t>
  </si>
  <si>
    <t>A3</t>
  </si>
  <si>
    <t>A5</t>
  </si>
  <si>
    <t>A6</t>
  </si>
  <si>
    <t>A7</t>
  </si>
  <si>
    <t>C1</t>
  </si>
  <si>
    <t>C18</t>
  </si>
  <si>
    <t>C19</t>
  </si>
  <si>
    <t>C2</t>
  </si>
  <si>
    <t>C20</t>
  </si>
  <si>
    <t>C22</t>
  </si>
  <si>
    <t>C23</t>
  </si>
  <si>
    <t>C24</t>
  </si>
  <si>
    <t>C3</t>
  </si>
  <si>
    <t>C5</t>
  </si>
  <si>
    <t>C6</t>
  </si>
  <si>
    <t>C7</t>
  </si>
  <si>
    <t>E1</t>
  </si>
  <si>
    <t>E18</t>
  </si>
  <si>
    <t>E19</t>
  </si>
  <si>
    <t>E2</t>
  </si>
  <si>
    <t>E20</t>
  </si>
  <si>
    <t>E22</t>
  </si>
  <si>
    <t>E23</t>
  </si>
  <si>
    <t>E24</t>
  </si>
  <si>
    <t>E3</t>
  </si>
  <si>
    <t>E5</t>
  </si>
  <si>
    <t>E6</t>
  </si>
  <si>
    <t>E7</t>
  </si>
  <si>
    <t>G1</t>
  </si>
  <si>
    <t>G18</t>
  </si>
  <si>
    <t>G19</t>
  </si>
  <si>
    <t>G2</t>
  </si>
  <si>
    <t>G20</t>
  </si>
  <si>
    <t>G22</t>
  </si>
  <si>
    <t>G23</t>
  </si>
  <si>
    <t>G24</t>
  </si>
  <si>
    <t>G3</t>
  </si>
  <si>
    <t>G5</t>
  </si>
  <si>
    <t>G6</t>
  </si>
  <si>
    <t>G7</t>
  </si>
  <si>
    <t>I1</t>
  </si>
  <si>
    <t>I18</t>
  </si>
  <si>
    <t>I19</t>
  </si>
  <si>
    <t>I2</t>
  </si>
  <si>
    <t>I20</t>
  </si>
  <si>
    <t>I22</t>
  </si>
  <si>
    <t>I23</t>
  </si>
  <si>
    <t>I24</t>
  </si>
  <si>
    <t>I3</t>
  </si>
  <si>
    <t>I5</t>
  </si>
  <si>
    <t>I6</t>
  </si>
  <si>
    <t>I7</t>
  </si>
  <si>
    <t>K1</t>
  </si>
  <si>
    <t>K18</t>
  </si>
  <si>
    <t>K19</t>
  </si>
  <si>
    <t>K2</t>
  </si>
  <si>
    <t>K20</t>
  </si>
  <si>
    <t>K22</t>
  </si>
  <si>
    <t>K23</t>
  </si>
  <si>
    <t>K24</t>
  </si>
  <si>
    <t>K3</t>
  </si>
  <si>
    <t>K5</t>
  </si>
  <si>
    <t>K6</t>
  </si>
  <si>
    <t>K7</t>
  </si>
  <si>
    <t>M1</t>
  </si>
  <si>
    <t>M18</t>
  </si>
  <si>
    <t>M19</t>
  </si>
  <si>
    <t>M2</t>
  </si>
  <si>
    <t>M20</t>
  </si>
  <si>
    <t>M22</t>
  </si>
  <si>
    <t>M23</t>
  </si>
  <si>
    <t>M24</t>
  </si>
  <si>
    <t>M3</t>
  </si>
  <si>
    <t>M5</t>
  </si>
  <si>
    <t>M6</t>
  </si>
  <si>
    <t>M7</t>
  </si>
  <si>
    <t>O1</t>
  </si>
  <si>
    <t>O2</t>
  </si>
  <si>
    <t>O22</t>
  </si>
  <si>
    <t>O23</t>
  </si>
  <si>
    <t>O24</t>
  </si>
  <si>
    <t>O3</t>
  </si>
  <si>
    <t>Slope</t>
  </si>
  <si>
    <t>cycles/log decade</t>
  </si>
  <si>
    <t>Y-Intercept</t>
  </si>
  <si>
    <t>R^2</t>
  </si>
  <si>
    <t>NAP</t>
  </si>
  <si>
    <t>LPL</t>
  </si>
  <si>
    <t>Row</t>
  </si>
  <si>
    <t>Col</t>
  </si>
  <si>
    <t>PrimerPair</t>
  </si>
  <si>
    <t>miR-193b</t>
  </si>
  <si>
    <t>RNU6</t>
  </si>
  <si>
    <t>D_12</t>
  </si>
  <si>
    <t>L_12</t>
  </si>
  <si>
    <t>DL_12</t>
  </si>
  <si>
    <t>D_10</t>
  </si>
  <si>
    <t>L_10</t>
  </si>
  <si>
    <t>DL_10</t>
  </si>
  <si>
    <t>D_8</t>
  </si>
  <si>
    <t>L_8</t>
  </si>
  <si>
    <t>DL_8</t>
  </si>
  <si>
    <t>PH_733</t>
  </si>
  <si>
    <t>PH_755</t>
  </si>
  <si>
    <t>PH_766</t>
  </si>
  <si>
    <t>MED</t>
  </si>
  <si>
    <t>0220_GVAG</t>
  </si>
  <si>
    <t>0220_MED</t>
  </si>
  <si>
    <t>Replicate</t>
  </si>
  <si>
    <t>1</t>
  </si>
  <si>
    <t>2</t>
  </si>
  <si>
    <t>3</t>
  </si>
  <si>
    <t>Row Labels</t>
  </si>
  <si>
    <t>Grand Total</t>
  </si>
  <si>
    <t>Average of Ct</t>
  </si>
  <si>
    <t>Study</t>
  </si>
  <si>
    <t>BCM</t>
  </si>
  <si>
    <t>ExposureTime</t>
  </si>
  <si>
    <t>CellLine</t>
  </si>
  <si>
    <t>GVAG</t>
  </si>
  <si>
    <t>MEDIA</t>
  </si>
  <si>
    <t>022017_run_0424</t>
  </si>
  <si>
    <t>042417</t>
  </si>
  <si>
    <t>4hr</t>
  </si>
  <si>
    <t>VK2</t>
  </si>
  <si>
    <t>022017_run_0424_GVAG_4hr</t>
  </si>
  <si>
    <t>022017_run_0424_MEDIA_4hr</t>
  </si>
  <si>
    <t>042417_D_10_4hr</t>
  </si>
  <si>
    <t>042417_D_12_4hr</t>
  </si>
  <si>
    <t>042417_D_8_4hr</t>
  </si>
  <si>
    <t>042417_DL_10_4hr</t>
  </si>
  <si>
    <t>042417_DL_12_4hr</t>
  </si>
  <si>
    <t>042417_DL_8_4hr</t>
  </si>
  <si>
    <t>042417_L_10_4hr</t>
  </si>
  <si>
    <t>042417_L_12_4hr</t>
  </si>
  <si>
    <t>042417_L_8_4hr</t>
  </si>
  <si>
    <t>042417_MEDIA_4hr</t>
  </si>
  <si>
    <t>042417_PH_733_4hr</t>
  </si>
  <si>
    <t>042417_PH_755_4hr</t>
  </si>
  <si>
    <t>042417_PH_766_4hr</t>
  </si>
  <si>
    <t>Conc_ng_ul</t>
  </si>
  <si>
    <t>RINe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</si>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</sst>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1389.722480324075" createdVersion="4" refreshedVersion="4" minRefreshableVersion="3" recordCount="90">
  <cacheSource type="worksheet">
    <worksheetSource ref="A1:AP91" sheet="Sheet1"/>
  </cacheSource>
  <cacheFields count="41">
    <cacheField name="Well" numFmtId="0">
      <sharedItems containsSemiMixedTypes="0" containsString="0" containsNumber="1" containsInteger="1" minValue="1" maxValue="360"/>
    </cacheField>
    <cacheField name="Sample Name" numFmtId="0">
      <sharedItems/>
    </cacheField>
    <cacheField name="Detector Name" numFmtId="0">
      <sharedItems/>
    </cacheField>
    <cacheField name="Reporter" numFmtId="0">
      <sharedItems/>
    </cacheField>
    <cacheField name="Row" numFmtId="0">
      <sharedItems/>
    </cacheField>
    <cacheField name="Col" numFmtId="0">
      <sharedItems/>
    </cacheField>
    <cacheField name="PrimerPair" numFmtId="0">
      <sharedItems count="2">
        <s v="RNU6"/>
        <s v="miR-193b"/>
      </sharedItems>
    </cacheField>
    <cacheField name="Sample" numFmtId="0">
      <sharedItems count="15">
        <s v="D_12"/>
        <s v="L_12"/>
        <s v="DL_12"/>
        <s v="D_10"/>
        <s v="L_10"/>
        <s v="DL_10"/>
        <s v="D_8"/>
        <s v="L_8"/>
        <s v="DL_8"/>
        <s v="PH_733"/>
        <s v="PH_755"/>
        <s v="PH_766"/>
        <s v="MED"/>
        <s v="0220_GVAG"/>
        <s v="0220_MED"/>
      </sharedItems>
    </cacheField>
    <cacheField name="Replicate" numFmtId="0">
      <sharedItems containsMixedTypes="1" containsNumber="1" containsInteger="1" minValue="1" maxValue="3"/>
    </cacheField>
    <cacheField name="f" numFmtId="0">
      <sharedItems containsNonDate="0" containsString="0" containsBlank="1"/>
    </cacheField>
    <cacheField name="g" numFmtId="0">
      <sharedItems containsNonDate="0" containsString="0" containsBlank="1"/>
    </cacheField>
    <cacheField name="h" numFmtId="0">
      <sharedItems containsNonDate="0" containsString="0" containsBlank="1"/>
    </cacheField>
    <cacheField name="Task" numFmtId="0">
      <sharedItems/>
    </cacheField>
    <cacheField name="Ct" numFmtId="0">
      <sharedItems containsSemiMixedTypes="0" containsString="0" containsNumber="1" minValue="16.565487000000001" maxValue="24.410623999999999" count="90">
        <n v="18.598313999999998"/>
        <n v="20.651440000000001"/>
        <n v="18.817898"/>
        <n v="19.621344000000001"/>
        <n v="20.630913"/>
        <n v="18.35228"/>
        <n v="17.544529000000001"/>
        <n v="18.889606000000001"/>
        <n v="18.500830000000001"/>
        <n v="21.177617999999999"/>
        <n v="18.876877"/>
        <n v="19.817157999999999"/>
        <n v="20.591767999999998"/>
        <n v="18.606884000000001"/>
        <n v="17.26737"/>
        <n v="18.769546999999999"/>
        <n v="18.575710000000001"/>
        <n v="20.645332"/>
        <n v="18.886164000000001"/>
        <n v="19.854061000000002"/>
        <n v="20.677627999999999"/>
        <n v="18.547602000000001"/>
        <n v="17.503741999999999"/>
        <n v="19.584696000000001"/>
        <n v="17.707492999999999"/>
        <n v="17.528790999999998"/>
        <n v="16.827598999999999"/>
        <n v="18.226023000000001"/>
        <n v="19.477709000000001"/>
        <n v="18.234808000000001"/>
        <n v="18.537949999999999"/>
        <n v="18.178636999999998"/>
        <n v="17.074235999999999"/>
        <n v="16.826958000000001"/>
        <n v="17.916474999999998"/>
        <n v="19.626303"/>
        <n v="17.996829999999999"/>
        <n v="18.407114"/>
        <n v="18.241146000000001"/>
        <n v="17.387041"/>
        <n v="16.565487000000001"/>
        <n v="17.546343"/>
        <n v="19.605336999999999"/>
        <n v="17.812363000000001"/>
        <n v="18.235899"/>
        <n v="22.616188000000001"/>
        <n v="22.684269"/>
        <n v="22.517239"/>
        <n v="23.106369000000001"/>
        <n v="24.239840000000001"/>
        <n v="23.160847"/>
        <n v="23.649609000000002"/>
        <n v="22.752255999999999"/>
        <n v="22.561105999999999"/>
        <n v="22.232157000000001"/>
        <n v="22.853994"/>
        <n v="24.197002000000001"/>
        <n v="23.126861999999999"/>
        <n v="23.455272999999998"/>
        <n v="22.550063999999999"/>
        <n v="22.516445000000001"/>
        <n v="22.270136000000001"/>
        <n v="22.832360999999999"/>
        <n v="24.040133000000001"/>
        <n v="22.958313"/>
        <n v="23.246594999999999"/>
        <n v="22.778217000000001"/>
        <n v="23.704039999999999"/>
        <n v="22.985396999999999"/>
        <n v="23.322617000000001"/>
        <n v="24.360088000000001"/>
        <n v="22.87501"/>
        <n v="22.622596999999999"/>
        <n v="23.069327999999999"/>
        <n v="22.589886"/>
        <n v="23.430720000000001"/>
        <n v="23.285447999999999"/>
        <n v="23.330639000000001"/>
        <n v="24.292563999999999"/>
        <n v="23.665775"/>
        <n v="22.747292999999999"/>
        <n v="23.316317000000002"/>
        <n v="22.485714000000002"/>
        <n v="23.406016999999999"/>
        <n v="23.035435"/>
        <n v="23.248954999999999"/>
        <n v="24.410623999999999"/>
        <n v="22.509623999999999"/>
        <n v="22.419132000000001"/>
        <n v="23.251839"/>
      </sharedItems>
    </cacheField>
    <cacheField name="Tm Value" numFmtId="0">
      <sharedItems containsSemiMixedTypes="0" containsString="0" containsNumber="1" minValue="61.9" maxValue="77.3"/>
    </cacheField>
    <cacheField name="Tm Type" numFmtId="0">
      <sharedItems/>
    </cacheField>
    <cacheField name="Quantity" numFmtId="0">
      <sharedItems containsNonDate="0" containsString="0" containsBlank="1"/>
    </cacheField>
    <cacheField name="Qty Mean" numFmtId="0">
      <sharedItems containsNonDate="0" containsString="0" containsBlank="1"/>
    </cacheField>
    <cacheField name="Qty StdDev" numFmtId="0">
      <sharedItems containsNonDate="0" containsString="0" containsBlank="1"/>
    </cacheField>
    <cacheField name="Ct Median" numFmtId="0">
      <sharedItems containsNonDate="0" containsString="0" containsBlank="1"/>
    </cacheField>
    <cacheField name="Ct Mean" numFmtId="0">
      <sharedItems containsNonDate="0" containsString="0" containsBlank="1"/>
    </cacheField>
    <cacheField name="Ct StdDev" numFmtId="0">
      <sharedItems containsNonDate="0" containsString="0" containsBlank="1"/>
    </cacheField>
    <cacheField name="Ct Type" numFmtId="0">
      <sharedItems/>
    </cacheField>
    <cacheField name="Template Name" numFmtId="0">
      <sharedItems containsNonDate="0" containsString="0" containsBlank="1"/>
    </cacheField>
    <cacheField name="Baseline Type" numFmtId="0">
      <sharedItems/>
    </cacheField>
    <cacheField name="Baseline Start" numFmtId="0">
      <sharedItems containsNonDate="0" containsString="0" containsBlank="1"/>
    </cacheField>
    <cacheField name="Baseline Stop" numFmtId="0">
      <sharedItems containsNonDate="0" containsString="0" containsBlank="1"/>
    </cacheField>
    <cacheField name="Threshold Type" numFmtId="0">
      <sharedItems/>
    </cacheField>
    <cacheField name="Threshold" numFmtId="0">
      <sharedItems containsSemiMixedTypes="0" containsString="0" containsNumber="1" minValue="0.2" maxValue="0.2"/>
    </cacheField>
    <cacheField name="FOS" numFmtId="0">
      <sharedItems containsNonDate="0" containsString="0" containsBlank="1"/>
    </cacheField>
    <cacheField name="HMD" numFmtId="0">
      <sharedItems containsNonDate="0" containsString="0" containsBlank="1"/>
    </cacheField>
    <cacheField name="LME" numFmtId="0">
      <sharedItems containsNonDate="0" containsString="0" containsBlank="1"/>
    </cacheField>
    <cacheField name="EW" numFmtId="0">
      <sharedItems containsNonDate="0" containsString="0" containsBlank="1"/>
    </cacheField>
    <cacheField name="BPR" numFmtId="0">
      <sharedItems containsBlank="1"/>
    </cacheField>
    <cacheField name="NAW" numFmtId="0">
      <sharedItems containsNonDate="0" containsString="0" containsBlank="1"/>
    </cacheField>
    <cacheField name="HNS" numFmtId="0">
      <sharedItems containsBlank="1"/>
    </cacheField>
    <cacheField name="HRN" numFmtId="0">
      <sharedItems containsNonDate="0" containsString="0" containsBlank="1"/>
    </cacheField>
    <cacheField name="EAF" numFmtId="0">
      <sharedItems containsNonDate="0" containsString="0" containsBlank="1"/>
    </cacheField>
    <cacheField name="BAF" numFmtId="0">
      <sharedItems containsNonDate="0" containsString="0" containsBlank="1"/>
    </cacheField>
    <cacheField name="TAF" numFmtId="0">
      <sharedItems containsNonDate="0" containsString="0" containsBlank="1"/>
    </cacheField>
    <cacheField name="CAF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n v="1"/>
    <s v="A1"/>
    <s v="sybr"/>
    <s v="SYBR"/>
    <s v="A"/>
    <s v="1"/>
    <x v="0"/>
    <x v="0"/>
    <s v="1"/>
    <m/>
    <m/>
    <m/>
    <s v="Unknown"/>
    <x v="0"/>
    <n v="62.1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49"/>
    <s v="C1"/>
    <s v="sybr"/>
    <s v="SYBR"/>
    <s v="C"/>
    <s v="1"/>
    <x v="0"/>
    <x v="1"/>
    <s v="1"/>
    <m/>
    <m/>
    <m/>
    <s v="Unknown"/>
    <x v="1"/>
    <n v="62.1"/>
    <s v="Auto Tm"/>
    <m/>
    <m/>
    <m/>
    <m/>
    <m/>
    <m/>
    <s v="Manual Ct"/>
    <m/>
    <s v="Automatic"/>
    <m/>
    <m/>
    <s v="Manual"/>
    <n v="0.2"/>
    <m/>
    <m/>
    <m/>
    <m/>
    <b v="1"/>
    <m/>
    <b v="1"/>
    <m/>
    <m/>
    <m/>
    <m/>
    <m/>
  </r>
  <r>
    <n v="97"/>
    <s v="E1"/>
    <s v="sybr"/>
    <s v="SYBR"/>
    <s v="E"/>
    <s v="1"/>
    <x v="0"/>
    <x v="2"/>
    <s v="1"/>
    <m/>
    <m/>
    <m/>
    <s v="Unknown"/>
    <x v="2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145"/>
    <s v="G1"/>
    <s v="sybr"/>
    <s v="SYBR"/>
    <s v="G"/>
    <s v="1"/>
    <x v="0"/>
    <x v="3"/>
    <s v="1"/>
    <m/>
    <m/>
    <m/>
    <s v="Unknown"/>
    <x v="3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193"/>
    <s v="I1"/>
    <s v="sybr"/>
    <s v="SYBR"/>
    <s v="I"/>
    <s v="1"/>
    <x v="0"/>
    <x v="4"/>
    <s v="1"/>
    <m/>
    <m/>
    <m/>
    <s v="Unknown"/>
    <x v="4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41"/>
    <s v="K1"/>
    <s v="sybr"/>
    <s v="SYBR"/>
    <s v="K"/>
    <s v="1"/>
    <x v="0"/>
    <x v="5"/>
    <s v="1"/>
    <m/>
    <m/>
    <m/>
    <s v="Unknown"/>
    <x v="5"/>
    <n v="62.1"/>
    <s v="Auto Tm"/>
    <m/>
    <m/>
    <m/>
    <m/>
    <m/>
    <m/>
    <s v="Manual Ct"/>
    <m/>
    <s v="Automatic"/>
    <m/>
    <m/>
    <s v="Manual"/>
    <n v="0.2"/>
    <m/>
    <m/>
    <m/>
    <m/>
    <b v="1"/>
    <m/>
    <b v="1"/>
    <m/>
    <m/>
    <m/>
    <m/>
    <m/>
  </r>
  <r>
    <n v="289"/>
    <s v="M1"/>
    <s v="sybr"/>
    <s v="SYBR"/>
    <s v="M"/>
    <s v="1"/>
    <x v="0"/>
    <x v="6"/>
    <s v="1"/>
    <m/>
    <m/>
    <m/>
    <s v="Unknown"/>
    <x v="6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337"/>
    <s v="O1"/>
    <s v="sybr"/>
    <s v="SYBR"/>
    <s v="O"/>
    <s v="1"/>
    <x v="0"/>
    <x v="7"/>
    <s v="1"/>
    <m/>
    <m/>
    <m/>
    <s v="Unknown"/>
    <x v="7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"/>
    <s v="A2"/>
    <s v="sybr"/>
    <s v="SYBR"/>
    <s v="A"/>
    <s v="2"/>
    <x v="0"/>
    <x v="0"/>
    <s v="2"/>
    <m/>
    <m/>
    <m/>
    <s v="Unknown"/>
    <x v="8"/>
    <n v="62.1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50"/>
    <s v="C2"/>
    <s v="sybr"/>
    <s v="SYBR"/>
    <s v="C"/>
    <s v="2"/>
    <x v="0"/>
    <x v="1"/>
    <s v="2"/>
    <m/>
    <m/>
    <m/>
    <s v="Unknown"/>
    <x v="9"/>
    <n v="62.1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98"/>
    <s v="E2"/>
    <s v="sybr"/>
    <s v="SYBR"/>
    <s v="E"/>
    <s v="2"/>
    <x v="0"/>
    <x v="2"/>
    <s v="2"/>
    <m/>
    <m/>
    <m/>
    <s v="Unknown"/>
    <x v="10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146"/>
    <s v="G2"/>
    <s v="sybr"/>
    <s v="SYBR"/>
    <s v="G"/>
    <s v="2"/>
    <x v="0"/>
    <x v="3"/>
    <s v="2"/>
    <m/>
    <m/>
    <m/>
    <s v="Unknown"/>
    <x v="11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194"/>
    <s v="I2"/>
    <s v="sybr"/>
    <s v="SYBR"/>
    <s v="I"/>
    <s v="2"/>
    <x v="0"/>
    <x v="4"/>
    <s v="2"/>
    <m/>
    <m/>
    <m/>
    <s v="Unknown"/>
    <x v="12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42"/>
    <s v="K2"/>
    <s v="sybr"/>
    <s v="SYBR"/>
    <s v="K"/>
    <s v="2"/>
    <x v="0"/>
    <x v="5"/>
    <s v="2"/>
    <m/>
    <m/>
    <m/>
    <s v="Unknown"/>
    <x v="13"/>
    <n v="62.4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90"/>
    <s v="M2"/>
    <s v="sybr"/>
    <s v="SYBR"/>
    <s v="M"/>
    <s v="2"/>
    <x v="0"/>
    <x v="6"/>
    <s v="2"/>
    <m/>
    <m/>
    <m/>
    <s v="Unknown"/>
    <x v="14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338"/>
    <s v="O2"/>
    <s v="sybr"/>
    <s v="SYBR"/>
    <s v="O"/>
    <s v="2"/>
    <x v="0"/>
    <x v="7"/>
    <s v="2"/>
    <m/>
    <m/>
    <m/>
    <s v="Unknown"/>
    <x v="15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3"/>
    <s v="A3"/>
    <s v="sybr"/>
    <s v="SYBR"/>
    <s v="A"/>
    <s v="3"/>
    <x v="0"/>
    <x v="0"/>
    <s v="3"/>
    <m/>
    <m/>
    <m/>
    <s v="Unknown"/>
    <x v="16"/>
    <n v="62.4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51"/>
    <s v="C3"/>
    <s v="sybr"/>
    <s v="SYBR"/>
    <s v="C"/>
    <s v="3"/>
    <x v="0"/>
    <x v="1"/>
    <s v="3"/>
    <m/>
    <m/>
    <m/>
    <s v="Unknown"/>
    <x v="17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99"/>
    <s v="E3"/>
    <s v="sybr"/>
    <s v="SYBR"/>
    <s v="E"/>
    <s v="3"/>
    <x v="0"/>
    <x v="2"/>
    <s v="3"/>
    <m/>
    <m/>
    <m/>
    <s v="Unknown"/>
    <x v="18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147"/>
    <s v="G3"/>
    <s v="sybr"/>
    <s v="SYBR"/>
    <s v="G"/>
    <s v="3"/>
    <x v="0"/>
    <x v="3"/>
    <s v="3"/>
    <m/>
    <m/>
    <m/>
    <s v="Unknown"/>
    <x v="19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195"/>
    <s v="I3"/>
    <s v="sybr"/>
    <s v="SYBR"/>
    <s v="I"/>
    <s v="3"/>
    <x v="0"/>
    <x v="4"/>
    <s v="3"/>
    <m/>
    <m/>
    <m/>
    <s v="Unknown"/>
    <x v="20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43"/>
    <s v="K3"/>
    <s v="sybr"/>
    <s v="SYBR"/>
    <s v="K"/>
    <s v="3"/>
    <x v="0"/>
    <x v="5"/>
    <s v="3"/>
    <m/>
    <m/>
    <m/>
    <s v="Unknown"/>
    <x v="21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91"/>
    <s v="M3"/>
    <s v="sybr"/>
    <s v="SYBR"/>
    <s v="M"/>
    <s v="3"/>
    <x v="0"/>
    <x v="6"/>
    <s v="3"/>
    <m/>
    <m/>
    <m/>
    <s v="Unknown"/>
    <x v="22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339"/>
    <s v="O3"/>
    <s v="sybr"/>
    <s v="SYBR"/>
    <s v="O"/>
    <s v="3"/>
    <x v="0"/>
    <x v="7"/>
    <s v="3"/>
    <m/>
    <m/>
    <m/>
    <s v="Unknown"/>
    <x v="23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5"/>
    <s v="A5"/>
    <s v="sybr"/>
    <s v="SYBR"/>
    <s v="A"/>
    <s v="5"/>
    <x v="0"/>
    <x v="8"/>
    <n v="1"/>
    <m/>
    <m/>
    <m/>
    <s v="Unknown"/>
    <x v="24"/>
    <n v="75.599999999999994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53"/>
    <s v="C5"/>
    <s v="sybr"/>
    <s v="SYBR"/>
    <s v="C"/>
    <s v="5"/>
    <x v="0"/>
    <x v="9"/>
    <n v="1"/>
    <m/>
    <m/>
    <m/>
    <s v="Unknown"/>
    <x v="25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101"/>
    <s v="E5"/>
    <s v="sybr"/>
    <s v="SYBR"/>
    <s v="E"/>
    <s v="5"/>
    <x v="0"/>
    <x v="10"/>
    <n v="1"/>
    <m/>
    <m/>
    <m/>
    <s v="Unknown"/>
    <x v="26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149"/>
    <s v="G5"/>
    <s v="sybr"/>
    <s v="SYBR"/>
    <s v="G"/>
    <s v="5"/>
    <x v="0"/>
    <x v="11"/>
    <n v="1"/>
    <m/>
    <m/>
    <m/>
    <s v="Unknown"/>
    <x v="27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197"/>
    <s v="I5"/>
    <s v="sybr"/>
    <s v="SYBR"/>
    <s v="I"/>
    <s v="5"/>
    <x v="0"/>
    <x v="12"/>
    <n v="1"/>
    <m/>
    <m/>
    <m/>
    <s v="Unknown"/>
    <x v="28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45"/>
    <s v="K5"/>
    <s v="sybr"/>
    <s v="SYBR"/>
    <s v="K"/>
    <s v="5"/>
    <x v="0"/>
    <x v="13"/>
    <n v="1"/>
    <m/>
    <m/>
    <m/>
    <s v="Unknown"/>
    <x v="29"/>
    <n v="62.4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93"/>
    <s v="M5"/>
    <s v="sybr"/>
    <s v="SYBR"/>
    <s v="M"/>
    <s v="5"/>
    <x v="0"/>
    <x v="14"/>
    <n v="1"/>
    <m/>
    <m/>
    <m/>
    <s v="Unknown"/>
    <x v="30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6"/>
    <s v="A6"/>
    <s v="sybr"/>
    <s v="SYBR"/>
    <s v="A"/>
    <s v="6"/>
    <x v="0"/>
    <x v="8"/>
    <n v="2"/>
    <m/>
    <m/>
    <m/>
    <s v="Unknown"/>
    <x v="31"/>
    <n v="62.1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54"/>
    <s v="C6"/>
    <s v="sybr"/>
    <s v="SYBR"/>
    <s v="C"/>
    <s v="6"/>
    <x v="0"/>
    <x v="9"/>
    <n v="2"/>
    <m/>
    <m/>
    <m/>
    <s v="Unknown"/>
    <x v="32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102"/>
    <s v="E6"/>
    <s v="sybr"/>
    <s v="SYBR"/>
    <s v="E"/>
    <s v="6"/>
    <x v="0"/>
    <x v="10"/>
    <n v="2"/>
    <m/>
    <m/>
    <m/>
    <s v="Unknown"/>
    <x v="33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150"/>
    <s v="G6"/>
    <s v="sybr"/>
    <s v="SYBR"/>
    <s v="G"/>
    <s v="6"/>
    <x v="0"/>
    <x v="11"/>
    <n v="2"/>
    <m/>
    <m/>
    <m/>
    <s v="Unknown"/>
    <x v="34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198"/>
    <s v="I6"/>
    <s v="sybr"/>
    <s v="SYBR"/>
    <s v="I"/>
    <s v="6"/>
    <x v="0"/>
    <x v="12"/>
    <n v="2"/>
    <m/>
    <m/>
    <m/>
    <s v="Unknown"/>
    <x v="35"/>
    <n v="62.9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46"/>
    <s v="K6"/>
    <s v="sybr"/>
    <s v="SYBR"/>
    <s v="K"/>
    <s v="6"/>
    <x v="0"/>
    <x v="13"/>
    <n v="2"/>
    <m/>
    <m/>
    <m/>
    <s v="Unknown"/>
    <x v="36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94"/>
    <s v="M6"/>
    <s v="sybr"/>
    <s v="SYBR"/>
    <s v="M"/>
    <s v="6"/>
    <x v="0"/>
    <x v="14"/>
    <n v="2"/>
    <m/>
    <m/>
    <m/>
    <s v="Unknown"/>
    <x v="37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7"/>
    <s v="A7"/>
    <s v="sybr"/>
    <s v="SYBR"/>
    <s v="A"/>
    <s v="7"/>
    <x v="0"/>
    <x v="8"/>
    <n v="3"/>
    <m/>
    <m/>
    <m/>
    <s v="Unknown"/>
    <x v="38"/>
    <n v="62.1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55"/>
    <s v="C7"/>
    <s v="sybr"/>
    <s v="SYBR"/>
    <s v="C"/>
    <s v="7"/>
    <x v="0"/>
    <x v="9"/>
    <n v="3"/>
    <m/>
    <m/>
    <m/>
    <s v="Unknown"/>
    <x v="39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103"/>
    <s v="E7"/>
    <s v="sybr"/>
    <s v="SYBR"/>
    <s v="E"/>
    <s v="7"/>
    <x v="0"/>
    <x v="10"/>
    <n v="3"/>
    <m/>
    <m/>
    <m/>
    <s v="Unknown"/>
    <x v="40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151"/>
    <s v="G7"/>
    <s v="sybr"/>
    <s v="SYBR"/>
    <s v="G"/>
    <s v="7"/>
    <x v="0"/>
    <x v="11"/>
    <n v="3"/>
    <m/>
    <m/>
    <m/>
    <s v="Unknown"/>
    <x v="41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199"/>
    <s v="I7"/>
    <s v="sybr"/>
    <s v="SYBR"/>
    <s v="I"/>
    <s v="7"/>
    <x v="0"/>
    <x v="12"/>
    <n v="3"/>
    <m/>
    <m/>
    <m/>
    <s v="Unknown"/>
    <x v="42"/>
    <n v="62.1"/>
    <s v="Auto Tm"/>
    <m/>
    <m/>
    <m/>
    <m/>
    <m/>
    <m/>
    <s v="Manual Ct"/>
    <m/>
    <s v="Automatic"/>
    <m/>
    <m/>
    <s v="Manual"/>
    <n v="0.2"/>
    <m/>
    <m/>
    <m/>
    <m/>
    <b v="1"/>
    <m/>
    <b v="1"/>
    <m/>
    <m/>
    <m/>
    <m/>
    <m/>
  </r>
  <r>
    <n v="247"/>
    <s v="K7"/>
    <s v="sybr"/>
    <s v="SYBR"/>
    <s v="K"/>
    <s v="7"/>
    <x v="0"/>
    <x v="13"/>
    <n v="3"/>
    <m/>
    <m/>
    <m/>
    <s v="Unknown"/>
    <x v="43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95"/>
    <s v="M7"/>
    <s v="sybr"/>
    <s v="SYBR"/>
    <s v="M"/>
    <s v="7"/>
    <x v="0"/>
    <x v="14"/>
    <n v="3"/>
    <m/>
    <m/>
    <m/>
    <s v="Unknown"/>
    <x v="44"/>
    <n v="62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18"/>
    <s v="A18"/>
    <s v="sybr"/>
    <s v="SYBR"/>
    <s v="A"/>
    <s v="18"/>
    <x v="1"/>
    <x v="8"/>
    <n v="1"/>
    <m/>
    <m/>
    <m/>
    <s v="Unknown"/>
    <x v="45"/>
    <n v="7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66"/>
    <s v="C18"/>
    <s v="sybr"/>
    <s v="SYBR"/>
    <s v="C"/>
    <s v="18"/>
    <x v="1"/>
    <x v="9"/>
    <n v="1"/>
    <m/>
    <m/>
    <m/>
    <s v="Unknown"/>
    <x v="46"/>
    <n v="62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14"/>
    <s v="E18"/>
    <s v="sybr"/>
    <s v="SYBR"/>
    <s v="E"/>
    <s v="18"/>
    <x v="1"/>
    <x v="10"/>
    <n v="1"/>
    <m/>
    <m/>
    <m/>
    <s v="Unknown"/>
    <x v="47"/>
    <n v="63.1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62"/>
    <s v="G18"/>
    <s v="sybr"/>
    <s v="SYBR"/>
    <s v="G"/>
    <s v="18"/>
    <x v="1"/>
    <x v="11"/>
    <n v="1"/>
    <m/>
    <m/>
    <m/>
    <s v="Unknown"/>
    <x v="48"/>
    <n v="62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10"/>
    <s v="I18"/>
    <s v="sybr"/>
    <s v="SYBR"/>
    <s v="I"/>
    <s v="18"/>
    <x v="1"/>
    <x v="12"/>
    <n v="1"/>
    <m/>
    <m/>
    <m/>
    <s v="Unknown"/>
    <x v="49"/>
    <n v="62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58"/>
    <s v="K18"/>
    <s v="sybr"/>
    <s v="SYBR"/>
    <s v="K"/>
    <s v="18"/>
    <x v="1"/>
    <x v="13"/>
    <n v="1"/>
    <m/>
    <m/>
    <m/>
    <s v="Unknown"/>
    <x v="50"/>
    <n v="62"/>
    <s v="Auto Tm"/>
    <m/>
    <m/>
    <m/>
    <m/>
    <m/>
    <m/>
    <s v="Manual Ct"/>
    <m/>
    <s v="Automatic"/>
    <m/>
    <m/>
    <s v="Manual"/>
    <n v="0.2"/>
    <m/>
    <m/>
    <m/>
    <m/>
    <b v="1"/>
    <m/>
    <b v="1"/>
    <m/>
    <m/>
    <m/>
    <m/>
    <m/>
  </r>
  <r>
    <n v="306"/>
    <s v="M18"/>
    <s v="sybr"/>
    <s v="SYBR"/>
    <s v="M"/>
    <s v="18"/>
    <x v="1"/>
    <x v="14"/>
    <n v="1"/>
    <m/>
    <m/>
    <m/>
    <s v="Unknown"/>
    <x v="51"/>
    <n v="62.3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19"/>
    <s v="A19"/>
    <s v="sybr"/>
    <s v="SYBR"/>
    <s v="A"/>
    <s v="19"/>
    <x v="1"/>
    <x v="8"/>
    <n v="2"/>
    <m/>
    <m/>
    <m/>
    <s v="Unknown"/>
    <x v="52"/>
    <n v="7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67"/>
    <s v="C19"/>
    <s v="sybr"/>
    <s v="SYBR"/>
    <s v="C"/>
    <s v="19"/>
    <x v="1"/>
    <x v="9"/>
    <n v="2"/>
    <m/>
    <m/>
    <m/>
    <s v="Unknown"/>
    <x v="53"/>
    <n v="62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15"/>
    <s v="E19"/>
    <s v="sybr"/>
    <s v="SYBR"/>
    <s v="E"/>
    <s v="19"/>
    <x v="1"/>
    <x v="10"/>
    <n v="2"/>
    <m/>
    <m/>
    <m/>
    <s v="Unknown"/>
    <x v="54"/>
    <n v="62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63"/>
    <s v="G19"/>
    <s v="sybr"/>
    <s v="SYBR"/>
    <s v="G"/>
    <s v="19"/>
    <x v="1"/>
    <x v="11"/>
    <n v="2"/>
    <m/>
    <m/>
    <m/>
    <s v="Unknown"/>
    <x v="55"/>
    <n v="62.5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11"/>
    <s v="I19"/>
    <s v="sybr"/>
    <s v="SYBR"/>
    <s v="I"/>
    <s v="19"/>
    <x v="1"/>
    <x v="12"/>
    <n v="2"/>
    <m/>
    <m/>
    <m/>
    <s v="Unknown"/>
    <x v="56"/>
    <n v="63.1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59"/>
    <s v="K19"/>
    <s v="sybr"/>
    <s v="SYBR"/>
    <s v="K"/>
    <s v="19"/>
    <x v="1"/>
    <x v="13"/>
    <n v="2"/>
    <m/>
    <m/>
    <m/>
    <s v="Unknown"/>
    <x v="57"/>
    <n v="62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307"/>
    <s v="M19"/>
    <s v="sybr"/>
    <s v="SYBR"/>
    <s v="M"/>
    <s v="19"/>
    <x v="1"/>
    <x v="14"/>
    <n v="2"/>
    <m/>
    <m/>
    <m/>
    <s v="Unknown"/>
    <x v="58"/>
    <n v="62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0"/>
    <s v="A20"/>
    <s v="sybr"/>
    <s v="SYBR"/>
    <s v="A"/>
    <s v="20"/>
    <x v="1"/>
    <x v="8"/>
    <n v="3"/>
    <m/>
    <m/>
    <m/>
    <s v="Unknown"/>
    <x v="59"/>
    <n v="76.8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68"/>
    <s v="C20"/>
    <s v="sybr"/>
    <s v="SYBR"/>
    <s v="C"/>
    <s v="20"/>
    <x v="1"/>
    <x v="9"/>
    <n v="3"/>
    <m/>
    <m/>
    <m/>
    <s v="Unknown"/>
    <x v="60"/>
    <n v="7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16"/>
    <s v="E20"/>
    <s v="sybr"/>
    <s v="SYBR"/>
    <s v="E"/>
    <s v="20"/>
    <x v="1"/>
    <x v="10"/>
    <n v="3"/>
    <m/>
    <m/>
    <m/>
    <s v="Unknown"/>
    <x v="61"/>
    <n v="62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64"/>
    <s v="G20"/>
    <s v="sybr"/>
    <s v="SYBR"/>
    <s v="G"/>
    <s v="20"/>
    <x v="1"/>
    <x v="11"/>
    <n v="3"/>
    <m/>
    <m/>
    <m/>
    <s v="Unknown"/>
    <x v="62"/>
    <n v="62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12"/>
    <s v="I20"/>
    <s v="sybr"/>
    <s v="SYBR"/>
    <s v="I"/>
    <s v="20"/>
    <x v="1"/>
    <x v="12"/>
    <n v="3"/>
    <m/>
    <m/>
    <m/>
    <s v="Unknown"/>
    <x v="63"/>
    <n v="63.6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60"/>
    <s v="K20"/>
    <s v="sybr"/>
    <s v="SYBR"/>
    <s v="K"/>
    <s v="20"/>
    <x v="1"/>
    <x v="13"/>
    <n v="3"/>
    <m/>
    <m/>
    <m/>
    <s v="Unknown"/>
    <x v="64"/>
    <n v="62.3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308"/>
    <s v="M20"/>
    <s v="sybr"/>
    <s v="SYBR"/>
    <s v="M"/>
    <s v="20"/>
    <x v="1"/>
    <x v="14"/>
    <n v="3"/>
    <m/>
    <m/>
    <m/>
    <s v="Unknown"/>
    <x v="65"/>
    <n v="62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2"/>
    <s v="A22"/>
    <s v="sybr"/>
    <s v="SYBR"/>
    <s v="A"/>
    <s v="22"/>
    <x v="1"/>
    <x v="0"/>
    <s v="1"/>
    <m/>
    <m/>
    <m/>
    <s v="Unknown"/>
    <x v="66"/>
    <n v="76.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70"/>
    <s v="C22"/>
    <s v="sybr"/>
    <s v="SYBR"/>
    <s v="C"/>
    <s v="22"/>
    <x v="1"/>
    <x v="1"/>
    <s v="1"/>
    <m/>
    <m/>
    <m/>
    <s v="Unknown"/>
    <x v="67"/>
    <n v="7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18"/>
    <s v="E22"/>
    <s v="sybr"/>
    <s v="SYBR"/>
    <s v="E"/>
    <s v="22"/>
    <x v="1"/>
    <x v="2"/>
    <s v="1"/>
    <m/>
    <m/>
    <m/>
    <s v="Unknown"/>
    <x v="68"/>
    <n v="61.9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66"/>
    <s v="G22"/>
    <s v="sybr"/>
    <s v="SYBR"/>
    <s v="G"/>
    <s v="22"/>
    <x v="1"/>
    <x v="3"/>
    <s v="1"/>
    <m/>
    <m/>
    <m/>
    <s v="Unknown"/>
    <x v="69"/>
    <n v="61.9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14"/>
    <s v="I22"/>
    <s v="sybr"/>
    <s v="SYBR"/>
    <s v="I"/>
    <s v="22"/>
    <x v="1"/>
    <x v="4"/>
    <s v="1"/>
    <m/>
    <m/>
    <m/>
    <s v="Unknown"/>
    <x v="70"/>
    <n v="61.9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62"/>
    <s v="K22"/>
    <s v="sybr"/>
    <s v="SYBR"/>
    <s v="K"/>
    <s v="22"/>
    <x v="1"/>
    <x v="5"/>
    <s v="1"/>
    <m/>
    <m/>
    <m/>
    <s v="Unknown"/>
    <x v="71"/>
    <n v="77.3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310"/>
    <s v="M22"/>
    <s v="sybr"/>
    <s v="SYBR"/>
    <s v="M"/>
    <s v="22"/>
    <x v="1"/>
    <x v="6"/>
    <s v="1"/>
    <m/>
    <m/>
    <m/>
    <s v="Unknown"/>
    <x v="72"/>
    <n v="61.9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358"/>
    <s v="O22"/>
    <s v="sybr"/>
    <s v="SYBR"/>
    <s v="O"/>
    <s v="22"/>
    <x v="1"/>
    <x v="7"/>
    <s v="1"/>
    <m/>
    <m/>
    <m/>
    <s v="Unknown"/>
    <x v="73"/>
    <n v="61.9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3"/>
    <s v="A23"/>
    <s v="sybr"/>
    <s v="SYBR"/>
    <s v="A"/>
    <s v="23"/>
    <x v="1"/>
    <x v="0"/>
    <s v="2"/>
    <m/>
    <m/>
    <m/>
    <s v="Unknown"/>
    <x v="74"/>
    <n v="76.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71"/>
    <s v="C23"/>
    <s v="sybr"/>
    <s v="SYBR"/>
    <s v="C"/>
    <s v="23"/>
    <x v="1"/>
    <x v="1"/>
    <s v="2"/>
    <m/>
    <m/>
    <m/>
    <s v="Unknown"/>
    <x v="75"/>
    <n v="7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19"/>
    <s v="E23"/>
    <s v="sybr"/>
    <s v="SYBR"/>
    <s v="E"/>
    <s v="23"/>
    <x v="1"/>
    <x v="2"/>
    <s v="2"/>
    <m/>
    <m/>
    <m/>
    <s v="Unknown"/>
    <x v="76"/>
    <n v="61.9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67"/>
    <s v="G23"/>
    <s v="sybr"/>
    <s v="SYBR"/>
    <s v="G"/>
    <s v="23"/>
    <x v="1"/>
    <x v="3"/>
    <s v="2"/>
    <m/>
    <m/>
    <m/>
    <s v="Unknown"/>
    <x v="77"/>
    <n v="62.2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215"/>
    <s v="I23"/>
    <s v="sybr"/>
    <s v="SYBR"/>
    <s v="I"/>
    <s v="23"/>
    <x v="1"/>
    <x v="4"/>
    <s v="2"/>
    <m/>
    <m/>
    <m/>
    <s v="Unknown"/>
    <x v="78"/>
    <n v="61.9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63"/>
    <s v="K23"/>
    <s v="sybr"/>
    <s v="SYBR"/>
    <s v="K"/>
    <s v="23"/>
    <x v="1"/>
    <x v="5"/>
    <s v="2"/>
    <m/>
    <m/>
    <m/>
    <s v="Unknown"/>
    <x v="79"/>
    <n v="77.3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311"/>
    <s v="M23"/>
    <s v="sybr"/>
    <s v="SYBR"/>
    <s v="M"/>
    <s v="23"/>
    <x v="1"/>
    <x v="6"/>
    <s v="2"/>
    <m/>
    <m/>
    <m/>
    <s v="Unknown"/>
    <x v="80"/>
    <n v="61.9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359"/>
    <s v="O23"/>
    <s v="sybr"/>
    <s v="SYBR"/>
    <s v="O"/>
    <s v="23"/>
    <x v="1"/>
    <x v="7"/>
    <s v="2"/>
    <m/>
    <m/>
    <m/>
    <s v="Unknown"/>
    <x v="81"/>
    <n v="61.9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24"/>
    <s v="A24"/>
    <s v="sybr"/>
    <s v="SYBR"/>
    <s v="A"/>
    <s v="24"/>
    <x v="1"/>
    <x v="0"/>
    <s v="3"/>
    <m/>
    <m/>
    <m/>
    <s v="Unknown"/>
    <x v="82"/>
    <n v="76.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72"/>
    <s v="C24"/>
    <s v="sybr"/>
    <s v="SYBR"/>
    <s v="C"/>
    <s v="24"/>
    <x v="1"/>
    <x v="1"/>
    <s v="3"/>
    <m/>
    <m/>
    <m/>
    <s v="Unknown"/>
    <x v="83"/>
    <n v="76.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20"/>
    <s v="E24"/>
    <s v="sybr"/>
    <s v="SYBR"/>
    <s v="E"/>
    <s v="24"/>
    <x v="1"/>
    <x v="2"/>
    <s v="3"/>
    <m/>
    <m/>
    <m/>
    <s v="Unknown"/>
    <x v="84"/>
    <n v="76.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68"/>
    <s v="G24"/>
    <s v="sybr"/>
    <s v="SYBR"/>
    <s v="G"/>
    <s v="24"/>
    <x v="1"/>
    <x v="3"/>
    <s v="3"/>
    <m/>
    <m/>
    <m/>
    <s v="Unknown"/>
    <x v="85"/>
    <n v="61.9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216"/>
    <s v="I24"/>
    <s v="sybr"/>
    <s v="SYBR"/>
    <s v="I"/>
    <s v="24"/>
    <x v="1"/>
    <x v="4"/>
    <s v="3"/>
    <m/>
    <m/>
    <m/>
    <s v="Unknown"/>
    <x v="86"/>
    <n v="77.3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264"/>
    <s v="K24"/>
    <s v="sybr"/>
    <s v="SYBR"/>
    <s v="K"/>
    <s v="24"/>
    <x v="1"/>
    <x v="5"/>
    <s v="3"/>
    <m/>
    <m/>
    <m/>
    <s v="Unknown"/>
    <x v="87"/>
    <n v="61.9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312"/>
    <s v="M24"/>
    <s v="sybr"/>
    <s v="SYBR"/>
    <s v="M"/>
    <s v="24"/>
    <x v="1"/>
    <x v="6"/>
    <s v="3"/>
    <m/>
    <m/>
    <m/>
    <s v="Unknown"/>
    <x v="88"/>
    <n v="61.9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  <r>
    <n v="360"/>
    <s v="O24"/>
    <s v="sybr"/>
    <s v="SYBR"/>
    <s v="O"/>
    <s v="24"/>
    <x v="1"/>
    <x v="7"/>
    <s v="3"/>
    <m/>
    <m/>
    <m/>
    <s v="Unknown"/>
    <x v="89"/>
    <n v="61.9"/>
    <s v="Auto Tm"/>
    <m/>
    <m/>
    <m/>
    <m/>
    <m/>
    <m/>
    <s v="Manual Ct"/>
    <m/>
    <s v="Automatic"/>
    <m/>
    <m/>
    <s v="Manual"/>
    <n v="0.2"/>
    <m/>
    <m/>
    <m/>
    <m/>
    <b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6" firstHeaderRow="1" firstDataRow="1" firstDataCol="1"/>
  <pivotFields count="41"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16">
        <item x="13"/>
        <item x="14"/>
        <item x="3"/>
        <item x="0"/>
        <item x="6"/>
        <item x="5"/>
        <item x="2"/>
        <item x="8"/>
        <item x="4"/>
        <item x="1"/>
        <item x="7"/>
        <item x="12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>
      <items count="91">
        <item x="40"/>
        <item x="33"/>
        <item x="26"/>
        <item x="32"/>
        <item x="14"/>
        <item x="39"/>
        <item x="22"/>
        <item x="25"/>
        <item x="6"/>
        <item x="41"/>
        <item x="24"/>
        <item x="43"/>
        <item x="34"/>
        <item x="36"/>
        <item x="31"/>
        <item x="27"/>
        <item x="29"/>
        <item x="44"/>
        <item x="38"/>
        <item x="5"/>
        <item x="37"/>
        <item x="8"/>
        <item x="30"/>
        <item x="21"/>
        <item x="16"/>
        <item x="0"/>
        <item x="13"/>
        <item x="15"/>
        <item x="2"/>
        <item x="10"/>
        <item x="18"/>
        <item x="7"/>
        <item x="28"/>
        <item x="23"/>
        <item x="42"/>
        <item x="3"/>
        <item x="35"/>
        <item x="11"/>
        <item x="19"/>
        <item x="12"/>
        <item x="4"/>
        <item x="17"/>
        <item x="1"/>
        <item x="20"/>
        <item x="9"/>
        <item x="54"/>
        <item x="61"/>
        <item x="88"/>
        <item x="82"/>
        <item x="87"/>
        <item x="60"/>
        <item x="47"/>
        <item x="59"/>
        <item x="53"/>
        <item x="74"/>
        <item x="45"/>
        <item x="72"/>
        <item x="46"/>
        <item x="80"/>
        <item x="52"/>
        <item x="66"/>
        <item x="62"/>
        <item x="55"/>
        <item x="71"/>
        <item x="64"/>
        <item x="68"/>
        <item x="84"/>
        <item x="73"/>
        <item x="48"/>
        <item x="57"/>
        <item x="50"/>
        <item x="65"/>
        <item x="85"/>
        <item x="89"/>
        <item x="76"/>
        <item x="81"/>
        <item x="69"/>
        <item x="77"/>
        <item x="83"/>
        <item x="75"/>
        <item x="58"/>
        <item x="51"/>
        <item x="79"/>
        <item x="67"/>
        <item x="63"/>
        <item x="56"/>
        <item x="49"/>
        <item x="78"/>
        <item x="70"/>
        <item x="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7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grand">
      <x/>
    </i>
  </rowItems>
  <colItems count="1">
    <i/>
  </colItems>
  <dataFields count="1">
    <dataField name="Average of Ct" fld="13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8"/>
  <sheetViews>
    <sheetView workbookViewId="0">
      <selection activeCell="B17" sqref="A11:AG104"/>
    </sheetView>
  </sheetViews>
  <sheetFormatPr baseColWidth="10" defaultRowHeight="16" x14ac:dyDescent="0.2"/>
  <sheetData>
    <row r="1" spans="1:33" x14ac:dyDescent="0.2">
      <c r="A1" t="s">
        <v>0</v>
      </c>
      <c r="B1" t="s">
        <v>1</v>
      </c>
      <c r="C1">
        <v>1</v>
      </c>
    </row>
    <row r="2" spans="1:33" x14ac:dyDescent="0.2">
      <c r="A2" t="s">
        <v>2</v>
      </c>
      <c r="B2" t="s">
        <v>3</v>
      </c>
    </row>
    <row r="3" spans="1:33" x14ac:dyDescent="0.2">
      <c r="A3" t="s">
        <v>4</v>
      </c>
    </row>
    <row r="4" spans="1:33" x14ac:dyDescent="0.2">
      <c r="A4" t="s">
        <v>5</v>
      </c>
      <c r="B4" t="s">
        <v>6</v>
      </c>
    </row>
    <row r="5" spans="1:33" x14ac:dyDescent="0.2">
      <c r="A5" t="s">
        <v>7</v>
      </c>
      <c r="B5" s="1">
        <v>41389.692615740743</v>
      </c>
    </row>
    <row r="6" spans="1:33" x14ac:dyDescent="0.2">
      <c r="A6" t="s">
        <v>8</v>
      </c>
    </row>
    <row r="7" spans="1:33" x14ac:dyDescent="0.2">
      <c r="A7" t="s">
        <v>9</v>
      </c>
    </row>
    <row r="9" spans="1:33" x14ac:dyDescent="0.2">
      <c r="A9" t="s">
        <v>10</v>
      </c>
    </row>
    <row r="11" spans="1:33" x14ac:dyDescent="0.2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 t="s">
        <v>25</v>
      </c>
      <c r="P11" t="s">
        <v>26</v>
      </c>
      <c r="Q11" t="s">
        <v>27</v>
      </c>
      <c r="R11" t="s">
        <v>28</v>
      </c>
      <c r="S11" t="s">
        <v>29</v>
      </c>
      <c r="T11" t="s">
        <v>30</v>
      </c>
      <c r="U11" t="s">
        <v>31</v>
      </c>
      <c r="V11" t="s">
        <v>32</v>
      </c>
      <c r="W11" t="s">
        <v>33</v>
      </c>
      <c r="X11" t="s">
        <v>34</v>
      </c>
      <c r="Y11" t="s">
        <v>35</v>
      </c>
      <c r="Z11" t="s">
        <v>36</v>
      </c>
      <c r="AA11" t="s">
        <v>37</v>
      </c>
      <c r="AB11" t="s">
        <v>38</v>
      </c>
      <c r="AC11" t="s">
        <v>39</v>
      </c>
      <c r="AD11" t="s">
        <v>40</v>
      </c>
      <c r="AE11" t="s">
        <v>41</v>
      </c>
      <c r="AF11" t="s">
        <v>42</v>
      </c>
      <c r="AG11" t="s">
        <v>43</v>
      </c>
    </row>
    <row r="12" spans="1:33" x14ac:dyDescent="0.2">
      <c r="A12">
        <v>1</v>
      </c>
      <c r="B12" t="s">
        <v>44</v>
      </c>
      <c r="C12" t="s">
        <v>45</v>
      </c>
      <c r="D12" t="s">
        <v>46</v>
      </c>
      <c r="E12" t="s">
        <v>47</v>
      </c>
      <c r="F12">
        <v>18.598313999999998</v>
      </c>
      <c r="G12">
        <v>62.1</v>
      </c>
      <c r="H12" t="s">
        <v>48</v>
      </c>
      <c r="O12" t="s">
        <v>49</v>
      </c>
      <c r="Q12" t="s">
        <v>50</v>
      </c>
      <c r="T12" t="s">
        <v>51</v>
      </c>
      <c r="U12">
        <v>0.2</v>
      </c>
    </row>
    <row r="13" spans="1:33" x14ac:dyDescent="0.2">
      <c r="A13">
        <v>18</v>
      </c>
      <c r="B13" t="s">
        <v>52</v>
      </c>
      <c r="C13" t="s">
        <v>45</v>
      </c>
      <c r="D13" t="s">
        <v>46</v>
      </c>
      <c r="E13" t="s">
        <v>47</v>
      </c>
      <c r="F13">
        <v>22.616188000000001</v>
      </c>
      <c r="G13">
        <v>77</v>
      </c>
      <c r="H13" t="s">
        <v>48</v>
      </c>
      <c r="O13" t="s">
        <v>49</v>
      </c>
      <c r="Q13" t="s">
        <v>50</v>
      </c>
      <c r="T13" t="s">
        <v>51</v>
      </c>
      <c r="U13">
        <v>0.2</v>
      </c>
    </row>
    <row r="14" spans="1:33" x14ac:dyDescent="0.2">
      <c r="A14">
        <v>19</v>
      </c>
      <c r="B14" t="s">
        <v>53</v>
      </c>
      <c r="C14" t="s">
        <v>45</v>
      </c>
      <c r="D14" t="s">
        <v>46</v>
      </c>
      <c r="E14" t="s">
        <v>47</v>
      </c>
      <c r="F14">
        <v>22.752255999999999</v>
      </c>
      <c r="G14">
        <v>77</v>
      </c>
      <c r="H14" t="s">
        <v>48</v>
      </c>
      <c r="O14" t="s">
        <v>49</v>
      </c>
      <c r="Q14" t="s">
        <v>50</v>
      </c>
      <c r="T14" t="s">
        <v>51</v>
      </c>
      <c r="U14">
        <v>0.2</v>
      </c>
    </row>
    <row r="15" spans="1:33" x14ac:dyDescent="0.2">
      <c r="A15">
        <v>2</v>
      </c>
      <c r="B15" t="s">
        <v>54</v>
      </c>
      <c r="C15" t="s">
        <v>45</v>
      </c>
      <c r="D15" t="s">
        <v>46</v>
      </c>
      <c r="E15" t="s">
        <v>47</v>
      </c>
      <c r="F15">
        <v>18.500830000000001</v>
      </c>
      <c r="G15">
        <v>62.1</v>
      </c>
      <c r="H15" t="s">
        <v>48</v>
      </c>
      <c r="O15" t="s">
        <v>49</v>
      </c>
      <c r="Q15" t="s">
        <v>50</v>
      </c>
      <c r="T15" t="s">
        <v>51</v>
      </c>
      <c r="U15">
        <v>0.2</v>
      </c>
    </row>
    <row r="16" spans="1:33" x14ac:dyDescent="0.2">
      <c r="A16">
        <v>20</v>
      </c>
      <c r="B16" t="s">
        <v>55</v>
      </c>
      <c r="C16" t="s">
        <v>45</v>
      </c>
      <c r="D16" t="s">
        <v>46</v>
      </c>
      <c r="E16" t="s">
        <v>47</v>
      </c>
      <c r="F16">
        <v>22.550063999999999</v>
      </c>
      <c r="G16">
        <v>76.8</v>
      </c>
      <c r="H16" t="s">
        <v>48</v>
      </c>
      <c r="O16" t="s">
        <v>49</v>
      </c>
      <c r="Q16" t="s">
        <v>50</v>
      </c>
      <c r="T16" t="s">
        <v>51</v>
      </c>
      <c r="U16">
        <v>0.2</v>
      </c>
    </row>
    <row r="17" spans="1:28" x14ac:dyDescent="0.2">
      <c r="A17">
        <v>22</v>
      </c>
      <c r="B17" t="s">
        <v>56</v>
      </c>
      <c r="C17" t="s">
        <v>45</v>
      </c>
      <c r="D17" t="s">
        <v>46</v>
      </c>
      <c r="E17" t="s">
        <v>47</v>
      </c>
      <c r="F17">
        <v>22.778217000000001</v>
      </c>
      <c r="G17">
        <v>76.7</v>
      </c>
      <c r="H17" t="s">
        <v>48</v>
      </c>
      <c r="O17" t="s">
        <v>49</v>
      </c>
      <c r="Q17" t="s">
        <v>50</v>
      </c>
      <c r="T17" t="s">
        <v>51</v>
      </c>
      <c r="U17">
        <v>0.2</v>
      </c>
    </row>
    <row r="18" spans="1:28" x14ac:dyDescent="0.2">
      <c r="A18">
        <v>23</v>
      </c>
      <c r="B18" t="s">
        <v>57</v>
      </c>
      <c r="C18" t="s">
        <v>45</v>
      </c>
      <c r="D18" t="s">
        <v>46</v>
      </c>
      <c r="E18" t="s">
        <v>47</v>
      </c>
      <c r="F18">
        <v>22.589886</v>
      </c>
      <c r="G18">
        <v>76.7</v>
      </c>
      <c r="H18" t="s">
        <v>48</v>
      </c>
      <c r="O18" t="s">
        <v>49</v>
      </c>
      <c r="Q18" t="s">
        <v>50</v>
      </c>
      <c r="T18" t="s">
        <v>51</v>
      </c>
      <c r="U18">
        <v>0.2</v>
      </c>
    </row>
    <row r="19" spans="1:28" x14ac:dyDescent="0.2">
      <c r="A19">
        <v>24</v>
      </c>
      <c r="B19" t="s">
        <v>58</v>
      </c>
      <c r="C19" t="s">
        <v>45</v>
      </c>
      <c r="D19" t="s">
        <v>46</v>
      </c>
      <c r="E19" t="s">
        <v>47</v>
      </c>
      <c r="F19">
        <v>22.485714000000002</v>
      </c>
      <c r="G19">
        <v>76.7</v>
      </c>
      <c r="H19" t="s">
        <v>48</v>
      </c>
      <c r="O19" t="s">
        <v>49</v>
      </c>
      <c r="Q19" t="s">
        <v>50</v>
      </c>
      <c r="T19" t="s">
        <v>51</v>
      </c>
      <c r="U19">
        <v>0.2</v>
      </c>
    </row>
    <row r="20" spans="1:28" x14ac:dyDescent="0.2">
      <c r="A20">
        <v>3</v>
      </c>
      <c r="B20" t="s">
        <v>59</v>
      </c>
      <c r="C20" t="s">
        <v>45</v>
      </c>
      <c r="D20" t="s">
        <v>46</v>
      </c>
      <c r="E20" t="s">
        <v>47</v>
      </c>
      <c r="F20">
        <v>18.575710000000001</v>
      </c>
      <c r="G20">
        <v>62.4</v>
      </c>
      <c r="H20" t="s">
        <v>48</v>
      </c>
      <c r="O20" t="s">
        <v>49</v>
      </c>
      <c r="Q20" t="s">
        <v>50</v>
      </c>
      <c r="T20" t="s">
        <v>51</v>
      </c>
      <c r="U20">
        <v>0.2</v>
      </c>
    </row>
    <row r="21" spans="1:28" x14ac:dyDescent="0.2">
      <c r="A21">
        <v>5</v>
      </c>
      <c r="B21" t="s">
        <v>60</v>
      </c>
      <c r="C21" t="s">
        <v>45</v>
      </c>
      <c r="D21" t="s">
        <v>46</v>
      </c>
      <c r="E21" t="s">
        <v>47</v>
      </c>
      <c r="F21">
        <v>17.707492999999999</v>
      </c>
      <c r="G21">
        <v>75.599999999999994</v>
      </c>
      <c r="H21" t="s">
        <v>48</v>
      </c>
      <c r="O21" t="s">
        <v>49</v>
      </c>
      <c r="Q21" t="s">
        <v>50</v>
      </c>
      <c r="T21" t="s">
        <v>51</v>
      </c>
      <c r="U21">
        <v>0.2</v>
      </c>
    </row>
    <row r="22" spans="1:28" x14ac:dyDescent="0.2">
      <c r="A22">
        <v>6</v>
      </c>
      <c r="B22" t="s">
        <v>61</v>
      </c>
      <c r="C22" t="s">
        <v>45</v>
      </c>
      <c r="D22" t="s">
        <v>46</v>
      </c>
      <c r="E22" t="s">
        <v>47</v>
      </c>
      <c r="F22">
        <v>18.178636999999998</v>
      </c>
      <c r="G22">
        <v>62.1</v>
      </c>
      <c r="H22" t="s">
        <v>48</v>
      </c>
      <c r="O22" t="s">
        <v>49</v>
      </c>
      <c r="Q22" t="s">
        <v>50</v>
      </c>
      <c r="T22" t="s">
        <v>51</v>
      </c>
      <c r="U22">
        <v>0.2</v>
      </c>
    </row>
    <row r="23" spans="1:28" x14ac:dyDescent="0.2">
      <c r="A23">
        <v>7</v>
      </c>
      <c r="B23" t="s">
        <v>62</v>
      </c>
      <c r="C23" t="s">
        <v>45</v>
      </c>
      <c r="D23" t="s">
        <v>46</v>
      </c>
      <c r="E23" t="s">
        <v>47</v>
      </c>
      <c r="F23">
        <v>18.241146000000001</v>
      </c>
      <c r="G23">
        <v>62.1</v>
      </c>
      <c r="H23" t="s">
        <v>48</v>
      </c>
      <c r="O23" t="s">
        <v>49</v>
      </c>
      <c r="Q23" t="s">
        <v>50</v>
      </c>
      <c r="T23" t="s">
        <v>51</v>
      </c>
      <c r="U23">
        <v>0.2</v>
      </c>
    </row>
    <row r="24" spans="1:28" x14ac:dyDescent="0.2">
      <c r="A24">
        <v>49</v>
      </c>
      <c r="B24" t="s">
        <v>63</v>
      </c>
      <c r="C24" t="s">
        <v>45</v>
      </c>
      <c r="D24" t="s">
        <v>46</v>
      </c>
      <c r="E24" t="s">
        <v>47</v>
      </c>
      <c r="F24">
        <v>20.651440000000001</v>
      </c>
      <c r="G24">
        <v>62.1</v>
      </c>
      <c r="H24" t="s">
        <v>48</v>
      </c>
      <c r="O24" t="s">
        <v>49</v>
      </c>
      <c r="Q24" t="s">
        <v>50</v>
      </c>
      <c r="T24" t="s">
        <v>51</v>
      </c>
      <c r="U24">
        <v>0.2</v>
      </c>
      <c r="Z24" t="b">
        <v>1</v>
      </c>
      <c r="AB24" t="b">
        <v>1</v>
      </c>
    </row>
    <row r="25" spans="1:28" x14ac:dyDescent="0.2">
      <c r="A25">
        <v>66</v>
      </c>
      <c r="B25" t="s">
        <v>64</v>
      </c>
      <c r="C25" t="s">
        <v>45</v>
      </c>
      <c r="D25" t="s">
        <v>46</v>
      </c>
      <c r="E25" t="s">
        <v>47</v>
      </c>
      <c r="F25">
        <v>22.684269</v>
      </c>
      <c r="G25">
        <v>62</v>
      </c>
      <c r="H25" t="s">
        <v>48</v>
      </c>
      <c r="O25" t="s">
        <v>49</v>
      </c>
      <c r="Q25" t="s">
        <v>50</v>
      </c>
      <c r="T25" t="s">
        <v>51</v>
      </c>
      <c r="U25">
        <v>0.2</v>
      </c>
    </row>
    <row r="26" spans="1:28" x14ac:dyDescent="0.2">
      <c r="A26">
        <v>67</v>
      </c>
      <c r="B26" t="s">
        <v>65</v>
      </c>
      <c r="C26" t="s">
        <v>45</v>
      </c>
      <c r="D26" t="s">
        <v>46</v>
      </c>
      <c r="E26" t="s">
        <v>47</v>
      </c>
      <c r="F26">
        <v>22.561105999999999</v>
      </c>
      <c r="G26">
        <v>62</v>
      </c>
      <c r="H26" t="s">
        <v>48</v>
      </c>
      <c r="O26" t="s">
        <v>49</v>
      </c>
      <c r="Q26" t="s">
        <v>50</v>
      </c>
      <c r="T26" t="s">
        <v>51</v>
      </c>
      <c r="U26">
        <v>0.2</v>
      </c>
    </row>
    <row r="27" spans="1:28" x14ac:dyDescent="0.2">
      <c r="A27">
        <v>50</v>
      </c>
      <c r="B27" t="s">
        <v>66</v>
      </c>
      <c r="C27" t="s">
        <v>45</v>
      </c>
      <c r="D27" t="s">
        <v>46</v>
      </c>
      <c r="E27" t="s">
        <v>47</v>
      </c>
      <c r="F27">
        <v>21.177617999999999</v>
      </c>
      <c r="G27">
        <v>62.1</v>
      </c>
      <c r="H27" t="s">
        <v>48</v>
      </c>
      <c r="O27" t="s">
        <v>49</v>
      </c>
      <c r="Q27" t="s">
        <v>50</v>
      </c>
      <c r="T27" t="s">
        <v>51</v>
      </c>
      <c r="U27">
        <v>0.2</v>
      </c>
    </row>
    <row r="28" spans="1:28" x14ac:dyDescent="0.2">
      <c r="A28">
        <v>68</v>
      </c>
      <c r="B28" t="s">
        <v>67</v>
      </c>
      <c r="C28" t="s">
        <v>45</v>
      </c>
      <c r="D28" t="s">
        <v>46</v>
      </c>
      <c r="E28" t="s">
        <v>47</v>
      </c>
      <c r="F28">
        <v>22.516445000000001</v>
      </c>
      <c r="G28">
        <v>77</v>
      </c>
      <c r="H28" t="s">
        <v>48</v>
      </c>
      <c r="O28" t="s">
        <v>49</v>
      </c>
      <c r="Q28" t="s">
        <v>50</v>
      </c>
      <c r="T28" t="s">
        <v>51</v>
      </c>
      <c r="U28">
        <v>0.2</v>
      </c>
    </row>
    <row r="29" spans="1:28" x14ac:dyDescent="0.2">
      <c r="A29">
        <v>70</v>
      </c>
      <c r="B29" t="s">
        <v>68</v>
      </c>
      <c r="C29" t="s">
        <v>45</v>
      </c>
      <c r="D29" t="s">
        <v>46</v>
      </c>
      <c r="E29" t="s">
        <v>47</v>
      </c>
      <c r="F29">
        <v>23.704039999999999</v>
      </c>
      <c r="G29">
        <v>77</v>
      </c>
      <c r="H29" t="s">
        <v>48</v>
      </c>
      <c r="O29" t="s">
        <v>49</v>
      </c>
      <c r="Q29" t="s">
        <v>50</v>
      </c>
      <c r="T29" t="s">
        <v>51</v>
      </c>
      <c r="U29">
        <v>0.2</v>
      </c>
    </row>
    <row r="30" spans="1:28" x14ac:dyDescent="0.2">
      <c r="A30">
        <v>71</v>
      </c>
      <c r="B30" t="s">
        <v>69</v>
      </c>
      <c r="C30" t="s">
        <v>45</v>
      </c>
      <c r="D30" t="s">
        <v>46</v>
      </c>
      <c r="E30" t="s">
        <v>47</v>
      </c>
      <c r="F30">
        <v>23.430720000000001</v>
      </c>
      <c r="G30">
        <v>77</v>
      </c>
      <c r="H30" t="s">
        <v>48</v>
      </c>
      <c r="O30" t="s">
        <v>49</v>
      </c>
      <c r="Q30" t="s">
        <v>50</v>
      </c>
      <c r="T30" t="s">
        <v>51</v>
      </c>
      <c r="U30">
        <v>0.2</v>
      </c>
    </row>
    <row r="31" spans="1:28" x14ac:dyDescent="0.2">
      <c r="A31">
        <v>72</v>
      </c>
      <c r="B31" t="s">
        <v>70</v>
      </c>
      <c r="C31" t="s">
        <v>45</v>
      </c>
      <c r="D31" t="s">
        <v>46</v>
      </c>
      <c r="E31" t="s">
        <v>47</v>
      </c>
      <c r="F31">
        <v>23.406016999999999</v>
      </c>
      <c r="G31">
        <v>76.7</v>
      </c>
      <c r="H31" t="s">
        <v>48</v>
      </c>
      <c r="O31" t="s">
        <v>49</v>
      </c>
      <c r="Q31" t="s">
        <v>50</v>
      </c>
      <c r="T31" t="s">
        <v>51</v>
      </c>
      <c r="U31">
        <v>0.2</v>
      </c>
    </row>
    <row r="32" spans="1:28" x14ac:dyDescent="0.2">
      <c r="A32">
        <v>51</v>
      </c>
      <c r="B32" t="s">
        <v>71</v>
      </c>
      <c r="C32" t="s">
        <v>45</v>
      </c>
      <c r="D32" t="s">
        <v>46</v>
      </c>
      <c r="E32" t="s">
        <v>47</v>
      </c>
      <c r="F32">
        <v>20.645332</v>
      </c>
      <c r="G32">
        <v>62.1</v>
      </c>
      <c r="H32" t="s">
        <v>48</v>
      </c>
      <c r="O32" t="s">
        <v>49</v>
      </c>
      <c r="Q32" t="s">
        <v>50</v>
      </c>
      <c r="T32" t="s">
        <v>51</v>
      </c>
      <c r="U32">
        <v>0.2</v>
      </c>
      <c r="Z32" t="b">
        <v>1</v>
      </c>
    </row>
    <row r="33" spans="1:26" x14ac:dyDescent="0.2">
      <c r="A33">
        <v>53</v>
      </c>
      <c r="B33" t="s">
        <v>72</v>
      </c>
      <c r="C33" t="s">
        <v>45</v>
      </c>
      <c r="D33" t="s">
        <v>46</v>
      </c>
      <c r="E33" t="s">
        <v>47</v>
      </c>
      <c r="F33">
        <v>17.528790999999998</v>
      </c>
      <c r="G33">
        <v>62.1</v>
      </c>
      <c r="H33" t="s">
        <v>48</v>
      </c>
      <c r="O33" t="s">
        <v>49</v>
      </c>
      <c r="Q33" t="s">
        <v>50</v>
      </c>
      <c r="T33" t="s">
        <v>51</v>
      </c>
      <c r="U33">
        <v>0.2</v>
      </c>
      <c r="Z33" t="b">
        <v>1</v>
      </c>
    </row>
    <row r="34" spans="1:26" x14ac:dyDescent="0.2">
      <c r="A34">
        <v>54</v>
      </c>
      <c r="B34" t="s">
        <v>73</v>
      </c>
      <c r="C34" t="s">
        <v>45</v>
      </c>
      <c r="D34" t="s">
        <v>46</v>
      </c>
      <c r="E34" t="s">
        <v>47</v>
      </c>
      <c r="F34">
        <v>17.074235999999999</v>
      </c>
      <c r="G34">
        <v>62.1</v>
      </c>
      <c r="H34" t="s">
        <v>48</v>
      </c>
      <c r="O34" t="s">
        <v>49</v>
      </c>
      <c r="Q34" t="s">
        <v>50</v>
      </c>
      <c r="T34" t="s">
        <v>51</v>
      </c>
      <c r="U34">
        <v>0.2</v>
      </c>
      <c r="Z34" t="b">
        <v>1</v>
      </c>
    </row>
    <row r="35" spans="1:26" x14ac:dyDescent="0.2">
      <c r="A35">
        <v>55</v>
      </c>
      <c r="B35" t="s">
        <v>74</v>
      </c>
      <c r="C35" t="s">
        <v>45</v>
      </c>
      <c r="D35" t="s">
        <v>46</v>
      </c>
      <c r="E35" t="s">
        <v>47</v>
      </c>
      <c r="F35">
        <v>17.387041</v>
      </c>
      <c r="G35">
        <v>62.1</v>
      </c>
      <c r="H35" t="s">
        <v>48</v>
      </c>
      <c r="O35" t="s">
        <v>49</v>
      </c>
      <c r="Q35" t="s">
        <v>50</v>
      </c>
      <c r="T35" t="s">
        <v>51</v>
      </c>
      <c r="U35">
        <v>0.2</v>
      </c>
      <c r="Z35" t="b">
        <v>1</v>
      </c>
    </row>
    <row r="36" spans="1:26" x14ac:dyDescent="0.2">
      <c r="A36">
        <v>97</v>
      </c>
      <c r="B36" t="s">
        <v>75</v>
      </c>
      <c r="C36" t="s">
        <v>45</v>
      </c>
      <c r="D36" t="s">
        <v>46</v>
      </c>
      <c r="E36" t="s">
        <v>47</v>
      </c>
      <c r="F36">
        <v>18.817898</v>
      </c>
      <c r="G36">
        <v>62.1</v>
      </c>
      <c r="H36" t="s">
        <v>48</v>
      </c>
      <c r="O36" t="s">
        <v>49</v>
      </c>
      <c r="Q36" t="s">
        <v>50</v>
      </c>
      <c r="T36" t="s">
        <v>51</v>
      </c>
      <c r="U36">
        <v>0.2</v>
      </c>
      <c r="Z36" t="b">
        <v>1</v>
      </c>
    </row>
    <row r="37" spans="1:26" x14ac:dyDescent="0.2">
      <c r="A37">
        <v>114</v>
      </c>
      <c r="B37" t="s">
        <v>76</v>
      </c>
      <c r="C37" t="s">
        <v>45</v>
      </c>
      <c r="D37" t="s">
        <v>46</v>
      </c>
      <c r="E37" t="s">
        <v>47</v>
      </c>
      <c r="F37">
        <v>22.517239</v>
      </c>
      <c r="G37">
        <v>63.1</v>
      </c>
      <c r="H37" t="s">
        <v>48</v>
      </c>
      <c r="O37" t="s">
        <v>49</v>
      </c>
      <c r="Q37" t="s">
        <v>50</v>
      </c>
      <c r="T37" t="s">
        <v>51</v>
      </c>
      <c r="U37">
        <v>0.2</v>
      </c>
    </row>
    <row r="38" spans="1:26" x14ac:dyDescent="0.2">
      <c r="A38">
        <v>115</v>
      </c>
      <c r="B38" t="s">
        <v>77</v>
      </c>
      <c r="C38" t="s">
        <v>45</v>
      </c>
      <c r="D38" t="s">
        <v>46</v>
      </c>
      <c r="E38" t="s">
        <v>47</v>
      </c>
      <c r="F38">
        <v>22.232157000000001</v>
      </c>
      <c r="G38">
        <v>62</v>
      </c>
      <c r="H38" t="s">
        <v>48</v>
      </c>
      <c r="O38" t="s">
        <v>49</v>
      </c>
      <c r="Q38" t="s">
        <v>50</v>
      </c>
      <c r="T38" t="s">
        <v>51</v>
      </c>
      <c r="U38">
        <v>0.2</v>
      </c>
    </row>
    <row r="39" spans="1:26" x14ac:dyDescent="0.2">
      <c r="A39">
        <v>98</v>
      </c>
      <c r="B39" t="s">
        <v>78</v>
      </c>
      <c r="C39" t="s">
        <v>45</v>
      </c>
      <c r="D39" t="s">
        <v>46</v>
      </c>
      <c r="E39" t="s">
        <v>47</v>
      </c>
      <c r="F39">
        <v>18.876877</v>
      </c>
      <c r="G39">
        <v>62.1</v>
      </c>
      <c r="H39" t="s">
        <v>48</v>
      </c>
      <c r="O39" t="s">
        <v>49</v>
      </c>
      <c r="Q39" t="s">
        <v>50</v>
      </c>
      <c r="T39" t="s">
        <v>51</v>
      </c>
      <c r="U39">
        <v>0.2</v>
      </c>
      <c r="Z39" t="b">
        <v>1</v>
      </c>
    </row>
    <row r="40" spans="1:26" x14ac:dyDescent="0.2">
      <c r="A40">
        <v>116</v>
      </c>
      <c r="B40" t="s">
        <v>79</v>
      </c>
      <c r="C40" t="s">
        <v>45</v>
      </c>
      <c r="D40" t="s">
        <v>46</v>
      </c>
      <c r="E40" t="s">
        <v>47</v>
      </c>
      <c r="F40">
        <v>22.270136000000001</v>
      </c>
      <c r="G40">
        <v>62</v>
      </c>
      <c r="H40" t="s">
        <v>48</v>
      </c>
      <c r="O40" t="s">
        <v>49</v>
      </c>
      <c r="Q40" t="s">
        <v>50</v>
      </c>
      <c r="T40" t="s">
        <v>51</v>
      </c>
      <c r="U40">
        <v>0.2</v>
      </c>
    </row>
    <row r="41" spans="1:26" x14ac:dyDescent="0.2">
      <c r="A41">
        <v>118</v>
      </c>
      <c r="B41" t="s">
        <v>80</v>
      </c>
      <c r="C41" t="s">
        <v>45</v>
      </c>
      <c r="D41" t="s">
        <v>46</v>
      </c>
      <c r="E41" t="s">
        <v>47</v>
      </c>
      <c r="F41">
        <v>22.985396999999999</v>
      </c>
      <c r="G41">
        <v>61.9</v>
      </c>
      <c r="H41" t="s">
        <v>48</v>
      </c>
      <c r="O41" t="s">
        <v>49</v>
      </c>
      <c r="Q41" t="s">
        <v>50</v>
      </c>
      <c r="T41" t="s">
        <v>51</v>
      </c>
      <c r="U41">
        <v>0.2</v>
      </c>
    </row>
    <row r="42" spans="1:26" x14ac:dyDescent="0.2">
      <c r="A42">
        <v>119</v>
      </c>
      <c r="B42" t="s">
        <v>81</v>
      </c>
      <c r="C42" t="s">
        <v>45</v>
      </c>
      <c r="D42" t="s">
        <v>46</v>
      </c>
      <c r="E42" t="s">
        <v>47</v>
      </c>
      <c r="F42">
        <v>23.285447999999999</v>
      </c>
      <c r="G42">
        <v>61.9</v>
      </c>
      <c r="H42" t="s">
        <v>48</v>
      </c>
      <c r="O42" t="s">
        <v>49</v>
      </c>
      <c r="Q42" t="s">
        <v>50</v>
      </c>
      <c r="T42" t="s">
        <v>51</v>
      </c>
      <c r="U42">
        <v>0.2</v>
      </c>
    </row>
    <row r="43" spans="1:26" x14ac:dyDescent="0.2">
      <c r="A43">
        <v>120</v>
      </c>
      <c r="B43" t="s">
        <v>82</v>
      </c>
      <c r="C43" t="s">
        <v>45</v>
      </c>
      <c r="D43" t="s">
        <v>46</v>
      </c>
      <c r="E43" t="s">
        <v>47</v>
      </c>
      <c r="F43">
        <v>23.035435</v>
      </c>
      <c r="G43">
        <v>76.7</v>
      </c>
      <c r="H43" t="s">
        <v>48</v>
      </c>
      <c r="O43" t="s">
        <v>49</v>
      </c>
      <c r="Q43" t="s">
        <v>50</v>
      </c>
      <c r="T43" t="s">
        <v>51</v>
      </c>
      <c r="U43">
        <v>0.2</v>
      </c>
    </row>
    <row r="44" spans="1:26" x14ac:dyDescent="0.2">
      <c r="A44">
        <v>99</v>
      </c>
      <c r="B44" t="s">
        <v>83</v>
      </c>
      <c r="C44" t="s">
        <v>45</v>
      </c>
      <c r="D44" t="s">
        <v>46</v>
      </c>
      <c r="E44" t="s">
        <v>47</v>
      </c>
      <c r="F44">
        <v>18.886164000000001</v>
      </c>
      <c r="G44">
        <v>62.1</v>
      </c>
      <c r="H44" t="s">
        <v>48</v>
      </c>
      <c r="O44" t="s">
        <v>49</v>
      </c>
      <c r="Q44" t="s">
        <v>50</v>
      </c>
      <c r="T44" t="s">
        <v>51</v>
      </c>
      <c r="U44">
        <v>0.2</v>
      </c>
      <c r="Z44" t="b">
        <v>1</v>
      </c>
    </row>
    <row r="45" spans="1:26" x14ac:dyDescent="0.2">
      <c r="A45">
        <v>101</v>
      </c>
      <c r="B45" t="s">
        <v>84</v>
      </c>
      <c r="C45" t="s">
        <v>45</v>
      </c>
      <c r="D45" t="s">
        <v>46</v>
      </c>
      <c r="E45" t="s">
        <v>47</v>
      </c>
      <c r="F45">
        <v>16.827598999999999</v>
      </c>
      <c r="G45">
        <v>62.1</v>
      </c>
      <c r="H45" t="s">
        <v>48</v>
      </c>
      <c r="O45" t="s">
        <v>49</v>
      </c>
      <c r="Q45" t="s">
        <v>50</v>
      </c>
      <c r="T45" t="s">
        <v>51</v>
      </c>
      <c r="U45">
        <v>0.2</v>
      </c>
      <c r="Z45" t="b">
        <v>1</v>
      </c>
    </row>
    <row r="46" spans="1:26" x14ac:dyDescent="0.2">
      <c r="A46">
        <v>102</v>
      </c>
      <c r="B46" t="s">
        <v>85</v>
      </c>
      <c r="C46" t="s">
        <v>45</v>
      </c>
      <c r="D46" t="s">
        <v>46</v>
      </c>
      <c r="E46" t="s">
        <v>47</v>
      </c>
      <c r="F46">
        <v>16.826958000000001</v>
      </c>
      <c r="G46">
        <v>62.1</v>
      </c>
      <c r="H46" t="s">
        <v>48</v>
      </c>
      <c r="O46" t="s">
        <v>49</v>
      </c>
      <c r="Q46" t="s">
        <v>50</v>
      </c>
      <c r="T46" t="s">
        <v>51</v>
      </c>
      <c r="U46">
        <v>0.2</v>
      </c>
      <c r="Z46" t="b">
        <v>1</v>
      </c>
    </row>
    <row r="47" spans="1:26" x14ac:dyDescent="0.2">
      <c r="A47">
        <v>103</v>
      </c>
      <c r="B47" t="s">
        <v>86</v>
      </c>
      <c r="C47" t="s">
        <v>45</v>
      </c>
      <c r="D47" t="s">
        <v>46</v>
      </c>
      <c r="E47" t="s">
        <v>47</v>
      </c>
      <c r="F47">
        <v>16.565487000000001</v>
      </c>
      <c r="G47">
        <v>62.1</v>
      </c>
      <c r="H47" t="s">
        <v>48</v>
      </c>
      <c r="O47" t="s">
        <v>49</v>
      </c>
      <c r="Q47" t="s">
        <v>50</v>
      </c>
      <c r="T47" t="s">
        <v>51</v>
      </c>
      <c r="U47">
        <v>0.2</v>
      </c>
      <c r="Z47" t="b">
        <v>1</v>
      </c>
    </row>
    <row r="48" spans="1:26" x14ac:dyDescent="0.2">
      <c r="A48">
        <v>145</v>
      </c>
      <c r="B48" t="s">
        <v>87</v>
      </c>
      <c r="C48" t="s">
        <v>45</v>
      </c>
      <c r="D48" t="s">
        <v>46</v>
      </c>
      <c r="E48" t="s">
        <v>47</v>
      </c>
      <c r="F48">
        <v>19.621344000000001</v>
      </c>
      <c r="G48">
        <v>62.1</v>
      </c>
      <c r="H48" t="s">
        <v>48</v>
      </c>
      <c r="O48" t="s">
        <v>49</v>
      </c>
      <c r="Q48" t="s">
        <v>50</v>
      </c>
      <c r="T48" t="s">
        <v>51</v>
      </c>
      <c r="U48">
        <v>0.2</v>
      </c>
      <c r="Z48" t="b">
        <v>1</v>
      </c>
    </row>
    <row r="49" spans="1:26" x14ac:dyDescent="0.2">
      <c r="A49">
        <v>162</v>
      </c>
      <c r="B49" t="s">
        <v>88</v>
      </c>
      <c r="C49" t="s">
        <v>45</v>
      </c>
      <c r="D49" t="s">
        <v>46</v>
      </c>
      <c r="E49" t="s">
        <v>47</v>
      </c>
      <c r="F49">
        <v>23.106369000000001</v>
      </c>
      <c r="G49">
        <v>62</v>
      </c>
      <c r="H49" t="s">
        <v>48</v>
      </c>
      <c r="O49" t="s">
        <v>49</v>
      </c>
      <c r="Q49" t="s">
        <v>50</v>
      </c>
      <c r="T49" t="s">
        <v>51</v>
      </c>
      <c r="U49">
        <v>0.2</v>
      </c>
      <c r="Z49" t="b">
        <v>1</v>
      </c>
    </row>
    <row r="50" spans="1:26" x14ac:dyDescent="0.2">
      <c r="A50">
        <v>163</v>
      </c>
      <c r="B50" t="s">
        <v>89</v>
      </c>
      <c r="C50" t="s">
        <v>45</v>
      </c>
      <c r="D50" t="s">
        <v>46</v>
      </c>
      <c r="E50" t="s">
        <v>47</v>
      </c>
      <c r="F50">
        <v>22.853994</v>
      </c>
      <c r="G50">
        <v>62.5</v>
      </c>
      <c r="H50" t="s">
        <v>48</v>
      </c>
      <c r="O50" t="s">
        <v>49</v>
      </c>
      <c r="Q50" t="s">
        <v>50</v>
      </c>
      <c r="T50" t="s">
        <v>51</v>
      </c>
      <c r="U50">
        <v>0.2</v>
      </c>
      <c r="Z50" t="b">
        <v>1</v>
      </c>
    </row>
    <row r="51" spans="1:26" x14ac:dyDescent="0.2">
      <c r="A51">
        <v>146</v>
      </c>
      <c r="B51" t="s">
        <v>90</v>
      </c>
      <c r="C51" t="s">
        <v>45</v>
      </c>
      <c r="D51" t="s">
        <v>46</v>
      </c>
      <c r="E51" t="s">
        <v>47</v>
      </c>
      <c r="F51">
        <v>19.817157999999999</v>
      </c>
      <c r="G51">
        <v>62.1</v>
      </c>
      <c r="H51" t="s">
        <v>48</v>
      </c>
      <c r="O51" t="s">
        <v>49</v>
      </c>
      <c r="Q51" t="s">
        <v>50</v>
      </c>
      <c r="T51" t="s">
        <v>51</v>
      </c>
      <c r="U51">
        <v>0.2</v>
      </c>
      <c r="Z51" t="b">
        <v>1</v>
      </c>
    </row>
    <row r="52" spans="1:26" x14ac:dyDescent="0.2">
      <c r="A52">
        <v>164</v>
      </c>
      <c r="B52" t="s">
        <v>91</v>
      </c>
      <c r="C52" t="s">
        <v>45</v>
      </c>
      <c r="D52" t="s">
        <v>46</v>
      </c>
      <c r="E52" t="s">
        <v>47</v>
      </c>
      <c r="F52">
        <v>22.832360999999999</v>
      </c>
      <c r="G52">
        <v>62</v>
      </c>
      <c r="H52" t="s">
        <v>48</v>
      </c>
      <c r="O52" t="s">
        <v>49</v>
      </c>
      <c r="Q52" t="s">
        <v>50</v>
      </c>
      <c r="T52" t="s">
        <v>51</v>
      </c>
      <c r="U52">
        <v>0.2</v>
      </c>
      <c r="Z52" t="b">
        <v>1</v>
      </c>
    </row>
    <row r="53" spans="1:26" x14ac:dyDescent="0.2">
      <c r="A53">
        <v>166</v>
      </c>
      <c r="B53" t="s">
        <v>92</v>
      </c>
      <c r="C53" t="s">
        <v>45</v>
      </c>
      <c r="D53" t="s">
        <v>46</v>
      </c>
      <c r="E53" t="s">
        <v>47</v>
      </c>
      <c r="F53">
        <v>23.322617000000001</v>
      </c>
      <c r="G53">
        <v>61.9</v>
      </c>
      <c r="H53" t="s">
        <v>48</v>
      </c>
      <c r="O53" t="s">
        <v>49</v>
      </c>
      <c r="Q53" t="s">
        <v>50</v>
      </c>
      <c r="T53" t="s">
        <v>51</v>
      </c>
      <c r="U53">
        <v>0.2</v>
      </c>
      <c r="Z53" t="b">
        <v>1</v>
      </c>
    </row>
    <row r="54" spans="1:26" x14ac:dyDescent="0.2">
      <c r="A54">
        <v>167</v>
      </c>
      <c r="B54" t="s">
        <v>93</v>
      </c>
      <c r="C54" t="s">
        <v>45</v>
      </c>
      <c r="D54" t="s">
        <v>46</v>
      </c>
      <c r="E54" t="s">
        <v>47</v>
      </c>
      <c r="F54">
        <v>23.330639000000001</v>
      </c>
      <c r="G54">
        <v>62.2</v>
      </c>
      <c r="H54" t="s">
        <v>48</v>
      </c>
      <c r="O54" t="s">
        <v>49</v>
      </c>
      <c r="Q54" t="s">
        <v>50</v>
      </c>
      <c r="T54" t="s">
        <v>51</v>
      </c>
      <c r="U54">
        <v>0.2</v>
      </c>
    </row>
    <row r="55" spans="1:26" x14ac:dyDescent="0.2">
      <c r="A55">
        <v>168</v>
      </c>
      <c r="B55" t="s">
        <v>94</v>
      </c>
      <c r="C55" t="s">
        <v>45</v>
      </c>
      <c r="D55" t="s">
        <v>46</v>
      </c>
      <c r="E55" t="s">
        <v>47</v>
      </c>
      <c r="F55">
        <v>23.248954999999999</v>
      </c>
      <c r="G55">
        <v>61.9</v>
      </c>
      <c r="H55" t="s">
        <v>48</v>
      </c>
      <c r="O55" t="s">
        <v>49</v>
      </c>
      <c r="Q55" t="s">
        <v>50</v>
      </c>
      <c r="T55" t="s">
        <v>51</v>
      </c>
      <c r="U55">
        <v>0.2</v>
      </c>
    </row>
    <row r="56" spans="1:26" x14ac:dyDescent="0.2">
      <c r="A56">
        <v>147</v>
      </c>
      <c r="B56" t="s">
        <v>95</v>
      </c>
      <c r="C56" t="s">
        <v>45</v>
      </c>
      <c r="D56" t="s">
        <v>46</v>
      </c>
      <c r="E56" t="s">
        <v>47</v>
      </c>
      <c r="F56">
        <v>19.854061000000002</v>
      </c>
      <c r="G56">
        <v>62.1</v>
      </c>
      <c r="H56" t="s">
        <v>48</v>
      </c>
      <c r="O56" t="s">
        <v>49</v>
      </c>
      <c r="Q56" t="s">
        <v>50</v>
      </c>
      <c r="T56" t="s">
        <v>51</v>
      </c>
      <c r="U56">
        <v>0.2</v>
      </c>
      <c r="Z56" t="b">
        <v>1</v>
      </c>
    </row>
    <row r="57" spans="1:26" x14ac:dyDescent="0.2">
      <c r="A57">
        <v>149</v>
      </c>
      <c r="B57" t="s">
        <v>96</v>
      </c>
      <c r="C57" t="s">
        <v>45</v>
      </c>
      <c r="D57" t="s">
        <v>46</v>
      </c>
      <c r="E57" t="s">
        <v>47</v>
      </c>
      <c r="F57">
        <v>18.226023000000001</v>
      </c>
      <c r="G57">
        <v>62.1</v>
      </c>
      <c r="H57" t="s">
        <v>48</v>
      </c>
      <c r="O57" t="s">
        <v>49</v>
      </c>
      <c r="Q57" t="s">
        <v>50</v>
      </c>
      <c r="T57" t="s">
        <v>51</v>
      </c>
      <c r="U57">
        <v>0.2</v>
      </c>
      <c r="Z57" t="b">
        <v>1</v>
      </c>
    </row>
    <row r="58" spans="1:26" x14ac:dyDescent="0.2">
      <c r="A58">
        <v>150</v>
      </c>
      <c r="B58" t="s">
        <v>97</v>
      </c>
      <c r="C58" t="s">
        <v>45</v>
      </c>
      <c r="D58" t="s">
        <v>46</v>
      </c>
      <c r="E58" t="s">
        <v>47</v>
      </c>
      <c r="F58">
        <v>17.916474999999998</v>
      </c>
      <c r="G58">
        <v>62.1</v>
      </c>
      <c r="H58" t="s">
        <v>48</v>
      </c>
      <c r="O58" t="s">
        <v>49</v>
      </c>
      <c r="Q58" t="s">
        <v>50</v>
      </c>
      <c r="T58" t="s">
        <v>51</v>
      </c>
      <c r="U58">
        <v>0.2</v>
      </c>
      <c r="Z58" t="b">
        <v>1</v>
      </c>
    </row>
    <row r="59" spans="1:26" x14ac:dyDescent="0.2">
      <c r="A59">
        <v>151</v>
      </c>
      <c r="B59" t="s">
        <v>98</v>
      </c>
      <c r="C59" t="s">
        <v>45</v>
      </c>
      <c r="D59" t="s">
        <v>46</v>
      </c>
      <c r="E59" t="s">
        <v>47</v>
      </c>
      <c r="F59">
        <v>17.546343</v>
      </c>
      <c r="G59">
        <v>62.1</v>
      </c>
      <c r="H59" t="s">
        <v>48</v>
      </c>
      <c r="O59" t="s">
        <v>49</v>
      </c>
      <c r="Q59" t="s">
        <v>50</v>
      </c>
      <c r="T59" t="s">
        <v>51</v>
      </c>
      <c r="U59">
        <v>0.2</v>
      </c>
      <c r="Z59" t="b">
        <v>1</v>
      </c>
    </row>
    <row r="60" spans="1:26" x14ac:dyDescent="0.2">
      <c r="A60">
        <v>193</v>
      </c>
      <c r="B60" t="s">
        <v>99</v>
      </c>
      <c r="C60" t="s">
        <v>45</v>
      </c>
      <c r="D60" t="s">
        <v>46</v>
      </c>
      <c r="E60" t="s">
        <v>47</v>
      </c>
      <c r="F60">
        <v>20.630913</v>
      </c>
      <c r="G60">
        <v>62.1</v>
      </c>
      <c r="H60" t="s">
        <v>48</v>
      </c>
      <c r="O60" t="s">
        <v>49</v>
      </c>
      <c r="Q60" t="s">
        <v>50</v>
      </c>
      <c r="T60" t="s">
        <v>51</v>
      </c>
      <c r="U60">
        <v>0.2</v>
      </c>
      <c r="Z60" t="b">
        <v>1</v>
      </c>
    </row>
    <row r="61" spans="1:26" x14ac:dyDescent="0.2">
      <c r="A61">
        <v>210</v>
      </c>
      <c r="B61" t="s">
        <v>100</v>
      </c>
      <c r="C61" t="s">
        <v>45</v>
      </c>
      <c r="D61" t="s">
        <v>46</v>
      </c>
      <c r="E61" t="s">
        <v>47</v>
      </c>
      <c r="F61">
        <v>24.239840000000001</v>
      </c>
      <c r="G61">
        <v>62</v>
      </c>
      <c r="H61" t="s">
        <v>48</v>
      </c>
      <c r="O61" t="s">
        <v>49</v>
      </c>
      <c r="Q61" t="s">
        <v>50</v>
      </c>
      <c r="T61" t="s">
        <v>51</v>
      </c>
      <c r="U61">
        <v>0.2</v>
      </c>
      <c r="Z61" t="b">
        <v>1</v>
      </c>
    </row>
    <row r="62" spans="1:26" x14ac:dyDescent="0.2">
      <c r="A62">
        <v>211</v>
      </c>
      <c r="B62" t="s">
        <v>101</v>
      </c>
      <c r="C62" t="s">
        <v>45</v>
      </c>
      <c r="D62" t="s">
        <v>46</v>
      </c>
      <c r="E62" t="s">
        <v>47</v>
      </c>
      <c r="F62">
        <v>24.197002000000001</v>
      </c>
      <c r="G62">
        <v>63.1</v>
      </c>
      <c r="H62" t="s">
        <v>48</v>
      </c>
      <c r="O62" t="s">
        <v>49</v>
      </c>
      <c r="Q62" t="s">
        <v>50</v>
      </c>
      <c r="T62" t="s">
        <v>51</v>
      </c>
      <c r="U62">
        <v>0.2</v>
      </c>
      <c r="Z62" t="b">
        <v>1</v>
      </c>
    </row>
    <row r="63" spans="1:26" x14ac:dyDescent="0.2">
      <c r="A63">
        <v>194</v>
      </c>
      <c r="B63" t="s">
        <v>102</v>
      </c>
      <c r="C63" t="s">
        <v>45</v>
      </c>
      <c r="D63" t="s">
        <v>46</v>
      </c>
      <c r="E63" t="s">
        <v>47</v>
      </c>
      <c r="F63">
        <v>20.591767999999998</v>
      </c>
      <c r="G63">
        <v>62.1</v>
      </c>
      <c r="H63" t="s">
        <v>48</v>
      </c>
      <c r="O63" t="s">
        <v>49</v>
      </c>
      <c r="Q63" t="s">
        <v>50</v>
      </c>
      <c r="T63" t="s">
        <v>51</v>
      </c>
      <c r="U63">
        <v>0.2</v>
      </c>
      <c r="Z63" t="b">
        <v>1</v>
      </c>
    </row>
    <row r="64" spans="1:26" x14ac:dyDescent="0.2">
      <c r="A64">
        <v>212</v>
      </c>
      <c r="B64" t="s">
        <v>103</v>
      </c>
      <c r="C64" t="s">
        <v>45</v>
      </c>
      <c r="D64" t="s">
        <v>46</v>
      </c>
      <c r="E64" t="s">
        <v>47</v>
      </c>
      <c r="F64">
        <v>24.040133000000001</v>
      </c>
      <c r="G64">
        <v>63.6</v>
      </c>
      <c r="H64" t="s">
        <v>48</v>
      </c>
      <c r="O64" t="s">
        <v>49</v>
      </c>
      <c r="Q64" t="s">
        <v>50</v>
      </c>
      <c r="T64" t="s">
        <v>51</v>
      </c>
      <c r="U64">
        <v>0.2</v>
      </c>
      <c r="Z64" t="b">
        <v>1</v>
      </c>
    </row>
    <row r="65" spans="1:28" x14ac:dyDescent="0.2">
      <c r="A65">
        <v>214</v>
      </c>
      <c r="B65" t="s">
        <v>104</v>
      </c>
      <c r="C65" t="s">
        <v>45</v>
      </c>
      <c r="D65" t="s">
        <v>46</v>
      </c>
      <c r="E65" t="s">
        <v>47</v>
      </c>
      <c r="F65">
        <v>24.360088000000001</v>
      </c>
      <c r="G65">
        <v>61.9</v>
      </c>
      <c r="H65" t="s">
        <v>48</v>
      </c>
      <c r="O65" t="s">
        <v>49</v>
      </c>
      <c r="Q65" t="s">
        <v>50</v>
      </c>
      <c r="T65" t="s">
        <v>51</v>
      </c>
      <c r="U65">
        <v>0.2</v>
      </c>
      <c r="Z65" t="b">
        <v>1</v>
      </c>
    </row>
    <row r="66" spans="1:28" x14ac:dyDescent="0.2">
      <c r="A66">
        <v>215</v>
      </c>
      <c r="B66" t="s">
        <v>105</v>
      </c>
      <c r="C66" t="s">
        <v>45</v>
      </c>
      <c r="D66" t="s">
        <v>46</v>
      </c>
      <c r="E66" t="s">
        <v>47</v>
      </c>
      <c r="F66">
        <v>24.292563999999999</v>
      </c>
      <c r="G66">
        <v>61.9</v>
      </c>
      <c r="H66" t="s">
        <v>48</v>
      </c>
      <c r="O66" t="s">
        <v>49</v>
      </c>
      <c r="Q66" t="s">
        <v>50</v>
      </c>
      <c r="T66" t="s">
        <v>51</v>
      </c>
      <c r="U66">
        <v>0.2</v>
      </c>
      <c r="Z66" t="b">
        <v>1</v>
      </c>
    </row>
    <row r="67" spans="1:28" x14ac:dyDescent="0.2">
      <c r="A67">
        <v>216</v>
      </c>
      <c r="B67" t="s">
        <v>106</v>
      </c>
      <c r="C67" t="s">
        <v>45</v>
      </c>
      <c r="D67" t="s">
        <v>46</v>
      </c>
      <c r="E67" t="s">
        <v>47</v>
      </c>
      <c r="F67">
        <v>24.410623999999999</v>
      </c>
      <c r="G67">
        <v>77.3</v>
      </c>
      <c r="H67" t="s">
        <v>48</v>
      </c>
      <c r="O67" t="s">
        <v>49</v>
      </c>
      <c r="Q67" t="s">
        <v>50</v>
      </c>
      <c r="T67" t="s">
        <v>51</v>
      </c>
      <c r="U67">
        <v>0.2</v>
      </c>
    </row>
    <row r="68" spans="1:28" x14ac:dyDescent="0.2">
      <c r="A68">
        <v>195</v>
      </c>
      <c r="B68" t="s">
        <v>107</v>
      </c>
      <c r="C68" t="s">
        <v>45</v>
      </c>
      <c r="D68" t="s">
        <v>46</v>
      </c>
      <c r="E68" t="s">
        <v>47</v>
      </c>
      <c r="F68">
        <v>20.677627999999999</v>
      </c>
      <c r="G68">
        <v>62.1</v>
      </c>
      <c r="H68" t="s">
        <v>48</v>
      </c>
      <c r="O68" t="s">
        <v>49</v>
      </c>
      <c r="Q68" t="s">
        <v>50</v>
      </c>
      <c r="T68" t="s">
        <v>51</v>
      </c>
      <c r="U68">
        <v>0.2</v>
      </c>
      <c r="Z68" t="b">
        <v>1</v>
      </c>
    </row>
    <row r="69" spans="1:28" x14ac:dyDescent="0.2">
      <c r="A69">
        <v>197</v>
      </c>
      <c r="B69" t="s">
        <v>108</v>
      </c>
      <c r="C69" t="s">
        <v>45</v>
      </c>
      <c r="D69" t="s">
        <v>46</v>
      </c>
      <c r="E69" t="s">
        <v>47</v>
      </c>
      <c r="F69">
        <v>19.477709000000001</v>
      </c>
      <c r="G69">
        <v>62.1</v>
      </c>
      <c r="H69" t="s">
        <v>48</v>
      </c>
      <c r="O69" t="s">
        <v>49</v>
      </c>
      <c r="Q69" t="s">
        <v>50</v>
      </c>
      <c r="T69" t="s">
        <v>51</v>
      </c>
      <c r="U69">
        <v>0.2</v>
      </c>
      <c r="Z69" t="b">
        <v>1</v>
      </c>
    </row>
    <row r="70" spans="1:28" x14ac:dyDescent="0.2">
      <c r="A70">
        <v>198</v>
      </c>
      <c r="B70" t="s">
        <v>109</v>
      </c>
      <c r="C70" t="s">
        <v>45</v>
      </c>
      <c r="D70" t="s">
        <v>46</v>
      </c>
      <c r="E70" t="s">
        <v>47</v>
      </c>
      <c r="F70">
        <v>19.626303</v>
      </c>
      <c r="G70">
        <v>62.9</v>
      </c>
      <c r="H70" t="s">
        <v>48</v>
      </c>
      <c r="O70" t="s">
        <v>49</v>
      </c>
      <c r="Q70" t="s">
        <v>50</v>
      </c>
      <c r="T70" t="s">
        <v>51</v>
      </c>
      <c r="U70">
        <v>0.2</v>
      </c>
      <c r="Z70" t="b">
        <v>1</v>
      </c>
    </row>
    <row r="71" spans="1:28" x14ac:dyDescent="0.2">
      <c r="A71">
        <v>199</v>
      </c>
      <c r="B71" t="s">
        <v>110</v>
      </c>
      <c r="C71" t="s">
        <v>45</v>
      </c>
      <c r="D71" t="s">
        <v>46</v>
      </c>
      <c r="E71" t="s">
        <v>47</v>
      </c>
      <c r="F71">
        <v>19.605336999999999</v>
      </c>
      <c r="G71">
        <v>62.1</v>
      </c>
      <c r="H71" t="s">
        <v>48</v>
      </c>
      <c r="O71" t="s">
        <v>49</v>
      </c>
      <c r="Q71" t="s">
        <v>50</v>
      </c>
      <c r="T71" t="s">
        <v>51</v>
      </c>
      <c r="U71">
        <v>0.2</v>
      </c>
      <c r="Z71" t="b">
        <v>1</v>
      </c>
      <c r="AB71" t="b">
        <v>1</v>
      </c>
    </row>
    <row r="72" spans="1:28" x14ac:dyDescent="0.2">
      <c r="A72">
        <v>241</v>
      </c>
      <c r="B72" t="s">
        <v>111</v>
      </c>
      <c r="C72" t="s">
        <v>45</v>
      </c>
      <c r="D72" t="s">
        <v>46</v>
      </c>
      <c r="E72" t="s">
        <v>47</v>
      </c>
      <c r="F72">
        <v>18.35228</v>
      </c>
      <c r="G72">
        <v>62.1</v>
      </c>
      <c r="H72" t="s">
        <v>48</v>
      </c>
      <c r="O72" t="s">
        <v>49</v>
      </c>
      <c r="Q72" t="s">
        <v>50</v>
      </c>
      <c r="T72" t="s">
        <v>51</v>
      </c>
      <c r="U72">
        <v>0.2</v>
      </c>
      <c r="Z72" t="b">
        <v>1</v>
      </c>
      <c r="AB72" t="b">
        <v>1</v>
      </c>
    </row>
    <row r="73" spans="1:28" x14ac:dyDescent="0.2">
      <c r="A73">
        <v>258</v>
      </c>
      <c r="B73" t="s">
        <v>112</v>
      </c>
      <c r="C73" t="s">
        <v>45</v>
      </c>
      <c r="D73" t="s">
        <v>46</v>
      </c>
      <c r="E73" t="s">
        <v>47</v>
      </c>
      <c r="F73">
        <v>23.160847</v>
      </c>
      <c r="G73">
        <v>62</v>
      </c>
      <c r="H73" t="s">
        <v>48</v>
      </c>
      <c r="O73" t="s">
        <v>49</v>
      </c>
      <c r="Q73" t="s">
        <v>50</v>
      </c>
      <c r="T73" t="s">
        <v>51</v>
      </c>
      <c r="U73">
        <v>0.2</v>
      </c>
      <c r="Z73" t="b">
        <v>1</v>
      </c>
      <c r="AB73" t="b">
        <v>1</v>
      </c>
    </row>
    <row r="74" spans="1:28" x14ac:dyDescent="0.2">
      <c r="A74">
        <v>259</v>
      </c>
      <c r="B74" t="s">
        <v>113</v>
      </c>
      <c r="C74" t="s">
        <v>45</v>
      </c>
      <c r="D74" t="s">
        <v>46</v>
      </c>
      <c r="E74" t="s">
        <v>47</v>
      </c>
      <c r="F74">
        <v>23.126861999999999</v>
      </c>
      <c r="G74">
        <v>62</v>
      </c>
      <c r="H74" t="s">
        <v>48</v>
      </c>
      <c r="O74" t="s">
        <v>49</v>
      </c>
      <c r="Q74" t="s">
        <v>50</v>
      </c>
      <c r="T74" t="s">
        <v>51</v>
      </c>
      <c r="U74">
        <v>0.2</v>
      </c>
      <c r="Z74" t="b">
        <v>1</v>
      </c>
    </row>
    <row r="75" spans="1:28" x14ac:dyDescent="0.2">
      <c r="A75">
        <v>242</v>
      </c>
      <c r="B75" t="s">
        <v>114</v>
      </c>
      <c r="C75" t="s">
        <v>45</v>
      </c>
      <c r="D75" t="s">
        <v>46</v>
      </c>
      <c r="E75" t="s">
        <v>47</v>
      </c>
      <c r="F75">
        <v>18.606884000000001</v>
      </c>
      <c r="G75">
        <v>62.4</v>
      </c>
      <c r="H75" t="s">
        <v>48</v>
      </c>
      <c r="O75" t="s">
        <v>49</v>
      </c>
      <c r="Q75" t="s">
        <v>50</v>
      </c>
      <c r="T75" t="s">
        <v>51</v>
      </c>
      <c r="U75">
        <v>0.2</v>
      </c>
      <c r="Z75" t="b">
        <v>1</v>
      </c>
    </row>
    <row r="76" spans="1:28" x14ac:dyDescent="0.2">
      <c r="A76">
        <v>260</v>
      </c>
      <c r="B76" t="s">
        <v>115</v>
      </c>
      <c r="C76" t="s">
        <v>45</v>
      </c>
      <c r="D76" t="s">
        <v>46</v>
      </c>
      <c r="E76" t="s">
        <v>47</v>
      </c>
      <c r="F76">
        <v>22.958313</v>
      </c>
      <c r="G76">
        <v>62.3</v>
      </c>
      <c r="H76" t="s">
        <v>48</v>
      </c>
      <c r="O76" t="s">
        <v>49</v>
      </c>
      <c r="Q76" t="s">
        <v>50</v>
      </c>
      <c r="T76" t="s">
        <v>51</v>
      </c>
      <c r="U76">
        <v>0.2</v>
      </c>
      <c r="Z76" t="b">
        <v>1</v>
      </c>
    </row>
    <row r="77" spans="1:28" x14ac:dyDescent="0.2">
      <c r="A77">
        <v>262</v>
      </c>
      <c r="B77" t="s">
        <v>116</v>
      </c>
      <c r="C77" t="s">
        <v>45</v>
      </c>
      <c r="D77" t="s">
        <v>46</v>
      </c>
      <c r="E77" t="s">
        <v>47</v>
      </c>
      <c r="F77">
        <v>22.87501</v>
      </c>
      <c r="G77">
        <v>77.3</v>
      </c>
      <c r="H77" t="s">
        <v>48</v>
      </c>
      <c r="O77" t="s">
        <v>49</v>
      </c>
      <c r="Q77" t="s">
        <v>50</v>
      </c>
      <c r="T77" t="s">
        <v>51</v>
      </c>
      <c r="U77">
        <v>0.2</v>
      </c>
    </row>
    <row r="78" spans="1:28" x14ac:dyDescent="0.2">
      <c r="A78">
        <v>263</v>
      </c>
      <c r="B78" t="s">
        <v>117</v>
      </c>
      <c r="C78" t="s">
        <v>45</v>
      </c>
      <c r="D78" t="s">
        <v>46</v>
      </c>
      <c r="E78" t="s">
        <v>47</v>
      </c>
      <c r="F78">
        <v>23.665775</v>
      </c>
      <c r="G78">
        <v>77.3</v>
      </c>
      <c r="H78" t="s">
        <v>48</v>
      </c>
      <c r="O78" t="s">
        <v>49</v>
      </c>
      <c r="Q78" t="s">
        <v>50</v>
      </c>
      <c r="T78" t="s">
        <v>51</v>
      </c>
      <c r="U78">
        <v>0.2</v>
      </c>
    </row>
    <row r="79" spans="1:28" x14ac:dyDescent="0.2">
      <c r="A79">
        <v>264</v>
      </c>
      <c r="B79" t="s">
        <v>118</v>
      </c>
      <c r="C79" t="s">
        <v>45</v>
      </c>
      <c r="D79" t="s">
        <v>46</v>
      </c>
      <c r="E79" t="s">
        <v>47</v>
      </c>
      <c r="F79">
        <v>22.509623999999999</v>
      </c>
      <c r="G79">
        <v>61.9</v>
      </c>
      <c r="H79" t="s">
        <v>48</v>
      </c>
      <c r="O79" t="s">
        <v>49</v>
      </c>
      <c r="Q79" t="s">
        <v>50</v>
      </c>
      <c r="T79" t="s">
        <v>51</v>
      </c>
      <c r="U79">
        <v>0.2</v>
      </c>
      <c r="Z79" t="b">
        <v>1</v>
      </c>
    </row>
    <row r="80" spans="1:28" x14ac:dyDescent="0.2">
      <c r="A80">
        <v>243</v>
      </c>
      <c r="B80" t="s">
        <v>119</v>
      </c>
      <c r="C80" t="s">
        <v>45</v>
      </c>
      <c r="D80" t="s">
        <v>46</v>
      </c>
      <c r="E80" t="s">
        <v>47</v>
      </c>
      <c r="F80">
        <v>18.547602000000001</v>
      </c>
      <c r="G80">
        <v>62.1</v>
      </c>
      <c r="H80" t="s">
        <v>48</v>
      </c>
      <c r="O80" t="s">
        <v>49</v>
      </c>
      <c r="Q80" t="s">
        <v>50</v>
      </c>
      <c r="T80" t="s">
        <v>51</v>
      </c>
      <c r="U80">
        <v>0.2</v>
      </c>
      <c r="Z80" t="b">
        <v>1</v>
      </c>
    </row>
    <row r="81" spans="1:26" x14ac:dyDescent="0.2">
      <c r="A81">
        <v>245</v>
      </c>
      <c r="B81" t="s">
        <v>120</v>
      </c>
      <c r="C81" t="s">
        <v>45</v>
      </c>
      <c r="D81" t="s">
        <v>46</v>
      </c>
      <c r="E81" t="s">
        <v>47</v>
      </c>
      <c r="F81">
        <v>18.234808000000001</v>
      </c>
      <c r="G81">
        <v>62.4</v>
      </c>
      <c r="H81" t="s">
        <v>48</v>
      </c>
      <c r="O81" t="s">
        <v>49</v>
      </c>
      <c r="Q81" t="s">
        <v>50</v>
      </c>
      <c r="T81" t="s">
        <v>51</v>
      </c>
      <c r="U81">
        <v>0.2</v>
      </c>
      <c r="Z81" t="b">
        <v>1</v>
      </c>
    </row>
    <row r="82" spans="1:26" x14ac:dyDescent="0.2">
      <c r="A82">
        <v>246</v>
      </c>
      <c r="B82" t="s">
        <v>121</v>
      </c>
      <c r="C82" t="s">
        <v>45</v>
      </c>
      <c r="D82" t="s">
        <v>46</v>
      </c>
      <c r="E82" t="s">
        <v>47</v>
      </c>
      <c r="F82">
        <v>17.996829999999999</v>
      </c>
      <c r="G82">
        <v>62.1</v>
      </c>
      <c r="H82" t="s">
        <v>48</v>
      </c>
      <c r="O82" t="s">
        <v>49</v>
      </c>
      <c r="Q82" t="s">
        <v>50</v>
      </c>
      <c r="T82" t="s">
        <v>51</v>
      </c>
      <c r="U82">
        <v>0.2</v>
      </c>
      <c r="Z82" t="b">
        <v>1</v>
      </c>
    </row>
    <row r="83" spans="1:26" x14ac:dyDescent="0.2">
      <c r="A83">
        <v>247</v>
      </c>
      <c r="B83" t="s">
        <v>122</v>
      </c>
      <c r="C83" t="s">
        <v>45</v>
      </c>
      <c r="D83" t="s">
        <v>46</v>
      </c>
      <c r="E83" t="s">
        <v>47</v>
      </c>
      <c r="F83">
        <v>17.812363000000001</v>
      </c>
      <c r="G83">
        <v>62.1</v>
      </c>
      <c r="H83" t="s">
        <v>48</v>
      </c>
      <c r="O83" t="s">
        <v>49</v>
      </c>
      <c r="Q83" t="s">
        <v>50</v>
      </c>
      <c r="T83" t="s">
        <v>51</v>
      </c>
      <c r="U83">
        <v>0.2</v>
      </c>
      <c r="Z83" t="b">
        <v>1</v>
      </c>
    </row>
    <row r="84" spans="1:26" x14ac:dyDescent="0.2">
      <c r="A84">
        <v>289</v>
      </c>
      <c r="B84" t="s">
        <v>123</v>
      </c>
      <c r="C84" t="s">
        <v>45</v>
      </c>
      <c r="D84" t="s">
        <v>46</v>
      </c>
      <c r="E84" t="s">
        <v>47</v>
      </c>
      <c r="F84">
        <v>17.544529000000001</v>
      </c>
      <c r="G84">
        <v>62.1</v>
      </c>
      <c r="H84" t="s">
        <v>48</v>
      </c>
      <c r="O84" t="s">
        <v>49</v>
      </c>
      <c r="Q84" t="s">
        <v>50</v>
      </c>
      <c r="T84" t="s">
        <v>51</v>
      </c>
      <c r="U84">
        <v>0.2</v>
      </c>
      <c r="Z84" t="b">
        <v>1</v>
      </c>
    </row>
    <row r="85" spans="1:26" x14ac:dyDescent="0.2">
      <c r="A85">
        <v>306</v>
      </c>
      <c r="B85" t="s">
        <v>124</v>
      </c>
      <c r="C85" t="s">
        <v>45</v>
      </c>
      <c r="D85" t="s">
        <v>46</v>
      </c>
      <c r="E85" t="s">
        <v>47</v>
      </c>
      <c r="F85">
        <v>23.649609000000002</v>
      </c>
      <c r="G85">
        <v>62.3</v>
      </c>
      <c r="H85" t="s">
        <v>48</v>
      </c>
      <c r="O85" t="s">
        <v>49</v>
      </c>
      <c r="Q85" t="s">
        <v>50</v>
      </c>
      <c r="T85" t="s">
        <v>51</v>
      </c>
      <c r="U85">
        <v>0.2</v>
      </c>
      <c r="Z85" t="b">
        <v>1</v>
      </c>
    </row>
    <row r="86" spans="1:26" x14ac:dyDescent="0.2">
      <c r="A86">
        <v>307</v>
      </c>
      <c r="B86" t="s">
        <v>125</v>
      </c>
      <c r="C86" t="s">
        <v>45</v>
      </c>
      <c r="D86" t="s">
        <v>46</v>
      </c>
      <c r="E86" t="s">
        <v>47</v>
      </c>
      <c r="F86">
        <v>23.455272999999998</v>
      </c>
      <c r="G86">
        <v>62</v>
      </c>
      <c r="H86" t="s">
        <v>48</v>
      </c>
      <c r="O86" t="s">
        <v>49</v>
      </c>
      <c r="Q86" t="s">
        <v>50</v>
      </c>
      <c r="T86" t="s">
        <v>51</v>
      </c>
      <c r="U86">
        <v>0.2</v>
      </c>
      <c r="Z86" t="b">
        <v>1</v>
      </c>
    </row>
    <row r="87" spans="1:26" x14ac:dyDescent="0.2">
      <c r="A87">
        <v>290</v>
      </c>
      <c r="B87" t="s">
        <v>126</v>
      </c>
      <c r="C87" t="s">
        <v>45</v>
      </c>
      <c r="D87" t="s">
        <v>46</v>
      </c>
      <c r="E87" t="s">
        <v>47</v>
      </c>
      <c r="F87">
        <v>17.26737</v>
      </c>
      <c r="G87">
        <v>62.1</v>
      </c>
      <c r="H87" t="s">
        <v>48</v>
      </c>
      <c r="O87" t="s">
        <v>49</v>
      </c>
      <c r="Q87" t="s">
        <v>50</v>
      </c>
      <c r="T87" t="s">
        <v>51</v>
      </c>
      <c r="U87">
        <v>0.2</v>
      </c>
      <c r="Z87" t="b">
        <v>1</v>
      </c>
    </row>
    <row r="88" spans="1:26" x14ac:dyDescent="0.2">
      <c r="A88">
        <v>308</v>
      </c>
      <c r="B88" t="s">
        <v>127</v>
      </c>
      <c r="C88" t="s">
        <v>45</v>
      </c>
      <c r="D88" t="s">
        <v>46</v>
      </c>
      <c r="E88" t="s">
        <v>47</v>
      </c>
      <c r="F88">
        <v>23.246594999999999</v>
      </c>
      <c r="G88">
        <v>62</v>
      </c>
      <c r="H88" t="s">
        <v>48</v>
      </c>
      <c r="O88" t="s">
        <v>49</v>
      </c>
      <c r="Q88" t="s">
        <v>50</v>
      </c>
      <c r="T88" t="s">
        <v>51</v>
      </c>
      <c r="U88">
        <v>0.2</v>
      </c>
      <c r="Z88" t="b">
        <v>1</v>
      </c>
    </row>
    <row r="89" spans="1:26" x14ac:dyDescent="0.2">
      <c r="A89">
        <v>310</v>
      </c>
      <c r="B89" t="s">
        <v>128</v>
      </c>
      <c r="C89" t="s">
        <v>45</v>
      </c>
      <c r="D89" t="s">
        <v>46</v>
      </c>
      <c r="E89" t="s">
        <v>47</v>
      </c>
      <c r="F89">
        <v>22.622596999999999</v>
      </c>
      <c r="G89">
        <v>61.9</v>
      </c>
      <c r="H89" t="s">
        <v>48</v>
      </c>
      <c r="O89" t="s">
        <v>49</v>
      </c>
      <c r="Q89" t="s">
        <v>50</v>
      </c>
      <c r="T89" t="s">
        <v>51</v>
      </c>
      <c r="U89">
        <v>0.2</v>
      </c>
      <c r="Z89" t="b">
        <v>1</v>
      </c>
    </row>
    <row r="90" spans="1:26" x14ac:dyDescent="0.2">
      <c r="A90">
        <v>311</v>
      </c>
      <c r="B90" t="s">
        <v>129</v>
      </c>
      <c r="C90" t="s">
        <v>45</v>
      </c>
      <c r="D90" t="s">
        <v>46</v>
      </c>
      <c r="E90" t="s">
        <v>47</v>
      </c>
      <c r="F90">
        <v>22.747292999999999</v>
      </c>
      <c r="G90">
        <v>61.9</v>
      </c>
      <c r="H90" t="s">
        <v>48</v>
      </c>
      <c r="O90" t="s">
        <v>49</v>
      </c>
      <c r="Q90" t="s">
        <v>50</v>
      </c>
      <c r="T90" t="s">
        <v>51</v>
      </c>
      <c r="U90">
        <v>0.2</v>
      </c>
    </row>
    <row r="91" spans="1:26" x14ac:dyDescent="0.2">
      <c r="A91">
        <v>312</v>
      </c>
      <c r="B91" t="s">
        <v>130</v>
      </c>
      <c r="C91" t="s">
        <v>45</v>
      </c>
      <c r="D91" t="s">
        <v>46</v>
      </c>
      <c r="E91" t="s">
        <v>47</v>
      </c>
      <c r="F91">
        <v>22.419132000000001</v>
      </c>
      <c r="G91">
        <v>61.9</v>
      </c>
      <c r="H91" t="s">
        <v>48</v>
      </c>
      <c r="O91" t="s">
        <v>49</v>
      </c>
      <c r="Q91" t="s">
        <v>50</v>
      </c>
      <c r="T91" t="s">
        <v>51</v>
      </c>
      <c r="U91">
        <v>0.2</v>
      </c>
      <c r="Z91" t="b">
        <v>1</v>
      </c>
    </row>
    <row r="92" spans="1:26" x14ac:dyDescent="0.2">
      <c r="A92">
        <v>291</v>
      </c>
      <c r="B92" t="s">
        <v>131</v>
      </c>
      <c r="C92" t="s">
        <v>45</v>
      </c>
      <c r="D92" t="s">
        <v>46</v>
      </c>
      <c r="E92" t="s">
        <v>47</v>
      </c>
      <c r="F92">
        <v>17.503741999999999</v>
      </c>
      <c r="G92">
        <v>62.1</v>
      </c>
      <c r="H92" t="s">
        <v>48</v>
      </c>
      <c r="O92" t="s">
        <v>49</v>
      </c>
      <c r="Q92" t="s">
        <v>50</v>
      </c>
      <c r="T92" t="s">
        <v>51</v>
      </c>
      <c r="U92">
        <v>0.2</v>
      </c>
      <c r="Z92" t="b">
        <v>1</v>
      </c>
    </row>
    <row r="93" spans="1:26" x14ac:dyDescent="0.2">
      <c r="A93">
        <v>293</v>
      </c>
      <c r="B93" t="s">
        <v>132</v>
      </c>
      <c r="C93" t="s">
        <v>45</v>
      </c>
      <c r="D93" t="s">
        <v>46</v>
      </c>
      <c r="E93" t="s">
        <v>47</v>
      </c>
      <c r="F93">
        <v>18.537949999999999</v>
      </c>
      <c r="G93">
        <v>62.1</v>
      </c>
      <c r="H93" t="s">
        <v>48</v>
      </c>
      <c r="O93" t="s">
        <v>49</v>
      </c>
      <c r="Q93" t="s">
        <v>50</v>
      </c>
      <c r="T93" t="s">
        <v>51</v>
      </c>
      <c r="U93">
        <v>0.2</v>
      </c>
      <c r="Z93" t="b">
        <v>1</v>
      </c>
    </row>
    <row r="94" spans="1:26" x14ac:dyDescent="0.2">
      <c r="A94">
        <v>294</v>
      </c>
      <c r="B94" t="s">
        <v>133</v>
      </c>
      <c r="C94" t="s">
        <v>45</v>
      </c>
      <c r="D94" t="s">
        <v>46</v>
      </c>
      <c r="E94" t="s">
        <v>47</v>
      </c>
      <c r="F94">
        <v>18.407114</v>
      </c>
      <c r="G94">
        <v>62.1</v>
      </c>
      <c r="H94" t="s">
        <v>48</v>
      </c>
      <c r="O94" t="s">
        <v>49</v>
      </c>
      <c r="Q94" t="s">
        <v>50</v>
      </c>
      <c r="T94" t="s">
        <v>51</v>
      </c>
      <c r="U94">
        <v>0.2</v>
      </c>
      <c r="Z94" t="b">
        <v>1</v>
      </c>
    </row>
    <row r="95" spans="1:26" x14ac:dyDescent="0.2">
      <c r="A95">
        <v>295</v>
      </c>
      <c r="B95" t="s">
        <v>134</v>
      </c>
      <c r="C95" t="s">
        <v>45</v>
      </c>
      <c r="D95" t="s">
        <v>46</v>
      </c>
      <c r="E95" t="s">
        <v>47</v>
      </c>
      <c r="F95">
        <v>18.235899</v>
      </c>
      <c r="G95">
        <v>62.1</v>
      </c>
      <c r="H95" t="s">
        <v>48</v>
      </c>
      <c r="O95" t="s">
        <v>49</v>
      </c>
      <c r="Q95" t="s">
        <v>50</v>
      </c>
      <c r="T95" t="s">
        <v>51</v>
      </c>
      <c r="U95">
        <v>0.2</v>
      </c>
      <c r="Z95" t="b">
        <v>1</v>
      </c>
    </row>
    <row r="96" spans="1:26" x14ac:dyDescent="0.2">
      <c r="A96">
        <v>337</v>
      </c>
      <c r="B96" t="s">
        <v>135</v>
      </c>
      <c r="C96" t="s">
        <v>45</v>
      </c>
      <c r="D96" t="s">
        <v>46</v>
      </c>
      <c r="E96" t="s">
        <v>47</v>
      </c>
      <c r="F96">
        <v>18.889606000000001</v>
      </c>
      <c r="G96">
        <v>62.1</v>
      </c>
      <c r="H96" t="s">
        <v>48</v>
      </c>
      <c r="O96" t="s">
        <v>49</v>
      </c>
      <c r="Q96" t="s">
        <v>50</v>
      </c>
      <c r="T96" t="s">
        <v>51</v>
      </c>
      <c r="U96">
        <v>0.2</v>
      </c>
      <c r="Z96" t="b">
        <v>1</v>
      </c>
    </row>
    <row r="97" spans="1:26" x14ac:dyDescent="0.2">
      <c r="A97">
        <v>338</v>
      </c>
      <c r="B97" t="s">
        <v>136</v>
      </c>
      <c r="C97" t="s">
        <v>45</v>
      </c>
      <c r="D97" t="s">
        <v>46</v>
      </c>
      <c r="E97" t="s">
        <v>47</v>
      </c>
      <c r="F97">
        <v>18.769546999999999</v>
      </c>
      <c r="G97">
        <v>62.1</v>
      </c>
      <c r="H97" t="s">
        <v>48</v>
      </c>
      <c r="O97" t="s">
        <v>49</v>
      </c>
      <c r="Q97" t="s">
        <v>50</v>
      </c>
      <c r="T97" t="s">
        <v>51</v>
      </c>
      <c r="U97">
        <v>0.2</v>
      </c>
      <c r="Z97" t="b">
        <v>1</v>
      </c>
    </row>
    <row r="98" spans="1:26" x14ac:dyDescent="0.2">
      <c r="A98">
        <v>358</v>
      </c>
      <c r="B98" t="s">
        <v>137</v>
      </c>
      <c r="C98" t="s">
        <v>45</v>
      </c>
      <c r="D98" t="s">
        <v>46</v>
      </c>
      <c r="E98" t="s">
        <v>47</v>
      </c>
      <c r="F98">
        <v>23.069327999999999</v>
      </c>
      <c r="G98">
        <v>61.9</v>
      </c>
      <c r="H98" t="s">
        <v>48</v>
      </c>
      <c r="O98" t="s">
        <v>49</v>
      </c>
      <c r="Q98" t="s">
        <v>50</v>
      </c>
      <c r="T98" t="s">
        <v>51</v>
      </c>
      <c r="U98">
        <v>0.2</v>
      </c>
      <c r="Z98" t="b">
        <v>1</v>
      </c>
    </row>
    <row r="99" spans="1:26" x14ac:dyDescent="0.2">
      <c r="A99">
        <v>359</v>
      </c>
      <c r="B99" t="s">
        <v>138</v>
      </c>
      <c r="C99" t="s">
        <v>45</v>
      </c>
      <c r="D99" t="s">
        <v>46</v>
      </c>
      <c r="E99" t="s">
        <v>47</v>
      </c>
      <c r="F99">
        <v>23.316317000000002</v>
      </c>
      <c r="G99">
        <v>61.9</v>
      </c>
      <c r="H99" t="s">
        <v>48</v>
      </c>
      <c r="O99" t="s">
        <v>49</v>
      </c>
      <c r="Q99" t="s">
        <v>50</v>
      </c>
      <c r="T99" t="s">
        <v>51</v>
      </c>
      <c r="U99">
        <v>0.2</v>
      </c>
      <c r="Z99" t="b">
        <v>1</v>
      </c>
    </row>
    <row r="100" spans="1:26" x14ac:dyDescent="0.2">
      <c r="A100">
        <v>360</v>
      </c>
      <c r="B100" t="s">
        <v>139</v>
      </c>
      <c r="C100" t="s">
        <v>45</v>
      </c>
      <c r="D100" t="s">
        <v>46</v>
      </c>
      <c r="E100" t="s">
        <v>47</v>
      </c>
      <c r="F100">
        <v>23.251839</v>
      </c>
      <c r="G100">
        <v>61.9</v>
      </c>
      <c r="H100" t="s">
        <v>48</v>
      </c>
      <c r="O100" t="s">
        <v>49</v>
      </c>
      <c r="Q100" t="s">
        <v>50</v>
      </c>
      <c r="T100" t="s">
        <v>51</v>
      </c>
      <c r="U100">
        <v>0.2</v>
      </c>
      <c r="Z100" t="b">
        <v>1</v>
      </c>
    </row>
    <row r="101" spans="1:26" x14ac:dyDescent="0.2">
      <c r="A101">
        <v>339</v>
      </c>
      <c r="B101" t="s">
        <v>140</v>
      </c>
      <c r="C101" t="s">
        <v>45</v>
      </c>
      <c r="D101" t="s">
        <v>46</v>
      </c>
      <c r="E101" t="s">
        <v>47</v>
      </c>
      <c r="F101">
        <v>19.584696000000001</v>
      </c>
      <c r="G101">
        <v>62.1</v>
      </c>
      <c r="H101" t="s">
        <v>48</v>
      </c>
      <c r="O101" t="s">
        <v>49</v>
      </c>
      <c r="Q101" t="s">
        <v>50</v>
      </c>
      <c r="T101" t="s">
        <v>51</v>
      </c>
      <c r="U101">
        <v>0.2</v>
      </c>
      <c r="Z101" t="b">
        <v>1</v>
      </c>
    </row>
    <row r="102" spans="1:26" x14ac:dyDescent="0.2">
      <c r="A102" t="s">
        <v>141</v>
      </c>
      <c r="C102" t="s">
        <v>142</v>
      </c>
    </row>
    <row r="103" spans="1:26" x14ac:dyDescent="0.2">
      <c r="A103" t="s">
        <v>143</v>
      </c>
    </row>
    <row r="104" spans="1:26" x14ac:dyDescent="0.2">
      <c r="A104" t="s">
        <v>144</v>
      </c>
    </row>
    <row r="108" spans="1:26" x14ac:dyDescent="0.2">
      <c r="A108" t="s">
        <v>145</v>
      </c>
      <c r="B108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A5" sqref="A3:B36"/>
    </sheetView>
  </sheetViews>
  <sheetFormatPr baseColWidth="10" defaultRowHeight="16" x14ac:dyDescent="0.2"/>
  <cols>
    <col min="1" max="1" width="15.33203125" bestFit="1" customWidth="1"/>
    <col min="2" max="2" width="12.1640625" customWidth="1"/>
  </cols>
  <sheetData>
    <row r="3" spans="1:2" x14ac:dyDescent="0.2">
      <c r="A3" s="3" t="s">
        <v>171</v>
      </c>
      <c r="B3" t="s">
        <v>173</v>
      </c>
    </row>
    <row r="4" spans="1:2" x14ac:dyDescent="0.2">
      <c r="A4" s="4" t="s">
        <v>150</v>
      </c>
      <c r="B4" s="6">
        <v>23.126896311111107</v>
      </c>
    </row>
    <row r="5" spans="1:2" x14ac:dyDescent="0.2">
      <c r="A5" s="5" t="s">
        <v>165</v>
      </c>
      <c r="B5" s="6">
        <v>23.082007333333333</v>
      </c>
    </row>
    <row r="6" spans="1:2" x14ac:dyDescent="0.2">
      <c r="A6" s="5" t="s">
        <v>166</v>
      </c>
      <c r="B6" s="6">
        <v>23.450492333333333</v>
      </c>
    </row>
    <row r="7" spans="1:2" x14ac:dyDescent="0.2">
      <c r="A7" s="5" t="s">
        <v>155</v>
      </c>
      <c r="B7" s="6">
        <v>23.300736999999998</v>
      </c>
    </row>
    <row r="8" spans="1:2" x14ac:dyDescent="0.2">
      <c r="A8" s="5" t="s">
        <v>152</v>
      </c>
      <c r="B8" s="6">
        <v>22.617939000000003</v>
      </c>
    </row>
    <row r="9" spans="1:2" x14ac:dyDescent="0.2">
      <c r="A9" s="5" t="s">
        <v>158</v>
      </c>
      <c r="B9" s="6">
        <v>22.596340666666666</v>
      </c>
    </row>
    <row r="10" spans="1:2" x14ac:dyDescent="0.2">
      <c r="A10" s="5" t="s">
        <v>157</v>
      </c>
      <c r="B10" s="6">
        <v>23.016802999999999</v>
      </c>
    </row>
    <row r="11" spans="1:2" x14ac:dyDescent="0.2">
      <c r="A11" s="5" t="s">
        <v>154</v>
      </c>
      <c r="B11" s="6">
        <v>23.102093333333329</v>
      </c>
    </row>
    <row r="12" spans="1:2" x14ac:dyDescent="0.2">
      <c r="A12" s="5" t="s">
        <v>160</v>
      </c>
      <c r="B12" s="6">
        <v>22.639502666666669</v>
      </c>
    </row>
    <row r="13" spans="1:2" x14ac:dyDescent="0.2">
      <c r="A13" s="5" t="s">
        <v>156</v>
      </c>
      <c r="B13" s="6">
        <v>24.354425333333335</v>
      </c>
    </row>
    <row r="14" spans="1:2" x14ac:dyDescent="0.2">
      <c r="A14" s="5" t="s">
        <v>153</v>
      </c>
      <c r="B14" s="6">
        <v>23.513592333333332</v>
      </c>
    </row>
    <row r="15" spans="1:2" x14ac:dyDescent="0.2">
      <c r="A15" s="5" t="s">
        <v>159</v>
      </c>
      <c r="B15" s="6">
        <v>23.212494666666668</v>
      </c>
    </row>
    <row r="16" spans="1:2" x14ac:dyDescent="0.2">
      <c r="A16" s="5" t="s">
        <v>164</v>
      </c>
      <c r="B16" s="6">
        <v>24.158991666666665</v>
      </c>
    </row>
    <row r="17" spans="1:2" x14ac:dyDescent="0.2">
      <c r="A17" s="5" t="s">
        <v>161</v>
      </c>
      <c r="B17" s="6">
        <v>22.587273333333332</v>
      </c>
    </row>
    <row r="18" spans="1:2" x14ac:dyDescent="0.2">
      <c r="A18" s="5" t="s">
        <v>162</v>
      </c>
      <c r="B18" s="6">
        <v>22.339843999999999</v>
      </c>
    </row>
    <row r="19" spans="1:2" x14ac:dyDescent="0.2">
      <c r="A19" s="5" t="s">
        <v>163</v>
      </c>
      <c r="B19" s="6">
        <v>22.930907999999999</v>
      </c>
    </row>
    <row r="20" spans="1:2" x14ac:dyDescent="0.2">
      <c r="A20" s="4" t="s">
        <v>151</v>
      </c>
      <c r="B20" s="6">
        <v>18.643330066666664</v>
      </c>
    </row>
    <row r="21" spans="1:2" x14ac:dyDescent="0.2">
      <c r="A21" s="5" t="s">
        <v>165</v>
      </c>
      <c r="B21" s="6">
        <v>18.014667000000003</v>
      </c>
    </row>
    <row r="22" spans="1:2" x14ac:dyDescent="0.2">
      <c r="A22" s="5" t="s">
        <v>166</v>
      </c>
      <c r="B22" s="6">
        <v>18.393654333333334</v>
      </c>
    </row>
    <row r="23" spans="1:2" x14ac:dyDescent="0.2">
      <c r="A23" s="5" t="s">
        <v>155</v>
      </c>
      <c r="B23" s="6">
        <v>19.764187666666668</v>
      </c>
    </row>
    <row r="24" spans="1:2" x14ac:dyDescent="0.2">
      <c r="A24" s="5" t="s">
        <v>152</v>
      </c>
      <c r="B24" s="6">
        <v>18.558284666666665</v>
      </c>
    </row>
    <row r="25" spans="1:2" x14ac:dyDescent="0.2">
      <c r="A25" s="5" t="s">
        <v>158</v>
      </c>
      <c r="B25" s="6">
        <v>17.438547</v>
      </c>
    </row>
    <row r="26" spans="1:2" x14ac:dyDescent="0.2">
      <c r="A26" s="5" t="s">
        <v>157</v>
      </c>
      <c r="B26" s="6">
        <v>18.502255333333334</v>
      </c>
    </row>
    <row r="27" spans="1:2" x14ac:dyDescent="0.2">
      <c r="A27" s="5" t="s">
        <v>154</v>
      </c>
      <c r="B27" s="6">
        <v>18.860313000000001</v>
      </c>
    </row>
    <row r="28" spans="1:2" x14ac:dyDescent="0.2">
      <c r="A28" s="5" t="s">
        <v>160</v>
      </c>
      <c r="B28" s="6">
        <v>18.04242533333333</v>
      </c>
    </row>
    <row r="29" spans="1:2" x14ac:dyDescent="0.2">
      <c r="A29" s="5" t="s">
        <v>156</v>
      </c>
      <c r="B29" s="6">
        <v>20.633436333333332</v>
      </c>
    </row>
    <row r="30" spans="1:2" x14ac:dyDescent="0.2">
      <c r="A30" s="5" t="s">
        <v>153</v>
      </c>
      <c r="B30" s="6">
        <v>20.824796666666668</v>
      </c>
    </row>
    <row r="31" spans="1:2" x14ac:dyDescent="0.2">
      <c r="A31" s="5" t="s">
        <v>159</v>
      </c>
      <c r="B31" s="6">
        <v>19.081283000000003</v>
      </c>
    </row>
    <row r="32" spans="1:2" x14ac:dyDescent="0.2">
      <c r="A32" s="5" t="s">
        <v>164</v>
      </c>
      <c r="B32" s="6">
        <v>19.569782999999997</v>
      </c>
    </row>
    <row r="33" spans="1:2" x14ac:dyDescent="0.2">
      <c r="A33" s="5" t="s">
        <v>161</v>
      </c>
      <c r="B33" s="6">
        <v>17.330022666666665</v>
      </c>
    </row>
    <row r="34" spans="1:2" x14ac:dyDescent="0.2">
      <c r="A34" s="5" t="s">
        <v>162</v>
      </c>
      <c r="B34" s="6">
        <v>16.740014666666667</v>
      </c>
    </row>
    <row r="35" spans="1:2" x14ac:dyDescent="0.2">
      <c r="A35" s="5" t="s">
        <v>163</v>
      </c>
      <c r="B35" s="6">
        <v>17.896280333333333</v>
      </c>
    </row>
    <row r="36" spans="1:2" x14ac:dyDescent="0.2">
      <c r="A36" s="4" t="s">
        <v>172</v>
      </c>
      <c r="B36" s="6">
        <v>20.885113188888887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26" sqref="B26"/>
    </sheetView>
  </sheetViews>
  <sheetFormatPr baseColWidth="10" defaultRowHeight="16" x14ac:dyDescent="0.2"/>
  <sheetData>
    <row r="1" spans="1:6" x14ac:dyDescent="0.2">
      <c r="A1" t="s">
        <v>171</v>
      </c>
      <c r="B1" t="s">
        <v>173</v>
      </c>
      <c r="D1" t="s">
        <v>164</v>
      </c>
      <c r="E1" t="s">
        <v>165</v>
      </c>
      <c r="F1" t="s">
        <v>166</v>
      </c>
    </row>
    <row r="2" spans="1:6" x14ac:dyDescent="0.2">
      <c r="A2" t="s">
        <v>165</v>
      </c>
      <c r="B2">
        <v>23.082007333333333</v>
      </c>
      <c r="C2">
        <f>B2-B17</f>
        <v>5.0673403333333304</v>
      </c>
      <c r="D2">
        <f>C2-$C$13</f>
        <v>0.47813166666666262</v>
      </c>
      <c r="E2">
        <f>C2-$C$2</f>
        <v>0</v>
      </c>
      <c r="F2">
        <f>C2-$C$3</f>
        <v>1.0502333333331393E-2</v>
      </c>
    </row>
    <row r="3" spans="1:6" x14ac:dyDescent="0.2">
      <c r="A3" t="s">
        <v>166</v>
      </c>
      <c r="B3">
        <v>23.450492333333333</v>
      </c>
      <c r="C3">
        <f t="shared" ref="C3:C16" si="0">B3-B18</f>
        <v>5.0568379999999991</v>
      </c>
      <c r="D3">
        <f t="shared" ref="D3:D16" si="1">C3-$C$13</f>
        <v>0.46762933333333123</v>
      </c>
      <c r="E3">
        <f t="shared" ref="E3:E16" si="2">C3-$C$2</f>
        <v>-1.0502333333331393E-2</v>
      </c>
      <c r="F3">
        <f t="shared" ref="F3:F16" si="3">C3-$C$3</f>
        <v>0</v>
      </c>
    </row>
    <row r="4" spans="1:6" x14ac:dyDescent="0.2">
      <c r="A4" t="s">
        <v>155</v>
      </c>
      <c r="B4">
        <v>23.300736999999998</v>
      </c>
      <c r="C4">
        <f t="shared" si="0"/>
        <v>3.5365493333333298</v>
      </c>
      <c r="D4">
        <f t="shared" si="1"/>
        <v>-1.0526593333333381</v>
      </c>
      <c r="E4">
        <f t="shared" si="2"/>
        <v>-1.5307910000000007</v>
      </c>
      <c r="F4">
        <f t="shared" si="3"/>
        <v>-1.5202886666666693</v>
      </c>
    </row>
    <row r="5" spans="1:6" x14ac:dyDescent="0.2">
      <c r="A5" t="s">
        <v>152</v>
      </c>
      <c r="B5">
        <v>22.617939000000003</v>
      </c>
      <c r="C5">
        <f t="shared" si="0"/>
        <v>4.0596543333333379</v>
      </c>
      <c r="D5">
        <f t="shared" si="1"/>
        <v>-0.52955433333332991</v>
      </c>
      <c r="E5">
        <f t="shared" si="2"/>
        <v>-1.0076859999999925</v>
      </c>
      <c r="F5">
        <f t="shared" si="3"/>
        <v>-0.99718366666666114</v>
      </c>
    </row>
    <row r="6" spans="1:6" x14ac:dyDescent="0.2">
      <c r="A6" t="s">
        <v>158</v>
      </c>
      <c r="B6">
        <v>22.596340666666666</v>
      </c>
      <c r="C6">
        <f t="shared" si="0"/>
        <v>5.1577936666666666</v>
      </c>
      <c r="D6">
        <f t="shared" si="1"/>
        <v>0.56858499999999879</v>
      </c>
      <c r="E6">
        <f t="shared" si="2"/>
        <v>9.0453333333336161E-2</v>
      </c>
      <c r="F6">
        <f t="shared" si="3"/>
        <v>0.10095566666666755</v>
      </c>
    </row>
    <row r="7" spans="1:6" x14ac:dyDescent="0.2">
      <c r="A7" t="s">
        <v>157</v>
      </c>
      <c r="B7">
        <v>23.016802999999999</v>
      </c>
      <c r="C7">
        <f t="shared" si="0"/>
        <v>4.5145476666666653</v>
      </c>
      <c r="D7">
        <f t="shared" si="1"/>
        <v>-7.4661000000002531E-2</v>
      </c>
      <c r="E7">
        <f t="shared" si="2"/>
        <v>-0.55279266666666516</v>
      </c>
      <c r="F7">
        <f t="shared" si="3"/>
        <v>-0.54229033333333376</v>
      </c>
    </row>
    <row r="8" spans="1:6" x14ac:dyDescent="0.2">
      <c r="A8" t="s">
        <v>154</v>
      </c>
      <c r="B8">
        <v>23.102093333333329</v>
      </c>
      <c r="C8">
        <f t="shared" si="0"/>
        <v>4.2417803333333275</v>
      </c>
      <c r="D8">
        <f t="shared" si="1"/>
        <v>-0.34742833333334033</v>
      </c>
      <c r="E8">
        <f t="shared" si="2"/>
        <v>-0.82556000000000296</v>
      </c>
      <c r="F8">
        <f t="shared" si="3"/>
        <v>-0.81505766666667157</v>
      </c>
    </row>
    <row r="9" spans="1:6" x14ac:dyDescent="0.2">
      <c r="A9" t="s">
        <v>160</v>
      </c>
      <c r="B9">
        <v>22.639502666666669</v>
      </c>
      <c r="C9">
        <f t="shared" si="0"/>
        <v>4.5970773333333383</v>
      </c>
      <c r="D9">
        <f t="shared" si="1"/>
        <v>7.8686666666705207E-3</v>
      </c>
      <c r="E9">
        <f t="shared" si="2"/>
        <v>-0.4702629999999921</v>
      </c>
      <c r="F9">
        <f t="shared" si="3"/>
        <v>-0.45976066666666071</v>
      </c>
    </row>
    <row r="10" spans="1:6" x14ac:dyDescent="0.2">
      <c r="A10" t="s">
        <v>156</v>
      </c>
      <c r="B10">
        <v>24.354425333333335</v>
      </c>
      <c r="C10">
        <f t="shared" si="0"/>
        <v>3.720989000000003</v>
      </c>
      <c r="D10">
        <f t="shared" si="1"/>
        <v>-0.86821966666666484</v>
      </c>
      <c r="E10">
        <f t="shared" si="2"/>
        <v>-1.3463513333333275</v>
      </c>
      <c r="F10">
        <f t="shared" si="3"/>
        <v>-1.3358489999999961</v>
      </c>
    </row>
    <row r="11" spans="1:6" x14ac:dyDescent="0.2">
      <c r="A11" t="s">
        <v>153</v>
      </c>
      <c r="B11">
        <v>23.513592333333332</v>
      </c>
      <c r="C11">
        <f t="shared" si="0"/>
        <v>2.6887956666666639</v>
      </c>
      <c r="D11">
        <f t="shared" si="1"/>
        <v>-1.9004130000000039</v>
      </c>
      <c r="E11">
        <f t="shared" si="2"/>
        <v>-2.3785446666666665</v>
      </c>
      <c r="F11">
        <f t="shared" si="3"/>
        <v>-2.3680423333333351</v>
      </c>
    </row>
    <row r="12" spans="1:6" x14ac:dyDescent="0.2">
      <c r="A12" t="s">
        <v>159</v>
      </c>
      <c r="B12">
        <v>23.212494666666668</v>
      </c>
      <c r="C12">
        <f t="shared" si="0"/>
        <v>4.1312116666666654</v>
      </c>
      <c r="D12">
        <f t="shared" si="1"/>
        <v>-0.45799700000000243</v>
      </c>
      <c r="E12">
        <f t="shared" si="2"/>
        <v>-0.93612866666666505</v>
      </c>
      <c r="F12">
        <f t="shared" si="3"/>
        <v>-0.92562633333333366</v>
      </c>
    </row>
    <row r="13" spans="1:6" x14ac:dyDescent="0.2">
      <c r="A13" t="s">
        <v>164</v>
      </c>
      <c r="B13">
        <v>24.158991666666665</v>
      </c>
      <c r="C13">
        <f t="shared" si="0"/>
        <v>4.5892086666666678</v>
      </c>
      <c r="D13">
        <f t="shared" si="1"/>
        <v>0</v>
      </c>
      <c r="E13">
        <f t="shared" si="2"/>
        <v>-0.47813166666666262</v>
      </c>
      <c r="F13">
        <f t="shared" si="3"/>
        <v>-0.46762933333333123</v>
      </c>
    </row>
    <row r="14" spans="1:6" x14ac:dyDescent="0.2">
      <c r="A14" t="s">
        <v>161</v>
      </c>
      <c r="B14">
        <v>22.587273333333332</v>
      </c>
      <c r="C14">
        <f t="shared" si="0"/>
        <v>5.2572506666666676</v>
      </c>
      <c r="D14">
        <f t="shared" si="1"/>
        <v>0.6680419999999998</v>
      </c>
      <c r="E14">
        <f t="shared" si="2"/>
        <v>0.18991033333333718</v>
      </c>
      <c r="F14">
        <f t="shared" si="3"/>
        <v>0.20041266666666857</v>
      </c>
    </row>
    <row r="15" spans="1:6" x14ac:dyDescent="0.2">
      <c r="A15" t="s">
        <v>162</v>
      </c>
      <c r="B15">
        <v>22.339843999999999</v>
      </c>
      <c r="C15">
        <f t="shared" si="0"/>
        <v>5.5998293333333322</v>
      </c>
      <c r="D15">
        <f t="shared" si="1"/>
        <v>1.0106206666666644</v>
      </c>
      <c r="E15">
        <f t="shared" si="2"/>
        <v>0.53248900000000177</v>
      </c>
      <c r="F15">
        <f t="shared" si="3"/>
        <v>0.54299133333333316</v>
      </c>
    </row>
    <row r="16" spans="1:6" x14ac:dyDescent="0.2">
      <c r="A16" t="s">
        <v>163</v>
      </c>
      <c r="B16">
        <v>22.930907999999999</v>
      </c>
      <c r="C16">
        <f t="shared" si="0"/>
        <v>5.0346276666666654</v>
      </c>
      <c r="D16">
        <f t="shared" si="1"/>
        <v>0.44541899999999757</v>
      </c>
      <c r="E16">
        <f t="shared" si="2"/>
        <v>-3.2712666666665058E-2</v>
      </c>
      <c r="F16">
        <f t="shared" si="3"/>
        <v>-2.2210333333333665E-2</v>
      </c>
    </row>
    <row r="17" spans="1:2" x14ac:dyDescent="0.2">
      <c r="A17" t="s">
        <v>165</v>
      </c>
      <c r="B17">
        <v>18.014667000000003</v>
      </c>
    </row>
    <row r="18" spans="1:2" x14ac:dyDescent="0.2">
      <c r="A18" t="s">
        <v>166</v>
      </c>
      <c r="B18">
        <v>18.393654333333334</v>
      </c>
    </row>
    <row r="19" spans="1:2" x14ac:dyDescent="0.2">
      <c r="A19" t="s">
        <v>155</v>
      </c>
      <c r="B19">
        <v>19.764187666666668</v>
      </c>
    </row>
    <row r="20" spans="1:2" x14ac:dyDescent="0.2">
      <c r="A20" t="s">
        <v>152</v>
      </c>
      <c r="B20">
        <v>18.558284666666665</v>
      </c>
    </row>
    <row r="21" spans="1:2" x14ac:dyDescent="0.2">
      <c r="A21" t="s">
        <v>158</v>
      </c>
      <c r="B21">
        <v>17.438547</v>
      </c>
    </row>
    <row r="22" spans="1:2" x14ac:dyDescent="0.2">
      <c r="A22" t="s">
        <v>157</v>
      </c>
      <c r="B22">
        <v>18.502255333333334</v>
      </c>
    </row>
    <row r="23" spans="1:2" x14ac:dyDescent="0.2">
      <c r="A23" t="s">
        <v>154</v>
      </c>
      <c r="B23">
        <v>18.860313000000001</v>
      </c>
    </row>
    <row r="24" spans="1:2" x14ac:dyDescent="0.2">
      <c r="A24" t="s">
        <v>160</v>
      </c>
      <c r="B24">
        <v>18.04242533333333</v>
      </c>
    </row>
    <row r="25" spans="1:2" x14ac:dyDescent="0.2">
      <c r="A25" t="s">
        <v>156</v>
      </c>
      <c r="B25">
        <v>20.633436333333332</v>
      </c>
    </row>
    <row r="26" spans="1:2" x14ac:dyDescent="0.2">
      <c r="A26" t="s">
        <v>153</v>
      </c>
      <c r="B26">
        <v>20.824796666666668</v>
      </c>
    </row>
    <row r="27" spans="1:2" x14ac:dyDescent="0.2">
      <c r="A27" t="s">
        <v>159</v>
      </c>
      <c r="B27">
        <v>19.081283000000003</v>
      </c>
    </row>
    <row r="28" spans="1:2" x14ac:dyDescent="0.2">
      <c r="A28" t="s">
        <v>164</v>
      </c>
      <c r="B28">
        <v>19.569782999999997</v>
      </c>
    </row>
    <row r="29" spans="1:2" x14ac:dyDescent="0.2">
      <c r="A29" t="s">
        <v>161</v>
      </c>
      <c r="B29">
        <v>17.330022666666665</v>
      </c>
    </row>
    <row r="30" spans="1:2" x14ac:dyDescent="0.2">
      <c r="A30" t="s">
        <v>162</v>
      </c>
      <c r="B30">
        <v>16.740014666666667</v>
      </c>
    </row>
    <row r="31" spans="1:2" x14ac:dyDescent="0.2">
      <c r="A31" t="s">
        <v>163</v>
      </c>
      <c r="B31">
        <v>17.896280333333333</v>
      </c>
    </row>
  </sheetData>
  <conditionalFormatting sqref="C2:C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F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1"/>
  <sheetViews>
    <sheetView tabSelected="1" workbookViewId="0">
      <selection activeCell="F14" sqref="F14"/>
    </sheetView>
  </sheetViews>
  <sheetFormatPr baseColWidth="10" defaultRowHeight="16" x14ac:dyDescent="0.2"/>
  <sheetData>
    <row r="1" spans="1:42" x14ac:dyDescent="0.2">
      <c r="A1" t="s">
        <v>11</v>
      </c>
      <c r="B1" t="s">
        <v>12</v>
      </c>
      <c r="C1" t="s">
        <v>13</v>
      </c>
      <c r="D1" t="s">
        <v>14</v>
      </c>
      <c r="E1" t="s">
        <v>147</v>
      </c>
      <c r="F1" t="s">
        <v>148</v>
      </c>
      <c r="G1" t="s">
        <v>149</v>
      </c>
      <c r="H1" t="s">
        <v>12</v>
      </c>
      <c r="I1" t="s">
        <v>167</v>
      </c>
      <c r="J1" t="s">
        <v>174</v>
      </c>
      <c r="K1" t="s">
        <v>175</v>
      </c>
      <c r="L1" t="s">
        <v>176</v>
      </c>
      <c r="M1" t="s">
        <v>177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</row>
    <row r="2" spans="1:42" x14ac:dyDescent="0.2">
      <c r="A2">
        <v>258</v>
      </c>
      <c r="B2" t="s">
        <v>112</v>
      </c>
      <c r="C2" t="s">
        <v>45</v>
      </c>
      <c r="D2" t="s">
        <v>46</v>
      </c>
      <c r="E2" t="str">
        <f t="shared" ref="E2:E33" si="0">MID(B2,1,1)</f>
        <v>K</v>
      </c>
      <c r="F2" t="str">
        <f t="shared" ref="F2:F33" si="1">MID(B2,2,100)</f>
        <v>18</v>
      </c>
      <c r="G2" t="s">
        <v>150</v>
      </c>
      <c r="H2" s="2" t="str">
        <f>CONCATENATE(J2,"_",K2,"_",L2)</f>
        <v>022017_run_0424_GVAG_4hr</v>
      </c>
      <c r="I2">
        <v>1</v>
      </c>
      <c r="J2" s="2" t="s">
        <v>180</v>
      </c>
      <c r="K2" s="2" t="s">
        <v>178</v>
      </c>
      <c r="L2" t="s">
        <v>182</v>
      </c>
      <c r="M2" t="s">
        <v>183</v>
      </c>
      <c r="N2" t="s">
        <v>47</v>
      </c>
      <c r="O2">
        <v>23.160847</v>
      </c>
      <c r="P2">
        <v>62</v>
      </c>
      <c r="Q2" t="s">
        <v>48</v>
      </c>
      <c r="X2" t="s">
        <v>49</v>
      </c>
      <c r="Z2" t="s">
        <v>50</v>
      </c>
      <c r="AC2" t="s">
        <v>51</v>
      </c>
      <c r="AD2">
        <v>0.2</v>
      </c>
      <c r="AI2" t="b">
        <v>1</v>
      </c>
      <c r="AK2" t="b">
        <v>1</v>
      </c>
    </row>
    <row r="3" spans="1:42" x14ac:dyDescent="0.2">
      <c r="A3">
        <v>259</v>
      </c>
      <c r="B3" t="s">
        <v>113</v>
      </c>
      <c r="C3" t="s">
        <v>45</v>
      </c>
      <c r="D3" t="s">
        <v>46</v>
      </c>
      <c r="E3" t="str">
        <f t="shared" si="0"/>
        <v>K</v>
      </c>
      <c r="F3" t="str">
        <f t="shared" si="1"/>
        <v>19</v>
      </c>
      <c r="G3" t="s">
        <v>150</v>
      </c>
      <c r="H3" s="2" t="str">
        <f t="shared" ref="H3:H66" si="2">CONCATENATE(J3,"_",K3,"_",L3)</f>
        <v>022017_run_0424_GVAG_4hr</v>
      </c>
      <c r="I3">
        <v>2</v>
      </c>
      <c r="J3" s="2" t="s">
        <v>180</v>
      </c>
      <c r="K3" s="2" t="s">
        <v>178</v>
      </c>
      <c r="L3" t="s">
        <v>182</v>
      </c>
      <c r="M3" t="s">
        <v>183</v>
      </c>
      <c r="N3" t="s">
        <v>47</v>
      </c>
      <c r="O3">
        <v>23.126861999999999</v>
      </c>
      <c r="P3">
        <v>62</v>
      </c>
      <c r="Q3" t="s">
        <v>48</v>
      </c>
      <c r="X3" t="s">
        <v>49</v>
      </c>
      <c r="Z3" t="s">
        <v>50</v>
      </c>
      <c r="AC3" t="s">
        <v>51</v>
      </c>
      <c r="AD3">
        <v>0.2</v>
      </c>
      <c r="AI3" t="b">
        <v>1</v>
      </c>
    </row>
    <row r="4" spans="1:42" x14ac:dyDescent="0.2">
      <c r="A4">
        <v>260</v>
      </c>
      <c r="B4" t="s">
        <v>115</v>
      </c>
      <c r="C4" t="s">
        <v>45</v>
      </c>
      <c r="D4" t="s">
        <v>46</v>
      </c>
      <c r="E4" t="str">
        <f t="shared" si="0"/>
        <v>K</v>
      </c>
      <c r="F4" t="str">
        <f t="shared" si="1"/>
        <v>20</v>
      </c>
      <c r="G4" t="s">
        <v>150</v>
      </c>
      <c r="H4" s="2" t="str">
        <f t="shared" si="2"/>
        <v>022017_run_0424_GVAG_4hr</v>
      </c>
      <c r="I4">
        <v>3</v>
      </c>
      <c r="J4" s="2" t="s">
        <v>180</v>
      </c>
      <c r="K4" s="2" t="s">
        <v>178</v>
      </c>
      <c r="L4" t="s">
        <v>182</v>
      </c>
      <c r="M4" t="s">
        <v>183</v>
      </c>
      <c r="N4" t="s">
        <v>47</v>
      </c>
      <c r="O4">
        <v>22.958313</v>
      </c>
      <c r="P4">
        <v>62.3</v>
      </c>
      <c r="Q4" t="s">
        <v>48</v>
      </c>
      <c r="X4" t="s">
        <v>49</v>
      </c>
      <c r="Z4" t="s">
        <v>50</v>
      </c>
      <c r="AC4" t="s">
        <v>51</v>
      </c>
      <c r="AD4">
        <v>0.2</v>
      </c>
      <c r="AI4" t="b">
        <v>1</v>
      </c>
    </row>
    <row r="5" spans="1:42" x14ac:dyDescent="0.2">
      <c r="A5">
        <v>306</v>
      </c>
      <c r="B5" t="s">
        <v>124</v>
      </c>
      <c r="C5" t="s">
        <v>45</v>
      </c>
      <c r="D5" t="s">
        <v>46</v>
      </c>
      <c r="E5" t="str">
        <f t="shared" si="0"/>
        <v>M</v>
      </c>
      <c r="F5" t="str">
        <f t="shared" si="1"/>
        <v>18</v>
      </c>
      <c r="G5" t="s">
        <v>150</v>
      </c>
      <c r="H5" s="2" t="str">
        <f t="shared" si="2"/>
        <v>022017_run_0424_MEDIA_4hr</v>
      </c>
      <c r="I5">
        <v>1</v>
      </c>
      <c r="J5" s="2" t="s">
        <v>180</v>
      </c>
      <c r="K5" s="2" t="s">
        <v>179</v>
      </c>
      <c r="L5" t="s">
        <v>182</v>
      </c>
      <c r="M5" t="s">
        <v>183</v>
      </c>
      <c r="N5" t="s">
        <v>47</v>
      </c>
      <c r="O5">
        <v>23.649609000000002</v>
      </c>
      <c r="P5">
        <v>62.3</v>
      </c>
      <c r="Q5" t="s">
        <v>48</v>
      </c>
      <c r="X5" t="s">
        <v>49</v>
      </c>
      <c r="Z5" t="s">
        <v>50</v>
      </c>
      <c r="AC5" t="s">
        <v>51</v>
      </c>
      <c r="AD5">
        <v>0.2</v>
      </c>
      <c r="AI5" t="b">
        <v>1</v>
      </c>
    </row>
    <row r="6" spans="1:42" x14ac:dyDescent="0.2">
      <c r="A6">
        <v>307</v>
      </c>
      <c r="B6" t="s">
        <v>125</v>
      </c>
      <c r="C6" t="s">
        <v>45</v>
      </c>
      <c r="D6" t="s">
        <v>46</v>
      </c>
      <c r="E6" t="str">
        <f t="shared" si="0"/>
        <v>M</v>
      </c>
      <c r="F6" t="str">
        <f t="shared" si="1"/>
        <v>19</v>
      </c>
      <c r="G6" t="s">
        <v>150</v>
      </c>
      <c r="H6" s="2" t="str">
        <f t="shared" si="2"/>
        <v>022017_run_0424_MEDIA_4hr</v>
      </c>
      <c r="I6">
        <v>2</v>
      </c>
      <c r="J6" s="2" t="s">
        <v>180</v>
      </c>
      <c r="K6" s="2" t="s">
        <v>179</v>
      </c>
      <c r="L6" t="s">
        <v>182</v>
      </c>
      <c r="M6" t="s">
        <v>183</v>
      </c>
      <c r="N6" t="s">
        <v>47</v>
      </c>
      <c r="O6">
        <v>23.455272999999998</v>
      </c>
      <c r="P6">
        <v>62</v>
      </c>
      <c r="Q6" t="s">
        <v>48</v>
      </c>
      <c r="X6" t="s">
        <v>49</v>
      </c>
      <c r="Z6" t="s">
        <v>50</v>
      </c>
      <c r="AC6" t="s">
        <v>51</v>
      </c>
      <c r="AD6">
        <v>0.2</v>
      </c>
      <c r="AI6" t="b">
        <v>1</v>
      </c>
    </row>
    <row r="7" spans="1:42" x14ac:dyDescent="0.2">
      <c r="A7">
        <v>308</v>
      </c>
      <c r="B7" t="s">
        <v>127</v>
      </c>
      <c r="C7" t="s">
        <v>45</v>
      </c>
      <c r="D7" t="s">
        <v>46</v>
      </c>
      <c r="E7" t="str">
        <f t="shared" si="0"/>
        <v>M</v>
      </c>
      <c r="F7" t="str">
        <f t="shared" si="1"/>
        <v>20</v>
      </c>
      <c r="G7" t="s">
        <v>150</v>
      </c>
      <c r="H7" s="2" t="str">
        <f t="shared" si="2"/>
        <v>022017_run_0424_MEDIA_4hr</v>
      </c>
      <c r="I7">
        <v>3</v>
      </c>
      <c r="J7" s="2" t="s">
        <v>180</v>
      </c>
      <c r="K7" s="2" t="s">
        <v>179</v>
      </c>
      <c r="L7" t="s">
        <v>182</v>
      </c>
      <c r="M7" t="s">
        <v>183</v>
      </c>
      <c r="N7" t="s">
        <v>47</v>
      </c>
      <c r="O7">
        <v>23.246594999999999</v>
      </c>
      <c r="P7">
        <v>62</v>
      </c>
      <c r="Q7" t="s">
        <v>48</v>
      </c>
      <c r="X7" t="s">
        <v>49</v>
      </c>
      <c r="Z7" t="s">
        <v>50</v>
      </c>
      <c r="AC7" t="s">
        <v>51</v>
      </c>
      <c r="AD7">
        <v>0.2</v>
      </c>
      <c r="AI7" t="b">
        <v>1</v>
      </c>
    </row>
    <row r="8" spans="1:42" x14ac:dyDescent="0.2">
      <c r="A8">
        <v>166</v>
      </c>
      <c r="B8" t="s">
        <v>92</v>
      </c>
      <c r="C8" t="s">
        <v>45</v>
      </c>
      <c r="D8" t="s">
        <v>46</v>
      </c>
      <c r="E8" t="str">
        <f t="shared" si="0"/>
        <v>G</v>
      </c>
      <c r="F8" t="str">
        <f t="shared" si="1"/>
        <v>22</v>
      </c>
      <c r="G8" t="s">
        <v>150</v>
      </c>
      <c r="H8" s="2" t="str">
        <f t="shared" si="2"/>
        <v>042417_D_10_4hr</v>
      </c>
      <c r="I8" t="s">
        <v>168</v>
      </c>
      <c r="J8" s="2" t="s">
        <v>181</v>
      </c>
      <c r="K8" t="s">
        <v>155</v>
      </c>
      <c r="L8" t="s">
        <v>182</v>
      </c>
      <c r="M8" t="s">
        <v>183</v>
      </c>
      <c r="N8" t="s">
        <v>47</v>
      </c>
      <c r="O8">
        <v>23.322617000000001</v>
      </c>
      <c r="P8">
        <v>61.9</v>
      </c>
      <c r="Q8" t="s">
        <v>48</v>
      </c>
      <c r="X8" t="s">
        <v>49</v>
      </c>
      <c r="Z8" t="s">
        <v>50</v>
      </c>
      <c r="AC8" t="s">
        <v>51</v>
      </c>
      <c r="AD8">
        <v>0.2</v>
      </c>
      <c r="AI8" t="b">
        <v>1</v>
      </c>
    </row>
    <row r="9" spans="1:42" x14ac:dyDescent="0.2">
      <c r="A9">
        <v>167</v>
      </c>
      <c r="B9" t="s">
        <v>93</v>
      </c>
      <c r="C9" t="s">
        <v>45</v>
      </c>
      <c r="D9" t="s">
        <v>46</v>
      </c>
      <c r="E9" t="str">
        <f t="shared" si="0"/>
        <v>G</v>
      </c>
      <c r="F9" t="str">
        <f t="shared" si="1"/>
        <v>23</v>
      </c>
      <c r="G9" t="s">
        <v>150</v>
      </c>
      <c r="H9" s="2" t="str">
        <f t="shared" si="2"/>
        <v>042417_D_10_4hr</v>
      </c>
      <c r="I9" t="s">
        <v>169</v>
      </c>
      <c r="J9" s="2" t="s">
        <v>181</v>
      </c>
      <c r="K9" t="s">
        <v>155</v>
      </c>
      <c r="L9" t="s">
        <v>182</v>
      </c>
      <c r="M9" t="s">
        <v>183</v>
      </c>
      <c r="N9" t="s">
        <v>47</v>
      </c>
      <c r="O9">
        <v>23.330639000000001</v>
      </c>
      <c r="P9">
        <v>62.2</v>
      </c>
      <c r="Q9" t="s">
        <v>48</v>
      </c>
      <c r="X9" t="s">
        <v>49</v>
      </c>
      <c r="Z9" t="s">
        <v>50</v>
      </c>
      <c r="AC9" t="s">
        <v>51</v>
      </c>
      <c r="AD9">
        <v>0.2</v>
      </c>
    </row>
    <row r="10" spans="1:42" x14ac:dyDescent="0.2">
      <c r="A10">
        <v>168</v>
      </c>
      <c r="B10" t="s">
        <v>94</v>
      </c>
      <c r="C10" t="s">
        <v>45</v>
      </c>
      <c r="D10" t="s">
        <v>46</v>
      </c>
      <c r="E10" t="str">
        <f t="shared" si="0"/>
        <v>G</v>
      </c>
      <c r="F10" t="str">
        <f t="shared" si="1"/>
        <v>24</v>
      </c>
      <c r="G10" t="s">
        <v>150</v>
      </c>
      <c r="H10" s="2" t="str">
        <f t="shared" si="2"/>
        <v>042417_D_10_4hr</v>
      </c>
      <c r="I10" t="s">
        <v>170</v>
      </c>
      <c r="J10" s="2" t="s">
        <v>181</v>
      </c>
      <c r="K10" t="s">
        <v>155</v>
      </c>
      <c r="L10" t="s">
        <v>182</v>
      </c>
      <c r="M10" t="s">
        <v>183</v>
      </c>
      <c r="N10" t="s">
        <v>47</v>
      </c>
      <c r="O10">
        <v>23.248954999999999</v>
      </c>
      <c r="P10">
        <v>61.9</v>
      </c>
      <c r="Q10" t="s">
        <v>48</v>
      </c>
      <c r="X10" t="s">
        <v>49</v>
      </c>
      <c r="Z10" t="s">
        <v>50</v>
      </c>
      <c r="AC10" t="s">
        <v>51</v>
      </c>
      <c r="AD10">
        <v>0.2</v>
      </c>
    </row>
    <row r="11" spans="1:42" x14ac:dyDescent="0.2">
      <c r="A11">
        <v>22</v>
      </c>
      <c r="B11" t="s">
        <v>56</v>
      </c>
      <c r="C11" t="s">
        <v>45</v>
      </c>
      <c r="D11" t="s">
        <v>46</v>
      </c>
      <c r="E11" t="str">
        <f t="shared" si="0"/>
        <v>A</v>
      </c>
      <c r="F11" t="str">
        <f t="shared" si="1"/>
        <v>22</v>
      </c>
      <c r="G11" t="s">
        <v>150</v>
      </c>
      <c r="H11" s="2" t="str">
        <f t="shared" si="2"/>
        <v>042417_D_12_4hr</v>
      </c>
      <c r="I11" t="s">
        <v>168</v>
      </c>
      <c r="J11" s="2" t="s">
        <v>181</v>
      </c>
      <c r="K11" t="s">
        <v>152</v>
      </c>
      <c r="L11" t="s">
        <v>182</v>
      </c>
      <c r="M11" t="s">
        <v>183</v>
      </c>
      <c r="N11" t="s">
        <v>47</v>
      </c>
      <c r="O11">
        <v>22.778217000000001</v>
      </c>
      <c r="P11">
        <v>76.7</v>
      </c>
      <c r="Q11" t="s">
        <v>48</v>
      </c>
      <c r="X11" t="s">
        <v>49</v>
      </c>
      <c r="Z11" t="s">
        <v>50</v>
      </c>
      <c r="AC11" t="s">
        <v>51</v>
      </c>
      <c r="AD11">
        <v>0.2</v>
      </c>
    </row>
    <row r="12" spans="1:42" x14ac:dyDescent="0.2">
      <c r="A12">
        <v>23</v>
      </c>
      <c r="B12" t="s">
        <v>57</v>
      </c>
      <c r="C12" t="s">
        <v>45</v>
      </c>
      <c r="D12" t="s">
        <v>46</v>
      </c>
      <c r="E12" t="str">
        <f t="shared" si="0"/>
        <v>A</v>
      </c>
      <c r="F12" t="str">
        <f t="shared" si="1"/>
        <v>23</v>
      </c>
      <c r="G12" t="s">
        <v>150</v>
      </c>
      <c r="H12" s="2" t="str">
        <f t="shared" si="2"/>
        <v>042417_D_12_4hr</v>
      </c>
      <c r="I12" t="s">
        <v>169</v>
      </c>
      <c r="J12" s="2" t="s">
        <v>181</v>
      </c>
      <c r="K12" t="s">
        <v>152</v>
      </c>
      <c r="L12" t="s">
        <v>182</v>
      </c>
      <c r="M12" t="s">
        <v>183</v>
      </c>
      <c r="N12" t="s">
        <v>47</v>
      </c>
      <c r="O12">
        <v>22.589886</v>
      </c>
      <c r="P12">
        <v>76.7</v>
      </c>
      <c r="Q12" t="s">
        <v>48</v>
      </c>
      <c r="X12" t="s">
        <v>49</v>
      </c>
      <c r="Z12" t="s">
        <v>50</v>
      </c>
      <c r="AC12" t="s">
        <v>51</v>
      </c>
      <c r="AD12">
        <v>0.2</v>
      </c>
    </row>
    <row r="13" spans="1:42" x14ac:dyDescent="0.2">
      <c r="A13">
        <v>24</v>
      </c>
      <c r="B13" t="s">
        <v>58</v>
      </c>
      <c r="C13" t="s">
        <v>45</v>
      </c>
      <c r="D13" t="s">
        <v>46</v>
      </c>
      <c r="E13" t="str">
        <f t="shared" si="0"/>
        <v>A</v>
      </c>
      <c r="F13" t="str">
        <f t="shared" si="1"/>
        <v>24</v>
      </c>
      <c r="G13" t="s">
        <v>150</v>
      </c>
      <c r="H13" s="2" t="str">
        <f t="shared" si="2"/>
        <v>042417_D_12_4hr</v>
      </c>
      <c r="I13" t="s">
        <v>170</v>
      </c>
      <c r="J13" s="2" t="s">
        <v>181</v>
      </c>
      <c r="K13" t="s">
        <v>152</v>
      </c>
      <c r="L13" t="s">
        <v>182</v>
      </c>
      <c r="M13" t="s">
        <v>183</v>
      </c>
      <c r="N13" t="s">
        <v>47</v>
      </c>
      <c r="O13">
        <v>22.485714000000002</v>
      </c>
      <c r="P13">
        <v>76.7</v>
      </c>
      <c r="Q13" t="s">
        <v>48</v>
      </c>
      <c r="X13" t="s">
        <v>49</v>
      </c>
      <c r="Z13" t="s">
        <v>50</v>
      </c>
      <c r="AC13" t="s">
        <v>51</v>
      </c>
      <c r="AD13">
        <v>0.2</v>
      </c>
    </row>
    <row r="14" spans="1:42" x14ac:dyDescent="0.2">
      <c r="A14">
        <v>310</v>
      </c>
      <c r="B14" t="s">
        <v>128</v>
      </c>
      <c r="C14" t="s">
        <v>45</v>
      </c>
      <c r="D14" t="s">
        <v>46</v>
      </c>
      <c r="E14" t="str">
        <f t="shared" si="0"/>
        <v>M</v>
      </c>
      <c r="F14" t="str">
        <f t="shared" si="1"/>
        <v>22</v>
      </c>
      <c r="G14" t="s">
        <v>150</v>
      </c>
      <c r="H14" s="2" t="str">
        <f t="shared" si="2"/>
        <v>042417_D_8_4hr</v>
      </c>
      <c r="I14" t="s">
        <v>168</v>
      </c>
      <c r="J14" s="2" t="s">
        <v>181</v>
      </c>
      <c r="K14" t="s">
        <v>158</v>
      </c>
      <c r="L14" t="s">
        <v>182</v>
      </c>
      <c r="M14" t="s">
        <v>183</v>
      </c>
      <c r="N14" t="s">
        <v>47</v>
      </c>
      <c r="O14">
        <v>22.622596999999999</v>
      </c>
      <c r="P14">
        <v>61.9</v>
      </c>
      <c r="Q14" t="s">
        <v>48</v>
      </c>
      <c r="X14" t="s">
        <v>49</v>
      </c>
      <c r="Z14" t="s">
        <v>50</v>
      </c>
      <c r="AC14" t="s">
        <v>51</v>
      </c>
      <c r="AD14">
        <v>0.2</v>
      </c>
      <c r="AI14" t="b">
        <v>1</v>
      </c>
    </row>
    <row r="15" spans="1:42" x14ac:dyDescent="0.2">
      <c r="A15">
        <v>311</v>
      </c>
      <c r="B15" t="s">
        <v>129</v>
      </c>
      <c r="C15" t="s">
        <v>45</v>
      </c>
      <c r="D15" t="s">
        <v>46</v>
      </c>
      <c r="E15" t="str">
        <f t="shared" si="0"/>
        <v>M</v>
      </c>
      <c r="F15" t="str">
        <f t="shared" si="1"/>
        <v>23</v>
      </c>
      <c r="G15" t="s">
        <v>150</v>
      </c>
      <c r="H15" s="2" t="str">
        <f t="shared" si="2"/>
        <v>042417_D_8_4hr</v>
      </c>
      <c r="I15" t="s">
        <v>169</v>
      </c>
      <c r="J15" s="2" t="s">
        <v>181</v>
      </c>
      <c r="K15" t="s">
        <v>158</v>
      </c>
      <c r="L15" t="s">
        <v>182</v>
      </c>
      <c r="M15" t="s">
        <v>183</v>
      </c>
      <c r="N15" t="s">
        <v>47</v>
      </c>
      <c r="O15">
        <v>22.747292999999999</v>
      </c>
      <c r="P15">
        <v>61.9</v>
      </c>
      <c r="Q15" t="s">
        <v>48</v>
      </c>
      <c r="X15" t="s">
        <v>49</v>
      </c>
      <c r="Z15" t="s">
        <v>50</v>
      </c>
      <c r="AC15" t="s">
        <v>51</v>
      </c>
      <c r="AD15">
        <v>0.2</v>
      </c>
    </row>
    <row r="16" spans="1:42" x14ac:dyDescent="0.2">
      <c r="A16">
        <v>312</v>
      </c>
      <c r="B16" t="s">
        <v>130</v>
      </c>
      <c r="C16" t="s">
        <v>45</v>
      </c>
      <c r="D16" t="s">
        <v>46</v>
      </c>
      <c r="E16" t="str">
        <f t="shared" si="0"/>
        <v>M</v>
      </c>
      <c r="F16" t="str">
        <f t="shared" si="1"/>
        <v>24</v>
      </c>
      <c r="G16" t="s">
        <v>150</v>
      </c>
      <c r="H16" s="2" t="str">
        <f t="shared" si="2"/>
        <v>042417_D_8_4hr</v>
      </c>
      <c r="I16" t="s">
        <v>170</v>
      </c>
      <c r="J16" s="2" t="s">
        <v>181</v>
      </c>
      <c r="K16" t="s">
        <v>158</v>
      </c>
      <c r="L16" t="s">
        <v>182</v>
      </c>
      <c r="M16" t="s">
        <v>183</v>
      </c>
      <c r="N16" t="s">
        <v>47</v>
      </c>
      <c r="O16">
        <v>22.419132000000001</v>
      </c>
      <c r="P16">
        <v>61.9</v>
      </c>
      <c r="Q16" t="s">
        <v>48</v>
      </c>
      <c r="X16" t="s">
        <v>49</v>
      </c>
      <c r="Z16" t="s">
        <v>50</v>
      </c>
      <c r="AC16" t="s">
        <v>51</v>
      </c>
      <c r="AD16">
        <v>0.2</v>
      </c>
      <c r="AI16" t="b">
        <v>1</v>
      </c>
    </row>
    <row r="17" spans="1:35" x14ac:dyDescent="0.2">
      <c r="A17">
        <v>262</v>
      </c>
      <c r="B17" t="s">
        <v>116</v>
      </c>
      <c r="C17" t="s">
        <v>45</v>
      </c>
      <c r="D17" t="s">
        <v>46</v>
      </c>
      <c r="E17" t="str">
        <f t="shared" si="0"/>
        <v>K</v>
      </c>
      <c r="F17" t="str">
        <f t="shared" si="1"/>
        <v>22</v>
      </c>
      <c r="G17" t="s">
        <v>150</v>
      </c>
      <c r="H17" s="2" t="str">
        <f t="shared" si="2"/>
        <v>042417_DL_10_4hr</v>
      </c>
      <c r="I17" t="s">
        <v>168</v>
      </c>
      <c r="J17" s="2" t="s">
        <v>181</v>
      </c>
      <c r="K17" t="s">
        <v>157</v>
      </c>
      <c r="L17" t="s">
        <v>182</v>
      </c>
      <c r="M17" t="s">
        <v>183</v>
      </c>
      <c r="N17" t="s">
        <v>47</v>
      </c>
      <c r="O17">
        <v>22.87501</v>
      </c>
      <c r="P17">
        <v>77.3</v>
      </c>
      <c r="Q17" t="s">
        <v>48</v>
      </c>
      <c r="X17" t="s">
        <v>49</v>
      </c>
      <c r="Z17" t="s">
        <v>50</v>
      </c>
      <c r="AC17" t="s">
        <v>51</v>
      </c>
      <c r="AD17">
        <v>0.2</v>
      </c>
    </row>
    <row r="18" spans="1:35" x14ac:dyDescent="0.2">
      <c r="A18">
        <v>263</v>
      </c>
      <c r="B18" t="s">
        <v>117</v>
      </c>
      <c r="C18" t="s">
        <v>45</v>
      </c>
      <c r="D18" t="s">
        <v>46</v>
      </c>
      <c r="E18" t="str">
        <f t="shared" si="0"/>
        <v>K</v>
      </c>
      <c r="F18" t="str">
        <f t="shared" si="1"/>
        <v>23</v>
      </c>
      <c r="G18" t="s">
        <v>150</v>
      </c>
      <c r="H18" s="2" t="str">
        <f t="shared" si="2"/>
        <v>042417_DL_10_4hr</v>
      </c>
      <c r="I18" t="s">
        <v>169</v>
      </c>
      <c r="J18" s="2" t="s">
        <v>181</v>
      </c>
      <c r="K18" t="s">
        <v>157</v>
      </c>
      <c r="L18" t="s">
        <v>182</v>
      </c>
      <c r="M18" t="s">
        <v>183</v>
      </c>
      <c r="N18" t="s">
        <v>47</v>
      </c>
      <c r="O18">
        <v>23.665775</v>
      </c>
      <c r="P18">
        <v>77.3</v>
      </c>
      <c r="Q18" t="s">
        <v>48</v>
      </c>
      <c r="X18" t="s">
        <v>49</v>
      </c>
      <c r="Z18" t="s">
        <v>50</v>
      </c>
      <c r="AC18" t="s">
        <v>51</v>
      </c>
      <c r="AD18">
        <v>0.2</v>
      </c>
    </row>
    <row r="19" spans="1:35" x14ac:dyDescent="0.2">
      <c r="A19">
        <v>264</v>
      </c>
      <c r="B19" t="s">
        <v>118</v>
      </c>
      <c r="C19" t="s">
        <v>45</v>
      </c>
      <c r="D19" t="s">
        <v>46</v>
      </c>
      <c r="E19" t="str">
        <f t="shared" si="0"/>
        <v>K</v>
      </c>
      <c r="F19" t="str">
        <f t="shared" si="1"/>
        <v>24</v>
      </c>
      <c r="G19" t="s">
        <v>150</v>
      </c>
      <c r="H19" s="2" t="str">
        <f t="shared" si="2"/>
        <v>042417_DL_10_4hr</v>
      </c>
      <c r="I19" t="s">
        <v>170</v>
      </c>
      <c r="J19" s="2" t="s">
        <v>181</v>
      </c>
      <c r="K19" t="s">
        <v>157</v>
      </c>
      <c r="L19" t="s">
        <v>182</v>
      </c>
      <c r="M19" t="s">
        <v>183</v>
      </c>
      <c r="N19" t="s">
        <v>47</v>
      </c>
      <c r="O19">
        <v>22.509623999999999</v>
      </c>
      <c r="P19">
        <v>61.9</v>
      </c>
      <c r="Q19" t="s">
        <v>48</v>
      </c>
      <c r="X19" t="s">
        <v>49</v>
      </c>
      <c r="Z19" t="s">
        <v>50</v>
      </c>
      <c r="AC19" t="s">
        <v>51</v>
      </c>
      <c r="AD19">
        <v>0.2</v>
      </c>
      <c r="AI19" t="b">
        <v>1</v>
      </c>
    </row>
    <row r="20" spans="1:35" x14ac:dyDescent="0.2">
      <c r="A20">
        <v>118</v>
      </c>
      <c r="B20" t="s">
        <v>80</v>
      </c>
      <c r="C20" t="s">
        <v>45</v>
      </c>
      <c r="D20" t="s">
        <v>46</v>
      </c>
      <c r="E20" t="str">
        <f t="shared" si="0"/>
        <v>E</v>
      </c>
      <c r="F20" t="str">
        <f t="shared" si="1"/>
        <v>22</v>
      </c>
      <c r="G20" t="s">
        <v>150</v>
      </c>
      <c r="H20" s="2" t="str">
        <f t="shared" si="2"/>
        <v>042417_DL_12_4hr</v>
      </c>
      <c r="I20" t="s">
        <v>168</v>
      </c>
      <c r="J20" s="2" t="s">
        <v>181</v>
      </c>
      <c r="K20" t="s">
        <v>154</v>
      </c>
      <c r="L20" t="s">
        <v>182</v>
      </c>
      <c r="M20" t="s">
        <v>183</v>
      </c>
      <c r="N20" t="s">
        <v>47</v>
      </c>
      <c r="O20">
        <v>22.985396999999999</v>
      </c>
      <c r="P20">
        <v>61.9</v>
      </c>
      <c r="Q20" t="s">
        <v>48</v>
      </c>
      <c r="X20" t="s">
        <v>49</v>
      </c>
      <c r="Z20" t="s">
        <v>50</v>
      </c>
      <c r="AC20" t="s">
        <v>51</v>
      </c>
      <c r="AD20">
        <v>0.2</v>
      </c>
    </row>
    <row r="21" spans="1:35" x14ac:dyDescent="0.2">
      <c r="A21">
        <v>119</v>
      </c>
      <c r="B21" t="s">
        <v>81</v>
      </c>
      <c r="C21" t="s">
        <v>45</v>
      </c>
      <c r="D21" t="s">
        <v>46</v>
      </c>
      <c r="E21" t="str">
        <f t="shared" si="0"/>
        <v>E</v>
      </c>
      <c r="F21" t="str">
        <f t="shared" si="1"/>
        <v>23</v>
      </c>
      <c r="G21" t="s">
        <v>150</v>
      </c>
      <c r="H21" s="2" t="str">
        <f t="shared" si="2"/>
        <v>042417_DL_12_4hr</v>
      </c>
      <c r="I21" t="s">
        <v>169</v>
      </c>
      <c r="J21" s="2" t="s">
        <v>181</v>
      </c>
      <c r="K21" t="s">
        <v>154</v>
      </c>
      <c r="L21" t="s">
        <v>182</v>
      </c>
      <c r="M21" t="s">
        <v>183</v>
      </c>
      <c r="N21" t="s">
        <v>47</v>
      </c>
      <c r="O21">
        <v>23.285447999999999</v>
      </c>
      <c r="P21">
        <v>61.9</v>
      </c>
      <c r="Q21" t="s">
        <v>48</v>
      </c>
      <c r="X21" t="s">
        <v>49</v>
      </c>
      <c r="Z21" t="s">
        <v>50</v>
      </c>
      <c r="AC21" t="s">
        <v>51</v>
      </c>
      <c r="AD21">
        <v>0.2</v>
      </c>
    </row>
    <row r="22" spans="1:35" x14ac:dyDescent="0.2">
      <c r="A22">
        <v>120</v>
      </c>
      <c r="B22" t="s">
        <v>82</v>
      </c>
      <c r="C22" t="s">
        <v>45</v>
      </c>
      <c r="D22" t="s">
        <v>46</v>
      </c>
      <c r="E22" t="str">
        <f t="shared" si="0"/>
        <v>E</v>
      </c>
      <c r="F22" t="str">
        <f t="shared" si="1"/>
        <v>24</v>
      </c>
      <c r="G22" t="s">
        <v>150</v>
      </c>
      <c r="H22" s="2" t="str">
        <f t="shared" si="2"/>
        <v>042417_DL_12_4hr</v>
      </c>
      <c r="I22" t="s">
        <v>170</v>
      </c>
      <c r="J22" s="2" t="s">
        <v>181</v>
      </c>
      <c r="K22" t="s">
        <v>154</v>
      </c>
      <c r="L22" t="s">
        <v>182</v>
      </c>
      <c r="M22" t="s">
        <v>183</v>
      </c>
      <c r="N22" t="s">
        <v>47</v>
      </c>
      <c r="O22">
        <v>23.035435</v>
      </c>
      <c r="P22">
        <v>76.7</v>
      </c>
      <c r="Q22" t="s">
        <v>48</v>
      </c>
      <c r="X22" t="s">
        <v>49</v>
      </c>
      <c r="Z22" t="s">
        <v>50</v>
      </c>
      <c r="AC22" t="s">
        <v>51</v>
      </c>
      <c r="AD22">
        <v>0.2</v>
      </c>
    </row>
    <row r="23" spans="1:35" x14ac:dyDescent="0.2">
      <c r="A23">
        <v>18</v>
      </c>
      <c r="B23" t="s">
        <v>52</v>
      </c>
      <c r="C23" t="s">
        <v>45</v>
      </c>
      <c r="D23" t="s">
        <v>46</v>
      </c>
      <c r="E23" t="str">
        <f t="shared" si="0"/>
        <v>A</v>
      </c>
      <c r="F23" t="str">
        <f t="shared" si="1"/>
        <v>18</v>
      </c>
      <c r="G23" t="s">
        <v>150</v>
      </c>
      <c r="H23" s="2" t="str">
        <f t="shared" si="2"/>
        <v>042417_DL_8_4hr</v>
      </c>
      <c r="I23">
        <v>1</v>
      </c>
      <c r="J23" s="2" t="s">
        <v>181</v>
      </c>
      <c r="K23" t="s">
        <v>160</v>
      </c>
      <c r="L23" t="s">
        <v>182</v>
      </c>
      <c r="M23" t="s">
        <v>183</v>
      </c>
      <c r="N23" t="s">
        <v>47</v>
      </c>
      <c r="O23">
        <v>22.616188000000001</v>
      </c>
      <c r="P23">
        <v>77</v>
      </c>
      <c r="Q23" t="s">
        <v>48</v>
      </c>
      <c r="X23" t="s">
        <v>49</v>
      </c>
      <c r="Z23" t="s">
        <v>50</v>
      </c>
      <c r="AC23" t="s">
        <v>51</v>
      </c>
      <c r="AD23">
        <v>0.2</v>
      </c>
    </row>
    <row r="24" spans="1:35" x14ac:dyDescent="0.2">
      <c r="A24">
        <v>19</v>
      </c>
      <c r="B24" t="s">
        <v>53</v>
      </c>
      <c r="C24" t="s">
        <v>45</v>
      </c>
      <c r="D24" t="s">
        <v>46</v>
      </c>
      <c r="E24" t="str">
        <f t="shared" si="0"/>
        <v>A</v>
      </c>
      <c r="F24" t="str">
        <f t="shared" si="1"/>
        <v>19</v>
      </c>
      <c r="G24" t="s">
        <v>150</v>
      </c>
      <c r="H24" s="2" t="str">
        <f t="shared" si="2"/>
        <v>042417_DL_8_4hr</v>
      </c>
      <c r="I24">
        <v>2</v>
      </c>
      <c r="J24" s="2" t="s">
        <v>181</v>
      </c>
      <c r="K24" t="s">
        <v>160</v>
      </c>
      <c r="L24" t="s">
        <v>182</v>
      </c>
      <c r="M24" t="s">
        <v>183</v>
      </c>
      <c r="N24" t="s">
        <v>47</v>
      </c>
      <c r="O24">
        <v>22.752255999999999</v>
      </c>
      <c r="P24">
        <v>77</v>
      </c>
      <c r="Q24" t="s">
        <v>48</v>
      </c>
      <c r="X24" t="s">
        <v>49</v>
      </c>
      <c r="Z24" t="s">
        <v>50</v>
      </c>
      <c r="AC24" t="s">
        <v>51</v>
      </c>
      <c r="AD24">
        <v>0.2</v>
      </c>
    </row>
    <row r="25" spans="1:35" x14ac:dyDescent="0.2">
      <c r="A25">
        <v>20</v>
      </c>
      <c r="B25" t="s">
        <v>55</v>
      </c>
      <c r="C25" t="s">
        <v>45</v>
      </c>
      <c r="D25" t="s">
        <v>46</v>
      </c>
      <c r="E25" t="str">
        <f t="shared" si="0"/>
        <v>A</v>
      </c>
      <c r="F25" t="str">
        <f t="shared" si="1"/>
        <v>20</v>
      </c>
      <c r="G25" t="s">
        <v>150</v>
      </c>
      <c r="H25" s="2" t="str">
        <f t="shared" si="2"/>
        <v>042417_DL_8_4hr</v>
      </c>
      <c r="I25">
        <v>3</v>
      </c>
      <c r="J25" s="2" t="s">
        <v>181</v>
      </c>
      <c r="K25" t="s">
        <v>160</v>
      </c>
      <c r="L25" t="s">
        <v>182</v>
      </c>
      <c r="M25" t="s">
        <v>183</v>
      </c>
      <c r="N25" t="s">
        <v>47</v>
      </c>
      <c r="O25">
        <v>22.550063999999999</v>
      </c>
      <c r="P25">
        <v>76.8</v>
      </c>
      <c r="Q25" t="s">
        <v>48</v>
      </c>
      <c r="X25" t="s">
        <v>49</v>
      </c>
      <c r="Z25" t="s">
        <v>50</v>
      </c>
      <c r="AC25" t="s">
        <v>51</v>
      </c>
      <c r="AD25">
        <v>0.2</v>
      </c>
    </row>
    <row r="26" spans="1:35" x14ac:dyDescent="0.2">
      <c r="A26">
        <v>214</v>
      </c>
      <c r="B26" t="s">
        <v>104</v>
      </c>
      <c r="C26" t="s">
        <v>45</v>
      </c>
      <c r="D26" t="s">
        <v>46</v>
      </c>
      <c r="E26" t="str">
        <f t="shared" si="0"/>
        <v>I</v>
      </c>
      <c r="F26" t="str">
        <f t="shared" si="1"/>
        <v>22</v>
      </c>
      <c r="G26" t="s">
        <v>150</v>
      </c>
      <c r="H26" s="2" t="str">
        <f t="shared" si="2"/>
        <v>042417_L_10_4hr</v>
      </c>
      <c r="I26" t="s">
        <v>168</v>
      </c>
      <c r="J26" s="2" t="s">
        <v>181</v>
      </c>
      <c r="K26" t="s">
        <v>156</v>
      </c>
      <c r="L26" t="s">
        <v>182</v>
      </c>
      <c r="M26" t="s">
        <v>183</v>
      </c>
      <c r="N26" t="s">
        <v>47</v>
      </c>
      <c r="O26">
        <v>24.360088000000001</v>
      </c>
      <c r="P26">
        <v>61.9</v>
      </c>
      <c r="Q26" t="s">
        <v>48</v>
      </c>
      <c r="X26" t="s">
        <v>49</v>
      </c>
      <c r="Z26" t="s">
        <v>50</v>
      </c>
      <c r="AC26" t="s">
        <v>51</v>
      </c>
      <c r="AD26">
        <v>0.2</v>
      </c>
      <c r="AI26" t="b">
        <v>1</v>
      </c>
    </row>
    <row r="27" spans="1:35" x14ac:dyDescent="0.2">
      <c r="A27">
        <v>215</v>
      </c>
      <c r="B27" t="s">
        <v>105</v>
      </c>
      <c r="C27" t="s">
        <v>45</v>
      </c>
      <c r="D27" t="s">
        <v>46</v>
      </c>
      <c r="E27" t="str">
        <f t="shared" si="0"/>
        <v>I</v>
      </c>
      <c r="F27" t="str">
        <f t="shared" si="1"/>
        <v>23</v>
      </c>
      <c r="G27" t="s">
        <v>150</v>
      </c>
      <c r="H27" s="2" t="str">
        <f t="shared" si="2"/>
        <v>042417_L_10_4hr</v>
      </c>
      <c r="I27" t="s">
        <v>169</v>
      </c>
      <c r="J27" s="2" t="s">
        <v>181</v>
      </c>
      <c r="K27" t="s">
        <v>156</v>
      </c>
      <c r="L27" t="s">
        <v>182</v>
      </c>
      <c r="M27" t="s">
        <v>183</v>
      </c>
      <c r="N27" t="s">
        <v>47</v>
      </c>
      <c r="O27">
        <v>24.292563999999999</v>
      </c>
      <c r="P27">
        <v>61.9</v>
      </c>
      <c r="Q27" t="s">
        <v>48</v>
      </c>
      <c r="X27" t="s">
        <v>49</v>
      </c>
      <c r="Z27" t="s">
        <v>50</v>
      </c>
      <c r="AC27" t="s">
        <v>51</v>
      </c>
      <c r="AD27">
        <v>0.2</v>
      </c>
      <c r="AI27" t="b">
        <v>1</v>
      </c>
    </row>
    <row r="28" spans="1:35" x14ac:dyDescent="0.2">
      <c r="A28">
        <v>216</v>
      </c>
      <c r="B28" t="s">
        <v>106</v>
      </c>
      <c r="C28" t="s">
        <v>45</v>
      </c>
      <c r="D28" t="s">
        <v>46</v>
      </c>
      <c r="E28" t="str">
        <f t="shared" si="0"/>
        <v>I</v>
      </c>
      <c r="F28" t="str">
        <f t="shared" si="1"/>
        <v>24</v>
      </c>
      <c r="G28" t="s">
        <v>150</v>
      </c>
      <c r="H28" s="2" t="str">
        <f t="shared" si="2"/>
        <v>042417_L_10_4hr</v>
      </c>
      <c r="I28" t="s">
        <v>170</v>
      </c>
      <c r="J28" s="2" t="s">
        <v>181</v>
      </c>
      <c r="K28" t="s">
        <v>156</v>
      </c>
      <c r="L28" t="s">
        <v>182</v>
      </c>
      <c r="M28" t="s">
        <v>183</v>
      </c>
      <c r="N28" t="s">
        <v>47</v>
      </c>
      <c r="O28">
        <v>24.410623999999999</v>
      </c>
      <c r="P28">
        <v>77.3</v>
      </c>
      <c r="Q28" t="s">
        <v>48</v>
      </c>
      <c r="X28" t="s">
        <v>49</v>
      </c>
      <c r="Z28" t="s">
        <v>50</v>
      </c>
      <c r="AC28" t="s">
        <v>51</v>
      </c>
      <c r="AD28">
        <v>0.2</v>
      </c>
    </row>
    <row r="29" spans="1:35" x14ac:dyDescent="0.2">
      <c r="A29">
        <v>70</v>
      </c>
      <c r="B29" t="s">
        <v>68</v>
      </c>
      <c r="C29" t="s">
        <v>45</v>
      </c>
      <c r="D29" t="s">
        <v>46</v>
      </c>
      <c r="E29" t="str">
        <f t="shared" si="0"/>
        <v>C</v>
      </c>
      <c r="F29" t="str">
        <f t="shared" si="1"/>
        <v>22</v>
      </c>
      <c r="G29" t="s">
        <v>150</v>
      </c>
      <c r="H29" s="2" t="str">
        <f t="shared" si="2"/>
        <v>042417_L_12_4hr</v>
      </c>
      <c r="I29" t="s">
        <v>168</v>
      </c>
      <c r="J29" s="2" t="s">
        <v>181</v>
      </c>
      <c r="K29" t="s">
        <v>153</v>
      </c>
      <c r="L29" t="s">
        <v>182</v>
      </c>
      <c r="M29" t="s">
        <v>183</v>
      </c>
      <c r="N29" t="s">
        <v>47</v>
      </c>
      <c r="O29">
        <v>23.704039999999999</v>
      </c>
      <c r="P29">
        <v>77</v>
      </c>
      <c r="Q29" t="s">
        <v>48</v>
      </c>
      <c r="X29" t="s">
        <v>49</v>
      </c>
      <c r="Z29" t="s">
        <v>50</v>
      </c>
      <c r="AC29" t="s">
        <v>51</v>
      </c>
      <c r="AD29">
        <v>0.2</v>
      </c>
    </row>
    <row r="30" spans="1:35" x14ac:dyDescent="0.2">
      <c r="A30">
        <v>71</v>
      </c>
      <c r="B30" t="s">
        <v>69</v>
      </c>
      <c r="C30" t="s">
        <v>45</v>
      </c>
      <c r="D30" t="s">
        <v>46</v>
      </c>
      <c r="E30" t="str">
        <f t="shared" si="0"/>
        <v>C</v>
      </c>
      <c r="F30" t="str">
        <f t="shared" si="1"/>
        <v>23</v>
      </c>
      <c r="G30" t="s">
        <v>150</v>
      </c>
      <c r="H30" s="2" t="str">
        <f t="shared" si="2"/>
        <v>042417_L_12_4hr</v>
      </c>
      <c r="I30" t="s">
        <v>169</v>
      </c>
      <c r="J30" s="2" t="s">
        <v>181</v>
      </c>
      <c r="K30" t="s">
        <v>153</v>
      </c>
      <c r="L30" t="s">
        <v>182</v>
      </c>
      <c r="M30" t="s">
        <v>183</v>
      </c>
      <c r="N30" t="s">
        <v>47</v>
      </c>
      <c r="O30">
        <v>23.430720000000001</v>
      </c>
      <c r="P30">
        <v>77</v>
      </c>
      <c r="Q30" t="s">
        <v>48</v>
      </c>
      <c r="X30" t="s">
        <v>49</v>
      </c>
      <c r="Z30" t="s">
        <v>50</v>
      </c>
      <c r="AC30" t="s">
        <v>51</v>
      </c>
      <c r="AD30">
        <v>0.2</v>
      </c>
    </row>
    <row r="31" spans="1:35" x14ac:dyDescent="0.2">
      <c r="A31">
        <v>72</v>
      </c>
      <c r="B31" t="s">
        <v>70</v>
      </c>
      <c r="C31" t="s">
        <v>45</v>
      </c>
      <c r="D31" t="s">
        <v>46</v>
      </c>
      <c r="E31" t="str">
        <f t="shared" si="0"/>
        <v>C</v>
      </c>
      <c r="F31" t="str">
        <f t="shared" si="1"/>
        <v>24</v>
      </c>
      <c r="G31" t="s">
        <v>150</v>
      </c>
      <c r="H31" s="2" t="str">
        <f t="shared" si="2"/>
        <v>042417_L_12_4hr</v>
      </c>
      <c r="I31" t="s">
        <v>170</v>
      </c>
      <c r="J31" s="2" t="s">
        <v>181</v>
      </c>
      <c r="K31" t="s">
        <v>153</v>
      </c>
      <c r="L31" t="s">
        <v>182</v>
      </c>
      <c r="M31" t="s">
        <v>183</v>
      </c>
      <c r="N31" t="s">
        <v>47</v>
      </c>
      <c r="O31">
        <v>23.406016999999999</v>
      </c>
      <c r="P31">
        <v>76.7</v>
      </c>
      <c r="Q31" t="s">
        <v>48</v>
      </c>
      <c r="X31" t="s">
        <v>49</v>
      </c>
      <c r="Z31" t="s">
        <v>50</v>
      </c>
      <c r="AC31" t="s">
        <v>51</v>
      </c>
      <c r="AD31">
        <v>0.2</v>
      </c>
    </row>
    <row r="32" spans="1:35" x14ac:dyDescent="0.2">
      <c r="A32">
        <v>358</v>
      </c>
      <c r="B32" t="s">
        <v>137</v>
      </c>
      <c r="C32" t="s">
        <v>45</v>
      </c>
      <c r="D32" t="s">
        <v>46</v>
      </c>
      <c r="E32" t="str">
        <f t="shared" si="0"/>
        <v>O</v>
      </c>
      <c r="F32" t="str">
        <f t="shared" si="1"/>
        <v>22</v>
      </c>
      <c r="G32" t="s">
        <v>150</v>
      </c>
      <c r="H32" s="2" t="str">
        <f t="shared" si="2"/>
        <v>042417_L_8_4hr</v>
      </c>
      <c r="I32" t="s">
        <v>168</v>
      </c>
      <c r="J32" s="2" t="s">
        <v>181</v>
      </c>
      <c r="K32" t="s">
        <v>159</v>
      </c>
      <c r="L32" t="s">
        <v>182</v>
      </c>
      <c r="M32" t="s">
        <v>183</v>
      </c>
      <c r="N32" t="s">
        <v>47</v>
      </c>
      <c r="O32">
        <v>23.069327999999999</v>
      </c>
      <c r="P32">
        <v>61.9</v>
      </c>
      <c r="Q32" t="s">
        <v>48</v>
      </c>
      <c r="X32" t="s">
        <v>49</v>
      </c>
      <c r="Z32" t="s">
        <v>50</v>
      </c>
      <c r="AC32" t="s">
        <v>51</v>
      </c>
      <c r="AD32">
        <v>0.2</v>
      </c>
      <c r="AI32" t="b">
        <v>1</v>
      </c>
    </row>
    <row r="33" spans="1:35" x14ac:dyDescent="0.2">
      <c r="A33">
        <v>359</v>
      </c>
      <c r="B33" t="s">
        <v>138</v>
      </c>
      <c r="C33" t="s">
        <v>45</v>
      </c>
      <c r="D33" t="s">
        <v>46</v>
      </c>
      <c r="E33" t="str">
        <f t="shared" si="0"/>
        <v>O</v>
      </c>
      <c r="F33" t="str">
        <f t="shared" si="1"/>
        <v>23</v>
      </c>
      <c r="G33" t="s">
        <v>150</v>
      </c>
      <c r="H33" s="2" t="str">
        <f t="shared" si="2"/>
        <v>042417_L_8_4hr</v>
      </c>
      <c r="I33" t="s">
        <v>169</v>
      </c>
      <c r="J33" s="2" t="s">
        <v>181</v>
      </c>
      <c r="K33" t="s">
        <v>159</v>
      </c>
      <c r="L33" t="s">
        <v>182</v>
      </c>
      <c r="M33" t="s">
        <v>183</v>
      </c>
      <c r="N33" t="s">
        <v>47</v>
      </c>
      <c r="O33">
        <v>23.316317000000002</v>
      </c>
      <c r="P33">
        <v>61.9</v>
      </c>
      <c r="Q33" t="s">
        <v>48</v>
      </c>
      <c r="X33" t="s">
        <v>49</v>
      </c>
      <c r="Z33" t="s">
        <v>50</v>
      </c>
      <c r="AC33" t="s">
        <v>51</v>
      </c>
      <c r="AD33">
        <v>0.2</v>
      </c>
      <c r="AI33" t="b">
        <v>1</v>
      </c>
    </row>
    <row r="34" spans="1:35" x14ac:dyDescent="0.2">
      <c r="A34">
        <v>360</v>
      </c>
      <c r="B34" t="s">
        <v>139</v>
      </c>
      <c r="C34" t="s">
        <v>45</v>
      </c>
      <c r="D34" t="s">
        <v>46</v>
      </c>
      <c r="E34" t="str">
        <f t="shared" ref="E34:E65" si="3">MID(B34,1,1)</f>
        <v>O</v>
      </c>
      <c r="F34" t="str">
        <f t="shared" ref="F34:F65" si="4">MID(B34,2,100)</f>
        <v>24</v>
      </c>
      <c r="G34" t="s">
        <v>150</v>
      </c>
      <c r="H34" s="2" t="str">
        <f t="shared" si="2"/>
        <v>042417_L_8_4hr</v>
      </c>
      <c r="I34" t="s">
        <v>170</v>
      </c>
      <c r="J34" s="2" t="s">
        <v>181</v>
      </c>
      <c r="K34" t="s">
        <v>159</v>
      </c>
      <c r="L34" t="s">
        <v>182</v>
      </c>
      <c r="M34" t="s">
        <v>183</v>
      </c>
      <c r="N34" t="s">
        <v>47</v>
      </c>
      <c r="O34">
        <v>23.251839</v>
      </c>
      <c r="P34">
        <v>61.9</v>
      </c>
      <c r="Q34" t="s">
        <v>48</v>
      </c>
      <c r="X34" t="s">
        <v>49</v>
      </c>
      <c r="Z34" t="s">
        <v>50</v>
      </c>
      <c r="AC34" t="s">
        <v>51</v>
      </c>
      <c r="AD34">
        <v>0.2</v>
      </c>
      <c r="AI34" t="b">
        <v>1</v>
      </c>
    </row>
    <row r="35" spans="1:35" x14ac:dyDescent="0.2">
      <c r="A35">
        <v>210</v>
      </c>
      <c r="B35" t="s">
        <v>100</v>
      </c>
      <c r="C35" t="s">
        <v>45</v>
      </c>
      <c r="D35" t="s">
        <v>46</v>
      </c>
      <c r="E35" t="str">
        <f t="shared" si="3"/>
        <v>I</v>
      </c>
      <c r="F35" t="str">
        <f t="shared" si="4"/>
        <v>18</v>
      </c>
      <c r="G35" t="s">
        <v>150</v>
      </c>
      <c r="H35" s="2" t="str">
        <f t="shared" si="2"/>
        <v>042417_MEDIA_4hr</v>
      </c>
      <c r="I35">
        <v>1</v>
      </c>
      <c r="J35" s="2" t="s">
        <v>181</v>
      </c>
      <c r="K35" s="2" t="s">
        <v>179</v>
      </c>
      <c r="L35" t="s">
        <v>182</v>
      </c>
      <c r="M35" t="s">
        <v>183</v>
      </c>
      <c r="N35" t="s">
        <v>47</v>
      </c>
      <c r="O35">
        <v>24.239840000000001</v>
      </c>
      <c r="P35">
        <v>62</v>
      </c>
      <c r="Q35" t="s">
        <v>48</v>
      </c>
      <c r="X35" t="s">
        <v>49</v>
      </c>
      <c r="Z35" t="s">
        <v>50</v>
      </c>
      <c r="AC35" t="s">
        <v>51</v>
      </c>
      <c r="AD35">
        <v>0.2</v>
      </c>
      <c r="AI35" t="b">
        <v>1</v>
      </c>
    </row>
    <row r="36" spans="1:35" x14ac:dyDescent="0.2">
      <c r="A36">
        <v>211</v>
      </c>
      <c r="B36" t="s">
        <v>101</v>
      </c>
      <c r="C36" t="s">
        <v>45</v>
      </c>
      <c r="D36" t="s">
        <v>46</v>
      </c>
      <c r="E36" t="str">
        <f t="shared" si="3"/>
        <v>I</v>
      </c>
      <c r="F36" t="str">
        <f t="shared" si="4"/>
        <v>19</v>
      </c>
      <c r="G36" t="s">
        <v>150</v>
      </c>
      <c r="H36" s="2" t="str">
        <f t="shared" si="2"/>
        <v>042417_MEDIA_4hr</v>
      </c>
      <c r="I36">
        <v>2</v>
      </c>
      <c r="J36" s="2" t="s">
        <v>181</v>
      </c>
      <c r="K36" s="2" t="s">
        <v>179</v>
      </c>
      <c r="L36" t="s">
        <v>182</v>
      </c>
      <c r="M36" t="s">
        <v>183</v>
      </c>
      <c r="N36" t="s">
        <v>47</v>
      </c>
      <c r="O36">
        <v>24.197002000000001</v>
      </c>
      <c r="P36">
        <v>63.1</v>
      </c>
      <c r="Q36" t="s">
        <v>48</v>
      </c>
      <c r="X36" t="s">
        <v>49</v>
      </c>
      <c r="Z36" t="s">
        <v>50</v>
      </c>
      <c r="AC36" t="s">
        <v>51</v>
      </c>
      <c r="AD36">
        <v>0.2</v>
      </c>
      <c r="AI36" t="b">
        <v>1</v>
      </c>
    </row>
    <row r="37" spans="1:35" x14ac:dyDescent="0.2">
      <c r="A37">
        <v>212</v>
      </c>
      <c r="B37" t="s">
        <v>103</v>
      </c>
      <c r="C37" t="s">
        <v>45</v>
      </c>
      <c r="D37" t="s">
        <v>46</v>
      </c>
      <c r="E37" t="str">
        <f t="shared" si="3"/>
        <v>I</v>
      </c>
      <c r="F37" t="str">
        <f t="shared" si="4"/>
        <v>20</v>
      </c>
      <c r="G37" t="s">
        <v>150</v>
      </c>
      <c r="H37" s="2" t="str">
        <f t="shared" si="2"/>
        <v>042417_MEDIA_4hr</v>
      </c>
      <c r="I37">
        <v>3</v>
      </c>
      <c r="J37" s="2" t="s">
        <v>181</v>
      </c>
      <c r="K37" s="2" t="s">
        <v>179</v>
      </c>
      <c r="L37" t="s">
        <v>182</v>
      </c>
      <c r="M37" t="s">
        <v>183</v>
      </c>
      <c r="N37" t="s">
        <v>47</v>
      </c>
      <c r="O37">
        <v>24.040133000000001</v>
      </c>
      <c r="P37">
        <v>63.6</v>
      </c>
      <c r="Q37" t="s">
        <v>48</v>
      </c>
      <c r="X37" t="s">
        <v>49</v>
      </c>
      <c r="Z37" t="s">
        <v>50</v>
      </c>
      <c r="AC37" t="s">
        <v>51</v>
      </c>
      <c r="AD37">
        <v>0.2</v>
      </c>
      <c r="AI37" t="b">
        <v>1</v>
      </c>
    </row>
    <row r="38" spans="1:35" x14ac:dyDescent="0.2">
      <c r="A38">
        <v>66</v>
      </c>
      <c r="B38" t="s">
        <v>64</v>
      </c>
      <c r="C38" t="s">
        <v>45</v>
      </c>
      <c r="D38" t="s">
        <v>46</v>
      </c>
      <c r="E38" t="str">
        <f t="shared" si="3"/>
        <v>C</v>
      </c>
      <c r="F38" t="str">
        <f t="shared" si="4"/>
        <v>18</v>
      </c>
      <c r="G38" t="s">
        <v>150</v>
      </c>
      <c r="H38" s="2" t="str">
        <f t="shared" si="2"/>
        <v>042417_PH_733_4hr</v>
      </c>
      <c r="I38">
        <v>1</v>
      </c>
      <c r="J38" s="2" t="s">
        <v>181</v>
      </c>
      <c r="K38" t="s">
        <v>161</v>
      </c>
      <c r="L38" t="s">
        <v>182</v>
      </c>
      <c r="M38" t="s">
        <v>183</v>
      </c>
      <c r="N38" t="s">
        <v>47</v>
      </c>
      <c r="O38">
        <v>22.684269</v>
      </c>
      <c r="P38">
        <v>62</v>
      </c>
      <c r="Q38" t="s">
        <v>48</v>
      </c>
      <c r="X38" t="s">
        <v>49</v>
      </c>
      <c r="Z38" t="s">
        <v>50</v>
      </c>
      <c r="AC38" t="s">
        <v>51</v>
      </c>
      <c r="AD38">
        <v>0.2</v>
      </c>
    </row>
    <row r="39" spans="1:35" x14ac:dyDescent="0.2">
      <c r="A39">
        <v>67</v>
      </c>
      <c r="B39" t="s">
        <v>65</v>
      </c>
      <c r="C39" t="s">
        <v>45</v>
      </c>
      <c r="D39" t="s">
        <v>46</v>
      </c>
      <c r="E39" t="str">
        <f t="shared" si="3"/>
        <v>C</v>
      </c>
      <c r="F39" t="str">
        <f t="shared" si="4"/>
        <v>19</v>
      </c>
      <c r="G39" t="s">
        <v>150</v>
      </c>
      <c r="H39" s="2" t="str">
        <f t="shared" si="2"/>
        <v>042417_PH_733_4hr</v>
      </c>
      <c r="I39">
        <v>2</v>
      </c>
      <c r="J39" s="2" t="s">
        <v>181</v>
      </c>
      <c r="K39" t="s">
        <v>161</v>
      </c>
      <c r="L39" t="s">
        <v>182</v>
      </c>
      <c r="M39" t="s">
        <v>183</v>
      </c>
      <c r="N39" t="s">
        <v>47</v>
      </c>
      <c r="O39">
        <v>22.561105999999999</v>
      </c>
      <c r="P39">
        <v>62</v>
      </c>
      <c r="Q39" t="s">
        <v>48</v>
      </c>
      <c r="X39" t="s">
        <v>49</v>
      </c>
      <c r="Z39" t="s">
        <v>50</v>
      </c>
      <c r="AC39" t="s">
        <v>51</v>
      </c>
      <c r="AD39">
        <v>0.2</v>
      </c>
    </row>
    <row r="40" spans="1:35" x14ac:dyDescent="0.2">
      <c r="A40">
        <v>68</v>
      </c>
      <c r="B40" t="s">
        <v>67</v>
      </c>
      <c r="C40" t="s">
        <v>45</v>
      </c>
      <c r="D40" t="s">
        <v>46</v>
      </c>
      <c r="E40" t="str">
        <f t="shared" si="3"/>
        <v>C</v>
      </c>
      <c r="F40" t="str">
        <f t="shared" si="4"/>
        <v>20</v>
      </c>
      <c r="G40" t="s">
        <v>150</v>
      </c>
      <c r="H40" s="2" t="str">
        <f t="shared" si="2"/>
        <v>042417_PH_733_4hr</v>
      </c>
      <c r="I40">
        <v>3</v>
      </c>
      <c r="J40" s="2" t="s">
        <v>181</v>
      </c>
      <c r="K40" t="s">
        <v>161</v>
      </c>
      <c r="L40" t="s">
        <v>182</v>
      </c>
      <c r="M40" t="s">
        <v>183</v>
      </c>
      <c r="N40" t="s">
        <v>47</v>
      </c>
      <c r="O40">
        <v>22.516445000000001</v>
      </c>
      <c r="P40">
        <v>77</v>
      </c>
      <c r="Q40" t="s">
        <v>48</v>
      </c>
      <c r="X40" t="s">
        <v>49</v>
      </c>
      <c r="Z40" t="s">
        <v>50</v>
      </c>
      <c r="AC40" t="s">
        <v>51</v>
      </c>
      <c r="AD40">
        <v>0.2</v>
      </c>
    </row>
    <row r="41" spans="1:35" x14ac:dyDescent="0.2">
      <c r="A41">
        <v>114</v>
      </c>
      <c r="B41" t="s">
        <v>76</v>
      </c>
      <c r="C41" t="s">
        <v>45</v>
      </c>
      <c r="D41" t="s">
        <v>46</v>
      </c>
      <c r="E41" t="str">
        <f t="shared" si="3"/>
        <v>E</v>
      </c>
      <c r="F41" t="str">
        <f t="shared" si="4"/>
        <v>18</v>
      </c>
      <c r="G41" t="s">
        <v>150</v>
      </c>
      <c r="H41" s="2" t="str">
        <f t="shared" si="2"/>
        <v>042417_PH_755_4hr</v>
      </c>
      <c r="I41">
        <v>1</v>
      </c>
      <c r="J41" s="2" t="s">
        <v>181</v>
      </c>
      <c r="K41" t="s">
        <v>162</v>
      </c>
      <c r="L41" t="s">
        <v>182</v>
      </c>
      <c r="M41" t="s">
        <v>183</v>
      </c>
      <c r="N41" t="s">
        <v>47</v>
      </c>
      <c r="O41">
        <v>22.517239</v>
      </c>
      <c r="P41">
        <v>63.1</v>
      </c>
      <c r="Q41" t="s">
        <v>48</v>
      </c>
      <c r="X41" t="s">
        <v>49</v>
      </c>
      <c r="Z41" t="s">
        <v>50</v>
      </c>
      <c r="AC41" t="s">
        <v>51</v>
      </c>
      <c r="AD41">
        <v>0.2</v>
      </c>
    </row>
    <row r="42" spans="1:35" x14ac:dyDescent="0.2">
      <c r="A42">
        <v>115</v>
      </c>
      <c r="B42" t="s">
        <v>77</v>
      </c>
      <c r="C42" t="s">
        <v>45</v>
      </c>
      <c r="D42" t="s">
        <v>46</v>
      </c>
      <c r="E42" t="str">
        <f t="shared" si="3"/>
        <v>E</v>
      </c>
      <c r="F42" t="str">
        <f t="shared" si="4"/>
        <v>19</v>
      </c>
      <c r="G42" t="s">
        <v>150</v>
      </c>
      <c r="H42" s="2" t="str">
        <f t="shared" si="2"/>
        <v>042417_PH_755_4hr</v>
      </c>
      <c r="I42">
        <v>2</v>
      </c>
      <c r="J42" s="2" t="s">
        <v>181</v>
      </c>
      <c r="K42" t="s">
        <v>162</v>
      </c>
      <c r="L42" t="s">
        <v>182</v>
      </c>
      <c r="M42" t="s">
        <v>183</v>
      </c>
      <c r="N42" t="s">
        <v>47</v>
      </c>
      <c r="O42">
        <v>22.232157000000001</v>
      </c>
      <c r="P42">
        <v>62</v>
      </c>
      <c r="Q42" t="s">
        <v>48</v>
      </c>
      <c r="X42" t="s">
        <v>49</v>
      </c>
      <c r="Z42" t="s">
        <v>50</v>
      </c>
      <c r="AC42" t="s">
        <v>51</v>
      </c>
      <c r="AD42">
        <v>0.2</v>
      </c>
    </row>
    <row r="43" spans="1:35" x14ac:dyDescent="0.2">
      <c r="A43">
        <v>116</v>
      </c>
      <c r="B43" t="s">
        <v>79</v>
      </c>
      <c r="C43" t="s">
        <v>45</v>
      </c>
      <c r="D43" t="s">
        <v>46</v>
      </c>
      <c r="E43" t="str">
        <f t="shared" si="3"/>
        <v>E</v>
      </c>
      <c r="F43" t="str">
        <f t="shared" si="4"/>
        <v>20</v>
      </c>
      <c r="G43" t="s">
        <v>150</v>
      </c>
      <c r="H43" s="2" t="str">
        <f t="shared" si="2"/>
        <v>042417_PH_755_4hr</v>
      </c>
      <c r="I43">
        <v>3</v>
      </c>
      <c r="J43" s="2" t="s">
        <v>181</v>
      </c>
      <c r="K43" t="s">
        <v>162</v>
      </c>
      <c r="L43" t="s">
        <v>182</v>
      </c>
      <c r="M43" t="s">
        <v>183</v>
      </c>
      <c r="N43" t="s">
        <v>47</v>
      </c>
      <c r="O43">
        <v>22.270136000000001</v>
      </c>
      <c r="P43">
        <v>62</v>
      </c>
      <c r="Q43" t="s">
        <v>48</v>
      </c>
      <c r="X43" t="s">
        <v>49</v>
      </c>
      <c r="Z43" t="s">
        <v>50</v>
      </c>
      <c r="AC43" t="s">
        <v>51</v>
      </c>
      <c r="AD43">
        <v>0.2</v>
      </c>
    </row>
    <row r="44" spans="1:35" x14ac:dyDescent="0.2">
      <c r="A44">
        <v>162</v>
      </c>
      <c r="B44" t="s">
        <v>88</v>
      </c>
      <c r="C44" t="s">
        <v>45</v>
      </c>
      <c r="D44" t="s">
        <v>46</v>
      </c>
      <c r="E44" t="str">
        <f t="shared" si="3"/>
        <v>G</v>
      </c>
      <c r="F44" t="str">
        <f t="shared" si="4"/>
        <v>18</v>
      </c>
      <c r="G44" t="s">
        <v>150</v>
      </c>
      <c r="H44" s="2" t="str">
        <f t="shared" si="2"/>
        <v>042417_PH_766_4hr</v>
      </c>
      <c r="I44">
        <v>1</v>
      </c>
      <c r="J44" s="2" t="s">
        <v>181</v>
      </c>
      <c r="K44" t="s">
        <v>163</v>
      </c>
      <c r="L44" t="s">
        <v>182</v>
      </c>
      <c r="M44" t="s">
        <v>183</v>
      </c>
      <c r="N44" t="s">
        <v>47</v>
      </c>
      <c r="O44">
        <v>23.106369000000001</v>
      </c>
      <c r="P44">
        <v>62</v>
      </c>
      <c r="Q44" t="s">
        <v>48</v>
      </c>
      <c r="X44" t="s">
        <v>49</v>
      </c>
      <c r="Z44" t="s">
        <v>50</v>
      </c>
      <c r="AC44" t="s">
        <v>51</v>
      </c>
      <c r="AD44">
        <v>0.2</v>
      </c>
      <c r="AI44" t="b">
        <v>1</v>
      </c>
    </row>
    <row r="45" spans="1:35" x14ac:dyDescent="0.2">
      <c r="A45">
        <v>163</v>
      </c>
      <c r="B45" t="s">
        <v>89</v>
      </c>
      <c r="C45" t="s">
        <v>45</v>
      </c>
      <c r="D45" t="s">
        <v>46</v>
      </c>
      <c r="E45" t="str">
        <f t="shared" si="3"/>
        <v>G</v>
      </c>
      <c r="F45" t="str">
        <f t="shared" si="4"/>
        <v>19</v>
      </c>
      <c r="G45" t="s">
        <v>150</v>
      </c>
      <c r="H45" s="2" t="str">
        <f t="shared" si="2"/>
        <v>042417_PH_766_4hr</v>
      </c>
      <c r="I45">
        <v>2</v>
      </c>
      <c r="J45" s="2" t="s">
        <v>181</v>
      </c>
      <c r="K45" t="s">
        <v>163</v>
      </c>
      <c r="L45" t="s">
        <v>182</v>
      </c>
      <c r="M45" t="s">
        <v>183</v>
      </c>
      <c r="N45" t="s">
        <v>47</v>
      </c>
      <c r="O45">
        <v>22.853994</v>
      </c>
      <c r="P45">
        <v>62.5</v>
      </c>
      <c r="Q45" t="s">
        <v>48</v>
      </c>
      <c r="X45" t="s">
        <v>49</v>
      </c>
      <c r="Z45" t="s">
        <v>50</v>
      </c>
      <c r="AC45" t="s">
        <v>51</v>
      </c>
      <c r="AD45">
        <v>0.2</v>
      </c>
      <c r="AI45" t="b">
        <v>1</v>
      </c>
    </row>
    <row r="46" spans="1:35" x14ac:dyDescent="0.2">
      <c r="A46">
        <v>164</v>
      </c>
      <c r="B46" t="s">
        <v>91</v>
      </c>
      <c r="C46" t="s">
        <v>45</v>
      </c>
      <c r="D46" t="s">
        <v>46</v>
      </c>
      <c r="E46" t="str">
        <f t="shared" si="3"/>
        <v>G</v>
      </c>
      <c r="F46" t="str">
        <f t="shared" si="4"/>
        <v>20</v>
      </c>
      <c r="G46" t="s">
        <v>150</v>
      </c>
      <c r="H46" s="2" t="str">
        <f t="shared" si="2"/>
        <v>042417_PH_766_4hr</v>
      </c>
      <c r="I46">
        <v>3</v>
      </c>
      <c r="J46" s="2" t="s">
        <v>181</v>
      </c>
      <c r="K46" t="s">
        <v>163</v>
      </c>
      <c r="L46" t="s">
        <v>182</v>
      </c>
      <c r="M46" t="s">
        <v>183</v>
      </c>
      <c r="N46" t="s">
        <v>47</v>
      </c>
      <c r="O46">
        <v>22.832360999999999</v>
      </c>
      <c r="P46">
        <v>62</v>
      </c>
      <c r="Q46" t="s">
        <v>48</v>
      </c>
      <c r="X46" t="s">
        <v>49</v>
      </c>
      <c r="Z46" t="s">
        <v>50</v>
      </c>
      <c r="AC46" t="s">
        <v>51</v>
      </c>
      <c r="AD46">
        <v>0.2</v>
      </c>
      <c r="AI46" t="b">
        <v>1</v>
      </c>
    </row>
    <row r="47" spans="1:35" x14ac:dyDescent="0.2">
      <c r="A47">
        <v>245</v>
      </c>
      <c r="B47" t="s">
        <v>120</v>
      </c>
      <c r="C47" t="s">
        <v>45</v>
      </c>
      <c r="D47" t="s">
        <v>46</v>
      </c>
      <c r="E47" t="str">
        <f t="shared" si="3"/>
        <v>K</v>
      </c>
      <c r="F47" t="str">
        <f t="shared" si="4"/>
        <v>5</v>
      </c>
      <c r="G47" t="s">
        <v>151</v>
      </c>
      <c r="H47" s="2" t="str">
        <f t="shared" si="2"/>
        <v>022017_run_0424_GVAG_4hr</v>
      </c>
      <c r="I47">
        <v>1</v>
      </c>
      <c r="J47" s="2" t="s">
        <v>180</v>
      </c>
      <c r="K47" s="2" t="s">
        <v>178</v>
      </c>
      <c r="L47" t="s">
        <v>182</v>
      </c>
      <c r="M47" t="s">
        <v>183</v>
      </c>
      <c r="N47" t="s">
        <v>47</v>
      </c>
      <c r="O47">
        <v>18.234808000000001</v>
      </c>
      <c r="P47">
        <v>62.4</v>
      </c>
      <c r="Q47" t="s">
        <v>48</v>
      </c>
      <c r="X47" t="s">
        <v>49</v>
      </c>
      <c r="Z47" t="s">
        <v>50</v>
      </c>
      <c r="AC47" t="s">
        <v>51</v>
      </c>
      <c r="AD47">
        <v>0.2</v>
      </c>
      <c r="AI47" t="b">
        <v>1</v>
      </c>
    </row>
    <row r="48" spans="1:35" x14ac:dyDescent="0.2">
      <c r="A48">
        <v>246</v>
      </c>
      <c r="B48" t="s">
        <v>121</v>
      </c>
      <c r="C48" t="s">
        <v>45</v>
      </c>
      <c r="D48" t="s">
        <v>46</v>
      </c>
      <c r="E48" t="str">
        <f t="shared" si="3"/>
        <v>K</v>
      </c>
      <c r="F48" t="str">
        <f t="shared" si="4"/>
        <v>6</v>
      </c>
      <c r="G48" t="s">
        <v>151</v>
      </c>
      <c r="H48" s="2" t="str">
        <f t="shared" si="2"/>
        <v>022017_run_0424_GVAG_4hr</v>
      </c>
      <c r="I48">
        <v>2</v>
      </c>
      <c r="J48" s="2" t="s">
        <v>180</v>
      </c>
      <c r="K48" s="2" t="s">
        <v>178</v>
      </c>
      <c r="L48" t="s">
        <v>182</v>
      </c>
      <c r="M48" t="s">
        <v>183</v>
      </c>
      <c r="N48" t="s">
        <v>47</v>
      </c>
      <c r="O48">
        <v>17.996829999999999</v>
      </c>
      <c r="P48">
        <v>62.1</v>
      </c>
      <c r="Q48" t="s">
        <v>48</v>
      </c>
      <c r="X48" t="s">
        <v>49</v>
      </c>
      <c r="Z48" t="s">
        <v>50</v>
      </c>
      <c r="AC48" t="s">
        <v>51</v>
      </c>
      <c r="AD48">
        <v>0.2</v>
      </c>
      <c r="AI48" t="b">
        <v>1</v>
      </c>
    </row>
    <row r="49" spans="1:37" x14ac:dyDescent="0.2">
      <c r="A49">
        <v>247</v>
      </c>
      <c r="B49" t="s">
        <v>122</v>
      </c>
      <c r="C49" t="s">
        <v>45</v>
      </c>
      <c r="D49" t="s">
        <v>46</v>
      </c>
      <c r="E49" t="str">
        <f t="shared" si="3"/>
        <v>K</v>
      </c>
      <c r="F49" t="str">
        <f t="shared" si="4"/>
        <v>7</v>
      </c>
      <c r="G49" t="s">
        <v>151</v>
      </c>
      <c r="H49" s="2" t="str">
        <f t="shared" si="2"/>
        <v>022017_run_0424_GVAG_4hr</v>
      </c>
      <c r="I49">
        <v>3</v>
      </c>
      <c r="J49" s="2" t="s">
        <v>180</v>
      </c>
      <c r="K49" s="2" t="s">
        <v>178</v>
      </c>
      <c r="L49" t="s">
        <v>182</v>
      </c>
      <c r="M49" t="s">
        <v>183</v>
      </c>
      <c r="N49" t="s">
        <v>47</v>
      </c>
      <c r="O49">
        <v>17.812363000000001</v>
      </c>
      <c r="P49">
        <v>62.1</v>
      </c>
      <c r="Q49" t="s">
        <v>48</v>
      </c>
      <c r="X49" t="s">
        <v>49</v>
      </c>
      <c r="Z49" t="s">
        <v>50</v>
      </c>
      <c r="AC49" t="s">
        <v>51</v>
      </c>
      <c r="AD49">
        <v>0.2</v>
      </c>
      <c r="AI49" t="b">
        <v>1</v>
      </c>
    </row>
    <row r="50" spans="1:37" x14ac:dyDescent="0.2">
      <c r="A50">
        <v>293</v>
      </c>
      <c r="B50" t="s">
        <v>132</v>
      </c>
      <c r="C50" t="s">
        <v>45</v>
      </c>
      <c r="D50" t="s">
        <v>46</v>
      </c>
      <c r="E50" t="str">
        <f t="shared" si="3"/>
        <v>M</v>
      </c>
      <c r="F50" t="str">
        <f t="shared" si="4"/>
        <v>5</v>
      </c>
      <c r="G50" t="s">
        <v>151</v>
      </c>
      <c r="H50" s="2" t="str">
        <f t="shared" si="2"/>
        <v>022017_run_0424_MEDIA_4hr</v>
      </c>
      <c r="I50">
        <v>1</v>
      </c>
      <c r="J50" s="2" t="s">
        <v>180</v>
      </c>
      <c r="K50" s="2" t="s">
        <v>179</v>
      </c>
      <c r="L50" t="s">
        <v>182</v>
      </c>
      <c r="M50" t="s">
        <v>183</v>
      </c>
      <c r="N50" t="s">
        <v>47</v>
      </c>
      <c r="O50">
        <v>18.537949999999999</v>
      </c>
      <c r="P50">
        <v>62.1</v>
      </c>
      <c r="Q50" t="s">
        <v>48</v>
      </c>
      <c r="X50" t="s">
        <v>49</v>
      </c>
      <c r="Z50" t="s">
        <v>50</v>
      </c>
      <c r="AC50" t="s">
        <v>51</v>
      </c>
      <c r="AD50">
        <v>0.2</v>
      </c>
      <c r="AI50" t="b">
        <v>1</v>
      </c>
    </row>
    <row r="51" spans="1:37" x14ac:dyDescent="0.2">
      <c r="A51">
        <v>294</v>
      </c>
      <c r="B51" t="s">
        <v>133</v>
      </c>
      <c r="C51" t="s">
        <v>45</v>
      </c>
      <c r="D51" t="s">
        <v>46</v>
      </c>
      <c r="E51" t="str">
        <f t="shared" si="3"/>
        <v>M</v>
      </c>
      <c r="F51" t="str">
        <f t="shared" si="4"/>
        <v>6</v>
      </c>
      <c r="G51" t="s">
        <v>151</v>
      </c>
      <c r="H51" s="2" t="str">
        <f t="shared" si="2"/>
        <v>022017_run_0424_MEDIA_4hr</v>
      </c>
      <c r="I51">
        <v>2</v>
      </c>
      <c r="J51" s="2" t="s">
        <v>180</v>
      </c>
      <c r="K51" s="2" t="s">
        <v>179</v>
      </c>
      <c r="L51" t="s">
        <v>182</v>
      </c>
      <c r="M51" t="s">
        <v>183</v>
      </c>
      <c r="N51" t="s">
        <v>47</v>
      </c>
      <c r="O51">
        <v>18.407114</v>
      </c>
      <c r="P51">
        <v>62.1</v>
      </c>
      <c r="Q51" t="s">
        <v>48</v>
      </c>
      <c r="X51" t="s">
        <v>49</v>
      </c>
      <c r="Z51" t="s">
        <v>50</v>
      </c>
      <c r="AC51" t="s">
        <v>51</v>
      </c>
      <c r="AD51">
        <v>0.2</v>
      </c>
      <c r="AI51" t="b">
        <v>1</v>
      </c>
    </row>
    <row r="52" spans="1:37" x14ac:dyDescent="0.2">
      <c r="A52">
        <v>295</v>
      </c>
      <c r="B52" t="s">
        <v>134</v>
      </c>
      <c r="C52" t="s">
        <v>45</v>
      </c>
      <c r="D52" t="s">
        <v>46</v>
      </c>
      <c r="E52" t="str">
        <f t="shared" si="3"/>
        <v>M</v>
      </c>
      <c r="F52" t="str">
        <f t="shared" si="4"/>
        <v>7</v>
      </c>
      <c r="G52" t="s">
        <v>151</v>
      </c>
      <c r="H52" s="2" t="str">
        <f t="shared" si="2"/>
        <v>022017_run_0424_MEDIA_4hr</v>
      </c>
      <c r="I52">
        <v>3</v>
      </c>
      <c r="J52" s="2" t="s">
        <v>180</v>
      </c>
      <c r="K52" s="2" t="s">
        <v>179</v>
      </c>
      <c r="L52" t="s">
        <v>182</v>
      </c>
      <c r="M52" t="s">
        <v>183</v>
      </c>
      <c r="N52" t="s">
        <v>47</v>
      </c>
      <c r="O52">
        <v>18.235899</v>
      </c>
      <c r="P52">
        <v>62.1</v>
      </c>
      <c r="Q52" t="s">
        <v>48</v>
      </c>
      <c r="X52" t="s">
        <v>49</v>
      </c>
      <c r="Z52" t="s">
        <v>50</v>
      </c>
      <c r="AC52" t="s">
        <v>51</v>
      </c>
      <c r="AD52">
        <v>0.2</v>
      </c>
      <c r="AI52" t="b">
        <v>1</v>
      </c>
    </row>
    <row r="53" spans="1:37" x14ac:dyDescent="0.2">
      <c r="A53">
        <v>145</v>
      </c>
      <c r="B53" t="s">
        <v>87</v>
      </c>
      <c r="C53" t="s">
        <v>45</v>
      </c>
      <c r="D53" t="s">
        <v>46</v>
      </c>
      <c r="E53" t="str">
        <f t="shared" si="3"/>
        <v>G</v>
      </c>
      <c r="F53" t="str">
        <f t="shared" si="4"/>
        <v>1</v>
      </c>
      <c r="G53" t="s">
        <v>151</v>
      </c>
      <c r="H53" s="2" t="str">
        <f t="shared" si="2"/>
        <v>042417_D_10_4hr</v>
      </c>
      <c r="I53" t="s">
        <v>168</v>
      </c>
      <c r="J53" s="2" t="s">
        <v>181</v>
      </c>
      <c r="K53" t="s">
        <v>155</v>
      </c>
      <c r="L53" t="s">
        <v>182</v>
      </c>
      <c r="M53" t="s">
        <v>183</v>
      </c>
      <c r="N53" t="s">
        <v>47</v>
      </c>
      <c r="O53">
        <v>19.621344000000001</v>
      </c>
      <c r="P53">
        <v>62.1</v>
      </c>
      <c r="Q53" t="s">
        <v>48</v>
      </c>
      <c r="X53" t="s">
        <v>49</v>
      </c>
      <c r="Z53" t="s">
        <v>50</v>
      </c>
      <c r="AC53" t="s">
        <v>51</v>
      </c>
      <c r="AD53">
        <v>0.2</v>
      </c>
      <c r="AI53" t="b">
        <v>1</v>
      </c>
    </row>
    <row r="54" spans="1:37" x14ac:dyDescent="0.2">
      <c r="A54">
        <v>146</v>
      </c>
      <c r="B54" t="s">
        <v>90</v>
      </c>
      <c r="C54" t="s">
        <v>45</v>
      </c>
      <c r="D54" t="s">
        <v>46</v>
      </c>
      <c r="E54" t="str">
        <f t="shared" si="3"/>
        <v>G</v>
      </c>
      <c r="F54" t="str">
        <f t="shared" si="4"/>
        <v>2</v>
      </c>
      <c r="G54" t="s">
        <v>151</v>
      </c>
      <c r="H54" s="2" t="str">
        <f t="shared" si="2"/>
        <v>042417_D_10_4hr</v>
      </c>
      <c r="I54" t="s">
        <v>169</v>
      </c>
      <c r="J54" s="2" t="s">
        <v>181</v>
      </c>
      <c r="K54" t="s">
        <v>155</v>
      </c>
      <c r="L54" t="s">
        <v>182</v>
      </c>
      <c r="M54" t="s">
        <v>183</v>
      </c>
      <c r="N54" t="s">
        <v>47</v>
      </c>
      <c r="O54">
        <v>19.817157999999999</v>
      </c>
      <c r="P54">
        <v>62.1</v>
      </c>
      <c r="Q54" t="s">
        <v>48</v>
      </c>
      <c r="X54" t="s">
        <v>49</v>
      </c>
      <c r="Z54" t="s">
        <v>50</v>
      </c>
      <c r="AC54" t="s">
        <v>51</v>
      </c>
      <c r="AD54">
        <v>0.2</v>
      </c>
      <c r="AI54" t="b">
        <v>1</v>
      </c>
    </row>
    <row r="55" spans="1:37" x14ac:dyDescent="0.2">
      <c r="A55">
        <v>147</v>
      </c>
      <c r="B55" t="s">
        <v>95</v>
      </c>
      <c r="C55" t="s">
        <v>45</v>
      </c>
      <c r="D55" t="s">
        <v>46</v>
      </c>
      <c r="E55" t="str">
        <f t="shared" si="3"/>
        <v>G</v>
      </c>
      <c r="F55" t="str">
        <f t="shared" si="4"/>
        <v>3</v>
      </c>
      <c r="G55" t="s">
        <v>151</v>
      </c>
      <c r="H55" s="2" t="str">
        <f t="shared" si="2"/>
        <v>042417_D_10_4hr</v>
      </c>
      <c r="I55" t="s">
        <v>170</v>
      </c>
      <c r="J55" s="2" t="s">
        <v>181</v>
      </c>
      <c r="K55" t="s">
        <v>155</v>
      </c>
      <c r="L55" t="s">
        <v>182</v>
      </c>
      <c r="M55" t="s">
        <v>183</v>
      </c>
      <c r="N55" t="s">
        <v>47</v>
      </c>
      <c r="O55">
        <v>19.854061000000002</v>
      </c>
      <c r="P55">
        <v>62.1</v>
      </c>
      <c r="Q55" t="s">
        <v>48</v>
      </c>
      <c r="X55" t="s">
        <v>49</v>
      </c>
      <c r="Z55" t="s">
        <v>50</v>
      </c>
      <c r="AC55" t="s">
        <v>51</v>
      </c>
      <c r="AD55">
        <v>0.2</v>
      </c>
      <c r="AI55" t="b">
        <v>1</v>
      </c>
    </row>
    <row r="56" spans="1:37" x14ac:dyDescent="0.2">
      <c r="A56">
        <v>1</v>
      </c>
      <c r="B56" t="s">
        <v>44</v>
      </c>
      <c r="C56" t="s">
        <v>45</v>
      </c>
      <c r="D56" t="s">
        <v>46</v>
      </c>
      <c r="E56" t="str">
        <f t="shared" si="3"/>
        <v>A</v>
      </c>
      <c r="F56" t="str">
        <f t="shared" si="4"/>
        <v>1</v>
      </c>
      <c r="G56" t="s">
        <v>151</v>
      </c>
      <c r="H56" s="2" t="str">
        <f t="shared" si="2"/>
        <v>042417_D_12_4hr</v>
      </c>
      <c r="I56" t="s">
        <v>168</v>
      </c>
      <c r="J56" s="2" t="s">
        <v>181</v>
      </c>
      <c r="K56" t="s">
        <v>152</v>
      </c>
      <c r="L56" t="s">
        <v>182</v>
      </c>
      <c r="M56" t="s">
        <v>183</v>
      </c>
      <c r="N56" t="s">
        <v>47</v>
      </c>
      <c r="O56">
        <v>18.598313999999998</v>
      </c>
      <c r="P56">
        <v>62.1</v>
      </c>
      <c r="Q56" t="s">
        <v>48</v>
      </c>
      <c r="X56" t="s">
        <v>49</v>
      </c>
      <c r="Z56" t="s">
        <v>50</v>
      </c>
      <c r="AC56" t="s">
        <v>51</v>
      </c>
      <c r="AD56">
        <v>0.2</v>
      </c>
    </row>
    <row r="57" spans="1:37" x14ac:dyDescent="0.2">
      <c r="A57">
        <v>2</v>
      </c>
      <c r="B57" t="s">
        <v>54</v>
      </c>
      <c r="C57" t="s">
        <v>45</v>
      </c>
      <c r="D57" t="s">
        <v>46</v>
      </c>
      <c r="E57" t="str">
        <f t="shared" si="3"/>
        <v>A</v>
      </c>
      <c r="F57" t="str">
        <f t="shared" si="4"/>
        <v>2</v>
      </c>
      <c r="G57" t="s">
        <v>151</v>
      </c>
      <c r="H57" s="2" t="str">
        <f t="shared" si="2"/>
        <v>042417_D_12_4hr</v>
      </c>
      <c r="I57" t="s">
        <v>169</v>
      </c>
      <c r="J57" s="2" t="s">
        <v>181</v>
      </c>
      <c r="K57" t="s">
        <v>152</v>
      </c>
      <c r="L57" t="s">
        <v>182</v>
      </c>
      <c r="M57" t="s">
        <v>183</v>
      </c>
      <c r="N57" t="s">
        <v>47</v>
      </c>
      <c r="O57">
        <v>18.500830000000001</v>
      </c>
      <c r="P57">
        <v>62.1</v>
      </c>
      <c r="Q57" t="s">
        <v>48</v>
      </c>
      <c r="X57" t="s">
        <v>49</v>
      </c>
      <c r="Z57" t="s">
        <v>50</v>
      </c>
      <c r="AC57" t="s">
        <v>51</v>
      </c>
      <c r="AD57">
        <v>0.2</v>
      </c>
    </row>
    <row r="58" spans="1:37" x14ac:dyDescent="0.2">
      <c r="A58">
        <v>3</v>
      </c>
      <c r="B58" t="s">
        <v>59</v>
      </c>
      <c r="C58" t="s">
        <v>45</v>
      </c>
      <c r="D58" t="s">
        <v>46</v>
      </c>
      <c r="E58" t="str">
        <f t="shared" si="3"/>
        <v>A</v>
      </c>
      <c r="F58" t="str">
        <f t="shared" si="4"/>
        <v>3</v>
      </c>
      <c r="G58" t="s">
        <v>151</v>
      </c>
      <c r="H58" s="2" t="str">
        <f t="shared" si="2"/>
        <v>042417_D_12_4hr</v>
      </c>
      <c r="I58" t="s">
        <v>170</v>
      </c>
      <c r="J58" s="2" t="s">
        <v>181</v>
      </c>
      <c r="K58" t="s">
        <v>152</v>
      </c>
      <c r="L58" t="s">
        <v>182</v>
      </c>
      <c r="M58" t="s">
        <v>183</v>
      </c>
      <c r="N58" t="s">
        <v>47</v>
      </c>
      <c r="O58">
        <v>18.575710000000001</v>
      </c>
      <c r="P58">
        <v>62.4</v>
      </c>
      <c r="Q58" t="s">
        <v>48</v>
      </c>
      <c r="X58" t="s">
        <v>49</v>
      </c>
      <c r="Z58" t="s">
        <v>50</v>
      </c>
      <c r="AC58" t="s">
        <v>51</v>
      </c>
      <c r="AD58">
        <v>0.2</v>
      </c>
    </row>
    <row r="59" spans="1:37" x14ac:dyDescent="0.2">
      <c r="A59">
        <v>289</v>
      </c>
      <c r="B59" t="s">
        <v>123</v>
      </c>
      <c r="C59" t="s">
        <v>45</v>
      </c>
      <c r="D59" t="s">
        <v>46</v>
      </c>
      <c r="E59" t="str">
        <f t="shared" si="3"/>
        <v>M</v>
      </c>
      <c r="F59" t="str">
        <f t="shared" si="4"/>
        <v>1</v>
      </c>
      <c r="G59" t="s">
        <v>151</v>
      </c>
      <c r="H59" s="2" t="str">
        <f t="shared" si="2"/>
        <v>042417_D_8_4hr</v>
      </c>
      <c r="I59" t="s">
        <v>168</v>
      </c>
      <c r="J59" s="2" t="s">
        <v>181</v>
      </c>
      <c r="K59" t="s">
        <v>158</v>
      </c>
      <c r="L59" t="s">
        <v>182</v>
      </c>
      <c r="M59" t="s">
        <v>183</v>
      </c>
      <c r="N59" t="s">
        <v>47</v>
      </c>
      <c r="O59">
        <v>17.544529000000001</v>
      </c>
      <c r="P59">
        <v>62.1</v>
      </c>
      <c r="Q59" t="s">
        <v>48</v>
      </c>
      <c r="X59" t="s">
        <v>49</v>
      </c>
      <c r="Z59" t="s">
        <v>50</v>
      </c>
      <c r="AC59" t="s">
        <v>51</v>
      </c>
      <c r="AD59">
        <v>0.2</v>
      </c>
      <c r="AI59" t="b">
        <v>1</v>
      </c>
    </row>
    <row r="60" spans="1:37" x14ac:dyDescent="0.2">
      <c r="A60">
        <v>290</v>
      </c>
      <c r="B60" t="s">
        <v>126</v>
      </c>
      <c r="C60" t="s">
        <v>45</v>
      </c>
      <c r="D60" t="s">
        <v>46</v>
      </c>
      <c r="E60" t="str">
        <f t="shared" si="3"/>
        <v>M</v>
      </c>
      <c r="F60" t="str">
        <f t="shared" si="4"/>
        <v>2</v>
      </c>
      <c r="G60" t="s">
        <v>151</v>
      </c>
      <c r="H60" s="2" t="str">
        <f t="shared" si="2"/>
        <v>042417_D_8_4hr</v>
      </c>
      <c r="I60" t="s">
        <v>169</v>
      </c>
      <c r="J60" s="2" t="s">
        <v>181</v>
      </c>
      <c r="K60" t="s">
        <v>158</v>
      </c>
      <c r="L60" t="s">
        <v>182</v>
      </c>
      <c r="M60" t="s">
        <v>183</v>
      </c>
      <c r="N60" t="s">
        <v>47</v>
      </c>
      <c r="O60">
        <v>17.26737</v>
      </c>
      <c r="P60">
        <v>62.1</v>
      </c>
      <c r="Q60" t="s">
        <v>48</v>
      </c>
      <c r="X60" t="s">
        <v>49</v>
      </c>
      <c r="Z60" t="s">
        <v>50</v>
      </c>
      <c r="AC60" t="s">
        <v>51</v>
      </c>
      <c r="AD60">
        <v>0.2</v>
      </c>
      <c r="AI60" t="b">
        <v>1</v>
      </c>
    </row>
    <row r="61" spans="1:37" x14ac:dyDescent="0.2">
      <c r="A61">
        <v>291</v>
      </c>
      <c r="B61" t="s">
        <v>131</v>
      </c>
      <c r="C61" t="s">
        <v>45</v>
      </c>
      <c r="D61" t="s">
        <v>46</v>
      </c>
      <c r="E61" t="str">
        <f t="shared" si="3"/>
        <v>M</v>
      </c>
      <c r="F61" t="str">
        <f t="shared" si="4"/>
        <v>3</v>
      </c>
      <c r="G61" t="s">
        <v>151</v>
      </c>
      <c r="H61" s="2" t="str">
        <f t="shared" si="2"/>
        <v>042417_D_8_4hr</v>
      </c>
      <c r="I61" t="s">
        <v>170</v>
      </c>
      <c r="J61" s="2" t="s">
        <v>181</v>
      </c>
      <c r="K61" t="s">
        <v>158</v>
      </c>
      <c r="L61" t="s">
        <v>182</v>
      </c>
      <c r="M61" t="s">
        <v>183</v>
      </c>
      <c r="N61" t="s">
        <v>47</v>
      </c>
      <c r="O61">
        <v>17.503741999999999</v>
      </c>
      <c r="P61">
        <v>62.1</v>
      </c>
      <c r="Q61" t="s">
        <v>48</v>
      </c>
      <c r="X61" t="s">
        <v>49</v>
      </c>
      <c r="Z61" t="s">
        <v>50</v>
      </c>
      <c r="AC61" t="s">
        <v>51</v>
      </c>
      <c r="AD61">
        <v>0.2</v>
      </c>
      <c r="AI61" t="b">
        <v>1</v>
      </c>
    </row>
    <row r="62" spans="1:37" x14ac:dyDescent="0.2">
      <c r="A62">
        <v>241</v>
      </c>
      <c r="B62" t="s">
        <v>111</v>
      </c>
      <c r="C62" t="s">
        <v>45</v>
      </c>
      <c r="D62" t="s">
        <v>46</v>
      </c>
      <c r="E62" t="str">
        <f t="shared" si="3"/>
        <v>K</v>
      </c>
      <c r="F62" t="str">
        <f t="shared" si="4"/>
        <v>1</v>
      </c>
      <c r="G62" t="s">
        <v>151</v>
      </c>
      <c r="H62" s="2" t="str">
        <f t="shared" si="2"/>
        <v>042417_DL_10_4hr</v>
      </c>
      <c r="I62" t="s">
        <v>168</v>
      </c>
      <c r="J62" s="2" t="s">
        <v>181</v>
      </c>
      <c r="K62" t="s">
        <v>157</v>
      </c>
      <c r="L62" t="s">
        <v>182</v>
      </c>
      <c r="M62" t="s">
        <v>183</v>
      </c>
      <c r="N62" t="s">
        <v>47</v>
      </c>
      <c r="O62">
        <v>18.35228</v>
      </c>
      <c r="P62">
        <v>62.1</v>
      </c>
      <c r="Q62" t="s">
        <v>48</v>
      </c>
      <c r="X62" t="s">
        <v>49</v>
      </c>
      <c r="Z62" t="s">
        <v>50</v>
      </c>
      <c r="AC62" t="s">
        <v>51</v>
      </c>
      <c r="AD62">
        <v>0.2</v>
      </c>
      <c r="AI62" t="b">
        <v>1</v>
      </c>
      <c r="AK62" t="b">
        <v>1</v>
      </c>
    </row>
    <row r="63" spans="1:37" x14ac:dyDescent="0.2">
      <c r="A63">
        <v>242</v>
      </c>
      <c r="B63" t="s">
        <v>114</v>
      </c>
      <c r="C63" t="s">
        <v>45</v>
      </c>
      <c r="D63" t="s">
        <v>46</v>
      </c>
      <c r="E63" t="str">
        <f t="shared" si="3"/>
        <v>K</v>
      </c>
      <c r="F63" t="str">
        <f t="shared" si="4"/>
        <v>2</v>
      </c>
      <c r="G63" t="s">
        <v>151</v>
      </c>
      <c r="H63" s="2" t="str">
        <f t="shared" si="2"/>
        <v>042417_DL_10_4hr</v>
      </c>
      <c r="I63" t="s">
        <v>169</v>
      </c>
      <c r="J63" s="2" t="s">
        <v>181</v>
      </c>
      <c r="K63" t="s">
        <v>157</v>
      </c>
      <c r="L63" t="s">
        <v>182</v>
      </c>
      <c r="M63" t="s">
        <v>183</v>
      </c>
      <c r="N63" t="s">
        <v>47</v>
      </c>
      <c r="O63">
        <v>18.606884000000001</v>
      </c>
      <c r="P63">
        <v>62.4</v>
      </c>
      <c r="Q63" t="s">
        <v>48</v>
      </c>
      <c r="X63" t="s">
        <v>49</v>
      </c>
      <c r="Z63" t="s">
        <v>50</v>
      </c>
      <c r="AC63" t="s">
        <v>51</v>
      </c>
      <c r="AD63">
        <v>0.2</v>
      </c>
      <c r="AI63" t="b">
        <v>1</v>
      </c>
    </row>
    <row r="64" spans="1:37" x14ac:dyDescent="0.2">
      <c r="A64">
        <v>243</v>
      </c>
      <c r="B64" t="s">
        <v>119</v>
      </c>
      <c r="C64" t="s">
        <v>45</v>
      </c>
      <c r="D64" t="s">
        <v>46</v>
      </c>
      <c r="E64" t="str">
        <f t="shared" si="3"/>
        <v>K</v>
      </c>
      <c r="F64" t="str">
        <f t="shared" si="4"/>
        <v>3</v>
      </c>
      <c r="G64" t="s">
        <v>151</v>
      </c>
      <c r="H64" s="2" t="str">
        <f t="shared" si="2"/>
        <v>042417_DL_10_4hr</v>
      </c>
      <c r="I64" t="s">
        <v>170</v>
      </c>
      <c r="J64" s="2" t="s">
        <v>181</v>
      </c>
      <c r="K64" t="s">
        <v>157</v>
      </c>
      <c r="L64" t="s">
        <v>182</v>
      </c>
      <c r="M64" t="s">
        <v>183</v>
      </c>
      <c r="N64" t="s">
        <v>47</v>
      </c>
      <c r="O64">
        <v>18.547602000000001</v>
      </c>
      <c r="P64">
        <v>62.1</v>
      </c>
      <c r="Q64" t="s">
        <v>48</v>
      </c>
      <c r="X64" t="s">
        <v>49</v>
      </c>
      <c r="Z64" t="s">
        <v>50</v>
      </c>
      <c r="AC64" t="s">
        <v>51</v>
      </c>
      <c r="AD64">
        <v>0.2</v>
      </c>
      <c r="AI64" t="b">
        <v>1</v>
      </c>
    </row>
    <row r="65" spans="1:37" x14ac:dyDescent="0.2">
      <c r="A65">
        <v>97</v>
      </c>
      <c r="B65" t="s">
        <v>75</v>
      </c>
      <c r="C65" t="s">
        <v>45</v>
      </c>
      <c r="D65" t="s">
        <v>46</v>
      </c>
      <c r="E65" t="str">
        <f t="shared" si="3"/>
        <v>E</v>
      </c>
      <c r="F65" t="str">
        <f t="shared" si="4"/>
        <v>1</v>
      </c>
      <c r="G65" t="s">
        <v>151</v>
      </c>
      <c r="H65" s="2" t="str">
        <f t="shared" si="2"/>
        <v>042417_DL_12_4hr</v>
      </c>
      <c r="I65" t="s">
        <v>168</v>
      </c>
      <c r="J65" s="2" t="s">
        <v>181</v>
      </c>
      <c r="K65" t="s">
        <v>154</v>
      </c>
      <c r="L65" t="s">
        <v>182</v>
      </c>
      <c r="M65" t="s">
        <v>183</v>
      </c>
      <c r="N65" t="s">
        <v>47</v>
      </c>
      <c r="O65">
        <v>18.817898</v>
      </c>
      <c r="P65">
        <v>62.1</v>
      </c>
      <c r="Q65" t="s">
        <v>48</v>
      </c>
      <c r="X65" t="s">
        <v>49</v>
      </c>
      <c r="Z65" t="s">
        <v>50</v>
      </c>
      <c r="AC65" t="s">
        <v>51</v>
      </c>
      <c r="AD65">
        <v>0.2</v>
      </c>
      <c r="AI65" t="b">
        <v>1</v>
      </c>
    </row>
    <row r="66" spans="1:37" x14ac:dyDescent="0.2">
      <c r="A66">
        <v>98</v>
      </c>
      <c r="B66" t="s">
        <v>78</v>
      </c>
      <c r="C66" t="s">
        <v>45</v>
      </c>
      <c r="D66" t="s">
        <v>46</v>
      </c>
      <c r="E66" t="str">
        <f t="shared" ref="E66:E91" si="5">MID(B66,1,1)</f>
        <v>E</v>
      </c>
      <c r="F66" t="str">
        <f t="shared" ref="F66:F91" si="6">MID(B66,2,100)</f>
        <v>2</v>
      </c>
      <c r="G66" t="s">
        <v>151</v>
      </c>
      <c r="H66" s="2" t="str">
        <f t="shared" si="2"/>
        <v>042417_DL_12_4hr</v>
      </c>
      <c r="I66" t="s">
        <v>169</v>
      </c>
      <c r="J66" s="2" t="s">
        <v>181</v>
      </c>
      <c r="K66" t="s">
        <v>154</v>
      </c>
      <c r="L66" t="s">
        <v>182</v>
      </c>
      <c r="M66" t="s">
        <v>183</v>
      </c>
      <c r="N66" t="s">
        <v>47</v>
      </c>
      <c r="O66">
        <v>18.876877</v>
      </c>
      <c r="P66">
        <v>62.1</v>
      </c>
      <c r="Q66" t="s">
        <v>48</v>
      </c>
      <c r="X66" t="s">
        <v>49</v>
      </c>
      <c r="Z66" t="s">
        <v>50</v>
      </c>
      <c r="AC66" t="s">
        <v>51</v>
      </c>
      <c r="AD66">
        <v>0.2</v>
      </c>
      <c r="AI66" t="b">
        <v>1</v>
      </c>
    </row>
    <row r="67" spans="1:37" x14ac:dyDescent="0.2">
      <c r="A67">
        <v>99</v>
      </c>
      <c r="B67" t="s">
        <v>83</v>
      </c>
      <c r="C67" t="s">
        <v>45</v>
      </c>
      <c r="D67" t="s">
        <v>46</v>
      </c>
      <c r="E67" t="str">
        <f t="shared" si="5"/>
        <v>E</v>
      </c>
      <c r="F67" t="str">
        <f t="shared" si="6"/>
        <v>3</v>
      </c>
      <c r="G67" t="s">
        <v>151</v>
      </c>
      <c r="H67" s="2" t="str">
        <f t="shared" ref="H67:H91" si="7">CONCATENATE(J67,"_",K67,"_",L67)</f>
        <v>042417_DL_12_4hr</v>
      </c>
      <c r="I67" t="s">
        <v>170</v>
      </c>
      <c r="J67" s="2" t="s">
        <v>181</v>
      </c>
      <c r="K67" t="s">
        <v>154</v>
      </c>
      <c r="L67" t="s">
        <v>182</v>
      </c>
      <c r="M67" t="s">
        <v>183</v>
      </c>
      <c r="N67" t="s">
        <v>47</v>
      </c>
      <c r="O67">
        <v>18.886164000000001</v>
      </c>
      <c r="P67">
        <v>62.1</v>
      </c>
      <c r="Q67" t="s">
        <v>48</v>
      </c>
      <c r="X67" t="s">
        <v>49</v>
      </c>
      <c r="Z67" t="s">
        <v>50</v>
      </c>
      <c r="AC67" t="s">
        <v>51</v>
      </c>
      <c r="AD67">
        <v>0.2</v>
      </c>
      <c r="AI67" t="b">
        <v>1</v>
      </c>
    </row>
    <row r="68" spans="1:37" x14ac:dyDescent="0.2">
      <c r="A68">
        <v>5</v>
      </c>
      <c r="B68" t="s">
        <v>60</v>
      </c>
      <c r="C68" t="s">
        <v>45</v>
      </c>
      <c r="D68" t="s">
        <v>46</v>
      </c>
      <c r="E68" t="str">
        <f t="shared" si="5"/>
        <v>A</v>
      </c>
      <c r="F68" t="str">
        <f t="shared" si="6"/>
        <v>5</v>
      </c>
      <c r="G68" t="s">
        <v>151</v>
      </c>
      <c r="H68" s="2" t="str">
        <f t="shared" si="7"/>
        <v>042417_DL_8_4hr</v>
      </c>
      <c r="I68">
        <v>1</v>
      </c>
      <c r="J68" s="2" t="s">
        <v>181</v>
      </c>
      <c r="K68" t="s">
        <v>160</v>
      </c>
      <c r="L68" t="s">
        <v>182</v>
      </c>
      <c r="M68" t="s">
        <v>183</v>
      </c>
      <c r="N68" t="s">
        <v>47</v>
      </c>
      <c r="O68">
        <v>17.707492999999999</v>
      </c>
      <c r="P68">
        <v>75.599999999999994</v>
      </c>
      <c r="Q68" t="s">
        <v>48</v>
      </c>
      <c r="X68" t="s">
        <v>49</v>
      </c>
      <c r="Z68" t="s">
        <v>50</v>
      </c>
      <c r="AC68" t="s">
        <v>51</v>
      </c>
      <c r="AD68">
        <v>0.2</v>
      </c>
    </row>
    <row r="69" spans="1:37" x14ac:dyDescent="0.2">
      <c r="A69">
        <v>6</v>
      </c>
      <c r="B69" t="s">
        <v>61</v>
      </c>
      <c r="C69" t="s">
        <v>45</v>
      </c>
      <c r="D69" t="s">
        <v>46</v>
      </c>
      <c r="E69" t="str">
        <f t="shared" si="5"/>
        <v>A</v>
      </c>
      <c r="F69" t="str">
        <f t="shared" si="6"/>
        <v>6</v>
      </c>
      <c r="G69" t="s">
        <v>151</v>
      </c>
      <c r="H69" s="2" t="str">
        <f t="shared" si="7"/>
        <v>042417_DL_8_4hr</v>
      </c>
      <c r="I69">
        <v>2</v>
      </c>
      <c r="J69" s="2" t="s">
        <v>181</v>
      </c>
      <c r="K69" t="s">
        <v>160</v>
      </c>
      <c r="L69" t="s">
        <v>182</v>
      </c>
      <c r="M69" t="s">
        <v>183</v>
      </c>
      <c r="N69" t="s">
        <v>47</v>
      </c>
      <c r="O69">
        <v>18.178636999999998</v>
      </c>
      <c r="P69">
        <v>62.1</v>
      </c>
      <c r="Q69" t="s">
        <v>48</v>
      </c>
      <c r="X69" t="s">
        <v>49</v>
      </c>
      <c r="Z69" t="s">
        <v>50</v>
      </c>
      <c r="AC69" t="s">
        <v>51</v>
      </c>
      <c r="AD69">
        <v>0.2</v>
      </c>
    </row>
    <row r="70" spans="1:37" x14ac:dyDescent="0.2">
      <c r="A70">
        <v>7</v>
      </c>
      <c r="B70" t="s">
        <v>62</v>
      </c>
      <c r="C70" t="s">
        <v>45</v>
      </c>
      <c r="D70" t="s">
        <v>46</v>
      </c>
      <c r="E70" t="str">
        <f t="shared" si="5"/>
        <v>A</v>
      </c>
      <c r="F70" t="str">
        <f t="shared" si="6"/>
        <v>7</v>
      </c>
      <c r="G70" t="s">
        <v>151</v>
      </c>
      <c r="H70" s="2" t="str">
        <f t="shared" si="7"/>
        <v>042417_DL_8_4hr</v>
      </c>
      <c r="I70">
        <v>3</v>
      </c>
      <c r="J70" s="2" t="s">
        <v>181</v>
      </c>
      <c r="K70" t="s">
        <v>160</v>
      </c>
      <c r="L70" t="s">
        <v>182</v>
      </c>
      <c r="M70" t="s">
        <v>183</v>
      </c>
      <c r="N70" t="s">
        <v>47</v>
      </c>
      <c r="O70">
        <v>18.241146000000001</v>
      </c>
      <c r="P70">
        <v>62.1</v>
      </c>
      <c r="Q70" t="s">
        <v>48</v>
      </c>
      <c r="X70" t="s">
        <v>49</v>
      </c>
      <c r="Z70" t="s">
        <v>50</v>
      </c>
      <c r="AC70" t="s">
        <v>51</v>
      </c>
      <c r="AD70">
        <v>0.2</v>
      </c>
    </row>
    <row r="71" spans="1:37" x14ac:dyDescent="0.2">
      <c r="A71">
        <v>193</v>
      </c>
      <c r="B71" t="s">
        <v>99</v>
      </c>
      <c r="C71" t="s">
        <v>45</v>
      </c>
      <c r="D71" t="s">
        <v>46</v>
      </c>
      <c r="E71" t="str">
        <f t="shared" si="5"/>
        <v>I</v>
      </c>
      <c r="F71" t="str">
        <f t="shared" si="6"/>
        <v>1</v>
      </c>
      <c r="G71" t="s">
        <v>151</v>
      </c>
      <c r="H71" s="2" t="str">
        <f t="shared" si="7"/>
        <v>042417_L_10_4hr</v>
      </c>
      <c r="I71" t="s">
        <v>168</v>
      </c>
      <c r="J71" s="2" t="s">
        <v>181</v>
      </c>
      <c r="K71" t="s">
        <v>156</v>
      </c>
      <c r="L71" t="s">
        <v>182</v>
      </c>
      <c r="M71" t="s">
        <v>183</v>
      </c>
      <c r="N71" t="s">
        <v>47</v>
      </c>
      <c r="O71">
        <v>20.630913</v>
      </c>
      <c r="P71">
        <v>62.1</v>
      </c>
      <c r="Q71" t="s">
        <v>48</v>
      </c>
      <c r="X71" t="s">
        <v>49</v>
      </c>
      <c r="Z71" t="s">
        <v>50</v>
      </c>
      <c r="AC71" t="s">
        <v>51</v>
      </c>
      <c r="AD71">
        <v>0.2</v>
      </c>
      <c r="AI71" t="b">
        <v>1</v>
      </c>
    </row>
    <row r="72" spans="1:37" x14ac:dyDescent="0.2">
      <c r="A72">
        <v>194</v>
      </c>
      <c r="B72" t="s">
        <v>102</v>
      </c>
      <c r="C72" t="s">
        <v>45</v>
      </c>
      <c r="D72" t="s">
        <v>46</v>
      </c>
      <c r="E72" t="str">
        <f t="shared" si="5"/>
        <v>I</v>
      </c>
      <c r="F72" t="str">
        <f t="shared" si="6"/>
        <v>2</v>
      </c>
      <c r="G72" t="s">
        <v>151</v>
      </c>
      <c r="H72" s="2" t="str">
        <f t="shared" si="7"/>
        <v>042417_L_10_4hr</v>
      </c>
      <c r="I72" t="s">
        <v>169</v>
      </c>
      <c r="J72" s="2" t="s">
        <v>181</v>
      </c>
      <c r="K72" t="s">
        <v>156</v>
      </c>
      <c r="L72" t="s">
        <v>182</v>
      </c>
      <c r="M72" t="s">
        <v>183</v>
      </c>
      <c r="N72" t="s">
        <v>47</v>
      </c>
      <c r="O72">
        <v>20.591767999999998</v>
      </c>
      <c r="P72">
        <v>62.1</v>
      </c>
      <c r="Q72" t="s">
        <v>48</v>
      </c>
      <c r="X72" t="s">
        <v>49</v>
      </c>
      <c r="Z72" t="s">
        <v>50</v>
      </c>
      <c r="AC72" t="s">
        <v>51</v>
      </c>
      <c r="AD72">
        <v>0.2</v>
      </c>
      <c r="AI72" t="b">
        <v>1</v>
      </c>
    </row>
    <row r="73" spans="1:37" x14ac:dyDescent="0.2">
      <c r="A73">
        <v>195</v>
      </c>
      <c r="B73" t="s">
        <v>107</v>
      </c>
      <c r="C73" t="s">
        <v>45</v>
      </c>
      <c r="D73" t="s">
        <v>46</v>
      </c>
      <c r="E73" t="str">
        <f t="shared" si="5"/>
        <v>I</v>
      </c>
      <c r="F73" t="str">
        <f t="shared" si="6"/>
        <v>3</v>
      </c>
      <c r="G73" t="s">
        <v>151</v>
      </c>
      <c r="H73" s="2" t="str">
        <f t="shared" si="7"/>
        <v>042417_L_10_4hr</v>
      </c>
      <c r="I73" t="s">
        <v>170</v>
      </c>
      <c r="J73" s="2" t="s">
        <v>181</v>
      </c>
      <c r="K73" t="s">
        <v>156</v>
      </c>
      <c r="L73" t="s">
        <v>182</v>
      </c>
      <c r="M73" t="s">
        <v>183</v>
      </c>
      <c r="N73" t="s">
        <v>47</v>
      </c>
      <c r="O73">
        <v>20.677627999999999</v>
      </c>
      <c r="P73">
        <v>62.1</v>
      </c>
      <c r="Q73" t="s">
        <v>48</v>
      </c>
      <c r="X73" t="s">
        <v>49</v>
      </c>
      <c r="Z73" t="s">
        <v>50</v>
      </c>
      <c r="AC73" t="s">
        <v>51</v>
      </c>
      <c r="AD73">
        <v>0.2</v>
      </c>
      <c r="AI73" t="b">
        <v>1</v>
      </c>
    </row>
    <row r="74" spans="1:37" x14ac:dyDescent="0.2">
      <c r="A74">
        <v>49</v>
      </c>
      <c r="B74" t="s">
        <v>63</v>
      </c>
      <c r="C74" t="s">
        <v>45</v>
      </c>
      <c r="D74" t="s">
        <v>46</v>
      </c>
      <c r="E74" t="str">
        <f t="shared" si="5"/>
        <v>C</v>
      </c>
      <c r="F74" t="str">
        <f t="shared" si="6"/>
        <v>1</v>
      </c>
      <c r="G74" t="s">
        <v>151</v>
      </c>
      <c r="H74" s="2" t="str">
        <f t="shared" si="7"/>
        <v>042417_L_12_4hr</v>
      </c>
      <c r="I74" t="s">
        <v>168</v>
      </c>
      <c r="J74" s="2" t="s">
        <v>181</v>
      </c>
      <c r="K74" t="s">
        <v>153</v>
      </c>
      <c r="L74" t="s">
        <v>182</v>
      </c>
      <c r="M74" t="s">
        <v>183</v>
      </c>
      <c r="N74" t="s">
        <v>47</v>
      </c>
      <c r="O74">
        <v>20.651440000000001</v>
      </c>
      <c r="P74">
        <v>62.1</v>
      </c>
      <c r="Q74" t="s">
        <v>48</v>
      </c>
      <c r="X74" t="s">
        <v>49</v>
      </c>
      <c r="Z74" t="s">
        <v>50</v>
      </c>
      <c r="AC74" t="s">
        <v>51</v>
      </c>
      <c r="AD74">
        <v>0.2</v>
      </c>
      <c r="AI74" t="b">
        <v>1</v>
      </c>
      <c r="AK74" t="b">
        <v>1</v>
      </c>
    </row>
    <row r="75" spans="1:37" x14ac:dyDescent="0.2">
      <c r="A75">
        <v>50</v>
      </c>
      <c r="B75" t="s">
        <v>66</v>
      </c>
      <c r="C75" t="s">
        <v>45</v>
      </c>
      <c r="D75" t="s">
        <v>46</v>
      </c>
      <c r="E75" t="str">
        <f t="shared" si="5"/>
        <v>C</v>
      </c>
      <c r="F75" t="str">
        <f t="shared" si="6"/>
        <v>2</v>
      </c>
      <c r="G75" t="s">
        <v>151</v>
      </c>
      <c r="H75" s="2" t="str">
        <f t="shared" si="7"/>
        <v>042417_L_12_4hr</v>
      </c>
      <c r="I75" t="s">
        <v>169</v>
      </c>
      <c r="J75" s="2" t="s">
        <v>181</v>
      </c>
      <c r="K75" t="s">
        <v>153</v>
      </c>
      <c r="L75" t="s">
        <v>182</v>
      </c>
      <c r="M75" t="s">
        <v>183</v>
      </c>
      <c r="N75" t="s">
        <v>47</v>
      </c>
      <c r="O75">
        <v>21.177617999999999</v>
      </c>
      <c r="P75">
        <v>62.1</v>
      </c>
      <c r="Q75" t="s">
        <v>48</v>
      </c>
      <c r="X75" t="s">
        <v>49</v>
      </c>
      <c r="Z75" t="s">
        <v>50</v>
      </c>
      <c r="AC75" t="s">
        <v>51</v>
      </c>
      <c r="AD75">
        <v>0.2</v>
      </c>
    </row>
    <row r="76" spans="1:37" x14ac:dyDescent="0.2">
      <c r="A76">
        <v>51</v>
      </c>
      <c r="B76" t="s">
        <v>71</v>
      </c>
      <c r="C76" t="s">
        <v>45</v>
      </c>
      <c r="D76" t="s">
        <v>46</v>
      </c>
      <c r="E76" t="str">
        <f t="shared" si="5"/>
        <v>C</v>
      </c>
      <c r="F76" t="str">
        <f t="shared" si="6"/>
        <v>3</v>
      </c>
      <c r="G76" t="s">
        <v>151</v>
      </c>
      <c r="H76" s="2" t="str">
        <f t="shared" si="7"/>
        <v>042417_L_12_4hr</v>
      </c>
      <c r="I76" t="s">
        <v>170</v>
      </c>
      <c r="J76" s="2" t="s">
        <v>181</v>
      </c>
      <c r="K76" t="s">
        <v>153</v>
      </c>
      <c r="L76" t="s">
        <v>182</v>
      </c>
      <c r="M76" t="s">
        <v>183</v>
      </c>
      <c r="N76" t="s">
        <v>47</v>
      </c>
      <c r="O76">
        <v>20.645332</v>
      </c>
      <c r="P76">
        <v>62.1</v>
      </c>
      <c r="Q76" t="s">
        <v>48</v>
      </c>
      <c r="X76" t="s">
        <v>49</v>
      </c>
      <c r="Z76" t="s">
        <v>50</v>
      </c>
      <c r="AC76" t="s">
        <v>51</v>
      </c>
      <c r="AD76">
        <v>0.2</v>
      </c>
      <c r="AI76" t="b">
        <v>1</v>
      </c>
    </row>
    <row r="77" spans="1:37" x14ac:dyDescent="0.2">
      <c r="A77">
        <v>337</v>
      </c>
      <c r="B77" t="s">
        <v>135</v>
      </c>
      <c r="C77" t="s">
        <v>45</v>
      </c>
      <c r="D77" t="s">
        <v>46</v>
      </c>
      <c r="E77" t="str">
        <f t="shared" si="5"/>
        <v>O</v>
      </c>
      <c r="F77" t="str">
        <f t="shared" si="6"/>
        <v>1</v>
      </c>
      <c r="G77" t="s">
        <v>151</v>
      </c>
      <c r="H77" s="2" t="str">
        <f t="shared" si="7"/>
        <v>042417_L_8_4hr</v>
      </c>
      <c r="I77" t="s">
        <v>168</v>
      </c>
      <c r="J77" s="2" t="s">
        <v>181</v>
      </c>
      <c r="K77" t="s">
        <v>159</v>
      </c>
      <c r="L77" t="s">
        <v>182</v>
      </c>
      <c r="M77" t="s">
        <v>183</v>
      </c>
      <c r="N77" t="s">
        <v>47</v>
      </c>
      <c r="O77">
        <v>18.889606000000001</v>
      </c>
      <c r="P77">
        <v>62.1</v>
      </c>
      <c r="Q77" t="s">
        <v>48</v>
      </c>
      <c r="X77" t="s">
        <v>49</v>
      </c>
      <c r="Z77" t="s">
        <v>50</v>
      </c>
      <c r="AC77" t="s">
        <v>51</v>
      </c>
      <c r="AD77">
        <v>0.2</v>
      </c>
      <c r="AI77" t="b">
        <v>1</v>
      </c>
    </row>
    <row r="78" spans="1:37" x14ac:dyDescent="0.2">
      <c r="A78">
        <v>338</v>
      </c>
      <c r="B78" t="s">
        <v>136</v>
      </c>
      <c r="C78" t="s">
        <v>45</v>
      </c>
      <c r="D78" t="s">
        <v>46</v>
      </c>
      <c r="E78" t="str">
        <f t="shared" si="5"/>
        <v>O</v>
      </c>
      <c r="F78" t="str">
        <f t="shared" si="6"/>
        <v>2</v>
      </c>
      <c r="G78" t="s">
        <v>151</v>
      </c>
      <c r="H78" s="2" t="str">
        <f t="shared" si="7"/>
        <v>042417_L_8_4hr</v>
      </c>
      <c r="I78" t="s">
        <v>169</v>
      </c>
      <c r="J78" s="2" t="s">
        <v>181</v>
      </c>
      <c r="K78" t="s">
        <v>159</v>
      </c>
      <c r="L78" t="s">
        <v>182</v>
      </c>
      <c r="M78" t="s">
        <v>183</v>
      </c>
      <c r="N78" t="s">
        <v>47</v>
      </c>
      <c r="O78">
        <v>18.769546999999999</v>
      </c>
      <c r="P78">
        <v>62.1</v>
      </c>
      <c r="Q78" t="s">
        <v>48</v>
      </c>
      <c r="X78" t="s">
        <v>49</v>
      </c>
      <c r="Z78" t="s">
        <v>50</v>
      </c>
      <c r="AC78" t="s">
        <v>51</v>
      </c>
      <c r="AD78">
        <v>0.2</v>
      </c>
      <c r="AI78" t="b">
        <v>1</v>
      </c>
    </row>
    <row r="79" spans="1:37" x14ac:dyDescent="0.2">
      <c r="A79">
        <v>339</v>
      </c>
      <c r="B79" t="s">
        <v>140</v>
      </c>
      <c r="C79" t="s">
        <v>45</v>
      </c>
      <c r="D79" t="s">
        <v>46</v>
      </c>
      <c r="E79" t="str">
        <f t="shared" si="5"/>
        <v>O</v>
      </c>
      <c r="F79" t="str">
        <f t="shared" si="6"/>
        <v>3</v>
      </c>
      <c r="G79" t="s">
        <v>151</v>
      </c>
      <c r="H79" s="2" t="str">
        <f t="shared" si="7"/>
        <v>042417_L_8_4hr</v>
      </c>
      <c r="I79" t="s">
        <v>170</v>
      </c>
      <c r="J79" s="2" t="s">
        <v>181</v>
      </c>
      <c r="K79" t="s">
        <v>159</v>
      </c>
      <c r="L79" t="s">
        <v>182</v>
      </c>
      <c r="M79" t="s">
        <v>183</v>
      </c>
      <c r="N79" t="s">
        <v>47</v>
      </c>
      <c r="O79">
        <v>19.584696000000001</v>
      </c>
      <c r="P79">
        <v>62.1</v>
      </c>
      <c r="Q79" t="s">
        <v>48</v>
      </c>
      <c r="X79" t="s">
        <v>49</v>
      </c>
      <c r="Z79" t="s">
        <v>50</v>
      </c>
      <c r="AC79" t="s">
        <v>51</v>
      </c>
      <c r="AD79">
        <v>0.2</v>
      </c>
      <c r="AI79" t="b">
        <v>1</v>
      </c>
    </row>
    <row r="80" spans="1:37" x14ac:dyDescent="0.2">
      <c r="A80">
        <v>197</v>
      </c>
      <c r="B80" t="s">
        <v>108</v>
      </c>
      <c r="C80" t="s">
        <v>45</v>
      </c>
      <c r="D80" t="s">
        <v>46</v>
      </c>
      <c r="E80" t="str">
        <f t="shared" si="5"/>
        <v>I</v>
      </c>
      <c r="F80" t="str">
        <f t="shared" si="6"/>
        <v>5</v>
      </c>
      <c r="G80" t="s">
        <v>151</v>
      </c>
      <c r="H80" s="2" t="str">
        <f t="shared" si="7"/>
        <v>042417_MEDIA_4hr</v>
      </c>
      <c r="I80">
        <v>1</v>
      </c>
      <c r="J80" s="2" t="s">
        <v>181</v>
      </c>
      <c r="K80" t="s">
        <v>179</v>
      </c>
      <c r="L80" t="s">
        <v>182</v>
      </c>
      <c r="M80" t="s">
        <v>183</v>
      </c>
      <c r="N80" t="s">
        <v>47</v>
      </c>
      <c r="O80">
        <v>19.477709000000001</v>
      </c>
      <c r="P80">
        <v>62.1</v>
      </c>
      <c r="Q80" t="s">
        <v>48</v>
      </c>
      <c r="X80" t="s">
        <v>49</v>
      </c>
      <c r="Z80" t="s">
        <v>50</v>
      </c>
      <c r="AC80" t="s">
        <v>51</v>
      </c>
      <c r="AD80">
        <v>0.2</v>
      </c>
      <c r="AI80" t="b">
        <v>1</v>
      </c>
    </row>
    <row r="81" spans="1:37" x14ac:dyDescent="0.2">
      <c r="A81">
        <v>198</v>
      </c>
      <c r="B81" t="s">
        <v>109</v>
      </c>
      <c r="C81" t="s">
        <v>45</v>
      </c>
      <c r="D81" t="s">
        <v>46</v>
      </c>
      <c r="E81" t="str">
        <f t="shared" si="5"/>
        <v>I</v>
      </c>
      <c r="F81" t="str">
        <f t="shared" si="6"/>
        <v>6</v>
      </c>
      <c r="G81" t="s">
        <v>151</v>
      </c>
      <c r="H81" s="2" t="str">
        <f t="shared" si="7"/>
        <v>042417_MEDIA_4hr</v>
      </c>
      <c r="I81">
        <v>2</v>
      </c>
      <c r="J81" s="2" t="s">
        <v>181</v>
      </c>
      <c r="K81" t="s">
        <v>179</v>
      </c>
      <c r="L81" t="s">
        <v>182</v>
      </c>
      <c r="M81" t="s">
        <v>183</v>
      </c>
      <c r="N81" t="s">
        <v>47</v>
      </c>
      <c r="O81">
        <v>19.626303</v>
      </c>
      <c r="P81">
        <v>62.9</v>
      </c>
      <c r="Q81" t="s">
        <v>48</v>
      </c>
      <c r="X81" t="s">
        <v>49</v>
      </c>
      <c r="Z81" t="s">
        <v>50</v>
      </c>
      <c r="AC81" t="s">
        <v>51</v>
      </c>
      <c r="AD81">
        <v>0.2</v>
      </c>
      <c r="AI81" t="b">
        <v>1</v>
      </c>
    </row>
    <row r="82" spans="1:37" x14ac:dyDescent="0.2">
      <c r="A82">
        <v>199</v>
      </c>
      <c r="B82" t="s">
        <v>110</v>
      </c>
      <c r="C82" t="s">
        <v>45</v>
      </c>
      <c r="D82" t="s">
        <v>46</v>
      </c>
      <c r="E82" t="str">
        <f t="shared" si="5"/>
        <v>I</v>
      </c>
      <c r="F82" t="str">
        <f t="shared" si="6"/>
        <v>7</v>
      </c>
      <c r="G82" t="s">
        <v>151</v>
      </c>
      <c r="H82" s="2" t="str">
        <f t="shared" si="7"/>
        <v>042417_MEDIA_4hr</v>
      </c>
      <c r="I82">
        <v>3</v>
      </c>
      <c r="J82" s="2" t="s">
        <v>181</v>
      </c>
      <c r="K82" t="s">
        <v>179</v>
      </c>
      <c r="L82" t="s">
        <v>182</v>
      </c>
      <c r="M82" t="s">
        <v>183</v>
      </c>
      <c r="N82" t="s">
        <v>47</v>
      </c>
      <c r="O82">
        <v>19.605336999999999</v>
      </c>
      <c r="P82">
        <v>62.1</v>
      </c>
      <c r="Q82" t="s">
        <v>48</v>
      </c>
      <c r="X82" t="s">
        <v>49</v>
      </c>
      <c r="Z82" t="s">
        <v>50</v>
      </c>
      <c r="AC82" t="s">
        <v>51</v>
      </c>
      <c r="AD82">
        <v>0.2</v>
      </c>
      <c r="AI82" t="b">
        <v>1</v>
      </c>
      <c r="AK82" t="b">
        <v>1</v>
      </c>
    </row>
    <row r="83" spans="1:37" x14ac:dyDescent="0.2">
      <c r="A83">
        <v>53</v>
      </c>
      <c r="B83" t="s">
        <v>72</v>
      </c>
      <c r="C83" t="s">
        <v>45</v>
      </c>
      <c r="D83" t="s">
        <v>46</v>
      </c>
      <c r="E83" t="str">
        <f t="shared" si="5"/>
        <v>C</v>
      </c>
      <c r="F83" t="str">
        <f t="shared" si="6"/>
        <v>5</v>
      </c>
      <c r="G83" t="s">
        <v>151</v>
      </c>
      <c r="H83" s="2" t="str">
        <f t="shared" si="7"/>
        <v>042417_PH_733_4hr</v>
      </c>
      <c r="I83">
        <v>1</v>
      </c>
      <c r="J83" s="2" t="s">
        <v>181</v>
      </c>
      <c r="K83" t="s">
        <v>161</v>
      </c>
      <c r="L83" t="s">
        <v>182</v>
      </c>
      <c r="M83" t="s">
        <v>183</v>
      </c>
      <c r="N83" t="s">
        <v>47</v>
      </c>
      <c r="O83">
        <v>17.528790999999998</v>
      </c>
      <c r="P83">
        <v>62.1</v>
      </c>
      <c r="Q83" t="s">
        <v>48</v>
      </c>
      <c r="X83" t="s">
        <v>49</v>
      </c>
      <c r="Z83" t="s">
        <v>50</v>
      </c>
      <c r="AC83" t="s">
        <v>51</v>
      </c>
      <c r="AD83">
        <v>0.2</v>
      </c>
      <c r="AI83" t="b">
        <v>1</v>
      </c>
    </row>
    <row r="84" spans="1:37" x14ac:dyDescent="0.2">
      <c r="A84">
        <v>54</v>
      </c>
      <c r="B84" t="s">
        <v>73</v>
      </c>
      <c r="C84" t="s">
        <v>45</v>
      </c>
      <c r="D84" t="s">
        <v>46</v>
      </c>
      <c r="E84" t="str">
        <f t="shared" si="5"/>
        <v>C</v>
      </c>
      <c r="F84" t="str">
        <f t="shared" si="6"/>
        <v>6</v>
      </c>
      <c r="G84" t="s">
        <v>151</v>
      </c>
      <c r="H84" s="2" t="str">
        <f t="shared" si="7"/>
        <v>042417_PH_733_4hr</v>
      </c>
      <c r="I84">
        <v>2</v>
      </c>
      <c r="J84" s="2" t="s">
        <v>181</v>
      </c>
      <c r="K84" t="s">
        <v>161</v>
      </c>
      <c r="L84" t="s">
        <v>182</v>
      </c>
      <c r="M84" t="s">
        <v>183</v>
      </c>
      <c r="N84" t="s">
        <v>47</v>
      </c>
      <c r="O84">
        <v>17.074235999999999</v>
      </c>
      <c r="P84">
        <v>62.1</v>
      </c>
      <c r="Q84" t="s">
        <v>48</v>
      </c>
      <c r="X84" t="s">
        <v>49</v>
      </c>
      <c r="Z84" t="s">
        <v>50</v>
      </c>
      <c r="AC84" t="s">
        <v>51</v>
      </c>
      <c r="AD84">
        <v>0.2</v>
      </c>
      <c r="AI84" t="b">
        <v>1</v>
      </c>
    </row>
    <row r="85" spans="1:37" x14ac:dyDescent="0.2">
      <c r="A85">
        <v>55</v>
      </c>
      <c r="B85" t="s">
        <v>74</v>
      </c>
      <c r="C85" t="s">
        <v>45</v>
      </c>
      <c r="D85" t="s">
        <v>46</v>
      </c>
      <c r="E85" t="str">
        <f t="shared" si="5"/>
        <v>C</v>
      </c>
      <c r="F85" t="str">
        <f t="shared" si="6"/>
        <v>7</v>
      </c>
      <c r="G85" t="s">
        <v>151</v>
      </c>
      <c r="H85" s="2" t="str">
        <f t="shared" si="7"/>
        <v>042417_PH_733_4hr</v>
      </c>
      <c r="I85">
        <v>3</v>
      </c>
      <c r="J85" s="2" t="s">
        <v>181</v>
      </c>
      <c r="K85" t="s">
        <v>161</v>
      </c>
      <c r="L85" t="s">
        <v>182</v>
      </c>
      <c r="M85" t="s">
        <v>183</v>
      </c>
      <c r="N85" t="s">
        <v>47</v>
      </c>
      <c r="O85">
        <v>17.387041</v>
      </c>
      <c r="P85">
        <v>62.1</v>
      </c>
      <c r="Q85" t="s">
        <v>48</v>
      </c>
      <c r="X85" t="s">
        <v>49</v>
      </c>
      <c r="Z85" t="s">
        <v>50</v>
      </c>
      <c r="AC85" t="s">
        <v>51</v>
      </c>
      <c r="AD85">
        <v>0.2</v>
      </c>
      <c r="AI85" t="b">
        <v>1</v>
      </c>
    </row>
    <row r="86" spans="1:37" x14ac:dyDescent="0.2">
      <c r="A86">
        <v>101</v>
      </c>
      <c r="B86" t="s">
        <v>84</v>
      </c>
      <c r="C86" t="s">
        <v>45</v>
      </c>
      <c r="D86" t="s">
        <v>46</v>
      </c>
      <c r="E86" t="str">
        <f t="shared" si="5"/>
        <v>E</v>
      </c>
      <c r="F86" t="str">
        <f t="shared" si="6"/>
        <v>5</v>
      </c>
      <c r="G86" t="s">
        <v>151</v>
      </c>
      <c r="H86" s="2" t="str">
        <f t="shared" si="7"/>
        <v>042417_PH_755_4hr</v>
      </c>
      <c r="I86">
        <v>1</v>
      </c>
      <c r="J86" s="2" t="s">
        <v>181</v>
      </c>
      <c r="K86" t="s">
        <v>162</v>
      </c>
      <c r="L86" t="s">
        <v>182</v>
      </c>
      <c r="M86" t="s">
        <v>183</v>
      </c>
      <c r="N86" t="s">
        <v>47</v>
      </c>
      <c r="O86">
        <v>16.827598999999999</v>
      </c>
      <c r="P86">
        <v>62.1</v>
      </c>
      <c r="Q86" t="s">
        <v>48</v>
      </c>
      <c r="X86" t="s">
        <v>49</v>
      </c>
      <c r="Z86" t="s">
        <v>50</v>
      </c>
      <c r="AC86" t="s">
        <v>51</v>
      </c>
      <c r="AD86">
        <v>0.2</v>
      </c>
      <c r="AI86" t="b">
        <v>1</v>
      </c>
    </row>
    <row r="87" spans="1:37" x14ac:dyDescent="0.2">
      <c r="A87">
        <v>102</v>
      </c>
      <c r="B87" t="s">
        <v>85</v>
      </c>
      <c r="C87" t="s">
        <v>45</v>
      </c>
      <c r="D87" t="s">
        <v>46</v>
      </c>
      <c r="E87" t="str">
        <f t="shared" si="5"/>
        <v>E</v>
      </c>
      <c r="F87" t="str">
        <f t="shared" si="6"/>
        <v>6</v>
      </c>
      <c r="G87" t="s">
        <v>151</v>
      </c>
      <c r="H87" s="2" t="str">
        <f t="shared" si="7"/>
        <v>042417_PH_755_4hr</v>
      </c>
      <c r="I87">
        <v>2</v>
      </c>
      <c r="J87" s="2" t="s">
        <v>181</v>
      </c>
      <c r="K87" t="s">
        <v>162</v>
      </c>
      <c r="L87" t="s">
        <v>182</v>
      </c>
      <c r="M87" t="s">
        <v>183</v>
      </c>
      <c r="N87" t="s">
        <v>47</v>
      </c>
      <c r="O87">
        <v>16.826958000000001</v>
      </c>
      <c r="P87">
        <v>62.1</v>
      </c>
      <c r="Q87" t="s">
        <v>48</v>
      </c>
      <c r="X87" t="s">
        <v>49</v>
      </c>
      <c r="Z87" t="s">
        <v>50</v>
      </c>
      <c r="AC87" t="s">
        <v>51</v>
      </c>
      <c r="AD87">
        <v>0.2</v>
      </c>
      <c r="AI87" t="b">
        <v>1</v>
      </c>
    </row>
    <row r="88" spans="1:37" x14ac:dyDescent="0.2">
      <c r="A88">
        <v>103</v>
      </c>
      <c r="B88" t="s">
        <v>86</v>
      </c>
      <c r="C88" t="s">
        <v>45</v>
      </c>
      <c r="D88" t="s">
        <v>46</v>
      </c>
      <c r="E88" t="str">
        <f t="shared" si="5"/>
        <v>E</v>
      </c>
      <c r="F88" t="str">
        <f t="shared" si="6"/>
        <v>7</v>
      </c>
      <c r="G88" t="s">
        <v>151</v>
      </c>
      <c r="H88" s="2" t="str">
        <f t="shared" si="7"/>
        <v>042417_PH_755_4hr</v>
      </c>
      <c r="I88">
        <v>3</v>
      </c>
      <c r="J88" s="2" t="s">
        <v>181</v>
      </c>
      <c r="K88" t="s">
        <v>162</v>
      </c>
      <c r="L88" t="s">
        <v>182</v>
      </c>
      <c r="M88" t="s">
        <v>183</v>
      </c>
      <c r="N88" t="s">
        <v>47</v>
      </c>
      <c r="O88">
        <v>16.565487000000001</v>
      </c>
      <c r="P88">
        <v>62.1</v>
      </c>
      <c r="Q88" t="s">
        <v>48</v>
      </c>
      <c r="X88" t="s">
        <v>49</v>
      </c>
      <c r="Z88" t="s">
        <v>50</v>
      </c>
      <c r="AC88" t="s">
        <v>51</v>
      </c>
      <c r="AD88">
        <v>0.2</v>
      </c>
      <c r="AI88" t="b">
        <v>1</v>
      </c>
    </row>
    <row r="89" spans="1:37" x14ac:dyDescent="0.2">
      <c r="A89">
        <v>149</v>
      </c>
      <c r="B89" t="s">
        <v>96</v>
      </c>
      <c r="C89" t="s">
        <v>45</v>
      </c>
      <c r="D89" t="s">
        <v>46</v>
      </c>
      <c r="E89" t="str">
        <f t="shared" si="5"/>
        <v>G</v>
      </c>
      <c r="F89" t="str">
        <f t="shared" si="6"/>
        <v>5</v>
      </c>
      <c r="G89" t="s">
        <v>151</v>
      </c>
      <c r="H89" s="2" t="str">
        <f t="shared" si="7"/>
        <v>042417_PH_766_4hr</v>
      </c>
      <c r="I89">
        <v>1</v>
      </c>
      <c r="J89" s="2" t="s">
        <v>181</v>
      </c>
      <c r="K89" t="s">
        <v>163</v>
      </c>
      <c r="L89" t="s">
        <v>182</v>
      </c>
      <c r="M89" t="s">
        <v>183</v>
      </c>
      <c r="N89" t="s">
        <v>47</v>
      </c>
      <c r="O89">
        <v>18.226023000000001</v>
      </c>
      <c r="P89">
        <v>62.1</v>
      </c>
      <c r="Q89" t="s">
        <v>48</v>
      </c>
      <c r="X89" t="s">
        <v>49</v>
      </c>
      <c r="Z89" t="s">
        <v>50</v>
      </c>
      <c r="AC89" t="s">
        <v>51</v>
      </c>
      <c r="AD89">
        <v>0.2</v>
      </c>
      <c r="AI89" t="b">
        <v>1</v>
      </c>
    </row>
    <row r="90" spans="1:37" x14ac:dyDescent="0.2">
      <c r="A90">
        <v>150</v>
      </c>
      <c r="B90" t="s">
        <v>97</v>
      </c>
      <c r="C90" t="s">
        <v>45</v>
      </c>
      <c r="D90" t="s">
        <v>46</v>
      </c>
      <c r="E90" t="str">
        <f t="shared" si="5"/>
        <v>G</v>
      </c>
      <c r="F90" t="str">
        <f t="shared" si="6"/>
        <v>6</v>
      </c>
      <c r="G90" t="s">
        <v>151</v>
      </c>
      <c r="H90" s="2" t="str">
        <f t="shared" si="7"/>
        <v>042417_PH_766_4hr</v>
      </c>
      <c r="I90">
        <v>2</v>
      </c>
      <c r="J90" s="2" t="s">
        <v>181</v>
      </c>
      <c r="K90" t="s">
        <v>163</v>
      </c>
      <c r="L90" t="s">
        <v>182</v>
      </c>
      <c r="M90" t="s">
        <v>183</v>
      </c>
      <c r="N90" t="s">
        <v>47</v>
      </c>
      <c r="O90">
        <v>17.916474999999998</v>
      </c>
      <c r="P90">
        <v>62.1</v>
      </c>
      <c r="Q90" t="s">
        <v>48</v>
      </c>
      <c r="X90" t="s">
        <v>49</v>
      </c>
      <c r="Z90" t="s">
        <v>50</v>
      </c>
      <c r="AC90" t="s">
        <v>51</v>
      </c>
      <c r="AD90">
        <v>0.2</v>
      </c>
      <c r="AI90" t="b">
        <v>1</v>
      </c>
    </row>
    <row r="91" spans="1:37" x14ac:dyDescent="0.2">
      <c r="A91">
        <v>151</v>
      </c>
      <c r="B91" t="s">
        <v>98</v>
      </c>
      <c r="C91" t="s">
        <v>45</v>
      </c>
      <c r="D91" t="s">
        <v>46</v>
      </c>
      <c r="E91" t="str">
        <f t="shared" si="5"/>
        <v>G</v>
      </c>
      <c r="F91" t="str">
        <f t="shared" si="6"/>
        <v>7</v>
      </c>
      <c r="G91" t="s">
        <v>151</v>
      </c>
      <c r="H91" s="2" t="str">
        <f t="shared" si="7"/>
        <v>042417_PH_766_4hr</v>
      </c>
      <c r="I91">
        <v>3</v>
      </c>
      <c r="J91" s="2" t="s">
        <v>181</v>
      </c>
      <c r="K91" t="s">
        <v>163</v>
      </c>
      <c r="L91" t="s">
        <v>182</v>
      </c>
      <c r="M91" t="s">
        <v>183</v>
      </c>
      <c r="N91" t="s">
        <v>47</v>
      </c>
      <c r="O91">
        <v>17.546343</v>
      </c>
      <c r="P91">
        <v>62.1</v>
      </c>
      <c r="Q91" t="s">
        <v>48</v>
      </c>
      <c r="X91" t="s">
        <v>49</v>
      </c>
      <c r="Z91" t="s">
        <v>50</v>
      </c>
      <c r="AC91" t="s">
        <v>51</v>
      </c>
      <c r="AD91">
        <v>0.2</v>
      </c>
      <c r="AI91" t="b">
        <v>1</v>
      </c>
    </row>
  </sheetData>
  <sortState ref="A2:AO91">
    <sortCondition ref="G2:G91"/>
    <sortCondition ref="H2:H91"/>
  </sortState>
  <conditionalFormatting sqref="O2:O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:O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12</v>
      </c>
      <c r="B1" t="s">
        <v>201</v>
      </c>
    </row>
    <row r="2" spans="1:2" x14ac:dyDescent="0.2">
      <c r="A2" s="2" t="s">
        <v>184</v>
      </c>
    </row>
    <row r="3" spans="1:2" x14ac:dyDescent="0.2">
      <c r="A3" s="2" t="s">
        <v>185</v>
      </c>
    </row>
    <row r="4" spans="1:2" x14ac:dyDescent="0.2">
      <c r="A4" s="2" t="s">
        <v>186</v>
      </c>
    </row>
    <row r="5" spans="1:2" x14ac:dyDescent="0.2">
      <c r="A5" s="2" t="s">
        <v>187</v>
      </c>
    </row>
    <row r="6" spans="1:2" x14ac:dyDescent="0.2">
      <c r="A6" s="2" t="s">
        <v>188</v>
      </c>
    </row>
    <row r="7" spans="1:2" x14ac:dyDescent="0.2">
      <c r="A7" s="2" t="s">
        <v>189</v>
      </c>
    </row>
    <row r="8" spans="1:2" x14ac:dyDescent="0.2">
      <c r="A8" s="2" t="s">
        <v>190</v>
      </c>
    </row>
    <row r="9" spans="1:2" x14ac:dyDescent="0.2">
      <c r="A9" s="2" t="s">
        <v>191</v>
      </c>
    </row>
    <row r="10" spans="1:2" x14ac:dyDescent="0.2">
      <c r="A10" s="2" t="s">
        <v>192</v>
      </c>
    </row>
    <row r="11" spans="1:2" x14ac:dyDescent="0.2">
      <c r="A11" s="2" t="s">
        <v>193</v>
      </c>
    </row>
    <row r="12" spans="1:2" x14ac:dyDescent="0.2">
      <c r="A12" s="2" t="s">
        <v>194</v>
      </c>
    </row>
    <row r="13" spans="1:2" x14ac:dyDescent="0.2">
      <c r="A13" s="2" t="s">
        <v>195</v>
      </c>
    </row>
    <row r="14" spans="1:2" x14ac:dyDescent="0.2">
      <c r="A14" s="2" t="s">
        <v>196</v>
      </c>
    </row>
    <row r="15" spans="1:2" x14ac:dyDescent="0.2">
      <c r="A15" s="2" t="s">
        <v>197</v>
      </c>
    </row>
    <row r="16" spans="1:2" x14ac:dyDescent="0.2">
      <c r="A16" s="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12</v>
      </c>
      <c r="B1" t="s">
        <v>199</v>
      </c>
      <c r="C1" t="s">
        <v>200</v>
      </c>
    </row>
    <row r="2" spans="1:3" x14ac:dyDescent="0.2">
      <c r="A2" s="2" t="s">
        <v>184</v>
      </c>
    </row>
    <row r="3" spans="1:3" x14ac:dyDescent="0.2">
      <c r="A3" s="2" t="s">
        <v>185</v>
      </c>
    </row>
    <row r="4" spans="1:3" x14ac:dyDescent="0.2">
      <c r="A4" s="2" t="s">
        <v>186</v>
      </c>
    </row>
    <row r="5" spans="1:3" x14ac:dyDescent="0.2">
      <c r="A5" s="2" t="s">
        <v>187</v>
      </c>
    </row>
    <row r="6" spans="1:3" x14ac:dyDescent="0.2">
      <c r="A6" s="2" t="s">
        <v>188</v>
      </c>
    </row>
    <row r="7" spans="1:3" x14ac:dyDescent="0.2">
      <c r="A7" s="2" t="s">
        <v>189</v>
      </c>
    </row>
    <row r="8" spans="1:3" x14ac:dyDescent="0.2">
      <c r="A8" s="2" t="s">
        <v>190</v>
      </c>
    </row>
    <row r="9" spans="1:3" x14ac:dyDescent="0.2">
      <c r="A9" s="2" t="s">
        <v>191</v>
      </c>
    </row>
    <row r="10" spans="1:3" x14ac:dyDescent="0.2">
      <c r="A10" s="2" t="s">
        <v>192</v>
      </c>
    </row>
    <row r="11" spans="1:3" x14ac:dyDescent="0.2">
      <c r="A11" s="2" t="s">
        <v>193</v>
      </c>
    </row>
    <row r="12" spans="1:3" x14ac:dyDescent="0.2">
      <c r="A12" s="2" t="s">
        <v>194</v>
      </c>
    </row>
    <row r="13" spans="1:3" x14ac:dyDescent="0.2">
      <c r="A13" s="2" t="s">
        <v>195</v>
      </c>
    </row>
    <row r="14" spans="1:3" x14ac:dyDescent="0.2">
      <c r="A14" s="2" t="s">
        <v>196</v>
      </c>
    </row>
    <row r="15" spans="1:3" x14ac:dyDescent="0.2">
      <c r="A15" s="2" t="s">
        <v>197</v>
      </c>
    </row>
    <row r="16" spans="1:3" x14ac:dyDescent="0.2">
      <c r="A16" s="2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042417_LacticAcid</vt:lpstr>
      <vt:lpstr>Sheet2</vt:lpstr>
      <vt:lpstr>Sheet3</vt:lpstr>
      <vt:lpstr>Sheet1</vt:lpstr>
      <vt:lpstr>ph</vt:lpstr>
      <vt:lpstr>RNA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2017-04-26T21:13:37Z</dcterms:created>
  <dcterms:modified xsi:type="dcterms:W3CDTF">2017-04-27T04:39:16Z</dcterms:modified>
</cp:coreProperties>
</file>