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date1904="1" showInkAnnotation="0" hidePivotFieldList="1" autoCompressPictures="0"/>
  <bookViews>
    <workbookView xWindow="14120" yWindow="2720" windowWidth="25600" windowHeight="19020" tabRatio="500" activeTab="3"/>
  </bookViews>
  <sheets>
    <sheet name="092316_LCM_8hr_miScript.txt" sheetId="1" r:id="rId1"/>
    <sheet name="Sheet2" sheetId="3" r:id="rId2"/>
    <sheet name="Sheet1" sheetId="2" r:id="rId3"/>
    <sheet name="Sheet3" sheetId="4" r:id="rId4"/>
  </sheets>
  <calcPr calcId="140001" concurrentCalc="0"/>
  <pivotCaches>
    <pivotCache cacheId="1" r:id="rId5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9" i="3" l="1"/>
  <c r="H10" i="3"/>
  <c r="H11" i="3"/>
  <c r="H12" i="3"/>
  <c r="H8" i="3"/>
  <c r="B54" i="2"/>
  <c r="C54" i="2"/>
  <c r="B60" i="2"/>
  <c r="C60" i="2"/>
  <c r="B66" i="2"/>
  <c r="C66" i="2"/>
  <c r="B67" i="2"/>
  <c r="C67" i="2"/>
  <c r="B44" i="2"/>
  <c r="C44" i="2"/>
  <c r="B17" i="2"/>
  <c r="C17" i="2"/>
  <c r="B18" i="2"/>
  <c r="C18" i="2"/>
  <c r="B19" i="2"/>
  <c r="C19" i="2"/>
  <c r="B45" i="2"/>
  <c r="C45" i="2"/>
  <c r="B46" i="2"/>
  <c r="C46" i="2"/>
  <c r="B55" i="2"/>
  <c r="C55" i="2"/>
  <c r="B61" i="2"/>
  <c r="C61" i="2"/>
  <c r="B68" i="2"/>
  <c r="C68" i="2"/>
  <c r="B69" i="2"/>
  <c r="C69" i="2"/>
  <c r="B47" i="2"/>
  <c r="C47" i="2"/>
  <c r="B20" i="2"/>
  <c r="C20" i="2"/>
  <c r="B21" i="2"/>
  <c r="C21" i="2"/>
  <c r="B22" i="2"/>
  <c r="C22" i="2"/>
  <c r="B48" i="2"/>
  <c r="C48" i="2"/>
  <c r="B34" i="2"/>
  <c r="C34" i="2"/>
  <c r="B56" i="2"/>
  <c r="C56" i="2"/>
  <c r="B62" i="2"/>
  <c r="C62" i="2"/>
  <c r="B70" i="2"/>
  <c r="C70" i="2"/>
  <c r="B71" i="2"/>
  <c r="C71" i="2"/>
  <c r="B35" i="2"/>
  <c r="C35" i="2"/>
  <c r="B8" i="2"/>
  <c r="C8" i="2"/>
  <c r="B9" i="2"/>
  <c r="C9" i="2"/>
  <c r="B10" i="2"/>
  <c r="C10" i="2"/>
  <c r="B36" i="2"/>
  <c r="C36" i="2"/>
  <c r="B49" i="2"/>
  <c r="C49" i="2"/>
  <c r="B57" i="2"/>
  <c r="C57" i="2"/>
  <c r="B63" i="2"/>
  <c r="C63" i="2"/>
  <c r="B50" i="2"/>
  <c r="C50" i="2"/>
  <c r="B23" i="2"/>
  <c r="C23" i="2"/>
  <c r="B24" i="2"/>
  <c r="C24" i="2"/>
  <c r="B25" i="2"/>
  <c r="C25" i="2"/>
  <c r="B51" i="2"/>
  <c r="C51" i="2"/>
  <c r="B40" i="2"/>
  <c r="C40" i="2"/>
  <c r="B58" i="2"/>
  <c r="C58" i="2"/>
  <c r="B64" i="2"/>
  <c r="C64" i="2"/>
  <c r="B41" i="2"/>
  <c r="C41" i="2"/>
  <c r="B14" i="2"/>
  <c r="C14" i="2"/>
  <c r="B15" i="2"/>
  <c r="C15" i="2"/>
  <c r="B16" i="2"/>
  <c r="C16" i="2"/>
  <c r="B42" i="2"/>
  <c r="C42" i="2"/>
  <c r="B31" i="2"/>
  <c r="C31" i="2"/>
  <c r="B59" i="2"/>
  <c r="C59" i="2"/>
  <c r="B65" i="2"/>
  <c r="C65" i="2"/>
  <c r="B32" i="2"/>
  <c r="C32" i="2"/>
  <c r="B5" i="2"/>
  <c r="C5" i="2"/>
  <c r="B6" i="2"/>
  <c r="C6" i="2"/>
  <c r="B7" i="2"/>
  <c r="C7" i="2"/>
  <c r="B33" i="2"/>
  <c r="C33" i="2"/>
  <c r="B37" i="2"/>
  <c r="C37" i="2"/>
  <c r="B38" i="2"/>
  <c r="C38" i="2"/>
  <c r="B11" i="2"/>
  <c r="C11" i="2"/>
  <c r="B12" i="2"/>
  <c r="C12" i="2"/>
  <c r="B13" i="2"/>
  <c r="C13" i="2"/>
  <c r="B39" i="2"/>
  <c r="C39" i="2"/>
  <c r="B28" i="2"/>
  <c r="C28" i="2"/>
  <c r="B29" i="2"/>
  <c r="C29" i="2"/>
  <c r="B26" i="2"/>
  <c r="C26" i="2"/>
  <c r="B27" i="2"/>
  <c r="C27" i="2"/>
  <c r="B2" i="2"/>
  <c r="C2" i="2"/>
  <c r="B3" i="2"/>
  <c r="C3" i="2"/>
  <c r="B4" i="2"/>
  <c r="C4" i="2"/>
  <c r="B30" i="2"/>
  <c r="C30" i="2"/>
  <c r="B52" i="2"/>
  <c r="C52" i="2"/>
  <c r="B53" i="2"/>
  <c r="C53" i="2"/>
  <c r="C43" i="2"/>
  <c r="B43" i="2"/>
</calcChain>
</file>

<file path=xl/sharedStrings.xml><?xml version="1.0" encoding="utf-8"?>
<sst xmlns="http://schemas.openxmlformats.org/spreadsheetml/2006/main" count="1384" uniqueCount="154">
  <si>
    <t>SDS 2.4</t>
  </si>
  <si>
    <t>AQ Results</t>
  </si>
  <si>
    <t>Filename</t>
  </si>
  <si>
    <t>092316_LCM_8hr_miScript</t>
  </si>
  <si>
    <t>PlateID</t>
  </si>
  <si>
    <t>Assay Type</t>
  </si>
  <si>
    <t>Absolute Quantification</t>
  </si>
  <si>
    <t>Run DateTime</t>
  </si>
  <si>
    <t>Operator</t>
  </si>
  <si>
    <t>ThermalCycleParams</t>
  </si>
  <si>
    <t>Sample Information</t>
  </si>
  <si>
    <t>Well</t>
  </si>
  <si>
    <t>Sample Name</t>
  </si>
  <si>
    <t>Detector Name</t>
  </si>
  <si>
    <t>Reporter</t>
  </si>
  <si>
    <t>Task</t>
  </si>
  <si>
    <t>Ct</t>
  </si>
  <si>
    <t>Tm Value</t>
  </si>
  <si>
    <t>Tm Type</t>
  </si>
  <si>
    <t>Quantity</t>
  </si>
  <si>
    <t>Qty Mean</t>
  </si>
  <si>
    <t>Qty StdDev</t>
  </si>
  <si>
    <t>Ct Median</t>
  </si>
  <si>
    <t>Ct Mean</t>
  </si>
  <si>
    <t>Ct StdDev</t>
  </si>
  <si>
    <t>Ct Type</t>
  </si>
  <si>
    <t>Template Name</t>
  </si>
  <si>
    <t>Baseline Type</t>
  </si>
  <si>
    <t>Baseline Start</t>
  </si>
  <si>
    <t>Baseline Stop</t>
  </si>
  <si>
    <t>Threshold Type</t>
  </si>
  <si>
    <t>Threshold</t>
  </si>
  <si>
    <t>FOS</t>
  </si>
  <si>
    <t>HMD</t>
  </si>
  <si>
    <t>LME</t>
  </si>
  <si>
    <t>EW</t>
  </si>
  <si>
    <t>BPR</t>
  </si>
  <si>
    <t>NAW</t>
  </si>
  <si>
    <t>HNS</t>
  </si>
  <si>
    <t>HRN</t>
  </si>
  <si>
    <t>EAF</t>
  </si>
  <si>
    <t>BAF</t>
  </si>
  <si>
    <t>TAF</t>
  </si>
  <si>
    <t>CAF</t>
  </si>
  <si>
    <t>A1</t>
  </si>
  <si>
    <t>sybr</t>
  </si>
  <si>
    <t>SYBR</t>
  </si>
  <si>
    <t>Unknown</t>
  </si>
  <si>
    <t>Auto Tm</t>
  </si>
  <si>
    <t>Manual Ct</t>
  </si>
  <si>
    <t>Automatic</t>
  </si>
  <si>
    <t>Manual</t>
  </si>
  <si>
    <t>A10</t>
  </si>
  <si>
    <t>A11</t>
  </si>
  <si>
    <t>A15</t>
  </si>
  <si>
    <t>A16</t>
  </si>
  <si>
    <t>A2</t>
  </si>
  <si>
    <t>A22</t>
  </si>
  <si>
    <t>A23</t>
  </si>
  <si>
    <t>A24</t>
  </si>
  <si>
    <t>A3</t>
  </si>
  <si>
    <t>C1</t>
  </si>
  <si>
    <t>C10</t>
  </si>
  <si>
    <t>C11</t>
  </si>
  <si>
    <t>C15</t>
  </si>
  <si>
    <t>C16</t>
  </si>
  <si>
    <t>C2</t>
  </si>
  <si>
    <t>C22</t>
  </si>
  <si>
    <t>C23</t>
  </si>
  <si>
    <t>C24</t>
  </si>
  <si>
    <t>C3</t>
  </si>
  <si>
    <t>E1</t>
  </si>
  <si>
    <t>E10</t>
  </si>
  <si>
    <t>E11</t>
  </si>
  <si>
    <t>Undetermined</t>
  </si>
  <si>
    <t>E15</t>
  </si>
  <si>
    <t>E16</t>
  </si>
  <si>
    <t>E2</t>
  </si>
  <si>
    <t>E22</t>
  </si>
  <si>
    <t>E23</t>
  </si>
  <si>
    <t>E24</t>
  </si>
  <si>
    <t>E3</t>
  </si>
  <si>
    <t>G1</t>
  </si>
  <si>
    <t>G10</t>
  </si>
  <si>
    <t>G11</t>
  </si>
  <si>
    <t>G2</t>
  </si>
  <si>
    <t>G22</t>
  </si>
  <si>
    <t>G23</t>
  </si>
  <si>
    <t>G24</t>
  </si>
  <si>
    <t>G3</t>
  </si>
  <si>
    <t>I1</t>
  </si>
  <si>
    <t>I10</t>
  </si>
  <si>
    <t>I11</t>
  </si>
  <si>
    <t>I2</t>
  </si>
  <si>
    <t>I22</t>
  </si>
  <si>
    <t>I23</t>
  </si>
  <si>
    <t>I24</t>
  </si>
  <si>
    <t>I3</t>
  </si>
  <si>
    <t>K1</t>
  </si>
  <si>
    <t>K10</t>
  </si>
  <si>
    <t>K11</t>
  </si>
  <si>
    <t>K2</t>
  </si>
  <si>
    <t>K22</t>
  </si>
  <si>
    <t>K23</t>
  </si>
  <si>
    <t>K24</t>
  </si>
  <si>
    <t>K3</t>
  </si>
  <si>
    <t>M1</t>
  </si>
  <si>
    <t>M2</t>
  </si>
  <si>
    <t>M22</t>
  </si>
  <si>
    <t>M23</t>
  </si>
  <si>
    <t>M24</t>
  </si>
  <si>
    <t>M3</t>
  </si>
  <si>
    <t>O1</t>
  </si>
  <si>
    <t>O2</t>
  </si>
  <si>
    <t>O20</t>
  </si>
  <si>
    <t>O21</t>
  </si>
  <si>
    <t>O22</t>
  </si>
  <si>
    <t>O23</t>
  </si>
  <si>
    <t>O24</t>
  </si>
  <si>
    <t>O3</t>
  </si>
  <si>
    <t>O4</t>
  </si>
  <si>
    <t>O5</t>
  </si>
  <si>
    <t>Slope</t>
  </si>
  <si>
    <t>cycles/log decade</t>
  </si>
  <si>
    <t>Y-Intercept</t>
  </si>
  <si>
    <t>R^2</t>
  </si>
  <si>
    <t>NAP</t>
  </si>
  <si>
    <t>LPL</t>
  </si>
  <si>
    <t>WellN</t>
  </si>
  <si>
    <t>Row</t>
  </si>
  <si>
    <t>Column</t>
  </si>
  <si>
    <t>PrimerPair</t>
  </si>
  <si>
    <t>Sample</t>
  </si>
  <si>
    <t>Replciate</t>
  </si>
  <si>
    <t>InputRNA</t>
  </si>
  <si>
    <t>InputcDNA</t>
  </si>
  <si>
    <t>miR-193b</t>
  </si>
  <si>
    <t>miR-221</t>
  </si>
  <si>
    <t>RNU6</t>
  </si>
  <si>
    <t>miR-103a</t>
  </si>
  <si>
    <t>Lcrisp</t>
  </si>
  <si>
    <t>Liners</t>
  </si>
  <si>
    <t>Gvag</t>
  </si>
  <si>
    <t>Media</t>
  </si>
  <si>
    <t>061016_Lcrisp</t>
  </si>
  <si>
    <t>NTC</t>
  </si>
  <si>
    <t>Column Labels</t>
  </si>
  <si>
    <t>Row Labels</t>
  </si>
  <si>
    <t>Grand Total</t>
  </si>
  <si>
    <t>7 Total</t>
  </si>
  <si>
    <t>Average of Ct</t>
  </si>
  <si>
    <t>3 Total</t>
  </si>
  <si>
    <t>deltaCt</t>
  </si>
  <si>
    <t>092316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</si>
</sst>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22" fontId="0" fillId="0" borderId="0" xfId="0" applyNumberFormat="1"/>
    <xf numFmtId="0" fontId="0" fillId="0" borderId="0" xfId="0" quotePrefix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pivotCacheDefinition" Target="pivotCache/pivotCacheDefinition1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teven Smith" refreshedDate="41177.710682638892" createdVersion="4" refreshedVersion="4" minRefreshableVersion="3" recordCount="70">
  <cacheSource type="worksheet">
    <worksheetSource ref="A1:AN71" sheet="Sheet1"/>
  </cacheSource>
  <cacheFields count="40">
    <cacheField name="WellN" numFmtId="0">
      <sharedItems containsSemiMixedTypes="0" containsString="0" containsNumber="1" containsInteger="1" minValue="1" maxValue="360"/>
    </cacheField>
    <cacheField name="Row" numFmtId="0">
      <sharedItems count="8">
        <s v="O"/>
        <s v="K"/>
        <s v="E"/>
        <s v="M"/>
        <s v="I"/>
        <s v="A"/>
        <s v="C"/>
        <s v="G"/>
      </sharedItems>
    </cacheField>
    <cacheField name="Column" numFmtId="0">
      <sharedItems count="14">
        <s v="22"/>
        <s v="23"/>
        <s v="24"/>
        <s v="20"/>
        <s v="21"/>
        <s v="1"/>
        <s v="2"/>
        <s v="3"/>
        <s v="4"/>
        <s v="5"/>
        <s v="10"/>
        <s v="11"/>
        <s v="15"/>
        <s v="16"/>
      </sharedItems>
    </cacheField>
    <cacheField name="PrimerPair" numFmtId="0">
      <sharedItems count="4">
        <s v="miR-103a"/>
        <s v="miR-193b"/>
        <s v="miR-221"/>
        <s v="RNU6"/>
      </sharedItems>
    </cacheField>
    <cacheField name="Sample" numFmtId="0">
      <sharedItems containsBlank="1" count="7">
        <s v="061016_Lcrisp"/>
        <s v="Gvag"/>
        <s v="Lcrisp"/>
        <s v="Liners"/>
        <s v="Media"/>
        <s v="NTC"/>
        <m/>
      </sharedItems>
    </cacheField>
    <cacheField name="Replciate" numFmtId="0">
      <sharedItems containsString="0" containsBlank="1" containsNumber="1" containsInteger="1" minValue="1" maxValue="3"/>
    </cacheField>
    <cacheField name="InputRNA" numFmtId="0">
      <sharedItems containsString="0" containsBlank="1" containsNumber="1" minValue="0.7" maxValue="7" count="3">
        <n v="7"/>
        <n v="0.7"/>
        <m/>
      </sharedItems>
    </cacheField>
    <cacheField name="InputcDNA" numFmtId="0">
      <sharedItems containsString="0" containsBlank="1" containsNumber="1" minValue="0.3" maxValue="3" count="3">
        <n v="3"/>
        <n v="0.3"/>
        <m/>
      </sharedItems>
    </cacheField>
    <cacheField name="Well" numFmtId="0">
      <sharedItems/>
    </cacheField>
    <cacheField name="Detector Name" numFmtId="0">
      <sharedItems/>
    </cacheField>
    <cacheField name="Reporter" numFmtId="0">
      <sharedItems/>
    </cacheField>
    <cacheField name="Task" numFmtId="0">
      <sharedItems/>
    </cacheField>
    <cacheField name="Ct" numFmtId="0">
      <sharedItems containsMixedTypes="1" containsNumber="1" minValue="14.86074" maxValue="27.341685999999999"/>
    </cacheField>
    <cacheField name="Tm Value" numFmtId="0">
      <sharedItems containsSemiMixedTypes="0" containsString="0" containsNumber="1" minValue="62" maxValue="92"/>
    </cacheField>
    <cacheField name="Tm Type" numFmtId="0">
      <sharedItems/>
    </cacheField>
    <cacheField name="Quantity" numFmtId="0">
      <sharedItems containsNonDate="0" containsString="0" containsBlank="1"/>
    </cacheField>
    <cacheField name="Qty Mean" numFmtId="0">
      <sharedItems containsNonDate="0" containsString="0" containsBlank="1"/>
    </cacheField>
    <cacheField name="Qty StdDev" numFmtId="0">
      <sharedItems containsNonDate="0" containsString="0" containsBlank="1"/>
    </cacheField>
    <cacheField name="Ct Median" numFmtId="0">
      <sharedItems containsNonDate="0" containsString="0" containsBlank="1"/>
    </cacheField>
    <cacheField name="Ct Mean" numFmtId="0">
      <sharedItems containsNonDate="0" containsString="0" containsBlank="1"/>
    </cacheField>
    <cacheField name="Ct StdDev" numFmtId="0">
      <sharedItems containsNonDate="0" containsString="0" containsBlank="1"/>
    </cacheField>
    <cacheField name="Ct Type" numFmtId="0">
      <sharedItems/>
    </cacheField>
    <cacheField name="Template Name" numFmtId="0">
      <sharedItems containsNonDate="0" containsString="0" containsBlank="1"/>
    </cacheField>
    <cacheField name="Baseline Type" numFmtId="0">
      <sharedItems/>
    </cacheField>
    <cacheField name="Baseline Start" numFmtId="0">
      <sharedItems containsNonDate="0" containsString="0" containsBlank="1"/>
    </cacheField>
    <cacheField name="Baseline Stop" numFmtId="0">
      <sharedItems containsNonDate="0" containsString="0" containsBlank="1"/>
    </cacheField>
    <cacheField name="Threshold Type" numFmtId="0">
      <sharedItems/>
    </cacheField>
    <cacheField name="Threshold" numFmtId="0">
      <sharedItems containsSemiMixedTypes="0" containsString="0" containsNumber="1" minValue="0.2" maxValue="0.2"/>
    </cacheField>
    <cacheField name="FOS" numFmtId="0">
      <sharedItems containsNonDate="0" containsString="0" containsBlank="1"/>
    </cacheField>
    <cacheField name="HMD" numFmtId="0">
      <sharedItems containsNonDate="0" containsString="0" containsBlank="1"/>
    </cacheField>
    <cacheField name="LME" numFmtId="0">
      <sharedItems containsNonDate="0" containsString="0" containsBlank="1"/>
    </cacheField>
    <cacheField name="EW" numFmtId="0">
      <sharedItems containsBlank="1"/>
    </cacheField>
    <cacheField name="BPR" numFmtId="0">
      <sharedItems containsNonDate="0" containsString="0" containsBlank="1"/>
    </cacheField>
    <cacheField name="NAW" numFmtId="0">
      <sharedItems containsBlank="1"/>
    </cacheField>
    <cacheField name="HNS" numFmtId="0">
      <sharedItems containsNonDate="0" containsString="0" containsBlank="1"/>
    </cacheField>
    <cacheField name="HRN" numFmtId="0">
      <sharedItems containsNonDate="0" containsString="0" containsBlank="1"/>
    </cacheField>
    <cacheField name="EAF" numFmtId="0">
      <sharedItems containsBlank="1"/>
    </cacheField>
    <cacheField name="BAF" numFmtId="0">
      <sharedItems containsNonDate="0" containsString="0" containsBlank="1"/>
    </cacheField>
    <cacheField name="TAF" numFmtId="0">
      <sharedItems containsNonDate="0" containsString="0" containsBlank="1"/>
    </cacheField>
    <cacheField name="CAF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0">
  <r>
    <n v="358"/>
    <x v="0"/>
    <x v="0"/>
    <x v="0"/>
    <x v="0"/>
    <n v="1"/>
    <x v="0"/>
    <x v="0"/>
    <s v="O22"/>
    <s v="sybr"/>
    <s v="SYBR"/>
    <s v="Unknown"/>
    <n v="17.760753999999999"/>
    <n v="76.400000000000006"/>
    <s v="Auto Tm"/>
    <m/>
    <m/>
    <m/>
    <m/>
    <m/>
    <m/>
    <s v="Manual Ct"/>
    <m/>
    <s v="Automatic"/>
    <m/>
    <m/>
    <s v="Manual"/>
    <n v="0.2"/>
    <m/>
    <m/>
    <m/>
    <m/>
    <m/>
    <m/>
    <m/>
    <m/>
    <m/>
    <m/>
    <m/>
    <m/>
  </r>
  <r>
    <n v="359"/>
    <x v="0"/>
    <x v="1"/>
    <x v="0"/>
    <x v="0"/>
    <n v="2"/>
    <x v="0"/>
    <x v="0"/>
    <s v="O23"/>
    <s v="sybr"/>
    <s v="SYBR"/>
    <s v="Unknown"/>
    <n v="18.497409999999999"/>
    <n v="76.099999999999994"/>
    <s v="Auto Tm"/>
    <m/>
    <m/>
    <m/>
    <m/>
    <m/>
    <m/>
    <s v="Manual Ct"/>
    <m/>
    <s v="Automatic"/>
    <m/>
    <m/>
    <s v="Manual"/>
    <n v="0.2"/>
    <m/>
    <m/>
    <m/>
    <m/>
    <m/>
    <m/>
    <m/>
    <m/>
    <m/>
    <m/>
    <m/>
    <m/>
  </r>
  <r>
    <n v="360"/>
    <x v="0"/>
    <x v="2"/>
    <x v="0"/>
    <x v="0"/>
    <n v="3"/>
    <x v="0"/>
    <x v="0"/>
    <s v="O24"/>
    <s v="sybr"/>
    <s v="SYBR"/>
    <s v="Unknown"/>
    <n v="19.422037"/>
    <n v="76.099999999999994"/>
    <s v="Auto Tm"/>
    <m/>
    <m/>
    <m/>
    <m/>
    <m/>
    <m/>
    <s v="Manual Ct"/>
    <m/>
    <s v="Automatic"/>
    <m/>
    <m/>
    <s v="Manual"/>
    <n v="0.2"/>
    <m/>
    <m/>
    <m/>
    <m/>
    <m/>
    <m/>
    <m/>
    <m/>
    <m/>
    <m/>
    <m/>
    <m/>
  </r>
  <r>
    <n v="262"/>
    <x v="1"/>
    <x v="0"/>
    <x v="0"/>
    <x v="1"/>
    <n v="1"/>
    <x v="1"/>
    <x v="0"/>
    <s v="K22"/>
    <s v="sybr"/>
    <s v="SYBR"/>
    <s v="Unknown"/>
    <n v="22.643885000000001"/>
    <n v="77"/>
    <s v="Auto Tm"/>
    <m/>
    <m/>
    <m/>
    <m/>
    <m/>
    <m/>
    <s v="Manual Ct"/>
    <m/>
    <s v="Automatic"/>
    <m/>
    <m/>
    <s v="Manual"/>
    <n v="0.2"/>
    <m/>
    <m/>
    <m/>
    <m/>
    <m/>
    <m/>
    <m/>
    <m/>
    <m/>
    <m/>
    <m/>
    <m/>
  </r>
  <r>
    <n v="263"/>
    <x v="1"/>
    <x v="1"/>
    <x v="0"/>
    <x v="1"/>
    <n v="2"/>
    <x v="1"/>
    <x v="0"/>
    <s v="K23"/>
    <s v="sybr"/>
    <s v="SYBR"/>
    <s v="Unknown"/>
    <n v="22.836490000000001"/>
    <n v="76.900000000000006"/>
    <s v="Auto Tm"/>
    <m/>
    <m/>
    <m/>
    <m/>
    <m/>
    <m/>
    <s v="Manual Ct"/>
    <m/>
    <s v="Automatic"/>
    <m/>
    <m/>
    <s v="Manual"/>
    <n v="0.2"/>
    <m/>
    <m/>
    <m/>
    <m/>
    <m/>
    <m/>
    <m/>
    <m/>
    <m/>
    <m/>
    <m/>
    <m/>
  </r>
  <r>
    <n v="264"/>
    <x v="1"/>
    <x v="2"/>
    <x v="0"/>
    <x v="1"/>
    <n v="3"/>
    <x v="1"/>
    <x v="0"/>
    <s v="K24"/>
    <s v="sybr"/>
    <s v="SYBR"/>
    <s v="Unknown"/>
    <n v="22.590306999999999"/>
    <n v="76.599999999999994"/>
    <s v="Auto Tm"/>
    <m/>
    <m/>
    <m/>
    <m/>
    <m/>
    <m/>
    <s v="Manual Ct"/>
    <m/>
    <s v="Automatic"/>
    <m/>
    <m/>
    <s v="Manual"/>
    <n v="0.2"/>
    <m/>
    <m/>
    <m/>
    <m/>
    <m/>
    <m/>
    <m/>
    <m/>
    <m/>
    <m/>
    <m/>
    <m/>
  </r>
  <r>
    <n v="118"/>
    <x v="2"/>
    <x v="0"/>
    <x v="0"/>
    <x v="1"/>
    <n v="1"/>
    <x v="0"/>
    <x v="0"/>
    <s v="E22"/>
    <s v="sybr"/>
    <s v="SYBR"/>
    <s v="Unknown"/>
    <n v="20.313766000000001"/>
    <n v="77"/>
    <s v="Auto Tm"/>
    <m/>
    <m/>
    <m/>
    <m/>
    <m/>
    <m/>
    <s v="Manual Ct"/>
    <m/>
    <s v="Automatic"/>
    <m/>
    <m/>
    <s v="Manual"/>
    <n v="0.2"/>
    <m/>
    <m/>
    <m/>
    <m/>
    <m/>
    <m/>
    <m/>
    <m/>
    <m/>
    <m/>
    <m/>
    <m/>
  </r>
  <r>
    <n v="119"/>
    <x v="2"/>
    <x v="1"/>
    <x v="0"/>
    <x v="1"/>
    <n v="2"/>
    <x v="0"/>
    <x v="0"/>
    <s v="E23"/>
    <s v="sybr"/>
    <s v="SYBR"/>
    <s v="Unknown"/>
    <n v="20.360281000000001"/>
    <n v="76.7"/>
    <s v="Auto Tm"/>
    <m/>
    <m/>
    <m/>
    <m/>
    <m/>
    <m/>
    <s v="Manual Ct"/>
    <m/>
    <s v="Automatic"/>
    <m/>
    <m/>
    <s v="Manual"/>
    <n v="0.2"/>
    <m/>
    <m/>
    <m/>
    <m/>
    <m/>
    <m/>
    <m/>
    <m/>
    <m/>
    <m/>
    <m/>
    <m/>
  </r>
  <r>
    <n v="120"/>
    <x v="2"/>
    <x v="2"/>
    <x v="0"/>
    <x v="1"/>
    <n v="3"/>
    <x v="0"/>
    <x v="0"/>
    <s v="E24"/>
    <s v="sybr"/>
    <s v="SYBR"/>
    <s v="Unknown"/>
    <n v="20.312799999999999"/>
    <n v="76.900000000000006"/>
    <s v="Auto Tm"/>
    <m/>
    <m/>
    <m/>
    <m/>
    <m/>
    <m/>
    <s v="Manual Ct"/>
    <m/>
    <s v="Automatic"/>
    <m/>
    <m/>
    <s v="Manual"/>
    <n v="0.2"/>
    <m/>
    <m/>
    <m/>
    <m/>
    <m/>
    <m/>
    <m/>
    <m/>
    <m/>
    <m/>
    <m/>
    <m/>
  </r>
  <r>
    <n v="310"/>
    <x v="3"/>
    <x v="0"/>
    <x v="0"/>
    <x v="2"/>
    <n v="1"/>
    <x v="0"/>
    <x v="1"/>
    <s v="M22"/>
    <s v="sybr"/>
    <s v="SYBR"/>
    <s v="Unknown"/>
    <n v="24.817934000000001"/>
    <n v="75.900000000000006"/>
    <s v="Auto Tm"/>
    <m/>
    <m/>
    <m/>
    <m/>
    <m/>
    <m/>
    <s v="Manual Ct"/>
    <m/>
    <s v="Automatic"/>
    <m/>
    <m/>
    <s v="Manual"/>
    <n v="0.2"/>
    <m/>
    <m/>
    <m/>
    <m/>
    <m/>
    <m/>
    <m/>
    <m/>
    <m/>
    <m/>
    <m/>
    <m/>
  </r>
  <r>
    <n v="311"/>
    <x v="3"/>
    <x v="1"/>
    <x v="0"/>
    <x v="2"/>
    <n v="2"/>
    <x v="0"/>
    <x v="1"/>
    <s v="M23"/>
    <s v="sybr"/>
    <s v="SYBR"/>
    <s v="Unknown"/>
    <n v="25.012309999999999"/>
    <n v="75.900000000000006"/>
    <s v="Auto Tm"/>
    <m/>
    <m/>
    <m/>
    <m/>
    <m/>
    <m/>
    <s v="Manual Ct"/>
    <m/>
    <s v="Automatic"/>
    <m/>
    <m/>
    <s v="Manual"/>
    <n v="0.2"/>
    <m/>
    <m/>
    <m/>
    <m/>
    <m/>
    <m/>
    <m/>
    <m/>
    <m/>
    <m/>
    <m/>
    <m/>
  </r>
  <r>
    <n v="312"/>
    <x v="3"/>
    <x v="2"/>
    <x v="0"/>
    <x v="2"/>
    <n v="3"/>
    <x v="0"/>
    <x v="1"/>
    <s v="M24"/>
    <s v="sybr"/>
    <s v="SYBR"/>
    <s v="Unknown"/>
    <n v="24.911850000000001"/>
    <n v="75.900000000000006"/>
    <s v="Auto Tm"/>
    <m/>
    <m/>
    <m/>
    <m/>
    <m/>
    <m/>
    <s v="Manual Ct"/>
    <m/>
    <s v="Automatic"/>
    <m/>
    <m/>
    <s v="Manual"/>
    <n v="0.2"/>
    <m/>
    <m/>
    <m/>
    <m/>
    <m/>
    <m/>
    <m/>
    <m/>
    <m/>
    <m/>
    <m/>
    <m/>
  </r>
  <r>
    <n v="214"/>
    <x v="4"/>
    <x v="0"/>
    <x v="0"/>
    <x v="2"/>
    <n v="1"/>
    <x v="1"/>
    <x v="0"/>
    <s v="I22"/>
    <s v="sybr"/>
    <s v="SYBR"/>
    <s v="Unknown"/>
    <n v="22.651952999999999"/>
    <n v="77"/>
    <s v="Auto Tm"/>
    <m/>
    <m/>
    <m/>
    <m/>
    <m/>
    <m/>
    <s v="Manual Ct"/>
    <m/>
    <s v="Automatic"/>
    <m/>
    <m/>
    <s v="Manual"/>
    <n v="0.2"/>
    <m/>
    <m/>
    <m/>
    <m/>
    <m/>
    <m/>
    <m/>
    <m/>
    <m/>
    <m/>
    <m/>
    <m/>
  </r>
  <r>
    <n v="215"/>
    <x v="4"/>
    <x v="1"/>
    <x v="0"/>
    <x v="2"/>
    <n v="2"/>
    <x v="1"/>
    <x v="0"/>
    <s v="I23"/>
    <s v="sybr"/>
    <s v="SYBR"/>
    <s v="Unknown"/>
    <n v="22.422373"/>
    <n v="76.900000000000006"/>
    <s v="Auto Tm"/>
    <m/>
    <m/>
    <m/>
    <m/>
    <m/>
    <m/>
    <s v="Manual Ct"/>
    <m/>
    <s v="Automatic"/>
    <m/>
    <m/>
    <s v="Manual"/>
    <n v="0.2"/>
    <m/>
    <m/>
    <m/>
    <m/>
    <m/>
    <m/>
    <m/>
    <m/>
    <m/>
    <m/>
    <m/>
    <m/>
  </r>
  <r>
    <n v="216"/>
    <x v="4"/>
    <x v="2"/>
    <x v="0"/>
    <x v="2"/>
    <n v="3"/>
    <x v="1"/>
    <x v="0"/>
    <s v="I24"/>
    <s v="sybr"/>
    <s v="SYBR"/>
    <s v="Unknown"/>
    <n v="22.698374000000001"/>
    <n v="76.900000000000006"/>
    <s v="Auto Tm"/>
    <m/>
    <m/>
    <m/>
    <m/>
    <m/>
    <m/>
    <s v="Manual Ct"/>
    <m/>
    <s v="Automatic"/>
    <m/>
    <m/>
    <s v="Manual"/>
    <n v="0.2"/>
    <m/>
    <m/>
    <m/>
    <m/>
    <m/>
    <m/>
    <m/>
    <m/>
    <m/>
    <m/>
    <m/>
    <m/>
  </r>
  <r>
    <n v="22"/>
    <x v="5"/>
    <x v="0"/>
    <x v="0"/>
    <x v="2"/>
    <n v="1"/>
    <x v="0"/>
    <x v="0"/>
    <s v="A22"/>
    <s v="sybr"/>
    <s v="SYBR"/>
    <s v="Unknown"/>
    <n v="20.185784999999999"/>
    <n v="76.400000000000006"/>
    <s v="Auto Tm"/>
    <m/>
    <m/>
    <m/>
    <m/>
    <m/>
    <m/>
    <s v="Manual Ct"/>
    <m/>
    <s v="Automatic"/>
    <m/>
    <m/>
    <s v="Manual"/>
    <n v="0.2"/>
    <m/>
    <m/>
    <m/>
    <m/>
    <m/>
    <m/>
    <m/>
    <m/>
    <m/>
    <m/>
    <m/>
    <m/>
  </r>
  <r>
    <n v="23"/>
    <x v="5"/>
    <x v="1"/>
    <x v="0"/>
    <x v="2"/>
    <n v="2"/>
    <x v="0"/>
    <x v="0"/>
    <s v="A23"/>
    <s v="sybr"/>
    <s v="SYBR"/>
    <s v="Unknown"/>
    <n v="20.281202"/>
    <n v="76.400000000000006"/>
    <s v="Auto Tm"/>
    <m/>
    <m/>
    <m/>
    <m/>
    <m/>
    <m/>
    <s v="Manual Ct"/>
    <m/>
    <s v="Automatic"/>
    <m/>
    <m/>
    <s v="Manual"/>
    <n v="0.2"/>
    <m/>
    <m/>
    <m/>
    <m/>
    <m/>
    <m/>
    <m/>
    <m/>
    <m/>
    <m/>
    <m/>
    <m/>
  </r>
  <r>
    <n v="24"/>
    <x v="5"/>
    <x v="2"/>
    <x v="0"/>
    <x v="2"/>
    <n v="3"/>
    <x v="0"/>
    <x v="0"/>
    <s v="A24"/>
    <s v="sybr"/>
    <s v="SYBR"/>
    <s v="Unknown"/>
    <n v="20.124193000000002"/>
    <n v="76.400000000000006"/>
    <s v="Auto Tm"/>
    <m/>
    <m/>
    <m/>
    <m/>
    <m/>
    <m/>
    <s v="Manual Ct"/>
    <m/>
    <s v="Automatic"/>
    <m/>
    <m/>
    <s v="Manual"/>
    <n v="0.2"/>
    <m/>
    <m/>
    <m/>
    <m/>
    <m/>
    <m/>
    <m/>
    <m/>
    <m/>
    <m/>
    <m/>
    <m/>
  </r>
  <r>
    <n v="70"/>
    <x v="6"/>
    <x v="0"/>
    <x v="0"/>
    <x v="3"/>
    <n v="1"/>
    <x v="0"/>
    <x v="0"/>
    <s v="C22"/>
    <s v="sybr"/>
    <s v="SYBR"/>
    <s v="Unknown"/>
    <n v="20.071898000000001"/>
    <n v="76.7"/>
    <s v="Auto Tm"/>
    <m/>
    <m/>
    <m/>
    <m/>
    <m/>
    <m/>
    <s v="Manual Ct"/>
    <m/>
    <s v="Automatic"/>
    <m/>
    <m/>
    <s v="Manual"/>
    <n v="0.2"/>
    <m/>
    <m/>
    <m/>
    <m/>
    <m/>
    <m/>
    <m/>
    <m/>
    <m/>
    <m/>
    <m/>
    <m/>
  </r>
  <r>
    <n v="71"/>
    <x v="6"/>
    <x v="1"/>
    <x v="0"/>
    <x v="3"/>
    <n v="2"/>
    <x v="0"/>
    <x v="0"/>
    <s v="C23"/>
    <s v="sybr"/>
    <s v="SYBR"/>
    <s v="Unknown"/>
    <n v="19.967842000000001"/>
    <n v="76.400000000000006"/>
    <s v="Auto Tm"/>
    <m/>
    <m/>
    <m/>
    <m/>
    <m/>
    <m/>
    <s v="Manual Ct"/>
    <m/>
    <s v="Automatic"/>
    <m/>
    <m/>
    <s v="Manual"/>
    <n v="0.2"/>
    <m/>
    <m/>
    <m/>
    <m/>
    <m/>
    <m/>
    <m/>
    <m/>
    <m/>
    <m/>
    <m/>
    <m/>
  </r>
  <r>
    <n v="72"/>
    <x v="6"/>
    <x v="2"/>
    <x v="0"/>
    <x v="3"/>
    <n v="3"/>
    <x v="0"/>
    <x v="0"/>
    <s v="C24"/>
    <s v="sybr"/>
    <s v="SYBR"/>
    <s v="Unknown"/>
    <n v="20.021214000000001"/>
    <n v="76.599999999999994"/>
    <s v="Auto Tm"/>
    <m/>
    <m/>
    <m/>
    <m/>
    <m/>
    <m/>
    <s v="Manual Ct"/>
    <m/>
    <s v="Automatic"/>
    <m/>
    <m/>
    <s v="Manual"/>
    <n v="0.2"/>
    <m/>
    <m/>
    <m/>
    <m/>
    <m/>
    <m/>
    <m/>
    <m/>
    <m/>
    <m/>
    <m/>
    <m/>
  </r>
  <r>
    <n v="166"/>
    <x v="7"/>
    <x v="0"/>
    <x v="0"/>
    <x v="4"/>
    <n v="1"/>
    <x v="0"/>
    <x v="0"/>
    <s v="G22"/>
    <s v="sybr"/>
    <s v="SYBR"/>
    <s v="Unknown"/>
    <n v="21.092694999999999"/>
    <n v="77"/>
    <s v="Auto Tm"/>
    <m/>
    <m/>
    <m/>
    <m/>
    <m/>
    <m/>
    <s v="Manual Ct"/>
    <m/>
    <s v="Automatic"/>
    <m/>
    <m/>
    <s v="Manual"/>
    <n v="0.2"/>
    <m/>
    <m/>
    <m/>
    <m/>
    <m/>
    <m/>
    <m/>
    <m/>
    <m/>
    <m/>
    <m/>
    <m/>
  </r>
  <r>
    <n v="167"/>
    <x v="7"/>
    <x v="1"/>
    <x v="0"/>
    <x v="4"/>
    <n v="2"/>
    <x v="0"/>
    <x v="0"/>
    <s v="G23"/>
    <s v="sybr"/>
    <s v="SYBR"/>
    <s v="Unknown"/>
    <n v="21.109010000000001"/>
    <n v="76.900000000000006"/>
    <s v="Auto Tm"/>
    <m/>
    <m/>
    <m/>
    <m/>
    <m/>
    <m/>
    <s v="Manual Ct"/>
    <m/>
    <s v="Automatic"/>
    <m/>
    <m/>
    <s v="Manual"/>
    <n v="0.2"/>
    <m/>
    <m/>
    <m/>
    <m/>
    <m/>
    <m/>
    <m/>
    <m/>
    <m/>
    <m/>
    <m/>
    <m/>
  </r>
  <r>
    <n v="168"/>
    <x v="7"/>
    <x v="2"/>
    <x v="0"/>
    <x v="4"/>
    <n v="3"/>
    <x v="0"/>
    <x v="0"/>
    <s v="G24"/>
    <s v="sybr"/>
    <s v="SYBR"/>
    <s v="Unknown"/>
    <n v="21.161515999999999"/>
    <n v="76.900000000000006"/>
    <s v="Auto Tm"/>
    <m/>
    <m/>
    <m/>
    <m/>
    <m/>
    <m/>
    <s v="Manual Ct"/>
    <m/>
    <s v="Automatic"/>
    <m/>
    <m/>
    <s v="Manual"/>
    <n v="0.2"/>
    <m/>
    <m/>
    <m/>
    <m/>
    <m/>
    <m/>
    <m/>
    <m/>
    <m/>
    <m/>
    <m/>
    <m/>
  </r>
  <r>
    <n v="356"/>
    <x v="0"/>
    <x v="3"/>
    <x v="0"/>
    <x v="5"/>
    <n v="1"/>
    <x v="0"/>
    <x v="0"/>
    <s v="O20"/>
    <s v="sybr"/>
    <s v="SYBR"/>
    <s v="Unknown"/>
    <s v="Undetermined"/>
    <n v="62.7"/>
    <s v="Auto Tm"/>
    <m/>
    <m/>
    <m/>
    <m/>
    <m/>
    <m/>
    <s v="Manual Ct"/>
    <m/>
    <s v="Automatic"/>
    <m/>
    <m/>
    <s v="Manual"/>
    <n v="0.2"/>
    <m/>
    <m/>
    <m/>
    <b v="1"/>
    <m/>
    <b v="1"/>
    <m/>
    <m/>
    <b v="1"/>
    <m/>
    <m/>
    <m/>
  </r>
  <r>
    <n v="357"/>
    <x v="0"/>
    <x v="4"/>
    <x v="0"/>
    <x v="5"/>
    <n v="2"/>
    <x v="0"/>
    <x v="0"/>
    <s v="O21"/>
    <s v="sybr"/>
    <s v="SYBR"/>
    <s v="Unknown"/>
    <s v="Undetermined"/>
    <n v="62.2"/>
    <s v="Auto Tm"/>
    <m/>
    <m/>
    <m/>
    <m/>
    <m/>
    <m/>
    <s v="Manual Ct"/>
    <m/>
    <s v="Automatic"/>
    <m/>
    <m/>
    <s v="Manual"/>
    <n v="0.2"/>
    <m/>
    <m/>
    <m/>
    <b v="1"/>
    <m/>
    <b v="1"/>
    <m/>
    <m/>
    <b v="1"/>
    <m/>
    <m/>
    <m/>
  </r>
  <r>
    <n v="337"/>
    <x v="0"/>
    <x v="5"/>
    <x v="1"/>
    <x v="0"/>
    <n v="1"/>
    <x v="0"/>
    <x v="0"/>
    <s v="O1"/>
    <s v="sybr"/>
    <s v="SYBR"/>
    <s v="Unknown"/>
    <n v="14.86074"/>
    <n v="75.3"/>
    <s v="Auto Tm"/>
    <m/>
    <m/>
    <m/>
    <m/>
    <m/>
    <m/>
    <s v="Manual Ct"/>
    <m/>
    <s v="Automatic"/>
    <m/>
    <m/>
    <s v="Manual"/>
    <n v="0.2"/>
    <m/>
    <m/>
    <m/>
    <m/>
    <m/>
    <m/>
    <m/>
    <m/>
    <m/>
    <m/>
    <m/>
    <m/>
  </r>
  <r>
    <n v="338"/>
    <x v="0"/>
    <x v="6"/>
    <x v="1"/>
    <x v="0"/>
    <n v="2"/>
    <x v="0"/>
    <x v="0"/>
    <s v="O2"/>
    <s v="sybr"/>
    <s v="SYBR"/>
    <s v="Unknown"/>
    <n v="16.417975999999999"/>
    <n v="62.1"/>
    <s v="Auto Tm"/>
    <m/>
    <m/>
    <m/>
    <m/>
    <m/>
    <m/>
    <s v="Manual Ct"/>
    <m/>
    <s v="Automatic"/>
    <m/>
    <m/>
    <s v="Manual"/>
    <n v="0.2"/>
    <m/>
    <m/>
    <m/>
    <m/>
    <m/>
    <m/>
    <m/>
    <m/>
    <m/>
    <m/>
    <m/>
    <m/>
  </r>
  <r>
    <n v="339"/>
    <x v="0"/>
    <x v="7"/>
    <x v="1"/>
    <x v="0"/>
    <n v="3"/>
    <x v="0"/>
    <x v="0"/>
    <s v="O3"/>
    <s v="sybr"/>
    <s v="SYBR"/>
    <s v="Unknown"/>
    <n v="17.619482000000001"/>
    <n v="62.1"/>
    <s v="Auto Tm"/>
    <m/>
    <m/>
    <m/>
    <m/>
    <m/>
    <m/>
    <s v="Manual Ct"/>
    <m/>
    <s v="Automatic"/>
    <m/>
    <m/>
    <s v="Manual"/>
    <n v="0.2"/>
    <m/>
    <m/>
    <m/>
    <m/>
    <m/>
    <m/>
    <m/>
    <m/>
    <m/>
    <m/>
    <m/>
    <m/>
  </r>
  <r>
    <n v="241"/>
    <x v="1"/>
    <x v="5"/>
    <x v="1"/>
    <x v="1"/>
    <n v="1"/>
    <x v="1"/>
    <x v="0"/>
    <s v="K1"/>
    <s v="sybr"/>
    <s v="SYBR"/>
    <s v="Unknown"/>
    <n v="24.94031"/>
    <n v="77.400000000000006"/>
    <s v="Auto Tm"/>
    <m/>
    <m/>
    <m/>
    <m/>
    <m/>
    <m/>
    <s v="Manual Ct"/>
    <m/>
    <s v="Automatic"/>
    <m/>
    <m/>
    <s v="Manual"/>
    <n v="0.2"/>
    <m/>
    <m/>
    <m/>
    <m/>
    <m/>
    <m/>
    <m/>
    <m/>
    <m/>
    <m/>
    <m/>
    <m/>
  </r>
  <r>
    <n v="242"/>
    <x v="1"/>
    <x v="6"/>
    <x v="1"/>
    <x v="1"/>
    <n v="2"/>
    <x v="1"/>
    <x v="0"/>
    <s v="K2"/>
    <s v="sybr"/>
    <s v="SYBR"/>
    <s v="Unknown"/>
    <n v="24.92221"/>
    <n v="77.400000000000006"/>
    <s v="Auto Tm"/>
    <m/>
    <m/>
    <m/>
    <m/>
    <m/>
    <m/>
    <s v="Manual Ct"/>
    <m/>
    <s v="Automatic"/>
    <m/>
    <m/>
    <s v="Manual"/>
    <n v="0.2"/>
    <m/>
    <m/>
    <m/>
    <m/>
    <m/>
    <m/>
    <m/>
    <m/>
    <m/>
    <m/>
    <m/>
    <m/>
  </r>
  <r>
    <n v="243"/>
    <x v="1"/>
    <x v="7"/>
    <x v="1"/>
    <x v="1"/>
    <n v="3"/>
    <x v="1"/>
    <x v="0"/>
    <s v="K3"/>
    <s v="sybr"/>
    <s v="SYBR"/>
    <s v="Unknown"/>
    <n v="25.008944"/>
    <n v="77.7"/>
    <s v="Auto Tm"/>
    <m/>
    <m/>
    <m/>
    <m/>
    <m/>
    <m/>
    <s v="Manual Ct"/>
    <m/>
    <s v="Automatic"/>
    <m/>
    <m/>
    <s v="Manual"/>
    <n v="0.2"/>
    <m/>
    <m/>
    <m/>
    <m/>
    <m/>
    <m/>
    <m/>
    <m/>
    <m/>
    <m/>
    <m/>
    <m/>
  </r>
  <r>
    <n v="97"/>
    <x v="2"/>
    <x v="5"/>
    <x v="1"/>
    <x v="1"/>
    <n v="1"/>
    <x v="0"/>
    <x v="0"/>
    <s v="E1"/>
    <s v="sybr"/>
    <s v="SYBR"/>
    <s v="Unknown"/>
    <n v="23.000430999999999"/>
    <n v="77.400000000000006"/>
    <s v="Auto Tm"/>
    <m/>
    <m/>
    <m/>
    <m/>
    <m/>
    <m/>
    <s v="Manual Ct"/>
    <m/>
    <s v="Automatic"/>
    <m/>
    <m/>
    <s v="Manual"/>
    <n v="0.2"/>
    <m/>
    <m/>
    <m/>
    <m/>
    <m/>
    <m/>
    <m/>
    <m/>
    <m/>
    <m/>
    <m/>
    <m/>
  </r>
  <r>
    <n v="98"/>
    <x v="2"/>
    <x v="6"/>
    <x v="1"/>
    <x v="1"/>
    <n v="2"/>
    <x v="0"/>
    <x v="0"/>
    <s v="E2"/>
    <s v="sybr"/>
    <s v="SYBR"/>
    <s v="Unknown"/>
    <n v="23.312449999999998"/>
    <n v="77.400000000000006"/>
    <s v="Auto Tm"/>
    <m/>
    <m/>
    <m/>
    <m/>
    <m/>
    <m/>
    <s v="Manual Ct"/>
    <m/>
    <s v="Automatic"/>
    <m/>
    <m/>
    <s v="Manual"/>
    <n v="0.2"/>
    <m/>
    <m/>
    <m/>
    <m/>
    <m/>
    <m/>
    <m/>
    <m/>
    <m/>
    <m/>
    <m/>
    <m/>
  </r>
  <r>
    <n v="99"/>
    <x v="2"/>
    <x v="7"/>
    <x v="1"/>
    <x v="1"/>
    <n v="3"/>
    <x v="0"/>
    <x v="0"/>
    <s v="E3"/>
    <s v="sybr"/>
    <s v="SYBR"/>
    <s v="Unknown"/>
    <n v="23.159490000000002"/>
    <n v="77.400000000000006"/>
    <s v="Auto Tm"/>
    <m/>
    <m/>
    <m/>
    <m/>
    <m/>
    <m/>
    <s v="Manual Ct"/>
    <m/>
    <s v="Automatic"/>
    <m/>
    <m/>
    <s v="Manual"/>
    <n v="0.2"/>
    <m/>
    <m/>
    <m/>
    <m/>
    <m/>
    <m/>
    <m/>
    <m/>
    <m/>
    <m/>
    <m/>
    <m/>
  </r>
  <r>
    <n v="289"/>
    <x v="3"/>
    <x v="5"/>
    <x v="1"/>
    <x v="2"/>
    <n v="1"/>
    <x v="0"/>
    <x v="1"/>
    <s v="M1"/>
    <s v="sybr"/>
    <s v="SYBR"/>
    <s v="Unknown"/>
    <n v="27.231048999999999"/>
    <n v="76.3"/>
    <s v="Auto Tm"/>
    <m/>
    <m/>
    <m/>
    <m/>
    <m/>
    <m/>
    <s v="Manual Ct"/>
    <m/>
    <s v="Automatic"/>
    <m/>
    <m/>
    <s v="Manual"/>
    <n v="0.2"/>
    <m/>
    <m/>
    <m/>
    <m/>
    <m/>
    <m/>
    <m/>
    <m/>
    <m/>
    <m/>
    <m/>
    <m/>
  </r>
  <r>
    <n v="290"/>
    <x v="3"/>
    <x v="6"/>
    <x v="1"/>
    <x v="2"/>
    <n v="2"/>
    <x v="0"/>
    <x v="1"/>
    <s v="M2"/>
    <s v="sybr"/>
    <s v="SYBR"/>
    <s v="Unknown"/>
    <n v="26.969612000000001"/>
    <n v="76.3"/>
    <s v="Auto Tm"/>
    <m/>
    <m/>
    <m/>
    <m/>
    <m/>
    <m/>
    <s v="Manual Ct"/>
    <m/>
    <s v="Automatic"/>
    <m/>
    <m/>
    <s v="Manual"/>
    <n v="0.2"/>
    <m/>
    <m/>
    <m/>
    <m/>
    <m/>
    <m/>
    <m/>
    <m/>
    <m/>
    <m/>
    <m/>
    <m/>
  </r>
  <r>
    <n v="291"/>
    <x v="3"/>
    <x v="7"/>
    <x v="1"/>
    <x v="2"/>
    <n v="3"/>
    <x v="0"/>
    <x v="1"/>
    <s v="M3"/>
    <s v="sybr"/>
    <s v="SYBR"/>
    <s v="Unknown"/>
    <n v="27.341685999999999"/>
    <n v="76.3"/>
    <s v="Auto Tm"/>
    <m/>
    <m/>
    <m/>
    <m/>
    <m/>
    <m/>
    <s v="Manual Ct"/>
    <m/>
    <s v="Automatic"/>
    <m/>
    <m/>
    <s v="Manual"/>
    <n v="0.2"/>
    <m/>
    <m/>
    <m/>
    <m/>
    <m/>
    <m/>
    <m/>
    <m/>
    <m/>
    <m/>
    <m/>
    <m/>
  </r>
  <r>
    <n v="193"/>
    <x v="4"/>
    <x v="5"/>
    <x v="1"/>
    <x v="2"/>
    <n v="1"/>
    <x v="1"/>
    <x v="0"/>
    <s v="I1"/>
    <s v="sybr"/>
    <s v="SYBR"/>
    <s v="Unknown"/>
    <n v="25.34563"/>
    <n v="77.400000000000006"/>
    <s v="Auto Tm"/>
    <m/>
    <m/>
    <m/>
    <m/>
    <m/>
    <m/>
    <s v="Manual Ct"/>
    <m/>
    <s v="Automatic"/>
    <m/>
    <m/>
    <s v="Manual"/>
    <n v="0.2"/>
    <m/>
    <m/>
    <m/>
    <m/>
    <m/>
    <m/>
    <m/>
    <m/>
    <m/>
    <m/>
    <m/>
    <m/>
  </r>
  <r>
    <n v="194"/>
    <x v="4"/>
    <x v="6"/>
    <x v="1"/>
    <x v="2"/>
    <n v="2"/>
    <x v="1"/>
    <x v="0"/>
    <s v="I2"/>
    <s v="sybr"/>
    <s v="SYBR"/>
    <s v="Unknown"/>
    <n v="25.124863000000001"/>
    <n v="77.7"/>
    <s v="Auto Tm"/>
    <m/>
    <m/>
    <m/>
    <m/>
    <m/>
    <m/>
    <s v="Manual Ct"/>
    <m/>
    <s v="Automatic"/>
    <m/>
    <m/>
    <s v="Manual"/>
    <n v="0.2"/>
    <m/>
    <m/>
    <m/>
    <m/>
    <m/>
    <m/>
    <m/>
    <m/>
    <m/>
    <m/>
    <m/>
    <m/>
  </r>
  <r>
    <n v="195"/>
    <x v="4"/>
    <x v="7"/>
    <x v="1"/>
    <x v="2"/>
    <n v="3"/>
    <x v="1"/>
    <x v="0"/>
    <s v="I3"/>
    <s v="sybr"/>
    <s v="SYBR"/>
    <s v="Unknown"/>
    <n v="24.889975"/>
    <n v="77.7"/>
    <s v="Auto Tm"/>
    <m/>
    <m/>
    <m/>
    <m/>
    <m/>
    <m/>
    <s v="Manual Ct"/>
    <m/>
    <s v="Automatic"/>
    <m/>
    <m/>
    <s v="Manual"/>
    <n v="0.2"/>
    <m/>
    <m/>
    <m/>
    <m/>
    <m/>
    <m/>
    <m/>
    <m/>
    <m/>
    <m/>
    <m/>
    <m/>
  </r>
  <r>
    <n v="1"/>
    <x v="5"/>
    <x v="5"/>
    <x v="1"/>
    <x v="2"/>
    <n v="1"/>
    <x v="0"/>
    <x v="0"/>
    <s v="A1"/>
    <s v="sybr"/>
    <s v="SYBR"/>
    <s v="Unknown"/>
    <n v="22.823992000000001"/>
    <n v="77.099999999999994"/>
    <s v="Auto Tm"/>
    <m/>
    <m/>
    <m/>
    <m/>
    <m/>
    <m/>
    <s v="Manual Ct"/>
    <m/>
    <s v="Automatic"/>
    <m/>
    <m/>
    <s v="Manual"/>
    <n v="0.2"/>
    <m/>
    <m/>
    <m/>
    <m/>
    <m/>
    <m/>
    <m/>
    <m/>
    <m/>
    <m/>
    <m/>
    <m/>
  </r>
  <r>
    <n v="2"/>
    <x v="5"/>
    <x v="6"/>
    <x v="1"/>
    <x v="2"/>
    <n v="2"/>
    <x v="0"/>
    <x v="0"/>
    <s v="A2"/>
    <s v="sybr"/>
    <s v="SYBR"/>
    <s v="Unknown"/>
    <n v="22.837664"/>
    <n v="77.099999999999994"/>
    <s v="Auto Tm"/>
    <m/>
    <m/>
    <m/>
    <m/>
    <m/>
    <m/>
    <s v="Manual Ct"/>
    <m/>
    <s v="Automatic"/>
    <m/>
    <m/>
    <s v="Manual"/>
    <n v="0.2"/>
    <m/>
    <m/>
    <m/>
    <m/>
    <m/>
    <m/>
    <m/>
    <m/>
    <m/>
    <m/>
    <m/>
    <m/>
  </r>
  <r>
    <n v="3"/>
    <x v="5"/>
    <x v="7"/>
    <x v="1"/>
    <x v="2"/>
    <n v="3"/>
    <x v="0"/>
    <x v="0"/>
    <s v="A3"/>
    <s v="sybr"/>
    <s v="SYBR"/>
    <s v="Unknown"/>
    <n v="22.807955"/>
    <n v="77.099999999999994"/>
    <s v="Auto Tm"/>
    <m/>
    <m/>
    <m/>
    <m/>
    <m/>
    <m/>
    <s v="Manual Ct"/>
    <m/>
    <s v="Automatic"/>
    <m/>
    <m/>
    <s v="Manual"/>
    <n v="0.2"/>
    <m/>
    <m/>
    <m/>
    <m/>
    <m/>
    <m/>
    <m/>
    <m/>
    <m/>
    <m/>
    <m/>
    <m/>
  </r>
  <r>
    <n v="49"/>
    <x v="6"/>
    <x v="5"/>
    <x v="1"/>
    <x v="3"/>
    <n v="1"/>
    <x v="0"/>
    <x v="0"/>
    <s v="C1"/>
    <s v="sybr"/>
    <s v="SYBR"/>
    <s v="Unknown"/>
    <n v="22.731152999999999"/>
    <n v="77.400000000000006"/>
    <s v="Auto Tm"/>
    <m/>
    <m/>
    <m/>
    <m/>
    <m/>
    <m/>
    <s v="Manual Ct"/>
    <m/>
    <s v="Automatic"/>
    <m/>
    <m/>
    <s v="Manual"/>
    <n v="0.2"/>
    <m/>
    <m/>
    <m/>
    <m/>
    <m/>
    <m/>
    <m/>
    <m/>
    <m/>
    <m/>
    <m/>
    <m/>
  </r>
  <r>
    <n v="50"/>
    <x v="6"/>
    <x v="6"/>
    <x v="1"/>
    <x v="3"/>
    <n v="2"/>
    <x v="0"/>
    <x v="0"/>
    <s v="C2"/>
    <s v="sybr"/>
    <s v="SYBR"/>
    <s v="Unknown"/>
    <n v="22.800595999999999"/>
    <n v="77.400000000000006"/>
    <s v="Auto Tm"/>
    <m/>
    <m/>
    <m/>
    <m/>
    <m/>
    <m/>
    <s v="Manual Ct"/>
    <m/>
    <s v="Automatic"/>
    <m/>
    <m/>
    <s v="Manual"/>
    <n v="0.2"/>
    <m/>
    <m/>
    <m/>
    <m/>
    <m/>
    <m/>
    <m/>
    <m/>
    <m/>
    <m/>
    <m/>
    <m/>
  </r>
  <r>
    <n v="51"/>
    <x v="6"/>
    <x v="7"/>
    <x v="1"/>
    <x v="3"/>
    <n v="3"/>
    <x v="0"/>
    <x v="0"/>
    <s v="C3"/>
    <s v="sybr"/>
    <s v="SYBR"/>
    <s v="Unknown"/>
    <n v="22.868008"/>
    <n v="77.400000000000006"/>
    <s v="Auto Tm"/>
    <m/>
    <m/>
    <m/>
    <m/>
    <m/>
    <m/>
    <s v="Manual Ct"/>
    <m/>
    <s v="Automatic"/>
    <m/>
    <m/>
    <s v="Manual"/>
    <n v="0.2"/>
    <m/>
    <m/>
    <m/>
    <m/>
    <m/>
    <m/>
    <m/>
    <m/>
    <m/>
    <m/>
    <m/>
    <m/>
  </r>
  <r>
    <n v="145"/>
    <x v="7"/>
    <x v="5"/>
    <x v="1"/>
    <x v="4"/>
    <n v="1"/>
    <x v="0"/>
    <x v="0"/>
    <s v="G1"/>
    <s v="sybr"/>
    <s v="SYBR"/>
    <s v="Unknown"/>
    <n v="23.851386999999999"/>
    <n v="77.7"/>
    <s v="Auto Tm"/>
    <m/>
    <m/>
    <m/>
    <m/>
    <m/>
    <m/>
    <s v="Manual Ct"/>
    <m/>
    <s v="Automatic"/>
    <m/>
    <m/>
    <s v="Manual"/>
    <n v="0.2"/>
    <m/>
    <m/>
    <m/>
    <m/>
    <m/>
    <m/>
    <m/>
    <m/>
    <m/>
    <m/>
    <m/>
    <m/>
  </r>
  <r>
    <n v="146"/>
    <x v="7"/>
    <x v="6"/>
    <x v="1"/>
    <x v="4"/>
    <n v="2"/>
    <x v="0"/>
    <x v="0"/>
    <s v="G2"/>
    <s v="sybr"/>
    <s v="SYBR"/>
    <s v="Unknown"/>
    <n v="23.900606"/>
    <n v="77.7"/>
    <s v="Auto Tm"/>
    <m/>
    <m/>
    <m/>
    <m/>
    <m/>
    <m/>
    <s v="Manual Ct"/>
    <m/>
    <s v="Automatic"/>
    <m/>
    <m/>
    <s v="Manual"/>
    <n v="0.2"/>
    <m/>
    <m/>
    <m/>
    <m/>
    <m/>
    <m/>
    <m/>
    <m/>
    <m/>
    <m/>
    <m/>
    <m/>
  </r>
  <r>
    <n v="147"/>
    <x v="7"/>
    <x v="7"/>
    <x v="1"/>
    <x v="4"/>
    <n v="3"/>
    <x v="0"/>
    <x v="0"/>
    <s v="G3"/>
    <s v="sybr"/>
    <s v="SYBR"/>
    <s v="Unknown"/>
    <n v="23.686111"/>
    <n v="77.7"/>
    <s v="Auto Tm"/>
    <m/>
    <m/>
    <m/>
    <m/>
    <m/>
    <m/>
    <s v="Manual Ct"/>
    <m/>
    <s v="Automatic"/>
    <m/>
    <m/>
    <s v="Manual"/>
    <n v="0.2"/>
    <m/>
    <m/>
    <m/>
    <m/>
    <m/>
    <m/>
    <m/>
    <m/>
    <m/>
    <m/>
    <m/>
    <m/>
  </r>
  <r>
    <n v="340"/>
    <x v="0"/>
    <x v="8"/>
    <x v="1"/>
    <x v="5"/>
    <n v="1"/>
    <x v="0"/>
    <x v="0"/>
    <s v="O4"/>
    <s v="sybr"/>
    <s v="SYBR"/>
    <s v="Unknown"/>
    <s v="Undetermined"/>
    <n v="62"/>
    <s v="Auto Tm"/>
    <m/>
    <m/>
    <m/>
    <m/>
    <m/>
    <m/>
    <s v="Manual Ct"/>
    <m/>
    <s v="Automatic"/>
    <m/>
    <m/>
    <s v="Manual"/>
    <n v="0.2"/>
    <m/>
    <m/>
    <m/>
    <b v="1"/>
    <m/>
    <b v="1"/>
    <m/>
    <m/>
    <b v="1"/>
    <m/>
    <m/>
    <m/>
  </r>
  <r>
    <n v="341"/>
    <x v="0"/>
    <x v="9"/>
    <x v="1"/>
    <x v="5"/>
    <n v="2"/>
    <x v="0"/>
    <x v="0"/>
    <s v="O5"/>
    <s v="sybr"/>
    <s v="SYBR"/>
    <s v="Unknown"/>
    <s v="Undetermined"/>
    <n v="62.8"/>
    <s v="Auto Tm"/>
    <m/>
    <m/>
    <m/>
    <m/>
    <m/>
    <m/>
    <s v="Manual Ct"/>
    <m/>
    <s v="Automatic"/>
    <m/>
    <m/>
    <s v="Manual"/>
    <n v="0.2"/>
    <m/>
    <m/>
    <m/>
    <b v="1"/>
    <m/>
    <b v="1"/>
    <m/>
    <m/>
    <b v="1"/>
    <m/>
    <m/>
    <m/>
  </r>
  <r>
    <n v="10"/>
    <x v="5"/>
    <x v="10"/>
    <x v="2"/>
    <x v="2"/>
    <m/>
    <x v="2"/>
    <x v="2"/>
    <s v="A10"/>
    <s v="sybr"/>
    <s v="SYBR"/>
    <s v="Unknown"/>
    <n v="18.271422999999999"/>
    <n v="76.8"/>
    <s v="Auto Tm"/>
    <m/>
    <m/>
    <m/>
    <m/>
    <m/>
    <m/>
    <s v="Manual Ct"/>
    <m/>
    <s v="Automatic"/>
    <m/>
    <m/>
    <s v="Manual"/>
    <n v="0.2"/>
    <m/>
    <m/>
    <m/>
    <m/>
    <m/>
    <m/>
    <m/>
    <m/>
    <m/>
    <m/>
    <m/>
    <m/>
  </r>
  <r>
    <n v="58"/>
    <x v="6"/>
    <x v="10"/>
    <x v="2"/>
    <x v="6"/>
    <m/>
    <x v="2"/>
    <x v="2"/>
    <s v="C10"/>
    <s v="sybr"/>
    <s v="SYBR"/>
    <s v="Unknown"/>
    <n v="20.733789999999999"/>
    <n v="77"/>
    <s v="Auto Tm"/>
    <m/>
    <m/>
    <m/>
    <m/>
    <m/>
    <m/>
    <s v="Manual Ct"/>
    <m/>
    <s v="Automatic"/>
    <m/>
    <m/>
    <s v="Manual"/>
    <n v="0.2"/>
    <m/>
    <m/>
    <m/>
    <m/>
    <m/>
    <m/>
    <m/>
    <m/>
    <m/>
    <m/>
    <m/>
    <m/>
  </r>
  <r>
    <n v="106"/>
    <x v="2"/>
    <x v="10"/>
    <x v="2"/>
    <x v="6"/>
    <m/>
    <x v="2"/>
    <x v="2"/>
    <s v="E10"/>
    <s v="sybr"/>
    <s v="SYBR"/>
    <s v="Unknown"/>
    <n v="22.906136"/>
    <n v="76"/>
    <s v="Auto Tm"/>
    <m/>
    <m/>
    <m/>
    <m/>
    <m/>
    <m/>
    <s v="Manual Ct"/>
    <m/>
    <s v="Automatic"/>
    <m/>
    <m/>
    <s v="Manual"/>
    <n v="0.2"/>
    <m/>
    <m/>
    <m/>
    <m/>
    <m/>
    <m/>
    <m/>
    <m/>
    <m/>
    <m/>
    <m/>
    <m/>
  </r>
  <r>
    <n v="154"/>
    <x v="7"/>
    <x v="10"/>
    <x v="2"/>
    <x v="6"/>
    <m/>
    <x v="2"/>
    <x v="2"/>
    <s v="G10"/>
    <s v="sybr"/>
    <s v="SYBR"/>
    <s v="Unknown"/>
    <n v="22.719010000000001"/>
    <n v="76.2"/>
    <s v="Auto Tm"/>
    <m/>
    <m/>
    <m/>
    <m/>
    <m/>
    <m/>
    <s v="Manual Ct"/>
    <m/>
    <s v="Automatic"/>
    <m/>
    <m/>
    <s v="Manual"/>
    <n v="0.2"/>
    <m/>
    <m/>
    <m/>
    <m/>
    <m/>
    <m/>
    <m/>
    <m/>
    <m/>
    <m/>
    <m/>
    <m/>
  </r>
  <r>
    <n v="202"/>
    <x v="4"/>
    <x v="10"/>
    <x v="2"/>
    <x v="6"/>
    <m/>
    <x v="2"/>
    <x v="2"/>
    <s v="I10"/>
    <s v="sybr"/>
    <s v="SYBR"/>
    <s v="Unknown"/>
    <n v="20.147258999999998"/>
    <n v="76.8"/>
    <s v="Auto Tm"/>
    <m/>
    <m/>
    <m/>
    <m/>
    <m/>
    <m/>
    <s v="Manual Ct"/>
    <m/>
    <s v="Automatic"/>
    <m/>
    <m/>
    <s v="Manual"/>
    <n v="0.2"/>
    <m/>
    <m/>
    <m/>
    <m/>
    <m/>
    <m/>
    <m/>
    <m/>
    <m/>
    <m/>
    <m/>
    <m/>
  </r>
  <r>
    <n v="250"/>
    <x v="1"/>
    <x v="10"/>
    <x v="2"/>
    <x v="6"/>
    <m/>
    <x v="2"/>
    <x v="2"/>
    <s v="K10"/>
    <s v="sybr"/>
    <s v="SYBR"/>
    <s v="Unknown"/>
    <n v="23.45748"/>
    <n v="77"/>
    <s v="Auto Tm"/>
    <m/>
    <m/>
    <m/>
    <m/>
    <m/>
    <m/>
    <s v="Manual Ct"/>
    <m/>
    <s v="Automatic"/>
    <m/>
    <m/>
    <s v="Manual"/>
    <n v="0.2"/>
    <m/>
    <m/>
    <m/>
    <m/>
    <m/>
    <m/>
    <m/>
    <m/>
    <m/>
    <m/>
    <m/>
    <m/>
  </r>
  <r>
    <n v="11"/>
    <x v="5"/>
    <x v="11"/>
    <x v="2"/>
    <x v="6"/>
    <m/>
    <x v="2"/>
    <x v="2"/>
    <s v="A11"/>
    <s v="sybr"/>
    <s v="SYBR"/>
    <s v="Unknown"/>
    <n v="18.511710000000001"/>
    <n v="77"/>
    <s v="Auto Tm"/>
    <m/>
    <m/>
    <m/>
    <m/>
    <m/>
    <m/>
    <s v="Manual Ct"/>
    <m/>
    <s v="Automatic"/>
    <m/>
    <m/>
    <s v="Manual"/>
    <n v="0.2"/>
    <m/>
    <m/>
    <m/>
    <m/>
    <m/>
    <m/>
    <m/>
    <m/>
    <m/>
    <m/>
    <m/>
    <m/>
  </r>
  <r>
    <n v="59"/>
    <x v="6"/>
    <x v="11"/>
    <x v="2"/>
    <x v="6"/>
    <m/>
    <x v="2"/>
    <x v="2"/>
    <s v="C11"/>
    <s v="sybr"/>
    <s v="SYBR"/>
    <s v="Unknown"/>
    <n v="20.425207"/>
    <n v="76.8"/>
    <s v="Auto Tm"/>
    <m/>
    <m/>
    <m/>
    <m/>
    <m/>
    <m/>
    <s v="Manual Ct"/>
    <m/>
    <s v="Automatic"/>
    <m/>
    <m/>
    <s v="Manual"/>
    <n v="0.2"/>
    <m/>
    <m/>
    <m/>
    <m/>
    <m/>
    <m/>
    <m/>
    <m/>
    <m/>
    <m/>
    <m/>
    <m/>
  </r>
  <r>
    <n v="107"/>
    <x v="2"/>
    <x v="11"/>
    <x v="2"/>
    <x v="6"/>
    <m/>
    <x v="2"/>
    <x v="2"/>
    <s v="E11"/>
    <s v="sybr"/>
    <s v="SYBR"/>
    <s v="Unknown"/>
    <s v="Undetermined"/>
    <n v="62.6"/>
    <s v="Auto Tm"/>
    <m/>
    <m/>
    <m/>
    <m/>
    <m/>
    <m/>
    <s v="Manual Ct"/>
    <m/>
    <s v="Automatic"/>
    <m/>
    <m/>
    <s v="Manual"/>
    <n v="0.2"/>
    <m/>
    <m/>
    <m/>
    <b v="1"/>
    <m/>
    <b v="1"/>
    <m/>
    <m/>
    <b v="1"/>
    <m/>
    <m/>
    <m/>
  </r>
  <r>
    <n v="155"/>
    <x v="7"/>
    <x v="11"/>
    <x v="2"/>
    <x v="6"/>
    <m/>
    <x v="2"/>
    <x v="2"/>
    <s v="G11"/>
    <s v="sybr"/>
    <s v="SYBR"/>
    <s v="Unknown"/>
    <s v="Undetermined"/>
    <n v="67.8"/>
    <s v="Auto Tm"/>
    <m/>
    <m/>
    <m/>
    <m/>
    <m/>
    <m/>
    <s v="Manual Ct"/>
    <m/>
    <s v="Automatic"/>
    <m/>
    <m/>
    <s v="Manual"/>
    <n v="0.2"/>
    <m/>
    <m/>
    <m/>
    <b v="1"/>
    <m/>
    <b v="1"/>
    <m/>
    <m/>
    <b v="1"/>
    <m/>
    <m/>
    <m/>
  </r>
  <r>
    <n v="203"/>
    <x v="4"/>
    <x v="11"/>
    <x v="2"/>
    <x v="6"/>
    <m/>
    <x v="2"/>
    <x v="2"/>
    <s v="I11"/>
    <s v="sybr"/>
    <s v="SYBR"/>
    <s v="Unknown"/>
    <s v="Undetermined"/>
    <n v="73.3"/>
    <s v="Auto Tm"/>
    <m/>
    <m/>
    <m/>
    <m/>
    <m/>
    <m/>
    <s v="Manual Ct"/>
    <m/>
    <s v="Automatic"/>
    <m/>
    <m/>
    <s v="Manual"/>
    <n v="0.2"/>
    <m/>
    <m/>
    <m/>
    <b v="1"/>
    <m/>
    <b v="1"/>
    <m/>
    <m/>
    <m/>
    <m/>
    <m/>
    <m/>
  </r>
  <r>
    <n v="251"/>
    <x v="1"/>
    <x v="11"/>
    <x v="2"/>
    <x v="6"/>
    <m/>
    <x v="2"/>
    <x v="2"/>
    <s v="K11"/>
    <s v="sybr"/>
    <s v="SYBR"/>
    <s v="Unknown"/>
    <s v="Undetermined"/>
    <n v="75.400000000000006"/>
    <s v="Auto Tm"/>
    <m/>
    <m/>
    <m/>
    <m/>
    <m/>
    <m/>
    <s v="Manual Ct"/>
    <m/>
    <s v="Automatic"/>
    <m/>
    <m/>
    <s v="Manual"/>
    <n v="0.2"/>
    <m/>
    <m/>
    <m/>
    <b v="1"/>
    <m/>
    <b v="1"/>
    <m/>
    <m/>
    <b v="1"/>
    <m/>
    <m/>
    <m/>
  </r>
  <r>
    <n v="15"/>
    <x v="5"/>
    <x v="12"/>
    <x v="3"/>
    <x v="2"/>
    <n v="1"/>
    <x v="0"/>
    <x v="0"/>
    <s v="A15"/>
    <s v="sybr"/>
    <s v="SYBR"/>
    <s v="Unknown"/>
    <n v="18.917393000000001"/>
    <n v="76.2"/>
    <s v="Auto Tm"/>
    <m/>
    <m/>
    <m/>
    <m/>
    <m/>
    <m/>
    <s v="Manual Ct"/>
    <m/>
    <s v="Automatic"/>
    <m/>
    <m/>
    <s v="Manual"/>
    <n v="0.2"/>
    <m/>
    <m/>
    <m/>
    <m/>
    <m/>
    <m/>
    <m/>
    <m/>
    <m/>
    <m/>
    <m/>
    <m/>
  </r>
  <r>
    <n v="16"/>
    <x v="5"/>
    <x v="13"/>
    <x v="3"/>
    <x v="2"/>
    <n v="1"/>
    <x v="0"/>
    <x v="0"/>
    <s v="A16"/>
    <s v="sybr"/>
    <s v="SYBR"/>
    <s v="Unknown"/>
    <n v="18.852205000000001"/>
    <n v="62"/>
    <s v="Auto Tm"/>
    <m/>
    <m/>
    <m/>
    <m/>
    <m/>
    <m/>
    <s v="Manual Ct"/>
    <m/>
    <s v="Automatic"/>
    <m/>
    <m/>
    <s v="Manual"/>
    <n v="0.2"/>
    <m/>
    <m/>
    <m/>
    <m/>
    <m/>
    <m/>
    <m/>
    <m/>
    <m/>
    <m/>
    <m/>
    <m/>
  </r>
  <r>
    <n v="63"/>
    <x v="6"/>
    <x v="12"/>
    <x v="3"/>
    <x v="2"/>
    <n v="2"/>
    <x v="0"/>
    <x v="0"/>
    <s v="C15"/>
    <s v="sybr"/>
    <s v="SYBR"/>
    <s v="Unknown"/>
    <n v="20.854438999999999"/>
    <n v="76.2"/>
    <s v="Auto Tm"/>
    <m/>
    <m/>
    <m/>
    <m/>
    <m/>
    <m/>
    <s v="Manual Ct"/>
    <m/>
    <s v="Automatic"/>
    <m/>
    <m/>
    <s v="Manual"/>
    <n v="0.2"/>
    <m/>
    <m/>
    <m/>
    <m/>
    <m/>
    <m/>
    <m/>
    <m/>
    <m/>
    <m/>
    <m/>
    <m/>
  </r>
  <r>
    <n v="64"/>
    <x v="6"/>
    <x v="13"/>
    <x v="3"/>
    <x v="2"/>
    <n v="2"/>
    <x v="0"/>
    <x v="0"/>
    <s v="C16"/>
    <s v="sybr"/>
    <s v="SYBR"/>
    <s v="Unknown"/>
    <n v="20.550135000000001"/>
    <n v="76.2"/>
    <s v="Auto Tm"/>
    <m/>
    <m/>
    <m/>
    <m/>
    <m/>
    <m/>
    <s v="Manual Ct"/>
    <m/>
    <s v="Automatic"/>
    <m/>
    <m/>
    <s v="Manual"/>
    <n v="0.2"/>
    <m/>
    <m/>
    <m/>
    <m/>
    <m/>
    <m/>
    <m/>
    <m/>
    <m/>
    <m/>
    <m/>
    <m/>
  </r>
  <r>
    <n v="111"/>
    <x v="2"/>
    <x v="12"/>
    <x v="3"/>
    <x v="5"/>
    <n v="1"/>
    <x v="0"/>
    <x v="0"/>
    <s v="E15"/>
    <s v="sybr"/>
    <s v="SYBR"/>
    <s v="Unknown"/>
    <s v="Undetermined"/>
    <n v="92"/>
    <s v="Auto Tm"/>
    <m/>
    <m/>
    <m/>
    <m/>
    <m/>
    <m/>
    <s v="Manual Ct"/>
    <m/>
    <s v="Automatic"/>
    <m/>
    <m/>
    <s v="Manual"/>
    <n v="0.2"/>
    <m/>
    <m/>
    <m/>
    <b v="1"/>
    <m/>
    <b v="1"/>
    <m/>
    <m/>
    <b v="1"/>
    <m/>
    <m/>
    <m/>
  </r>
  <r>
    <n v="112"/>
    <x v="2"/>
    <x v="13"/>
    <x v="3"/>
    <x v="5"/>
    <n v="2"/>
    <x v="0"/>
    <x v="0"/>
    <s v="E16"/>
    <s v="sybr"/>
    <s v="SYBR"/>
    <s v="Unknown"/>
    <s v="Undetermined"/>
    <n v="72"/>
    <s v="Auto Tm"/>
    <m/>
    <m/>
    <m/>
    <m/>
    <m/>
    <m/>
    <s v="Manual Ct"/>
    <m/>
    <s v="Automatic"/>
    <m/>
    <m/>
    <s v="Manual"/>
    <n v="0.2"/>
    <m/>
    <m/>
    <m/>
    <b v="1"/>
    <m/>
    <b v="1"/>
    <m/>
    <m/>
    <b v="1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4:G14" firstHeaderRow="1" firstDataRow="4" firstDataCol="1"/>
  <pivotFields count="40">
    <pivotField showAll="0"/>
    <pivotField showAll="0">
      <items count="9">
        <item x="5"/>
        <item x="6"/>
        <item x="2"/>
        <item x="7"/>
        <item x="4"/>
        <item x="1"/>
        <item x="3"/>
        <item x="0"/>
        <item t="default"/>
      </items>
    </pivotField>
    <pivotField showAll="0">
      <items count="15">
        <item x="5"/>
        <item x="10"/>
        <item x="11"/>
        <item x="12"/>
        <item x="13"/>
        <item x="6"/>
        <item x="3"/>
        <item x="4"/>
        <item x="0"/>
        <item x="1"/>
        <item x="2"/>
        <item x="7"/>
        <item x="8"/>
        <item x="9"/>
        <item t="default"/>
      </items>
    </pivotField>
    <pivotField axis="axisCol" showAll="0">
      <items count="5">
        <item x="0"/>
        <item x="1"/>
        <item x="2"/>
        <item x="3"/>
        <item t="default"/>
      </items>
    </pivotField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axis="axisCol" multipleItemSelectionAllowed="1" showAll="0">
      <items count="4">
        <item h="1" x="1"/>
        <item x="0"/>
        <item h="1" x="2"/>
        <item t="default"/>
      </items>
    </pivotField>
    <pivotField axis="axisCol" multipleItemSelectionAllowed="1" showAll="0">
      <items count="4">
        <item h="1" x="1"/>
        <item x="0"/>
        <item h="1" x="2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3">
    <field x="7"/>
    <field x="6"/>
    <field x="3"/>
  </colFields>
  <colItems count="6">
    <i>
      <x v="1"/>
      <x v="1"/>
      <x/>
    </i>
    <i r="2">
      <x v="1"/>
    </i>
    <i r="2">
      <x v="3"/>
    </i>
    <i t="default" r="1">
      <x v="1"/>
    </i>
    <i t="default">
      <x v="1"/>
    </i>
    <i t="grand">
      <x/>
    </i>
  </colItems>
  <dataFields count="1">
    <dataField name="Average of Ct" fld="12" subtotal="average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88"/>
  <sheetViews>
    <sheetView workbookViewId="0">
      <selection activeCell="D16" sqref="A11:AG84"/>
    </sheetView>
  </sheetViews>
  <sheetFormatPr baseColWidth="10" defaultRowHeight="15" x14ac:dyDescent="0"/>
  <sheetData>
    <row r="1" spans="1:33">
      <c r="A1" t="s">
        <v>0</v>
      </c>
      <c r="B1" t="s">
        <v>1</v>
      </c>
      <c r="C1">
        <v>1</v>
      </c>
    </row>
    <row r="2" spans="1:33">
      <c r="A2" t="s">
        <v>2</v>
      </c>
      <c r="B2" t="s">
        <v>3</v>
      </c>
    </row>
    <row r="3" spans="1:33">
      <c r="A3" t="s">
        <v>4</v>
      </c>
    </row>
    <row r="4" spans="1:33">
      <c r="A4" t="s">
        <v>5</v>
      </c>
      <c r="B4" t="s">
        <v>6</v>
      </c>
    </row>
    <row r="5" spans="1:33">
      <c r="A5" t="s">
        <v>7</v>
      </c>
      <c r="B5" s="1">
        <v>41177.68372685185</v>
      </c>
    </row>
    <row r="6" spans="1:33">
      <c r="A6" t="s">
        <v>8</v>
      </c>
    </row>
    <row r="7" spans="1:33">
      <c r="A7" t="s">
        <v>9</v>
      </c>
    </row>
    <row r="9" spans="1:33">
      <c r="A9" t="s">
        <v>10</v>
      </c>
    </row>
    <row r="11" spans="1:33">
      <c r="A11" t="s">
        <v>11</v>
      </c>
      <c r="B11" t="s">
        <v>12</v>
      </c>
      <c r="C11" t="s">
        <v>13</v>
      </c>
      <c r="D11" t="s">
        <v>14</v>
      </c>
      <c r="E11" t="s">
        <v>15</v>
      </c>
      <c r="F11" t="s">
        <v>16</v>
      </c>
      <c r="G11" t="s">
        <v>17</v>
      </c>
      <c r="H11" t="s">
        <v>18</v>
      </c>
      <c r="I11" t="s">
        <v>19</v>
      </c>
      <c r="J11" t="s">
        <v>20</v>
      </c>
      <c r="K11" t="s">
        <v>21</v>
      </c>
      <c r="L11" t="s">
        <v>22</v>
      </c>
      <c r="M11" t="s">
        <v>23</v>
      </c>
      <c r="N11" t="s">
        <v>24</v>
      </c>
      <c r="O11" t="s">
        <v>25</v>
      </c>
      <c r="P11" t="s">
        <v>26</v>
      </c>
      <c r="Q11" t="s">
        <v>27</v>
      </c>
      <c r="R11" t="s">
        <v>28</v>
      </c>
      <c r="S11" t="s">
        <v>29</v>
      </c>
      <c r="T11" t="s">
        <v>30</v>
      </c>
      <c r="U11" t="s">
        <v>31</v>
      </c>
      <c r="V11" t="s">
        <v>32</v>
      </c>
      <c r="W11" t="s">
        <v>33</v>
      </c>
      <c r="X11" t="s">
        <v>34</v>
      </c>
      <c r="Y11" t="s">
        <v>35</v>
      </c>
      <c r="Z11" t="s">
        <v>36</v>
      </c>
      <c r="AA11" t="s">
        <v>37</v>
      </c>
      <c r="AB11" t="s">
        <v>38</v>
      </c>
      <c r="AC11" t="s">
        <v>39</v>
      </c>
      <c r="AD11" t="s">
        <v>40</v>
      </c>
      <c r="AE11" t="s">
        <v>41</v>
      </c>
      <c r="AF11" t="s">
        <v>42</v>
      </c>
      <c r="AG11" t="s">
        <v>43</v>
      </c>
    </row>
    <row r="12" spans="1:33">
      <c r="A12">
        <v>1</v>
      </c>
      <c r="B12" t="s">
        <v>44</v>
      </c>
      <c r="C12" t="s">
        <v>45</v>
      </c>
      <c r="D12" t="s">
        <v>46</v>
      </c>
      <c r="E12" t="s">
        <v>47</v>
      </c>
      <c r="F12">
        <v>22.823992000000001</v>
      </c>
      <c r="G12">
        <v>77.099999999999994</v>
      </c>
      <c r="H12" t="s">
        <v>48</v>
      </c>
      <c r="O12" t="s">
        <v>49</v>
      </c>
      <c r="Q12" t="s">
        <v>50</v>
      </c>
      <c r="T12" t="s">
        <v>51</v>
      </c>
      <c r="U12">
        <v>0.2</v>
      </c>
    </row>
    <row r="13" spans="1:33">
      <c r="A13">
        <v>10</v>
      </c>
      <c r="B13" t="s">
        <v>52</v>
      </c>
      <c r="C13" t="s">
        <v>45</v>
      </c>
      <c r="D13" t="s">
        <v>46</v>
      </c>
      <c r="E13" t="s">
        <v>47</v>
      </c>
      <c r="F13">
        <v>18.271422999999999</v>
      </c>
      <c r="G13">
        <v>76.8</v>
      </c>
      <c r="H13" t="s">
        <v>48</v>
      </c>
      <c r="O13" t="s">
        <v>49</v>
      </c>
      <c r="Q13" t="s">
        <v>50</v>
      </c>
      <c r="T13" t="s">
        <v>51</v>
      </c>
      <c r="U13">
        <v>0.2</v>
      </c>
    </row>
    <row r="14" spans="1:33">
      <c r="A14">
        <v>11</v>
      </c>
      <c r="B14" t="s">
        <v>53</v>
      </c>
      <c r="C14" t="s">
        <v>45</v>
      </c>
      <c r="D14" t="s">
        <v>46</v>
      </c>
      <c r="E14" t="s">
        <v>47</v>
      </c>
      <c r="F14">
        <v>18.511710000000001</v>
      </c>
      <c r="G14">
        <v>77</v>
      </c>
      <c r="H14" t="s">
        <v>48</v>
      </c>
      <c r="O14" t="s">
        <v>49</v>
      </c>
      <c r="Q14" t="s">
        <v>50</v>
      </c>
      <c r="T14" t="s">
        <v>51</v>
      </c>
      <c r="U14">
        <v>0.2</v>
      </c>
    </row>
    <row r="15" spans="1:33">
      <c r="A15">
        <v>15</v>
      </c>
      <c r="B15" t="s">
        <v>54</v>
      </c>
      <c r="C15" t="s">
        <v>45</v>
      </c>
      <c r="D15" t="s">
        <v>46</v>
      </c>
      <c r="E15" t="s">
        <v>47</v>
      </c>
      <c r="F15">
        <v>18.917393000000001</v>
      </c>
      <c r="G15">
        <v>76.2</v>
      </c>
      <c r="H15" t="s">
        <v>48</v>
      </c>
      <c r="O15" t="s">
        <v>49</v>
      </c>
      <c r="Q15" t="s">
        <v>50</v>
      </c>
      <c r="T15" t="s">
        <v>51</v>
      </c>
      <c r="U15">
        <v>0.2</v>
      </c>
    </row>
    <row r="16" spans="1:33">
      <c r="A16">
        <v>16</v>
      </c>
      <c r="B16" t="s">
        <v>55</v>
      </c>
      <c r="C16" t="s">
        <v>45</v>
      </c>
      <c r="D16" t="s">
        <v>46</v>
      </c>
      <c r="E16" t="s">
        <v>47</v>
      </c>
      <c r="F16">
        <v>18.852205000000001</v>
      </c>
      <c r="G16">
        <v>62</v>
      </c>
      <c r="H16" t="s">
        <v>48</v>
      </c>
      <c r="O16" t="s">
        <v>49</v>
      </c>
      <c r="Q16" t="s">
        <v>50</v>
      </c>
      <c r="T16" t="s">
        <v>51</v>
      </c>
      <c r="U16">
        <v>0.2</v>
      </c>
    </row>
    <row r="17" spans="1:21">
      <c r="A17">
        <v>2</v>
      </c>
      <c r="B17" t="s">
        <v>56</v>
      </c>
      <c r="C17" t="s">
        <v>45</v>
      </c>
      <c r="D17" t="s">
        <v>46</v>
      </c>
      <c r="E17" t="s">
        <v>47</v>
      </c>
      <c r="F17">
        <v>22.837664</v>
      </c>
      <c r="G17">
        <v>77.099999999999994</v>
      </c>
      <c r="H17" t="s">
        <v>48</v>
      </c>
      <c r="O17" t="s">
        <v>49</v>
      </c>
      <c r="Q17" t="s">
        <v>50</v>
      </c>
      <c r="T17" t="s">
        <v>51</v>
      </c>
      <c r="U17">
        <v>0.2</v>
      </c>
    </row>
    <row r="18" spans="1:21">
      <c r="A18">
        <v>22</v>
      </c>
      <c r="B18" t="s">
        <v>57</v>
      </c>
      <c r="C18" t="s">
        <v>45</v>
      </c>
      <c r="D18" t="s">
        <v>46</v>
      </c>
      <c r="E18" t="s">
        <v>47</v>
      </c>
      <c r="F18">
        <v>20.185784999999999</v>
      </c>
      <c r="G18">
        <v>76.400000000000006</v>
      </c>
      <c r="H18" t="s">
        <v>48</v>
      </c>
      <c r="O18" t="s">
        <v>49</v>
      </c>
      <c r="Q18" t="s">
        <v>50</v>
      </c>
      <c r="T18" t="s">
        <v>51</v>
      </c>
      <c r="U18">
        <v>0.2</v>
      </c>
    </row>
    <row r="19" spans="1:21">
      <c r="A19">
        <v>23</v>
      </c>
      <c r="B19" t="s">
        <v>58</v>
      </c>
      <c r="C19" t="s">
        <v>45</v>
      </c>
      <c r="D19" t="s">
        <v>46</v>
      </c>
      <c r="E19" t="s">
        <v>47</v>
      </c>
      <c r="F19">
        <v>20.281202</v>
      </c>
      <c r="G19">
        <v>76.400000000000006</v>
      </c>
      <c r="H19" t="s">
        <v>48</v>
      </c>
      <c r="O19" t="s">
        <v>49</v>
      </c>
      <c r="Q19" t="s">
        <v>50</v>
      </c>
      <c r="T19" t="s">
        <v>51</v>
      </c>
      <c r="U19">
        <v>0.2</v>
      </c>
    </row>
    <row r="20" spans="1:21">
      <c r="A20">
        <v>24</v>
      </c>
      <c r="B20" t="s">
        <v>59</v>
      </c>
      <c r="C20" t="s">
        <v>45</v>
      </c>
      <c r="D20" t="s">
        <v>46</v>
      </c>
      <c r="E20" t="s">
        <v>47</v>
      </c>
      <c r="F20">
        <v>20.124193000000002</v>
      </c>
      <c r="G20">
        <v>76.400000000000006</v>
      </c>
      <c r="H20" t="s">
        <v>48</v>
      </c>
      <c r="O20" t="s">
        <v>49</v>
      </c>
      <c r="Q20" t="s">
        <v>50</v>
      </c>
      <c r="T20" t="s">
        <v>51</v>
      </c>
      <c r="U20">
        <v>0.2</v>
      </c>
    </row>
    <row r="21" spans="1:21">
      <c r="A21">
        <v>3</v>
      </c>
      <c r="B21" t="s">
        <v>60</v>
      </c>
      <c r="C21" t="s">
        <v>45</v>
      </c>
      <c r="D21" t="s">
        <v>46</v>
      </c>
      <c r="E21" t="s">
        <v>47</v>
      </c>
      <c r="F21">
        <v>22.807955</v>
      </c>
      <c r="G21">
        <v>77.099999999999994</v>
      </c>
      <c r="H21" t="s">
        <v>48</v>
      </c>
      <c r="O21" t="s">
        <v>49</v>
      </c>
      <c r="Q21" t="s">
        <v>50</v>
      </c>
      <c r="T21" t="s">
        <v>51</v>
      </c>
      <c r="U21">
        <v>0.2</v>
      </c>
    </row>
    <row r="22" spans="1:21">
      <c r="A22">
        <v>49</v>
      </c>
      <c r="B22" t="s">
        <v>61</v>
      </c>
      <c r="C22" t="s">
        <v>45</v>
      </c>
      <c r="D22" t="s">
        <v>46</v>
      </c>
      <c r="E22" t="s">
        <v>47</v>
      </c>
      <c r="F22">
        <v>22.731152999999999</v>
      </c>
      <c r="G22">
        <v>77.400000000000006</v>
      </c>
      <c r="H22" t="s">
        <v>48</v>
      </c>
      <c r="O22" t="s">
        <v>49</v>
      </c>
      <c r="Q22" t="s">
        <v>50</v>
      </c>
      <c r="T22" t="s">
        <v>51</v>
      </c>
      <c r="U22">
        <v>0.2</v>
      </c>
    </row>
    <row r="23" spans="1:21">
      <c r="A23">
        <v>58</v>
      </c>
      <c r="B23" t="s">
        <v>62</v>
      </c>
      <c r="C23" t="s">
        <v>45</v>
      </c>
      <c r="D23" t="s">
        <v>46</v>
      </c>
      <c r="E23" t="s">
        <v>47</v>
      </c>
      <c r="F23">
        <v>20.733789999999999</v>
      </c>
      <c r="G23">
        <v>77</v>
      </c>
      <c r="H23" t="s">
        <v>48</v>
      </c>
      <c r="O23" t="s">
        <v>49</v>
      </c>
      <c r="Q23" t="s">
        <v>50</v>
      </c>
      <c r="T23" t="s">
        <v>51</v>
      </c>
      <c r="U23">
        <v>0.2</v>
      </c>
    </row>
    <row r="24" spans="1:21">
      <c r="A24">
        <v>59</v>
      </c>
      <c r="B24" t="s">
        <v>63</v>
      </c>
      <c r="C24" t="s">
        <v>45</v>
      </c>
      <c r="D24" t="s">
        <v>46</v>
      </c>
      <c r="E24" t="s">
        <v>47</v>
      </c>
      <c r="F24">
        <v>20.425207</v>
      </c>
      <c r="G24">
        <v>76.8</v>
      </c>
      <c r="H24" t="s">
        <v>48</v>
      </c>
      <c r="O24" t="s">
        <v>49</v>
      </c>
      <c r="Q24" t="s">
        <v>50</v>
      </c>
      <c r="T24" t="s">
        <v>51</v>
      </c>
      <c r="U24">
        <v>0.2</v>
      </c>
    </row>
    <row r="25" spans="1:21">
      <c r="A25">
        <v>63</v>
      </c>
      <c r="B25" t="s">
        <v>64</v>
      </c>
      <c r="C25" t="s">
        <v>45</v>
      </c>
      <c r="D25" t="s">
        <v>46</v>
      </c>
      <c r="E25" t="s">
        <v>47</v>
      </c>
      <c r="F25">
        <v>20.854438999999999</v>
      </c>
      <c r="G25">
        <v>76.2</v>
      </c>
      <c r="H25" t="s">
        <v>48</v>
      </c>
      <c r="O25" t="s">
        <v>49</v>
      </c>
      <c r="Q25" t="s">
        <v>50</v>
      </c>
      <c r="T25" t="s">
        <v>51</v>
      </c>
      <c r="U25">
        <v>0.2</v>
      </c>
    </row>
    <row r="26" spans="1:21">
      <c r="A26">
        <v>64</v>
      </c>
      <c r="B26" t="s">
        <v>65</v>
      </c>
      <c r="C26" t="s">
        <v>45</v>
      </c>
      <c r="D26" t="s">
        <v>46</v>
      </c>
      <c r="E26" t="s">
        <v>47</v>
      </c>
      <c r="F26">
        <v>20.550135000000001</v>
      </c>
      <c r="G26">
        <v>76.2</v>
      </c>
      <c r="H26" t="s">
        <v>48</v>
      </c>
      <c r="O26" t="s">
        <v>49</v>
      </c>
      <c r="Q26" t="s">
        <v>50</v>
      </c>
      <c r="T26" t="s">
        <v>51</v>
      </c>
      <c r="U26">
        <v>0.2</v>
      </c>
    </row>
    <row r="27" spans="1:21">
      <c r="A27">
        <v>50</v>
      </c>
      <c r="B27" t="s">
        <v>66</v>
      </c>
      <c r="C27" t="s">
        <v>45</v>
      </c>
      <c r="D27" t="s">
        <v>46</v>
      </c>
      <c r="E27" t="s">
        <v>47</v>
      </c>
      <c r="F27">
        <v>22.800595999999999</v>
      </c>
      <c r="G27">
        <v>77.400000000000006</v>
      </c>
      <c r="H27" t="s">
        <v>48</v>
      </c>
      <c r="O27" t="s">
        <v>49</v>
      </c>
      <c r="Q27" t="s">
        <v>50</v>
      </c>
      <c r="T27" t="s">
        <v>51</v>
      </c>
      <c r="U27">
        <v>0.2</v>
      </c>
    </row>
    <row r="28" spans="1:21">
      <c r="A28">
        <v>70</v>
      </c>
      <c r="B28" t="s">
        <v>67</v>
      </c>
      <c r="C28" t="s">
        <v>45</v>
      </c>
      <c r="D28" t="s">
        <v>46</v>
      </c>
      <c r="E28" t="s">
        <v>47</v>
      </c>
      <c r="F28">
        <v>20.071898000000001</v>
      </c>
      <c r="G28">
        <v>76.7</v>
      </c>
      <c r="H28" t="s">
        <v>48</v>
      </c>
      <c r="O28" t="s">
        <v>49</v>
      </c>
      <c r="Q28" t="s">
        <v>50</v>
      </c>
      <c r="T28" t="s">
        <v>51</v>
      </c>
      <c r="U28">
        <v>0.2</v>
      </c>
    </row>
    <row r="29" spans="1:21">
      <c r="A29">
        <v>71</v>
      </c>
      <c r="B29" t="s">
        <v>68</v>
      </c>
      <c r="C29" t="s">
        <v>45</v>
      </c>
      <c r="D29" t="s">
        <v>46</v>
      </c>
      <c r="E29" t="s">
        <v>47</v>
      </c>
      <c r="F29">
        <v>19.967842000000001</v>
      </c>
      <c r="G29">
        <v>76.400000000000006</v>
      </c>
      <c r="H29" t="s">
        <v>48</v>
      </c>
      <c r="O29" t="s">
        <v>49</v>
      </c>
      <c r="Q29" t="s">
        <v>50</v>
      </c>
      <c r="T29" t="s">
        <v>51</v>
      </c>
      <c r="U29">
        <v>0.2</v>
      </c>
    </row>
    <row r="30" spans="1:21">
      <c r="A30">
        <v>72</v>
      </c>
      <c r="B30" t="s">
        <v>69</v>
      </c>
      <c r="C30" t="s">
        <v>45</v>
      </c>
      <c r="D30" t="s">
        <v>46</v>
      </c>
      <c r="E30" t="s">
        <v>47</v>
      </c>
      <c r="F30">
        <v>20.021214000000001</v>
      </c>
      <c r="G30">
        <v>76.599999999999994</v>
      </c>
      <c r="H30" t="s">
        <v>48</v>
      </c>
      <c r="O30" t="s">
        <v>49</v>
      </c>
      <c r="Q30" t="s">
        <v>50</v>
      </c>
      <c r="T30" t="s">
        <v>51</v>
      </c>
      <c r="U30">
        <v>0.2</v>
      </c>
    </row>
    <row r="31" spans="1:21">
      <c r="A31">
        <v>51</v>
      </c>
      <c r="B31" t="s">
        <v>70</v>
      </c>
      <c r="C31" t="s">
        <v>45</v>
      </c>
      <c r="D31" t="s">
        <v>46</v>
      </c>
      <c r="E31" t="s">
        <v>47</v>
      </c>
      <c r="F31">
        <v>22.868008</v>
      </c>
      <c r="G31">
        <v>77.400000000000006</v>
      </c>
      <c r="H31" t="s">
        <v>48</v>
      </c>
      <c r="O31" t="s">
        <v>49</v>
      </c>
      <c r="Q31" t="s">
        <v>50</v>
      </c>
      <c r="T31" t="s">
        <v>51</v>
      </c>
      <c r="U31">
        <v>0.2</v>
      </c>
    </row>
    <row r="32" spans="1:21">
      <c r="A32">
        <v>97</v>
      </c>
      <c r="B32" t="s">
        <v>71</v>
      </c>
      <c r="C32" t="s">
        <v>45</v>
      </c>
      <c r="D32" t="s">
        <v>46</v>
      </c>
      <c r="E32" t="s">
        <v>47</v>
      </c>
      <c r="F32">
        <v>23.000430999999999</v>
      </c>
      <c r="G32">
        <v>77.400000000000006</v>
      </c>
      <c r="H32" t="s">
        <v>48</v>
      </c>
      <c r="O32" t="s">
        <v>49</v>
      </c>
      <c r="Q32" t="s">
        <v>50</v>
      </c>
      <c r="T32" t="s">
        <v>51</v>
      </c>
      <c r="U32">
        <v>0.2</v>
      </c>
    </row>
    <row r="33" spans="1:30">
      <c r="A33">
        <v>106</v>
      </c>
      <c r="B33" t="s">
        <v>72</v>
      </c>
      <c r="C33" t="s">
        <v>45</v>
      </c>
      <c r="D33" t="s">
        <v>46</v>
      </c>
      <c r="E33" t="s">
        <v>47</v>
      </c>
      <c r="F33">
        <v>22.906136</v>
      </c>
      <c r="G33">
        <v>76</v>
      </c>
      <c r="H33" t="s">
        <v>48</v>
      </c>
      <c r="O33" t="s">
        <v>49</v>
      </c>
      <c r="Q33" t="s">
        <v>50</v>
      </c>
      <c r="T33" t="s">
        <v>51</v>
      </c>
      <c r="U33">
        <v>0.2</v>
      </c>
    </row>
    <row r="34" spans="1:30">
      <c r="A34">
        <v>107</v>
      </c>
      <c r="B34" t="s">
        <v>73</v>
      </c>
      <c r="C34" t="s">
        <v>45</v>
      </c>
      <c r="D34" t="s">
        <v>46</v>
      </c>
      <c r="E34" t="s">
        <v>47</v>
      </c>
      <c r="F34" t="s">
        <v>74</v>
      </c>
      <c r="G34">
        <v>62.6</v>
      </c>
      <c r="H34" t="s">
        <v>48</v>
      </c>
      <c r="O34" t="s">
        <v>49</v>
      </c>
      <c r="Q34" t="s">
        <v>50</v>
      </c>
      <c r="T34" t="s">
        <v>51</v>
      </c>
      <c r="U34">
        <v>0.2</v>
      </c>
      <c r="Y34" t="b">
        <v>1</v>
      </c>
      <c r="AA34" t="b">
        <v>1</v>
      </c>
      <c r="AD34" t="b">
        <v>1</v>
      </c>
    </row>
    <row r="35" spans="1:30">
      <c r="A35">
        <v>111</v>
      </c>
      <c r="B35" t="s">
        <v>75</v>
      </c>
      <c r="C35" t="s">
        <v>45</v>
      </c>
      <c r="D35" t="s">
        <v>46</v>
      </c>
      <c r="E35" t="s">
        <v>47</v>
      </c>
      <c r="F35" t="s">
        <v>74</v>
      </c>
      <c r="G35">
        <v>92</v>
      </c>
      <c r="H35" t="s">
        <v>48</v>
      </c>
      <c r="O35" t="s">
        <v>49</v>
      </c>
      <c r="Q35" t="s">
        <v>50</v>
      </c>
      <c r="T35" t="s">
        <v>51</v>
      </c>
      <c r="U35">
        <v>0.2</v>
      </c>
      <c r="Y35" t="b">
        <v>1</v>
      </c>
      <c r="AA35" t="b">
        <v>1</v>
      </c>
      <c r="AD35" t="b">
        <v>1</v>
      </c>
    </row>
    <row r="36" spans="1:30">
      <c r="A36">
        <v>112</v>
      </c>
      <c r="B36" t="s">
        <v>76</v>
      </c>
      <c r="C36" t="s">
        <v>45</v>
      </c>
      <c r="D36" t="s">
        <v>46</v>
      </c>
      <c r="E36" t="s">
        <v>47</v>
      </c>
      <c r="F36" t="s">
        <v>74</v>
      </c>
      <c r="G36">
        <v>72</v>
      </c>
      <c r="H36" t="s">
        <v>48</v>
      </c>
      <c r="O36" t="s">
        <v>49</v>
      </c>
      <c r="Q36" t="s">
        <v>50</v>
      </c>
      <c r="T36" t="s">
        <v>51</v>
      </c>
      <c r="U36">
        <v>0.2</v>
      </c>
      <c r="Y36" t="b">
        <v>1</v>
      </c>
      <c r="AA36" t="b">
        <v>1</v>
      </c>
      <c r="AD36" t="b">
        <v>1</v>
      </c>
    </row>
    <row r="37" spans="1:30">
      <c r="A37">
        <v>98</v>
      </c>
      <c r="B37" t="s">
        <v>77</v>
      </c>
      <c r="C37" t="s">
        <v>45</v>
      </c>
      <c r="D37" t="s">
        <v>46</v>
      </c>
      <c r="E37" t="s">
        <v>47</v>
      </c>
      <c r="F37">
        <v>23.312449999999998</v>
      </c>
      <c r="G37">
        <v>77.400000000000006</v>
      </c>
      <c r="H37" t="s">
        <v>48</v>
      </c>
      <c r="O37" t="s">
        <v>49</v>
      </c>
      <c r="Q37" t="s">
        <v>50</v>
      </c>
      <c r="T37" t="s">
        <v>51</v>
      </c>
      <c r="U37">
        <v>0.2</v>
      </c>
    </row>
    <row r="38" spans="1:30">
      <c r="A38">
        <v>118</v>
      </c>
      <c r="B38" t="s">
        <v>78</v>
      </c>
      <c r="C38" t="s">
        <v>45</v>
      </c>
      <c r="D38" t="s">
        <v>46</v>
      </c>
      <c r="E38" t="s">
        <v>47</v>
      </c>
      <c r="F38">
        <v>20.313766000000001</v>
      </c>
      <c r="G38">
        <v>77</v>
      </c>
      <c r="H38" t="s">
        <v>48</v>
      </c>
      <c r="O38" t="s">
        <v>49</v>
      </c>
      <c r="Q38" t="s">
        <v>50</v>
      </c>
      <c r="T38" t="s">
        <v>51</v>
      </c>
      <c r="U38">
        <v>0.2</v>
      </c>
    </row>
    <row r="39" spans="1:30">
      <c r="A39">
        <v>119</v>
      </c>
      <c r="B39" t="s">
        <v>79</v>
      </c>
      <c r="C39" t="s">
        <v>45</v>
      </c>
      <c r="D39" t="s">
        <v>46</v>
      </c>
      <c r="E39" t="s">
        <v>47</v>
      </c>
      <c r="F39">
        <v>20.360281000000001</v>
      </c>
      <c r="G39">
        <v>76.7</v>
      </c>
      <c r="H39" t="s">
        <v>48</v>
      </c>
      <c r="O39" t="s">
        <v>49</v>
      </c>
      <c r="Q39" t="s">
        <v>50</v>
      </c>
      <c r="T39" t="s">
        <v>51</v>
      </c>
      <c r="U39">
        <v>0.2</v>
      </c>
    </row>
    <row r="40" spans="1:30">
      <c r="A40">
        <v>120</v>
      </c>
      <c r="B40" t="s">
        <v>80</v>
      </c>
      <c r="C40" t="s">
        <v>45</v>
      </c>
      <c r="D40" t="s">
        <v>46</v>
      </c>
      <c r="E40" t="s">
        <v>47</v>
      </c>
      <c r="F40">
        <v>20.312799999999999</v>
      </c>
      <c r="G40">
        <v>76.900000000000006</v>
      </c>
      <c r="H40" t="s">
        <v>48</v>
      </c>
      <c r="O40" t="s">
        <v>49</v>
      </c>
      <c r="Q40" t="s">
        <v>50</v>
      </c>
      <c r="T40" t="s">
        <v>51</v>
      </c>
      <c r="U40">
        <v>0.2</v>
      </c>
    </row>
    <row r="41" spans="1:30">
      <c r="A41">
        <v>99</v>
      </c>
      <c r="B41" t="s">
        <v>81</v>
      </c>
      <c r="C41" t="s">
        <v>45</v>
      </c>
      <c r="D41" t="s">
        <v>46</v>
      </c>
      <c r="E41" t="s">
        <v>47</v>
      </c>
      <c r="F41">
        <v>23.159490000000002</v>
      </c>
      <c r="G41">
        <v>77.400000000000006</v>
      </c>
      <c r="H41" t="s">
        <v>48</v>
      </c>
      <c r="O41" t="s">
        <v>49</v>
      </c>
      <c r="Q41" t="s">
        <v>50</v>
      </c>
      <c r="T41" t="s">
        <v>51</v>
      </c>
      <c r="U41">
        <v>0.2</v>
      </c>
    </row>
    <row r="42" spans="1:30">
      <c r="A42">
        <v>145</v>
      </c>
      <c r="B42" t="s">
        <v>82</v>
      </c>
      <c r="C42" t="s">
        <v>45</v>
      </c>
      <c r="D42" t="s">
        <v>46</v>
      </c>
      <c r="E42" t="s">
        <v>47</v>
      </c>
      <c r="F42">
        <v>23.851386999999999</v>
      </c>
      <c r="G42">
        <v>77.7</v>
      </c>
      <c r="H42" t="s">
        <v>48</v>
      </c>
      <c r="O42" t="s">
        <v>49</v>
      </c>
      <c r="Q42" t="s">
        <v>50</v>
      </c>
      <c r="T42" t="s">
        <v>51</v>
      </c>
      <c r="U42">
        <v>0.2</v>
      </c>
    </row>
    <row r="43" spans="1:30">
      <c r="A43">
        <v>154</v>
      </c>
      <c r="B43" t="s">
        <v>83</v>
      </c>
      <c r="C43" t="s">
        <v>45</v>
      </c>
      <c r="D43" t="s">
        <v>46</v>
      </c>
      <c r="E43" t="s">
        <v>47</v>
      </c>
      <c r="F43">
        <v>22.719010000000001</v>
      </c>
      <c r="G43">
        <v>76.2</v>
      </c>
      <c r="H43" t="s">
        <v>48</v>
      </c>
      <c r="O43" t="s">
        <v>49</v>
      </c>
      <c r="Q43" t="s">
        <v>50</v>
      </c>
      <c r="T43" t="s">
        <v>51</v>
      </c>
      <c r="U43">
        <v>0.2</v>
      </c>
    </row>
    <row r="44" spans="1:30">
      <c r="A44">
        <v>155</v>
      </c>
      <c r="B44" t="s">
        <v>84</v>
      </c>
      <c r="C44" t="s">
        <v>45</v>
      </c>
      <c r="D44" t="s">
        <v>46</v>
      </c>
      <c r="E44" t="s">
        <v>47</v>
      </c>
      <c r="F44" t="s">
        <v>74</v>
      </c>
      <c r="G44">
        <v>67.8</v>
      </c>
      <c r="H44" t="s">
        <v>48</v>
      </c>
      <c r="O44" t="s">
        <v>49</v>
      </c>
      <c r="Q44" t="s">
        <v>50</v>
      </c>
      <c r="T44" t="s">
        <v>51</v>
      </c>
      <c r="U44">
        <v>0.2</v>
      </c>
      <c r="Y44" t="b">
        <v>1</v>
      </c>
      <c r="AA44" t="b">
        <v>1</v>
      </c>
      <c r="AD44" t="b">
        <v>1</v>
      </c>
    </row>
    <row r="45" spans="1:30">
      <c r="A45">
        <v>146</v>
      </c>
      <c r="B45" t="s">
        <v>85</v>
      </c>
      <c r="C45" t="s">
        <v>45</v>
      </c>
      <c r="D45" t="s">
        <v>46</v>
      </c>
      <c r="E45" t="s">
        <v>47</v>
      </c>
      <c r="F45">
        <v>23.900606</v>
      </c>
      <c r="G45">
        <v>77.7</v>
      </c>
      <c r="H45" t="s">
        <v>48</v>
      </c>
      <c r="O45" t="s">
        <v>49</v>
      </c>
      <c r="Q45" t="s">
        <v>50</v>
      </c>
      <c r="T45" t="s">
        <v>51</v>
      </c>
      <c r="U45">
        <v>0.2</v>
      </c>
    </row>
    <row r="46" spans="1:30">
      <c r="A46">
        <v>166</v>
      </c>
      <c r="B46" t="s">
        <v>86</v>
      </c>
      <c r="C46" t="s">
        <v>45</v>
      </c>
      <c r="D46" t="s">
        <v>46</v>
      </c>
      <c r="E46" t="s">
        <v>47</v>
      </c>
      <c r="F46">
        <v>21.092694999999999</v>
      </c>
      <c r="G46">
        <v>77</v>
      </c>
      <c r="H46" t="s">
        <v>48</v>
      </c>
      <c r="O46" t="s">
        <v>49</v>
      </c>
      <c r="Q46" t="s">
        <v>50</v>
      </c>
      <c r="T46" t="s">
        <v>51</v>
      </c>
      <c r="U46">
        <v>0.2</v>
      </c>
    </row>
    <row r="47" spans="1:30">
      <c r="A47">
        <v>167</v>
      </c>
      <c r="B47" t="s">
        <v>87</v>
      </c>
      <c r="C47" t="s">
        <v>45</v>
      </c>
      <c r="D47" t="s">
        <v>46</v>
      </c>
      <c r="E47" t="s">
        <v>47</v>
      </c>
      <c r="F47">
        <v>21.109010000000001</v>
      </c>
      <c r="G47">
        <v>76.900000000000006</v>
      </c>
      <c r="H47" t="s">
        <v>48</v>
      </c>
      <c r="O47" t="s">
        <v>49</v>
      </c>
      <c r="Q47" t="s">
        <v>50</v>
      </c>
      <c r="T47" t="s">
        <v>51</v>
      </c>
      <c r="U47">
        <v>0.2</v>
      </c>
    </row>
    <row r="48" spans="1:30">
      <c r="A48">
        <v>168</v>
      </c>
      <c r="B48" t="s">
        <v>88</v>
      </c>
      <c r="C48" t="s">
        <v>45</v>
      </c>
      <c r="D48" t="s">
        <v>46</v>
      </c>
      <c r="E48" t="s">
        <v>47</v>
      </c>
      <c r="F48">
        <v>21.161515999999999</v>
      </c>
      <c r="G48">
        <v>76.900000000000006</v>
      </c>
      <c r="H48" t="s">
        <v>48</v>
      </c>
      <c r="O48" t="s">
        <v>49</v>
      </c>
      <c r="Q48" t="s">
        <v>50</v>
      </c>
      <c r="T48" t="s">
        <v>51</v>
      </c>
      <c r="U48">
        <v>0.2</v>
      </c>
    </row>
    <row r="49" spans="1:30">
      <c r="A49">
        <v>147</v>
      </c>
      <c r="B49" t="s">
        <v>89</v>
      </c>
      <c r="C49" t="s">
        <v>45</v>
      </c>
      <c r="D49" t="s">
        <v>46</v>
      </c>
      <c r="E49" t="s">
        <v>47</v>
      </c>
      <c r="F49">
        <v>23.686111</v>
      </c>
      <c r="G49">
        <v>77.7</v>
      </c>
      <c r="H49" t="s">
        <v>48</v>
      </c>
      <c r="O49" t="s">
        <v>49</v>
      </c>
      <c r="Q49" t="s">
        <v>50</v>
      </c>
      <c r="T49" t="s">
        <v>51</v>
      </c>
      <c r="U49">
        <v>0.2</v>
      </c>
    </row>
    <row r="50" spans="1:30">
      <c r="A50">
        <v>193</v>
      </c>
      <c r="B50" t="s">
        <v>90</v>
      </c>
      <c r="C50" t="s">
        <v>45</v>
      </c>
      <c r="D50" t="s">
        <v>46</v>
      </c>
      <c r="E50" t="s">
        <v>47</v>
      </c>
      <c r="F50">
        <v>25.34563</v>
      </c>
      <c r="G50">
        <v>77.400000000000006</v>
      </c>
      <c r="H50" t="s">
        <v>48</v>
      </c>
      <c r="O50" t="s">
        <v>49</v>
      </c>
      <c r="Q50" t="s">
        <v>50</v>
      </c>
      <c r="T50" t="s">
        <v>51</v>
      </c>
      <c r="U50">
        <v>0.2</v>
      </c>
    </row>
    <row r="51" spans="1:30">
      <c r="A51">
        <v>202</v>
      </c>
      <c r="B51" t="s">
        <v>91</v>
      </c>
      <c r="C51" t="s">
        <v>45</v>
      </c>
      <c r="D51" t="s">
        <v>46</v>
      </c>
      <c r="E51" t="s">
        <v>47</v>
      </c>
      <c r="F51">
        <v>20.147258999999998</v>
      </c>
      <c r="G51">
        <v>76.8</v>
      </c>
      <c r="H51" t="s">
        <v>48</v>
      </c>
      <c r="O51" t="s">
        <v>49</v>
      </c>
      <c r="Q51" t="s">
        <v>50</v>
      </c>
      <c r="T51" t="s">
        <v>51</v>
      </c>
      <c r="U51">
        <v>0.2</v>
      </c>
    </row>
    <row r="52" spans="1:30">
      <c r="A52">
        <v>203</v>
      </c>
      <c r="B52" t="s">
        <v>92</v>
      </c>
      <c r="C52" t="s">
        <v>45</v>
      </c>
      <c r="D52" t="s">
        <v>46</v>
      </c>
      <c r="E52" t="s">
        <v>47</v>
      </c>
      <c r="F52" t="s">
        <v>74</v>
      </c>
      <c r="G52">
        <v>73.3</v>
      </c>
      <c r="H52" t="s">
        <v>48</v>
      </c>
      <c r="O52" t="s">
        <v>49</v>
      </c>
      <c r="Q52" t="s">
        <v>50</v>
      </c>
      <c r="T52" t="s">
        <v>51</v>
      </c>
      <c r="U52">
        <v>0.2</v>
      </c>
      <c r="Y52" t="b">
        <v>1</v>
      </c>
      <c r="AA52" t="b">
        <v>1</v>
      </c>
    </row>
    <row r="53" spans="1:30">
      <c r="A53">
        <v>194</v>
      </c>
      <c r="B53" t="s">
        <v>93</v>
      </c>
      <c r="C53" t="s">
        <v>45</v>
      </c>
      <c r="D53" t="s">
        <v>46</v>
      </c>
      <c r="E53" t="s">
        <v>47</v>
      </c>
      <c r="F53">
        <v>25.124863000000001</v>
      </c>
      <c r="G53">
        <v>77.7</v>
      </c>
      <c r="H53" t="s">
        <v>48</v>
      </c>
      <c r="O53" t="s">
        <v>49</v>
      </c>
      <c r="Q53" t="s">
        <v>50</v>
      </c>
      <c r="T53" t="s">
        <v>51</v>
      </c>
      <c r="U53">
        <v>0.2</v>
      </c>
    </row>
    <row r="54" spans="1:30">
      <c r="A54">
        <v>214</v>
      </c>
      <c r="B54" t="s">
        <v>94</v>
      </c>
      <c r="C54" t="s">
        <v>45</v>
      </c>
      <c r="D54" t="s">
        <v>46</v>
      </c>
      <c r="E54" t="s">
        <v>47</v>
      </c>
      <c r="F54">
        <v>22.651952999999999</v>
      </c>
      <c r="G54">
        <v>77</v>
      </c>
      <c r="H54" t="s">
        <v>48</v>
      </c>
      <c r="O54" t="s">
        <v>49</v>
      </c>
      <c r="Q54" t="s">
        <v>50</v>
      </c>
      <c r="T54" t="s">
        <v>51</v>
      </c>
      <c r="U54">
        <v>0.2</v>
      </c>
    </row>
    <row r="55" spans="1:30">
      <c r="A55">
        <v>215</v>
      </c>
      <c r="B55" t="s">
        <v>95</v>
      </c>
      <c r="C55" t="s">
        <v>45</v>
      </c>
      <c r="D55" t="s">
        <v>46</v>
      </c>
      <c r="E55" t="s">
        <v>47</v>
      </c>
      <c r="F55">
        <v>22.422373</v>
      </c>
      <c r="G55">
        <v>76.900000000000006</v>
      </c>
      <c r="H55" t="s">
        <v>48</v>
      </c>
      <c r="O55" t="s">
        <v>49</v>
      </c>
      <c r="Q55" t="s">
        <v>50</v>
      </c>
      <c r="T55" t="s">
        <v>51</v>
      </c>
      <c r="U55">
        <v>0.2</v>
      </c>
    </row>
    <row r="56" spans="1:30">
      <c r="A56">
        <v>216</v>
      </c>
      <c r="B56" t="s">
        <v>96</v>
      </c>
      <c r="C56" t="s">
        <v>45</v>
      </c>
      <c r="D56" t="s">
        <v>46</v>
      </c>
      <c r="E56" t="s">
        <v>47</v>
      </c>
      <c r="F56">
        <v>22.698374000000001</v>
      </c>
      <c r="G56">
        <v>76.900000000000006</v>
      </c>
      <c r="H56" t="s">
        <v>48</v>
      </c>
      <c r="O56" t="s">
        <v>49</v>
      </c>
      <c r="Q56" t="s">
        <v>50</v>
      </c>
      <c r="T56" t="s">
        <v>51</v>
      </c>
      <c r="U56">
        <v>0.2</v>
      </c>
    </row>
    <row r="57" spans="1:30">
      <c r="A57">
        <v>195</v>
      </c>
      <c r="B57" t="s">
        <v>97</v>
      </c>
      <c r="C57" t="s">
        <v>45</v>
      </c>
      <c r="D57" t="s">
        <v>46</v>
      </c>
      <c r="E57" t="s">
        <v>47</v>
      </c>
      <c r="F57">
        <v>24.889975</v>
      </c>
      <c r="G57">
        <v>77.7</v>
      </c>
      <c r="H57" t="s">
        <v>48</v>
      </c>
      <c r="O57" t="s">
        <v>49</v>
      </c>
      <c r="Q57" t="s">
        <v>50</v>
      </c>
      <c r="T57" t="s">
        <v>51</v>
      </c>
      <c r="U57">
        <v>0.2</v>
      </c>
    </row>
    <row r="58" spans="1:30">
      <c r="A58">
        <v>241</v>
      </c>
      <c r="B58" t="s">
        <v>98</v>
      </c>
      <c r="C58" t="s">
        <v>45</v>
      </c>
      <c r="D58" t="s">
        <v>46</v>
      </c>
      <c r="E58" t="s">
        <v>47</v>
      </c>
      <c r="F58">
        <v>24.94031</v>
      </c>
      <c r="G58">
        <v>77.400000000000006</v>
      </c>
      <c r="H58" t="s">
        <v>48</v>
      </c>
      <c r="O58" t="s">
        <v>49</v>
      </c>
      <c r="Q58" t="s">
        <v>50</v>
      </c>
      <c r="T58" t="s">
        <v>51</v>
      </c>
      <c r="U58">
        <v>0.2</v>
      </c>
    </row>
    <row r="59" spans="1:30">
      <c r="A59">
        <v>250</v>
      </c>
      <c r="B59" t="s">
        <v>99</v>
      </c>
      <c r="C59" t="s">
        <v>45</v>
      </c>
      <c r="D59" t="s">
        <v>46</v>
      </c>
      <c r="E59" t="s">
        <v>47</v>
      </c>
      <c r="F59">
        <v>23.45748</v>
      </c>
      <c r="G59">
        <v>77</v>
      </c>
      <c r="H59" t="s">
        <v>48</v>
      </c>
      <c r="O59" t="s">
        <v>49</v>
      </c>
      <c r="Q59" t="s">
        <v>50</v>
      </c>
      <c r="T59" t="s">
        <v>51</v>
      </c>
      <c r="U59">
        <v>0.2</v>
      </c>
    </row>
    <row r="60" spans="1:30">
      <c r="A60">
        <v>251</v>
      </c>
      <c r="B60" t="s">
        <v>100</v>
      </c>
      <c r="C60" t="s">
        <v>45</v>
      </c>
      <c r="D60" t="s">
        <v>46</v>
      </c>
      <c r="E60" t="s">
        <v>47</v>
      </c>
      <c r="F60" t="s">
        <v>74</v>
      </c>
      <c r="G60">
        <v>75.400000000000006</v>
      </c>
      <c r="H60" t="s">
        <v>48</v>
      </c>
      <c r="O60" t="s">
        <v>49</v>
      </c>
      <c r="Q60" t="s">
        <v>50</v>
      </c>
      <c r="T60" t="s">
        <v>51</v>
      </c>
      <c r="U60">
        <v>0.2</v>
      </c>
      <c r="Y60" t="b">
        <v>1</v>
      </c>
      <c r="AA60" t="b">
        <v>1</v>
      </c>
      <c r="AD60" t="b">
        <v>1</v>
      </c>
    </row>
    <row r="61" spans="1:30">
      <c r="A61">
        <v>242</v>
      </c>
      <c r="B61" t="s">
        <v>101</v>
      </c>
      <c r="C61" t="s">
        <v>45</v>
      </c>
      <c r="D61" t="s">
        <v>46</v>
      </c>
      <c r="E61" t="s">
        <v>47</v>
      </c>
      <c r="F61">
        <v>24.92221</v>
      </c>
      <c r="G61">
        <v>77.400000000000006</v>
      </c>
      <c r="H61" t="s">
        <v>48</v>
      </c>
      <c r="O61" t="s">
        <v>49</v>
      </c>
      <c r="Q61" t="s">
        <v>50</v>
      </c>
      <c r="T61" t="s">
        <v>51</v>
      </c>
      <c r="U61">
        <v>0.2</v>
      </c>
    </row>
    <row r="62" spans="1:30">
      <c r="A62">
        <v>262</v>
      </c>
      <c r="B62" t="s">
        <v>102</v>
      </c>
      <c r="C62" t="s">
        <v>45</v>
      </c>
      <c r="D62" t="s">
        <v>46</v>
      </c>
      <c r="E62" t="s">
        <v>47</v>
      </c>
      <c r="F62">
        <v>22.643885000000001</v>
      </c>
      <c r="G62">
        <v>77</v>
      </c>
      <c r="H62" t="s">
        <v>48</v>
      </c>
      <c r="O62" t="s">
        <v>49</v>
      </c>
      <c r="Q62" t="s">
        <v>50</v>
      </c>
      <c r="T62" t="s">
        <v>51</v>
      </c>
      <c r="U62">
        <v>0.2</v>
      </c>
    </row>
    <row r="63" spans="1:30">
      <c r="A63">
        <v>263</v>
      </c>
      <c r="B63" t="s">
        <v>103</v>
      </c>
      <c r="C63" t="s">
        <v>45</v>
      </c>
      <c r="D63" t="s">
        <v>46</v>
      </c>
      <c r="E63" t="s">
        <v>47</v>
      </c>
      <c r="F63">
        <v>22.836490000000001</v>
      </c>
      <c r="G63">
        <v>76.900000000000006</v>
      </c>
      <c r="H63" t="s">
        <v>48</v>
      </c>
      <c r="O63" t="s">
        <v>49</v>
      </c>
      <c r="Q63" t="s">
        <v>50</v>
      </c>
      <c r="T63" t="s">
        <v>51</v>
      </c>
      <c r="U63">
        <v>0.2</v>
      </c>
    </row>
    <row r="64" spans="1:30">
      <c r="A64">
        <v>264</v>
      </c>
      <c r="B64" t="s">
        <v>104</v>
      </c>
      <c r="C64" t="s">
        <v>45</v>
      </c>
      <c r="D64" t="s">
        <v>46</v>
      </c>
      <c r="E64" t="s">
        <v>47</v>
      </c>
      <c r="F64">
        <v>22.590306999999999</v>
      </c>
      <c r="G64">
        <v>76.599999999999994</v>
      </c>
      <c r="H64" t="s">
        <v>48</v>
      </c>
      <c r="O64" t="s">
        <v>49</v>
      </c>
      <c r="Q64" t="s">
        <v>50</v>
      </c>
      <c r="T64" t="s">
        <v>51</v>
      </c>
      <c r="U64">
        <v>0.2</v>
      </c>
    </row>
    <row r="65" spans="1:30">
      <c r="A65">
        <v>243</v>
      </c>
      <c r="B65" t="s">
        <v>105</v>
      </c>
      <c r="C65" t="s">
        <v>45</v>
      </c>
      <c r="D65" t="s">
        <v>46</v>
      </c>
      <c r="E65" t="s">
        <v>47</v>
      </c>
      <c r="F65">
        <v>25.008944</v>
      </c>
      <c r="G65">
        <v>77.7</v>
      </c>
      <c r="H65" t="s">
        <v>48</v>
      </c>
      <c r="O65" t="s">
        <v>49</v>
      </c>
      <c r="Q65" t="s">
        <v>50</v>
      </c>
      <c r="T65" t="s">
        <v>51</v>
      </c>
      <c r="U65">
        <v>0.2</v>
      </c>
    </row>
    <row r="66" spans="1:30">
      <c r="A66">
        <v>289</v>
      </c>
      <c r="B66" t="s">
        <v>106</v>
      </c>
      <c r="C66" t="s">
        <v>45</v>
      </c>
      <c r="D66" t="s">
        <v>46</v>
      </c>
      <c r="E66" t="s">
        <v>47</v>
      </c>
      <c r="F66">
        <v>27.231048999999999</v>
      </c>
      <c r="G66">
        <v>76.3</v>
      </c>
      <c r="H66" t="s">
        <v>48</v>
      </c>
      <c r="O66" t="s">
        <v>49</v>
      </c>
      <c r="Q66" t="s">
        <v>50</v>
      </c>
      <c r="T66" t="s">
        <v>51</v>
      </c>
      <c r="U66">
        <v>0.2</v>
      </c>
    </row>
    <row r="67" spans="1:30">
      <c r="A67">
        <v>290</v>
      </c>
      <c r="B67" t="s">
        <v>107</v>
      </c>
      <c r="C67" t="s">
        <v>45</v>
      </c>
      <c r="D67" t="s">
        <v>46</v>
      </c>
      <c r="E67" t="s">
        <v>47</v>
      </c>
      <c r="F67">
        <v>26.969612000000001</v>
      </c>
      <c r="G67">
        <v>76.3</v>
      </c>
      <c r="H67" t="s">
        <v>48</v>
      </c>
      <c r="O67" t="s">
        <v>49</v>
      </c>
      <c r="Q67" t="s">
        <v>50</v>
      </c>
      <c r="T67" t="s">
        <v>51</v>
      </c>
      <c r="U67">
        <v>0.2</v>
      </c>
    </row>
    <row r="68" spans="1:30">
      <c r="A68">
        <v>310</v>
      </c>
      <c r="B68" t="s">
        <v>108</v>
      </c>
      <c r="C68" t="s">
        <v>45</v>
      </c>
      <c r="D68" t="s">
        <v>46</v>
      </c>
      <c r="E68" t="s">
        <v>47</v>
      </c>
      <c r="F68">
        <v>24.817934000000001</v>
      </c>
      <c r="G68">
        <v>75.900000000000006</v>
      </c>
      <c r="H68" t="s">
        <v>48</v>
      </c>
      <c r="O68" t="s">
        <v>49</v>
      </c>
      <c r="Q68" t="s">
        <v>50</v>
      </c>
      <c r="T68" t="s">
        <v>51</v>
      </c>
      <c r="U68">
        <v>0.2</v>
      </c>
    </row>
    <row r="69" spans="1:30">
      <c r="A69">
        <v>311</v>
      </c>
      <c r="B69" t="s">
        <v>109</v>
      </c>
      <c r="C69" t="s">
        <v>45</v>
      </c>
      <c r="D69" t="s">
        <v>46</v>
      </c>
      <c r="E69" t="s">
        <v>47</v>
      </c>
      <c r="F69">
        <v>25.012309999999999</v>
      </c>
      <c r="G69">
        <v>75.900000000000006</v>
      </c>
      <c r="H69" t="s">
        <v>48</v>
      </c>
      <c r="O69" t="s">
        <v>49</v>
      </c>
      <c r="Q69" t="s">
        <v>50</v>
      </c>
      <c r="T69" t="s">
        <v>51</v>
      </c>
      <c r="U69">
        <v>0.2</v>
      </c>
    </row>
    <row r="70" spans="1:30">
      <c r="A70">
        <v>312</v>
      </c>
      <c r="B70" t="s">
        <v>110</v>
      </c>
      <c r="C70" t="s">
        <v>45</v>
      </c>
      <c r="D70" t="s">
        <v>46</v>
      </c>
      <c r="E70" t="s">
        <v>47</v>
      </c>
      <c r="F70">
        <v>24.911850000000001</v>
      </c>
      <c r="G70">
        <v>75.900000000000006</v>
      </c>
      <c r="H70" t="s">
        <v>48</v>
      </c>
      <c r="O70" t="s">
        <v>49</v>
      </c>
      <c r="Q70" t="s">
        <v>50</v>
      </c>
      <c r="T70" t="s">
        <v>51</v>
      </c>
      <c r="U70">
        <v>0.2</v>
      </c>
    </row>
    <row r="71" spans="1:30">
      <c r="A71">
        <v>291</v>
      </c>
      <c r="B71" t="s">
        <v>111</v>
      </c>
      <c r="C71" t="s">
        <v>45</v>
      </c>
      <c r="D71" t="s">
        <v>46</v>
      </c>
      <c r="E71" t="s">
        <v>47</v>
      </c>
      <c r="F71">
        <v>27.341685999999999</v>
      </c>
      <c r="G71">
        <v>76.3</v>
      </c>
      <c r="H71" t="s">
        <v>48</v>
      </c>
      <c r="O71" t="s">
        <v>49</v>
      </c>
      <c r="Q71" t="s">
        <v>50</v>
      </c>
      <c r="T71" t="s">
        <v>51</v>
      </c>
      <c r="U71">
        <v>0.2</v>
      </c>
    </row>
    <row r="72" spans="1:30">
      <c r="A72">
        <v>337</v>
      </c>
      <c r="B72" t="s">
        <v>112</v>
      </c>
      <c r="C72" t="s">
        <v>45</v>
      </c>
      <c r="D72" t="s">
        <v>46</v>
      </c>
      <c r="E72" t="s">
        <v>47</v>
      </c>
      <c r="F72">
        <v>14.86074</v>
      </c>
      <c r="G72">
        <v>75.3</v>
      </c>
      <c r="H72" t="s">
        <v>48</v>
      </c>
      <c r="O72" t="s">
        <v>49</v>
      </c>
      <c r="Q72" t="s">
        <v>50</v>
      </c>
      <c r="T72" t="s">
        <v>51</v>
      </c>
      <c r="U72">
        <v>0.2</v>
      </c>
    </row>
    <row r="73" spans="1:30">
      <c r="A73">
        <v>338</v>
      </c>
      <c r="B73" t="s">
        <v>113</v>
      </c>
      <c r="C73" t="s">
        <v>45</v>
      </c>
      <c r="D73" t="s">
        <v>46</v>
      </c>
      <c r="E73" t="s">
        <v>47</v>
      </c>
      <c r="F73">
        <v>16.417975999999999</v>
      </c>
      <c r="G73">
        <v>62.1</v>
      </c>
      <c r="H73" t="s">
        <v>48</v>
      </c>
      <c r="O73" t="s">
        <v>49</v>
      </c>
      <c r="Q73" t="s">
        <v>50</v>
      </c>
      <c r="T73" t="s">
        <v>51</v>
      </c>
      <c r="U73">
        <v>0.2</v>
      </c>
    </row>
    <row r="74" spans="1:30">
      <c r="A74">
        <v>356</v>
      </c>
      <c r="B74" t="s">
        <v>114</v>
      </c>
      <c r="C74" t="s">
        <v>45</v>
      </c>
      <c r="D74" t="s">
        <v>46</v>
      </c>
      <c r="E74" t="s">
        <v>47</v>
      </c>
      <c r="F74" t="s">
        <v>74</v>
      </c>
      <c r="G74">
        <v>62.7</v>
      </c>
      <c r="H74" t="s">
        <v>48</v>
      </c>
      <c r="O74" t="s">
        <v>49</v>
      </c>
      <c r="Q74" t="s">
        <v>50</v>
      </c>
      <c r="T74" t="s">
        <v>51</v>
      </c>
      <c r="U74">
        <v>0.2</v>
      </c>
      <c r="Y74" t="b">
        <v>1</v>
      </c>
      <c r="AA74" t="b">
        <v>1</v>
      </c>
      <c r="AD74" t="b">
        <v>1</v>
      </c>
    </row>
    <row r="75" spans="1:30">
      <c r="A75">
        <v>357</v>
      </c>
      <c r="B75" t="s">
        <v>115</v>
      </c>
      <c r="C75" t="s">
        <v>45</v>
      </c>
      <c r="D75" t="s">
        <v>46</v>
      </c>
      <c r="E75" t="s">
        <v>47</v>
      </c>
      <c r="F75" t="s">
        <v>74</v>
      </c>
      <c r="G75">
        <v>62.2</v>
      </c>
      <c r="H75" t="s">
        <v>48</v>
      </c>
      <c r="O75" t="s">
        <v>49</v>
      </c>
      <c r="Q75" t="s">
        <v>50</v>
      </c>
      <c r="T75" t="s">
        <v>51</v>
      </c>
      <c r="U75">
        <v>0.2</v>
      </c>
      <c r="Y75" t="b">
        <v>1</v>
      </c>
      <c r="AA75" t="b">
        <v>1</v>
      </c>
      <c r="AD75" t="b">
        <v>1</v>
      </c>
    </row>
    <row r="76" spans="1:30">
      <c r="A76">
        <v>358</v>
      </c>
      <c r="B76" t="s">
        <v>116</v>
      </c>
      <c r="C76" t="s">
        <v>45</v>
      </c>
      <c r="D76" t="s">
        <v>46</v>
      </c>
      <c r="E76" t="s">
        <v>47</v>
      </c>
      <c r="F76">
        <v>17.760753999999999</v>
      </c>
      <c r="G76">
        <v>76.400000000000006</v>
      </c>
      <c r="H76" t="s">
        <v>48</v>
      </c>
      <c r="O76" t="s">
        <v>49</v>
      </c>
      <c r="Q76" t="s">
        <v>50</v>
      </c>
      <c r="T76" t="s">
        <v>51</v>
      </c>
      <c r="U76">
        <v>0.2</v>
      </c>
    </row>
    <row r="77" spans="1:30">
      <c r="A77">
        <v>359</v>
      </c>
      <c r="B77" t="s">
        <v>117</v>
      </c>
      <c r="C77" t="s">
        <v>45</v>
      </c>
      <c r="D77" t="s">
        <v>46</v>
      </c>
      <c r="E77" t="s">
        <v>47</v>
      </c>
      <c r="F77">
        <v>18.497409999999999</v>
      </c>
      <c r="G77">
        <v>76.099999999999994</v>
      </c>
      <c r="H77" t="s">
        <v>48</v>
      </c>
      <c r="O77" t="s">
        <v>49</v>
      </c>
      <c r="Q77" t="s">
        <v>50</v>
      </c>
      <c r="T77" t="s">
        <v>51</v>
      </c>
      <c r="U77">
        <v>0.2</v>
      </c>
    </row>
    <row r="78" spans="1:30">
      <c r="A78">
        <v>360</v>
      </c>
      <c r="B78" t="s">
        <v>118</v>
      </c>
      <c r="C78" t="s">
        <v>45</v>
      </c>
      <c r="D78" t="s">
        <v>46</v>
      </c>
      <c r="E78" t="s">
        <v>47</v>
      </c>
      <c r="F78">
        <v>19.422037</v>
      </c>
      <c r="G78">
        <v>76.099999999999994</v>
      </c>
      <c r="H78" t="s">
        <v>48</v>
      </c>
      <c r="O78" t="s">
        <v>49</v>
      </c>
      <c r="Q78" t="s">
        <v>50</v>
      </c>
      <c r="T78" t="s">
        <v>51</v>
      </c>
      <c r="U78">
        <v>0.2</v>
      </c>
    </row>
    <row r="79" spans="1:30">
      <c r="A79">
        <v>339</v>
      </c>
      <c r="B79" t="s">
        <v>119</v>
      </c>
      <c r="C79" t="s">
        <v>45</v>
      </c>
      <c r="D79" t="s">
        <v>46</v>
      </c>
      <c r="E79" t="s">
        <v>47</v>
      </c>
      <c r="F79">
        <v>17.619482000000001</v>
      </c>
      <c r="G79">
        <v>62.1</v>
      </c>
      <c r="H79" t="s">
        <v>48</v>
      </c>
      <c r="O79" t="s">
        <v>49</v>
      </c>
      <c r="Q79" t="s">
        <v>50</v>
      </c>
      <c r="T79" t="s">
        <v>51</v>
      </c>
      <c r="U79">
        <v>0.2</v>
      </c>
    </row>
    <row r="80" spans="1:30">
      <c r="A80">
        <v>340</v>
      </c>
      <c r="B80" t="s">
        <v>120</v>
      </c>
      <c r="C80" t="s">
        <v>45</v>
      </c>
      <c r="D80" t="s">
        <v>46</v>
      </c>
      <c r="E80" t="s">
        <v>47</v>
      </c>
      <c r="F80" t="s">
        <v>74</v>
      </c>
      <c r="G80">
        <v>62</v>
      </c>
      <c r="H80" t="s">
        <v>48</v>
      </c>
      <c r="O80" t="s">
        <v>49</v>
      </c>
      <c r="Q80" t="s">
        <v>50</v>
      </c>
      <c r="T80" t="s">
        <v>51</v>
      </c>
      <c r="U80">
        <v>0.2</v>
      </c>
      <c r="Y80" t="b">
        <v>1</v>
      </c>
      <c r="AA80" t="b">
        <v>1</v>
      </c>
      <c r="AD80" t="b">
        <v>1</v>
      </c>
    </row>
    <row r="81" spans="1:30">
      <c r="A81">
        <v>341</v>
      </c>
      <c r="B81" t="s">
        <v>121</v>
      </c>
      <c r="C81" t="s">
        <v>45</v>
      </c>
      <c r="D81" t="s">
        <v>46</v>
      </c>
      <c r="E81" t="s">
        <v>47</v>
      </c>
      <c r="F81" t="s">
        <v>74</v>
      </c>
      <c r="G81">
        <v>62.8</v>
      </c>
      <c r="H81" t="s">
        <v>48</v>
      </c>
      <c r="O81" t="s">
        <v>49</v>
      </c>
      <c r="Q81" t="s">
        <v>50</v>
      </c>
      <c r="T81" t="s">
        <v>51</v>
      </c>
      <c r="U81">
        <v>0.2</v>
      </c>
      <c r="Y81" t="b">
        <v>1</v>
      </c>
      <c r="AA81" t="b">
        <v>1</v>
      </c>
      <c r="AD81" t="b">
        <v>1</v>
      </c>
    </row>
    <row r="82" spans="1:30">
      <c r="A82" t="s">
        <v>122</v>
      </c>
      <c r="C82" t="s">
        <v>123</v>
      </c>
    </row>
    <row r="83" spans="1:30">
      <c r="A83" t="s">
        <v>124</v>
      </c>
    </row>
    <row r="84" spans="1:30">
      <c r="A84" t="s">
        <v>125</v>
      </c>
    </row>
    <row r="88" spans="1:30">
      <c r="A88" t="s">
        <v>126</v>
      </c>
      <c r="B88" t="s">
        <v>127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14"/>
  <sheetViews>
    <sheetView workbookViewId="0">
      <selection activeCell="B8" sqref="A4:H14"/>
    </sheetView>
  </sheetViews>
  <sheetFormatPr baseColWidth="10" defaultRowHeight="15" x14ac:dyDescent="0"/>
  <cols>
    <col min="1" max="1" width="13" bestFit="1" customWidth="1"/>
    <col min="2" max="2" width="15.83203125" customWidth="1"/>
    <col min="3" max="3" width="12.1640625" customWidth="1"/>
    <col min="4" max="4" width="10.1640625" customWidth="1"/>
    <col min="5" max="6" width="12.1640625" customWidth="1"/>
    <col min="7" max="7" width="12.1640625" bestFit="1" customWidth="1"/>
    <col min="8" max="9" width="5.1640625" bestFit="1" customWidth="1"/>
  </cols>
  <sheetData>
    <row r="4" spans="1:8">
      <c r="A4" s="3" t="s">
        <v>150</v>
      </c>
      <c r="B4" s="3" t="s">
        <v>146</v>
      </c>
    </row>
    <row r="5" spans="1:8">
      <c r="B5">
        <v>3</v>
      </c>
      <c r="F5" t="s">
        <v>151</v>
      </c>
      <c r="G5" t="s">
        <v>148</v>
      </c>
    </row>
    <row r="6" spans="1:8">
      <c r="B6">
        <v>7</v>
      </c>
      <c r="E6" t="s">
        <v>149</v>
      </c>
    </row>
    <row r="7" spans="1:8">
      <c r="A7" s="3" t="s">
        <v>147</v>
      </c>
      <c r="B7" t="s">
        <v>139</v>
      </c>
      <c r="C7" t="s">
        <v>136</v>
      </c>
      <c r="D7" t="s">
        <v>138</v>
      </c>
    </row>
    <row r="8" spans="1:8">
      <c r="A8" s="4" t="s">
        <v>144</v>
      </c>
      <c r="B8" s="5">
        <v>18.560067</v>
      </c>
      <c r="C8" s="5">
        <v>16.299399333333334</v>
      </c>
      <c r="D8" s="5"/>
      <c r="E8" s="5">
        <v>17.429733166666669</v>
      </c>
      <c r="F8" s="5">
        <v>17.429733166666669</v>
      </c>
      <c r="G8" s="5">
        <v>17.429733166666669</v>
      </c>
      <c r="H8">
        <f>C8-B8</f>
        <v>-2.2606676666666665</v>
      </c>
    </row>
    <row r="9" spans="1:8">
      <c r="A9" s="4" t="s">
        <v>142</v>
      </c>
      <c r="B9" s="5">
        <v>20.328948999999998</v>
      </c>
      <c r="C9" s="5">
        <v>23.157456999999997</v>
      </c>
      <c r="D9" s="5"/>
      <c r="E9" s="5">
        <v>21.743202999999998</v>
      </c>
      <c r="F9" s="5">
        <v>21.743202999999998</v>
      </c>
      <c r="G9" s="5">
        <v>21.743202999999998</v>
      </c>
      <c r="H9">
        <f t="shared" ref="H9:H12" si="0">C9-B9</f>
        <v>2.8285079999999994</v>
      </c>
    </row>
    <row r="10" spans="1:8">
      <c r="A10" s="4" t="s">
        <v>140</v>
      </c>
      <c r="B10" s="5">
        <v>20.197060000000004</v>
      </c>
      <c r="C10" s="5">
        <v>22.823203666666668</v>
      </c>
      <c r="D10" s="5">
        <v>19.793543</v>
      </c>
      <c r="E10" s="5">
        <v>20.823496300000002</v>
      </c>
      <c r="F10" s="5">
        <v>20.823496300000002</v>
      </c>
      <c r="G10" s="5">
        <v>20.823496300000002</v>
      </c>
      <c r="H10">
        <f t="shared" si="0"/>
        <v>2.626143666666664</v>
      </c>
    </row>
    <row r="11" spans="1:8">
      <c r="A11" s="4" t="s">
        <v>141</v>
      </c>
      <c r="B11" s="5">
        <v>20.020318</v>
      </c>
      <c r="C11" s="5">
        <v>22.799918999999999</v>
      </c>
      <c r="D11" s="5"/>
      <c r="E11" s="5">
        <v>21.410118499999999</v>
      </c>
      <c r="F11" s="5">
        <v>21.410118499999999</v>
      </c>
      <c r="G11" s="5">
        <v>21.410118499999999</v>
      </c>
      <c r="H11">
        <f t="shared" si="0"/>
        <v>2.7796009999999995</v>
      </c>
    </row>
    <row r="12" spans="1:8">
      <c r="A12" s="4" t="s">
        <v>143</v>
      </c>
      <c r="B12" s="5">
        <v>21.121073666666668</v>
      </c>
      <c r="C12" s="5">
        <v>23.812701333333333</v>
      </c>
      <c r="D12" s="5"/>
      <c r="E12" s="5">
        <v>22.466887499999999</v>
      </c>
      <c r="F12" s="5">
        <v>22.466887499999999</v>
      </c>
      <c r="G12" s="5">
        <v>22.466887499999999</v>
      </c>
      <c r="H12">
        <f t="shared" si="0"/>
        <v>2.6916276666666654</v>
      </c>
    </row>
    <row r="13" spans="1:8">
      <c r="A13" s="4" t="s">
        <v>145</v>
      </c>
      <c r="B13" s="5" t="e">
        <v>#DIV/0!</v>
      </c>
      <c r="C13" s="5" t="e">
        <v>#DIV/0!</v>
      </c>
      <c r="D13" s="5" t="e">
        <v>#DIV/0!</v>
      </c>
      <c r="E13" s="5" t="e">
        <v>#DIV/0!</v>
      </c>
      <c r="F13" s="5" t="e">
        <v>#DIV/0!</v>
      </c>
      <c r="G13" s="5" t="e">
        <v>#DIV/0!</v>
      </c>
    </row>
    <row r="14" spans="1:8">
      <c r="A14" s="4" t="s">
        <v>148</v>
      </c>
      <c r="B14" s="5">
        <v>20.045493533333335</v>
      </c>
      <c r="C14" s="5">
        <v>21.778536066666664</v>
      </c>
      <c r="D14" s="5">
        <v>19.793543</v>
      </c>
      <c r="E14" s="5">
        <v>20.780429882352941</v>
      </c>
      <c r="F14" s="5">
        <v>20.780429882352941</v>
      </c>
      <c r="G14" s="5">
        <v>20.780429882352941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71"/>
  <sheetViews>
    <sheetView workbookViewId="0">
      <selection activeCell="G4" sqref="A1:AN71"/>
    </sheetView>
  </sheetViews>
  <sheetFormatPr baseColWidth="10" defaultRowHeight="15" x14ac:dyDescent="0"/>
  <cols>
    <col min="5" max="5" width="13" bestFit="1" customWidth="1"/>
  </cols>
  <sheetData>
    <row r="1" spans="1:40">
      <c r="A1" t="s">
        <v>128</v>
      </c>
      <c r="B1" t="s">
        <v>129</v>
      </c>
      <c r="C1" t="s">
        <v>130</v>
      </c>
      <c r="D1" t="s">
        <v>131</v>
      </c>
      <c r="E1" t="s">
        <v>132</v>
      </c>
      <c r="F1" t="s">
        <v>133</v>
      </c>
      <c r="G1" t="s">
        <v>134</v>
      </c>
      <c r="H1" t="s">
        <v>135</v>
      </c>
      <c r="I1" t="s">
        <v>11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23</v>
      </c>
      <c r="U1" t="s">
        <v>24</v>
      </c>
      <c r="V1" t="s">
        <v>25</v>
      </c>
      <c r="W1" t="s">
        <v>26</v>
      </c>
      <c r="X1" t="s">
        <v>27</v>
      </c>
      <c r="Y1" t="s">
        <v>28</v>
      </c>
      <c r="Z1" t="s">
        <v>29</v>
      </c>
      <c r="AA1" t="s">
        <v>30</v>
      </c>
      <c r="AB1" t="s">
        <v>31</v>
      </c>
      <c r="AC1" t="s">
        <v>32</v>
      </c>
      <c r="AD1" t="s">
        <v>33</v>
      </c>
      <c r="AE1" t="s">
        <v>34</v>
      </c>
      <c r="AF1" t="s">
        <v>35</v>
      </c>
      <c r="AG1" t="s">
        <v>36</v>
      </c>
      <c r="AH1" t="s">
        <v>37</v>
      </c>
      <c r="AI1" t="s">
        <v>38</v>
      </c>
      <c r="AJ1" t="s">
        <v>39</v>
      </c>
      <c r="AK1" t="s">
        <v>40</v>
      </c>
      <c r="AL1" t="s">
        <v>41</v>
      </c>
      <c r="AM1" t="s">
        <v>42</v>
      </c>
      <c r="AN1" t="s">
        <v>43</v>
      </c>
    </row>
    <row r="2" spans="1:40">
      <c r="A2">
        <v>358</v>
      </c>
      <c r="B2" t="str">
        <f t="shared" ref="B2:B33" si="0">MID(I2,1,1)</f>
        <v>O</v>
      </c>
      <c r="C2" t="str">
        <f t="shared" ref="C2:C33" si="1">MID(I2,2,10)</f>
        <v>22</v>
      </c>
      <c r="D2" t="s">
        <v>139</v>
      </c>
      <c r="E2" s="2" t="s">
        <v>144</v>
      </c>
      <c r="F2">
        <v>1</v>
      </c>
      <c r="G2">
        <v>7</v>
      </c>
      <c r="H2">
        <v>3</v>
      </c>
      <c r="I2" t="s">
        <v>116</v>
      </c>
      <c r="J2" t="s">
        <v>45</v>
      </c>
      <c r="K2" t="s">
        <v>46</v>
      </c>
      <c r="L2" t="s">
        <v>47</v>
      </c>
      <c r="M2">
        <v>17.760753999999999</v>
      </c>
      <c r="N2">
        <v>76.400000000000006</v>
      </c>
      <c r="O2" t="s">
        <v>48</v>
      </c>
      <c r="V2" t="s">
        <v>49</v>
      </c>
      <c r="X2" t="s">
        <v>50</v>
      </c>
      <c r="AA2" t="s">
        <v>51</v>
      </c>
      <c r="AB2">
        <v>0.2</v>
      </c>
    </row>
    <row r="3" spans="1:40">
      <c r="A3">
        <v>359</v>
      </c>
      <c r="B3" t="str">
        <f t="shared" si="0"/>
        <v>O</v>
      </c>
      <c r="C3" t="str">
        <f t="shared" si="1"/>
        <v>23</v>
      </c>
      <c r="D3" t="s">
        <v>139</v>
      </c>
      <c r="E3" s="2" t="s">
        <v>144</v>
      </c>
      <c r="F3">
        <v>2</v>
      </c>
      <c r="G3">
        <v>7</v>
      </c>
      <c r="H3">
        <v>3</v>
      </c>
      <c r="I3" t="s">
        <v>117</v>
      </c>
      <c r="J3" t="s">
        <v>45</v>
      </c>
      <c r="K3" t="s">
        <v>46</v>
      </c>
      <c r="L3" t="s">
        <v>47</v>
      </c>
      <c r="M3">
        <v>18.497409999999999</v>
      </c>
      <c r="N3">
        <v>76.099999999999994</v>
      </c>
      <c r="O3" t="s">
        <v>48</v>
      </c>
      <c r="V3" t="s">
        <v>49</v>
      </c>
      <c r="X3" t="s">
        <v>50</v>
      </c>
      <c r="AA3" t="s">
        <v>51</v>
      </c>
      <c r="AB3">
        <v>0.2</v>
      </c>
    </row>
    <row r="4" spans="1:40">
      <c r="A4">
        <v>360</v>
      </c>
      <c r="B4" t="str">
        <f t="shared" si="0"/>
        <v>O</v>
      </c>
      <c r="C4" t="str">
        <f t="shared" si="1"/>
        <v>24</v>
      </c>
      <c r="D4" t="s">
        <v>139</v>
      </c>
      <c r="E4" s="2" t="s">
        <v>144</v>
      </c>
      <c r="F4">
        <v>3</v>
      </c>
      <c r="G4">
        <v>7</v>
      </c>
      <c r="H4">
        <v>3</v>
      </c>
      <c r="I4" t="s">
        <v>118</v>
      </c>
      <c r="J4" t="s">
        <v>45</v>
      </c>
      <c r="K4" t="s">
        <v>46</v>
      </c>
      <c r="L4" t="s">
        <v>47</v>
      </c>
      <c r="M4">
        <v>19.422037</v>
      </c>
      <c r="N4">
        <v>76.099999999999994</v>
      </c>
      <c r="O4" t="s">
        <v>48</v>
      </c>
      <c r="V4" t="s">
        <v>49</v>
      </c>
      <c r="X4" t="s">
        <v>50</v>
      </c>
      <c r="AA4" t="s">
        <v>51</v>
      </c>
      <c r="AB4">
        <v>0.2</v>
      </c>
    </row>
    <row r="5" spans="1:40">
      <c r="A5">
        <v>262</v>
      </c>
      <c r="B5" t="str">
        <f t="shared" si="0"/>
        <v>K</v>
      </c>
      <c r="C5" t="str">
        <f t="shared" si="1"/>
        <v>22</v>
      </c>
      <c r="D5" t="s">
        <v>139</v>
      </c>
      <c r="E5" t="s">
        <v>142</v>
      </c>
      <c r="F5">
        <v>1</v>
      </c>
      <c r="G5">
        <v>0.7</v>
      </c>
      <c r="H5">
        <v>3</v>
      </c>
      <c r="I5" t="s">
        <v>102</v>
      </c>
      <c r="J5" t="s">
        <v>45</v>
      </c>
      <c r="K5" t="s">
        <v>46</v>
      </c>
      <c r="L5" t="s">
        <v>47</v>
      </c>
      <c r="M5">
        <v>22.643885000000001</v>
      </c>
      <c r="N5">
        <v>77</v>
      </c>
      <c r="O5" t="s">
        <v>48</v>
      </c>
      <c r="V5" t="s">
        <v>49</v>
      </c>
      <c r="X5" t="s">
        <v>50</v>
      </c>
      <c r="AA5" t="s">
        <v>51</v>
      </c>
      <c r="AB5">
        <v>0.2</v>
      </c>
    </row>
    <row r="6" spans="1:40">
      <c r="A6">
        <v>263</v>
      </c>
      <c r="B6" t="str">
        <f t="shared" si="0"/>
        <v>K</v>
      </c>
      <c r="C6" t="str">
        <f t="shared" si="1"/>
        <v>23</v>
      </c>
      <c r="D6" t="s">
        <v>139</v>
      </c>
      <c r="E6" t="s">
        <v>142</v>
      </c>
      <c r="F6">
        <v>2</v>
      </c>
      <c r="G6">
        <v>0.7</v>
      </c>
      <c r="H6">
        <v>3</v>
      </c>
      <c r="I6" t="s">
        <v>103</v>
      </c>
      <c r="J6" t="s">
        <v>45</v>
      </c>
      <c r="K6" t="s">
        <v>46</v>
      </c>
      <c r="L6" t="s">
        <v>47</v>
      </c>
      <c r="M6">
        <v>22.836490000000001</v>
      </c>
      <c r="N6">
        <v>76.900000000000006</v>
      </c>
      <c r="O6" t="s">
        <v>48</v>
      </c>
      <c r="V6" t="s">
        <v>49</v>
      </c>
      <c r="X6" t="s">
        <v>50</v>
      </c>
      <c r="AA6" t="s">
        <v>51</v>
      </c>
      <c r="AB6">
        <v>0.2</v>
      </c>
    </row>
    <row r="7" spans="1:40">
      <c r="A7">
        <v>264</v>
      </c>
      <c r="B7" t="str">
        <f t="shared" si="0"/>
        <v>K</v>
      </c>
      <c r="C7" t="str">
        <f t="shared" si="1"/>
        <v>24</v>
      </c>
      <c r="D7" t="s">
        <v>139</v>
      </c>
      <c r="E7" t="s">
        <v>142</v>
      </c>
      <c r="F7">
        <v>3</v>
      </c>
      <c r="G7">
        <v>0.7</v>
      </c>
      <c r="H7">
        <v>3</v>
      </c>
      <c r="I7" t="s">
        <v>104</v>
      </c>
      <c r="J7" t="s">
        <v>45</v>
      </c>
      <c r="K7" t="s">
        <v>46</v>
      </c>
      <c r="L7" t="s">
        <v>47</v>
      </c>
      <c r="M7">
        <v>22.590306999999999</v>
      </c>
      <c r="N7">
        <v>76.599999999999994</v>
      </c>
      <c r="O7" t="s">
        <v>48</v>
      </c>
      <c r="V7" t="s">
        <v>49</v>
      </c>
      <c r="X7" t="s">
        <v>50</v>
      </c>
      <c r="AA7" t="s">
        <v>51</v>
      </c>
      <c r="AB7">
        <v>0.2</v>
      </c>
    </row>
    <row r="8" spans="1:40">
      <c r="A8">
        <v>118</v>
      </c>
      <c r="B8" t="str">
        <f t="shared" si="0"/>
        <v>E</v>
      </c>
      <c r="C8" t="str">
        <f t="shared" si="1"/>
        <v>22</v>
      </c>
      <c r="D8" t="s">
        <v>139</v>
      </c>
      <c r="E8" t="s">
        <v>142</v>
      </c>
      <c r="F8">
        <v>1</v>
      </c>
      <c r="G8">
        <v>7</v>
      </c>
      <c r="H8">
        <v>3</v>
      </c>
      <c r="I8" t="s">
        <v>78</v>
      </c>
      <c r="J8" t="s">
        <v>45</v>
      </c>
      <c r="K8" t="s">
        <v>46</v>
      </c>
      <c r="L8" t="s">
        <v>47</v>
      </c>
      <c r="M8">
        <v>20.313766000000001</v>
      </c>
      <c r="N8">
        <v>77</v>
      </c>
      <c r="O8" t="s">
        <v>48</v>
      </c>
      <c r="V8" t="s">
        <v>49</v>
      </c>
      <c r="X8" t="s">
        <v>50</v>
      </c>
      <c r="AA8" t="s">
        <v>51</v>
      </c>
      <c r="AB8">
        <v>0.2</v>
      </c>
    </row>
    <row r="9" spans="1:40">
      <c r="A9">
        <v>119</v>
      </c>
      <c r="B9" t="str">
        <f t="shared" si="0"/>
        <v>E</v>
      </c>
      <c r="C9" t="str">
        <f t="shared" si="1"/>
        <v>23</v>
      </c>
      <c r="D9" t="s">
        <v>139</v>
      </c>
      <c r="E9" t="s">
        <v>142</v>
      </c>
      <c r="F9">
        <v>2</v>
      </c>
      <c r="G9">
        <v>7</v>
      </c>
      <c r="H9">
        <v>3</v>
      </c>
      <c r="I9" t="s">
        <v>79</v>
      </c>
      <c r="J9" t="s">
        <v>45</v>
      </c>
      <c r="K9" t="s">
        <v>46</v>
      </c>
      <c r="L9" t="s">
        <v>47</v>
      </c>
      <c r="M9">
        <v>20.360281000000001</v>
      </c>
      <c r="N9">
        <v>76.7</v>
      </c>
      <c r="O9" t="s">
        <v>48</v>
      </c>
      <c r="V9" t="s">
        <v>49</v>
      </c>
      <c r="X9" t="s">
        <v>50</v>
      </c>
      <c r="AA9" t="s">
        <v>51</v>
      </c>
      <c r="AB9">
        <v>0.2</v>
      </c>
    </row>
    <row r="10" spans="1:40">
      <c r="A10">
        <v>120</v>
      </c>
      <c r="B10" t="str">
        <f t="shared" si="0"/>
        <v>E</v>
      </c>
      <c r="C10" t="str">
        <f t="shared" si="1"/>
        <v>24</v>
      </c>
      <c r="D10" t="s">
        <v>139</v>
      </c>
      <c r="E10" t="s">
        <v>142</v>
      </c>
      <c r="F10">
        <v>3</v>
      </c>
      <c r="G10">
        <v>7</v>
      </c>
      <c r="H10">
        <v>3</v>
      </c>
      <c r="I10" t="s">
        <v>80</v>
      </c>
      <c r="J10" t="s">
        <v>45</v>
      </c>
      <c r="K10" t="s">
        <v>46</v>
      </c>
      <c r="L10" t="s">
        <v>47</v>
      </c>
      <c r="M10">
        <v>20.312799999999999</v>
      </c>
      <c r="N10">
        <v>76.900000000000006</v>
      </c>
      <c r="O10" t="s">
        <v>48</v>
      </c>
      <c r="V10" t="s">
        <v>49</v>
      </c>
      <c r="X10" t="s">
        <v>50</v>
      </c>
      <c r="AA10" t="s">
        <v>51</v>
      </c>
      <c r="AB10">
        <v>0.2</v>
      </c>
    </row>
    <row r="11" spans="1:40">
      <c r="A11">
        <v>310</v>
      </c>
      <c r="B11" t="str">
        <f t="shared" si="0"/>
        <v>M</v>
      </c>
      <c r="C11" t="str">
        <f t="shared" si="1"/>
        <v>22</v>
      </c>
      <c r="D11" t="s">
        <v>139</v>
      </c>
      <c r="E11" t="s">
        <v>140</v>
      </c>
      <c r="F11">
        <v>1</v>
      </c>
      <c r="G11">
        <v>7</v>
      </c>
      <c r="H11">
        <v>0.3</v>
      </c>
      <c r="I11" t="s">
        <v>108</v>
      </c>
      <c r="J11" t="s">
        <v>45</v>
      </c>
      <c r="K11" t="s">
        <v>46</v>
      </c>
      <c r="L11" t="s">
        <v>47</v>
      </c>
      <c r="M11">
        <v>24.817934000000001</v>
      </c>
      <c r="N11">
        <v>75.900000000000006</v>
      </c>
      <c r="O11" t="s">
        <v>48</v>
      </c>
      <c r="V11" t="s">
        <v>49</v>
      </c>
      <c r="X11" t="s">
        <v>50</v>
      </c>
      <c r="AA11" t="s">
        <v>51</v>
      </c>
      <c r="AB11">
        <v>0.2</v>
      </c>
    </row>
    <row r="12" spans="1:40">
      <c r="A12">
        <v>311</v>
      </c>
      <c r="B12" t="str">
        <f t="shared" si="0"/>
        <v>M</v>
      </c>
      <c r="C12" t="str">
        <f t="shared" si="1"/>
        <v>23</v>
      </c>
      <c r="D12" t="s">
        <v>139</v>
      </c>
      <c r="E12" t="s">
        <v>140</v>
      </c>
      <c r="F12">
        <v>2</v>
      </c>
      <c r="G12">
        <v>7</v>
      </c>
      <c r="H12">
        <v>0.3</v>
      </c>
      <c r="I12" t="s">
        <v>109</v>
      </c>
      <c r="J12" t="s">
        <v>45</v>
      </c>
      <c r="K12" t="s">
        <v>46</v>
      </c>
      <c r="L12" t="s">
        <v>47</v>
      </c>
      <c r="M12">
        <v>25.012309999999999</v>
      </c>
      <c r="N12">
        <v>75.900000000000006</v>
      </c>
      <c r="O12" t="s">
        <v>48</v>
      </c>
      <c r="V12" t="s">
        <v>49</v>
      </c>
      <c r="X12" t="s">
        <v>50</v>
      </c>
      <c r="AA12" t="s">
        <v>51</v>
      </c>
      <c r="AB12">
        <v>0.2</v>
      </c>
    </row>
    <row r="13" spans="1:40">
      <c r="A13">
        <v>312</v>
      </c>
      <c r="B13" t="str">
        <f t="shared" si="0"/>
        <v>M</v>
      </c>
      <c r="C13" t="str">
        <f t="shared" si="1"/>
        <v>24</v>
      </c>
      <c r="D13" t="s">
        <v>139</v>
      </c>
      <c r="E13" t="s">
        <v>140</v>
      </c>
      <c r="F13">
        <v>3</v>
      </c>
      <c r="G13">
        <v>7</v>
      </c>
      <c r="H13">
        <v>0.3</v>
      </c>
      <c r="I13" t="s">
        <v>110</v>
      </c>
      <c r="J13" t="s">
        <v>45</v>
      </c>
      <c r="K13" t="s">
        <v>46</v>
      </c>
      <c r="L13" t="s">
        <v>47</v>
      </c>
      <c r="M13">
        <v>24.911850000000001</v>
      </c>
      <c r="N13">
        <v>75.900000000000006</v>
      </c>
      <c r="O13" t="s">
        <v>48</v>
      </c>
      <c r="V13" t="s">
        <v>49</v>
      </c>
      <c r="X13" t="s">
        <v>50</v>
      </c>
      <c r="AA13" t="s">
        <v>51</v>
      </c>
      <c r="AB13">
        <v>0.2</v>
      </c>
    </row>
    <row r="14" spans="1:40">
      <c r="A14">
        <v>214</v>
      </c>
      <c r="B14" t="str">
        <f t="shared" si="0"/>
        <v>I</v>
      </c>
      <c r="C14" t="str">
        <f t="shared" si="1"/>
        <v>22</v>
      </c>
      <c r="D14" t="s">
        <v>139</v>
      </c>
      <c r="E14" t="s">
        <v>140</v>
      </c>
      <c r="F14">
        <v>1</v>
      </c>
      <c r="G14">
        <v>0.7</v>
      </c>
      <c r="H14">
        <v>3</v>
      </c>
      <c r="I14" t="s">
        <v>94</v>
      </c>
      <c r="J14" t="s">
        <v>45</v>
      </c>
      <c r="K14" t="s">
        <v>46</v>
      </c>
      <c r="L14" t="s">
        <v>47</v>
      </c>
      <c r="M14">
        <v>22.651952999999999</v>
      </c>
      <c r="N14">
        <v>77</v>
      </c>
      <c r="O14" t="s">
        <v>48</v>
      </c>
      <c r="V14" t="s">
        <v>49</v>
      </c>
      <c r="X14" t="s">
        <v>50</v>
      </c>
      <c r="AA14" t="s">
        <v>51</v>
      </c>
      <c r="AB14">
        <v>0.2</v>
      </c>
    </row>
    <row r="15" spans="1:40">
      <c r="A15">
        <v>215</v>
      </c>
      <c r="B15" t="str">
        <f t="shared" si="0"/>
        <v>I</v>
      </c>
      <c r="C15" t="str">
        <f t="shared" si="1"/>
        <v>23</v>
      </c>
      <c r="D15" t="s">
        <v>139</v>
      </c>
      <c r="E15" t="s">
        <v>140</v>
      </c>
      <c r="F15">
        <v>2</v>
      </c>
      <c r="G15">
        <v>0.7</v>
      </c>
      <c r="H15">
        <v>3</v>
      </c>
      <c r="I15" t="s">
        <v>95</v>
      </c>
      <c r="J15" t="s">
        <v>45</v>
      </c>
      <c r="K15" t="s">
        <v>46</v>
      </c>
      <c r="L15" t="s">
        <v>47</v>
      </c>
      <c r="M15">
        <v>22.422373</v>
      </c>
      <c r="N15">
        <v>76.900000000000006</v>
      </c>
      <c r="O15" t="s">
        <v>48</v>
      </c>
      <c r="V15" t="s">
        <v>49</v>
      </c>
      <c r="X15" t="s">
        <v>50</v>
      </c>
      <c r="AA15" t="s">
        <v>51</v>
      </c>
      <c r="AB15">
        <v>0.2</v>
      </c>
    </row>
    <row r="16" spans="1:40">
      <c r="A16">
        <v>216</v>
      </c>
      <c r="B16" t="str">
        <f t="shared" si="0"/>
        <v>I</v>
      </c>
      <c r="C16" t="str">
        <f t="shared" si="1"/>
        <v>24</v>
      </c>
      <c r="D16" t="s">
        <v>139</v>
      </c>
      <c r="E16" t="s">
        <v>140</v>
      </c>
      <c r="F16">
        <v>3</v>
      </c>
      <c r="G16">
        <v>0.7</v>
      </c>
      <c r="H16">
        <v>3</v>
      </c>
      <c r="I16" t="s">
        <v>96</v>
      </c>
      <c r="J16" t="s">
        <v>45</v>
      </c>
      <c r="K16" t="s">
        <v>46</v>
      </c>
      <c r="L16" t="s">
        <v>47</v>
      </c>
      <c r="M16">
        <v>22.698374000000001</v>
      </c>
      <c r="N16">
        <v>76.900000000000006</v>
      </c>
      <c r="O16" t="s">
        <v>48</v>
      </c>
      <c r="V16" t="s">
        <v>49</v>
      </c>
      <c r="X16" t="s">
        <v>50</v>
      </c>
      <c r="AA16" t="s">
        <v>51</v>
      </c>
      <c r="AB16">
        <v>0.2</v>
      </c>
    </row>
    <row r="17" spans="1:37">
      <c r="A17">
        <v>22</v>
      </c>
      <c r="B17" t="str">
        <f t="shared" si="0"/>
        <v>A</v>
      </c>
      <c r="C17" t="str">
        <f t="shared" si="1"/>
        <v>22</v>
      </c>
      <c r="D17" t="s">
        <v>139</v>
      </c>
      <c r="E17" t="s">
        <v>140</v>
      </c>
      <c r="F17">
        <v>1</v>
      </c>
      <c r="G17">
        <v>7</v>
      </c>
      <c r="H17">
        <v>3</v>
      </c>
      <c r="I17" t="s">
        <v>57</v>
      </c>
      <c r="J17" t="s">
        <v>45</v>
      </c>
      <c r="K17" t="s">
        <v>46</v>
      </c>
      <c r="L17" t="s">
        <v>47</v>
      </c>
      <c r="M17">
        <v>20.185784999999999</v>
      </c>
      <c r="N17">
        <v>76.400000000000006</v>
      </c>
      <c r="O17" t="s">
        <v>48</v>
      </c>
      <c r="V17" t="s">
        <v>49</v>
      </c>
      <c r="X17" t="s">
        <v>50</v>
      </c>
      <c r="AA17" t="s">
        <v>51</v>
      </c>
      <c r="AB17">
        <v>0.2</v>
      </c>
    </row>
    <row r="18" spans="1:37">
      <c r="A18">
        <v>23</v>
      </c>
      <c r="B18" t="str">
        <f t="shared" si="0"/>
        <v>A</v>
      </c>
      <c r="C18" t="str">
        <f t="shared" si="1"/>
        <v>23</v>
      </c>
      <c r="D18" t="s">
        <v>139</v>
      </c>
      <c r="E18" t="s">
        <v>140</v>
      </c>
      <c r="F18">
        <v>2</v>
      </c>
      <c r="G18">
        <v>7</v>
      </c>
      <c r="H18">
        <v>3</v>
      </c>
      <c r="I18" t="s">
        <v>58</v>
      </c>
      <c r="J18" t="s">
        <v>45</v>
      </c>
      <c r="K18" t="s">
        <v>46</v>
      </c>
      <c r="L18" t="s">
        <v>47</v>
      </c>
      <c r="M18">
        <v>20.281202</v>
      </c>
      <c r="N18">
        <v>76.400000000000006</v>
      </c>
      <c r="O18" t="s">
        <v>48</v>
      </c>
      <c r="V18" t="s">
        <v>49</v>
      </c>
      <c r="X18" t="s">
        <v>50</v>
      </c>
      <c r="AA18" t="s">
        <v>51</v>
      </c>
      <c r="AB18">
        <v>0.2</v>
      </c>
    </row>
    <row r="19" spans="1:37">
      <c r="A19">
        <v>24</v>
      </c>
      <c r="B19" t="str">
        <f t="shared" si="0"/>
        <v>A</v>
      </c>
      <c r="C19" t="str">
        <f t="shared" si="1"/>
        <v>24</v>
      </c>
      <c r="D19" t="s">
        <v>139</v>
      </c>
      <c r="E19" t="s">
        <v>140</v>
      </c>
      <c r="F19">
        <v>3</v>
      </c>
      <c r="G19">
        <v>7</v>
      </c>
      <c r="H19">
        <v>3</v>
      </c>
      <c r="I19" t="s">
        <v>59</v>
      </c>
      <c r="J19" t="s">
        <v>45</v>
      </c>
      <c r="K19" t="s">
        <v>46</v>
      </c>
      <c r="L19" t="s">
        <v>47</v>
      </c>
      <c r="M19">
        <v>20.124193000000002</v>
      </c>
      <c r="N19">
        <v>76.400000000000006</v>
      </c>
      <c r="O19" t="s">
        <v>48</v>
      </c>
      <c r="V19" t="s">
        <v>49</v>
      </c>
      <c r="X19" t="s">
        <v>50</v>
      </c>
      <c r="AA19" t="s">
        <v>51</v>
      </c>
      <c r="AB19">
        <v>0.2</v>
      </c>
    </row>
    <row r="20" spans="1:37">
      <c r="A20">
        <v>70</v>
      </c>
      <c r="B20" t="str">
        <f t="shared" si="0"/>
        <v>C</v>
      </c>
      <c r="C20" t="str">
        <f t="shared" si="1"/>
        <v>22</v>
      </c>
      <c r="D20" t="s">
        <v>139</v>
      </c>
      <c r="E20" t="s">
        <v>141</v>
      </c>
      <c r="F20">
        <v>1</v>
      </c>
      <c r="G20">
        <v>7</v>
      </c>
      <c r="H20">
        <v>3</v>
      </c>
      <c r="I20" t="s">
        <v>67</v>
      </c>
      <c r="J20" t="s">
        <v>45</v>
      </c>
      <c r="K20" t="s">
        <v>46</v>
      </c>
      <c r="L20" t="s">
        <v>47</v>
      </c>
      <c r="M20">
        <v>20.071898000000001</v>
      </c>
      <c r="N20">
        <v>76.7</v>
      </c>
      <c r="O20" t="s">
        <v>48</v>
      </c>
      <c r="V20" t="s">
        <v>49</v>
      </c>
      <c r="X20" t="s">
        <v>50</v>
      </c>
      <c r="AA20" t="s">
        <v>51</v>
      </c>
      <c r="AB20">
        <v>0.2</v>
      </c>
    </row>
    <row r="21" spans="1:37">
      <c r="A21">
        <v>71</v>
      </c>
      <c r="B21" t="str">
        <f t="shared" si="0"/>
        <v>C</v>
      </c>
      <c r="C21" t="str">
        <f t="shared" si="1"/>
        <v>23</v>
      </c>
      <c r="D21" t="s">
        <v>139</v>
      </c>
      <c r="E21" t="s">
        <v>141</v>
      </c>
      <c r="F21">
        <v>2</v>
      </c>
      <c r="G21">
        <v>7</v>
      </c>
      <c r="H21">
        <v>3</v>
      </c>
      <c r="I21" t="s">
        <v>68</v>
      </c>
      <c r="J21" t="s">
        <v>45</v>
      </c>
      <c r="K21" t="s">
        <v>46</v>
      </c>
      <c r="L21" t="s">
        <v>47</v>
      </c>
      <c r="M21">
        <v>19.967842000000001</v>
      </c>
      <c r="N21">
        <v>76.400000000000006</v>
      </c>
      <c r="O21" t="s">
        <v>48</v>
      </c>
      <c r="V21" t="s">
        <v>49</v>
      </c>
      <c r="X21" t="s">
        <v>50</v>
      </c>
      <c r="AA21" t="s">
        <v>51</v>
      </c>
      <c r="AB21">
        <v>0.2</v>
      </c>
    </row>
    <row r="22" spans="1:37">
      <c r="A22">
        <v>72</v>
      </c>
      <c r="B22" t="str">
        <f t="shared" si="0"/>
        <v>C</v>
      </c>
      <c r="C22" t="str">
        <f t="shared" si="1"/>
        <v>24</v>
      </c>
      <c r="D22" t="s">
        <v>139</v>
      </c>
      <c r="E22" t="s">
        <v>141</v>
      </c>
      <c r="F22">
        <v>3</v>
      </c>
      <c r="G22">
        <v>7</v>
      </c>
      <c r="H22">
        <v>3</v>
      </c>
      <c r="I22" t="s">
        <v>69</v>
      </c>
      <c r="J22" t="s">
        <v>45</v>
      </c>
      <c r="K22" t="s">
        <v>46</v>
      </c>
      <c r="L22" t="s">
        <v>47</v>
      </c>
      <c r="M22">
        <v>20.021214000000001</v>
      </c>
      <c r="N22">
        <v>76.599999999999994</v>
      </c>
      <c r="O22" t="s">
        <v>48</v>
      </c>
      <c r="V22" t="s">
        <v>49</v>
      </c>
      <c r="X22" t="s">
        <v>50</v>
      </c>
      <c r="AA22" t="s">
        <v>51</v>
      </c>
      <c r="AB22">
        <v>0.2</v>
      </c>
    </row>
    <row r="23" spans="1:37">
      <c r="A23">
        <v>166</v>
      </c>
      <c r="B23" t="str">
        <f t="shared" si="0"/>
        <v>G</v>
      </c>
      <c r="C23" t="str">
        <f t="shared" si="1"/>
        <v>22</v>
      </c>
      <c r="D23" t="s">
        <v>139</v>
      </c>
      <c r="E23" t="s">
        <v>143</v>
      </c>
      <c r="F23">
        <v>1</v>
      </c>
      <c r="G23">
        <v>7</v>
      </c>
      <c r="H23">
        <v>3</v>
      </c>
      <c r="I23" t="s">
        <v>86</v>
      </c>
      <c r="J23" t="s">
        <v>45</v>
      </c>
      <c r="K23" t="s">
        <v>46</v>
      </c>
      <c r="L23" t="s">
        <v>47</v>
      </c>
      <c r="M23">
        <v>21.092694999999999</v>
      </c>
      <c r="N23">
        <v>77</v>
      </c>
      <c r="O23" t="s">
        <v>48</v>
      </c>
      <c r="V23" t="s">
        <v>49</v>
      </c>
      <c r="X23" t="s">
        <v>50</v>
      </c>
      <c r="AA23" t="s">
        <v>51</v>
      </c>
      <c r="AB23">
        <v>0.2</v>
      </c>
    </row>
    <row r="24" spans="1:37">
      <c r="A24">
        <v>167</v>
      </c>
      <c r="B24" t="str">
        <f t="shared" si="0"/>
        <v>G</v>
      </c>
      <c r="C24" t="str">
        <f t="shared" si="1"/>
        <v>23</v>
      </c>
      <c r="D24" t="s">
        <v>139</v>
      </c>
      <c r="E24" t="s">
        <v>143</v>
      </c>
      <c r="F24">
        <v>2</v>
      </c>
      <c r="G24">
        <v>7</v>
      </c>
      <c r="H24">
        <v>3</v>
      </c>
      <c r="I24" t="s">
        <v>87</v>
      </c>
      <c r="J24" t="s">
        <v>45</v>
      </c>
      <c r="K24" t="s">
        <v>46</v>
      </c>
      <c r="L24" t="s">
        <v>47</v>
      </c>
      <c r="M24">
        <v>21.109010000000001</v>
      </c>
      <c r="N24">
        <v>76.900000000000006</v>
      </c>
      <c r="O24" t="s">
        <v>48</v>
      </c>
      <c r="V24" t="s">
        <v>49</v>
      </c>
      <c r="X24" t="s">
        <v>50</v>
      </c>
      <c r="AA24" t="s">
        <v>51</v>
      </c>
      <c r="AB24">
        <v>0.2</v>
      </c>
    </row>
    <row r="25" spans="1:37">
      <c r="A25">
        <v>168</v>
      </c>
      <c r="B25" t="str">
        <f t="shared" si="0"/>
        <v>G</v>
      </c>
      <c r="C25" t="str">
        <f t="shared" si="1"/>
        <v>24</v>
      </c>
      <c r="D25" t="s">
        <v>139</v>
      </c>
      <c r="E25" t="s">
        <v>143</v>
      </c>
      <c r="F25">
        <v>3</v>
      </c>
      <c r="G25">
        <v>7</v>
      </c>
      <c r="H25">
        <v>3</v>
      </c>
      <c r="I25" t="s">
        <v>88</v>
      </c>
      <c r="J25" t="s">
        <v>45</v>
      </c>
      <c r="K25" t="s">
        <v>46</v>
      </c>
      <c r="L25" t="s">
        <v>47</v>
      </c>
      <c r="M25">
        <v>21.161515999999999</v>
      </c>
      <c r="N25">
        <v>76.900000000000006</v>
      </c>
      <c r="O25" t="s">
        <v>48</v>
      </c>
      <c r="V25" t="s">
        <v>49</v>
      </c>
      <c r="X25" t="s">
        <v>50</v>
      </c>
      <c r="AA25" t="s">
        <v>51</v>
      </c>
      <c r="AB25">
        <v>0.2</v>
      </c>
    </row>
    <row r="26" spans="1:37">
      <c r="A26">
        <v>356</v>
      </c>
      <c r="B26" t="str">
        <f t="shared" si="0"/>
        <v>O</v>
      </c>
      <c r="C26" t="str">
        <f t="shared" si="1"/>
        <v>20</v>
      </c>
      <c r="D26" t="s">
        <v>139</v>
      </c>
      <c r="E26" t="s">
        <v>145</v>
      </c>
      <c r="F26">
        <v>1</v>
      </c>
      <c r="G26">
        <v>7</v>
      </c>
      <c r="H26">
        <v>3</v>
      </c>
      <c r="I26" t="s">
        <v>114</v>
      </c>
      <c r="J26" t="s">
        <v>45</v>
      </c>
      <c r="K26" t="s">
        <v>46</v>
      </c>
      <c r="L26" t="s">
        <v>47</v>
      </c>
      <c r="M26" t="s">
        <v>74</v>
      </c>
      <c r="N26">
        <v>62.7</v>
      </c>
      <c r="O26" t="s">
        <v>48</v>
      </c>
      <c r="V26" t="s">
        <v>49</v>
      </c>
      <c r="X26" t="s">
        <v>50</v>
      </c>
      <c r="AA26" t="s">
        <v>51</v>
      </c>
      <c r="AB26">
        <v>0.2</v>
      </c>
      <c r="AF26" t="b">
        <v>1</v>
      </c>
      <c r="AH26" t="b">
        <v>1</v>
      </c>
      <c r="AK26" t="b">
        <v>1</v>
      </c>
    </row>
    <row r="27" spans="1:37">
      <c r="A27">
        <v>357</v>
      </c>
      <c r="B27" t="str">
        <f t="shared" si="0"/>
        <v>O</v>
      </c>
      <c r="C27" t="str">
        <f t="shared" si="1"/>
        <v>21</v>
      </c>
      <c r="D27" t="s">
        <v>139</v>
      </c>
      <c r="E27" t="s">
        <v>145</v>
      </c>
      <c r="F27">
        <v>2</v>
      </c>
      <c r="G27">
        <v>7</v>
      </c>
      <c r="H27">
        <v>3</v>
      </c>
      <c r="I27" t="s">
        <v>115</v>
      </c>
      <c r="J27" t="s">
        <v>45</v>
      </c>
      <c r="K27" t="s">
        <v>46</v>
      </c>
      <c r="L27" t="s">
        <v>47</v>
      </c>
      <c r="M27" t="s">
        <v>74</v>
      </c>
      <c r="N27">
        <v>62.2</v>
      </c>
      <c r="O27" t="s">
        <v>48</v>
      </c>
      <c r="V27" t="s">
        <v>49</v>
      </c>
      <c r="X27" t="s">
        <v>50</v>
      </c>
      <c r="AA27" t="s">
        <v>51</v>
      </c>
      <c r="AB27">
        <v>0.2</v>
      </c>
      <c r="AF27" t="b">
        <v>1</v>
      </c>
      <c r="AH27" t="b">
        <v>1</v>
      </c>
      <c r="AK27" t="b">
        <v>1</v>
      </c>
    </row>
    <row r="28" spans="1:37">
      <c r="A28">
        <v>337</v>
      </c>
      <c r="B28" t="str">
        <f t="shared" si="0"/>
        <v>O</v>
      </c>
      <c r="C28" t="str">
        <f t="shared" si="1"/>
        <v>1</v>
      </c>
      <c r="D28" t="s">
        <v>136</v>
      </c>
      <c r="E28" s="2" t="s">
        <v>144</v>
      </c>
      <c r="F28">
        <v>1</v>
      </c>
      <c r="G28">
        <v>7</v>
      </c>
      <c r="H28">
        <v>3</v>
      </c>
      <c r="I28" t="s">
        <v>112</v>
      </c>
      <c r="J28" t="s">
        <v>45</v>
      </c>
      <c r="K28" t="s">
        <v>46</v>
      </c>
      <c r="L28" t="s">
        <v>47</v>
      </c>
      <c r="M28">
        <v>14.86074</v>
      </c>
      <c r="N28">
        <v>75.3</v>
      </c>
      <c r="O28" t="s">
        <v>48</v>
      </c>
      <c r="V28" t="s">
        <v>49</v>
      </c>
      <c r="X28" t="s">
        <v>50</v>
      </c>
      <c r="AA28" t="s">
        <v>51</v>
      </c>
      <c r="AB28">
        <v>0.2</v>
      </c>
    </row>
    <row r="29" spans="1:37">
      <c r="A29">
        <v>338</v>
      </c>
      <c r="B29" t="str">
        <f t="shared" si="0"/>
        <v>O</v>
      </c>
      <c r="C29" t="str">
        <f t="shared" si="1"/>
        <v>2</v>
      </c>
      <c r="D29" t="s">
        <v>136</v>
      </c>
      <c r="E29" s="2" t="s">
        <v>144</v>
      </c>
      <c r="F29">
        <v>2</v>
      </c>
      <c r="G29">
        <v>7</v>
      </c>
      <c r="H29">
        <v>3</v>
      </c>
      <c r="I29" t="s">
        <v>113</v>
      </c>
      <c r="J29" t="s">
        <v>45</v>
      </c>
      <c r="K29" t="s">
        <v>46</v>
      </c>
      <c r="L29" t="s">
        <v>47</v>
      </c>
      <c r="M29">
        <v>16.417975999999999</v>
      </c>
      <c r="N29">
        <v>62.1</v>
      </c>
      <c r="O29" t="s">
        <v>48</v>
      </c>
      <c r="V29" t="s">
        <v>49</v>
      </c>
      <c r="X29" t="s">
        <v>50</v>
      </c>
      <c r="AA29" t="s">
        <v>51</v>
      </c>
      <c r="AB29">
        <v>0.2</v>
      </c>
    </row>
    <row r="30" spans="1:37">
      <c r="A30">
        <v>339</v>
      </c>
      <c r="B30" t="str">
        <f t="shared" si="0"/>
        <v>O</v>
      </c>
      <c r="C30" t="str">
        <f t="shared" si="1"/>
        <v>3</v>
      </c>
      <c r="D30" t="s">
        <v>136</v>
      </c>
      <c r="E30" s="2" t="s">
        <v>144</v>
      </c>
      <c r="F30">
        <v>3</v>
      </c>
      <c r="G30">
        <v>7</v>
      </c>
      <c r="H30">
        <v>3</v>
      </c>
      <c r="I30" t="s">
        <v>119</v>
      </c>
      <c r="J30" t="s">
        <v>45</v>
      </c>
      <c r="K30" t="s">
        <v>46</v>
      </c>
      <c r="L30" t="s">
        <v>47</v>
      </c>
      <c r="M30">
        <v>17.619482000000001</v>
      </c>
      <c r="N30">
        <v>62.1</v>
      </c>
      <c r="O30" t="s">
        <v>48</v>
      </c>
      <c r="V30" t="s">
        <v>49</v>
      </c>
      <c r="X30" t="s">
        <v>50</v>
      </c>
      <c r="AA30" t="s">
        <v>51</v>
      </c>
      <c r="AB30">
        <v>0.2</v>
      </c>
    </row>
    <row r="31" spans="1:37">
      <c r="A31">
        <v>241</v>
      </c>
      <c r="B31" t="str">
        <f t="shared" si="0"/>
        <v>K</v>
      </c>
      <c r="C31" t="str">
        <f t="shared" si="1"/>
        <v>1</v>
      </c>
      <c r="D31" t="s">
        <v>136</v>
      </c>
      <c r="E31" t="s">
        <v>142</v>
      </c>
      <c r="F31">
        <v>1</v>
      </c>
      <c r="G31">
        <v>0.7</v>
      </c>
      <c r="H31">
        <v>3</v>
      </c>
      <c r="I31" t="s">
        <v>98</v>
      </c>
      <c r="J31" t="s">
        <v>45</v>
      </c>
      <c r="K31" t="s">
        <v>46</v>
      </c>
      <c r="L31" t="s">
        <v>47</v>
      </c>
      <c r="M31">
        <v>24.94031</v>
      </c>
      <c r="N31">
        <v>77.400000000000006</v>
      </c>
      <c r="O31" t="s">
        <v>48</v>
      </c>
      <c r="V31" t="s">
        <v>49</v>
      </c>
      <c r="X31" t="s">
        <v>50</v>
      </c>
      <c r="AA31" t="s">
        <v>51</v>
      </c>
      <c r="AB31">
        <v>0.2</v>
      </c>
    </row>
    <row r="32" spans="1:37">
      <c r="A32">
        <v>242</v>
      </c>
      <c r="B32" t="str">
        <f t="shared" si="0"/>
        <v>K</v>
      </c>
      <c r="C32" t="str">
        <f t="shared" si="1"/>
        <v>2</v>
      </c>
      <c r="D32" t="s">
        <v>136</v>
      </c>
      <c r="E32" t="s">
        <v>142</v>
      </c>
      <c r="F32">
        <v>2</v>
      </c>
      <c r="G32">
        <v>0.7</v>
      </c>
      <c r="H32">
        <v>3</v>
      </c>
      <c r="I32" t="s">
        <v>101</v>
      </c>
      <c r="J32" t="s">
        <v>45</v>
      </c>
      <c r="K32" t="s">
        <v>46</v>
      </c>
      <c r="L32" t="s">
        <v>47</v>
      </c>
      <c r="M32">
        <v>24.92221</v>
      </c>
      <c r="N32">
        <v>77.400000000000006</v>
      </c>
      <c r="O32" t="s">
        <v>48</v>
      </c>
      <c r="V32" t="s">
        <v>49</v>
      </c>
      <c r="X32" t="s">
        <v>50</v>
      </c>
      <c r="AA32" t="s">
        <v>51</v>
      </c>
      <c r="AB32">
        <v>0.2</v>
      </c>
    </row>
    <row r="33" spans="1:28">
      <c r="A33">
        <v>243</v>
      </c>
      <c r="B33" t="str">
        <f t="shared" si="0"/>
        <v>K</v>
      </c>
      <c r="C33" t="str">
        <f t="shared" si="1"/>
        <v>3</v>
      </c>
      <c r="D33" t="s">
        <v>136</v>
      </c>
      <c r="E33" t="s">
        <v>142</v>
      </c>
      <c r="F33">
        <v>3</v>
      </c>
      <c r="G33">
        <v>0.7</v>
      </c>
      <c r="H33">
        <v>3</v>
      </c>
      <c r="I33" t="s">
        <v>105</v>
      </c>
      <c r="J33" t="s">
        <v>45</v>
      </c>
      <c r="K33" t="s">
        <v>46</v>
      </c>
      <c r="L33" t="s">
        <v>47</v>
      </c>
      <c r="M33">
        <v>25.008944</v>
      </c>
      <c r="N33">
        <v>77.7</v>
      </c>
      <c r="O33" t="s">
        <v>48</v>
      </c>
      <c r="V33" t="s">
        <v>49</v>
      </c>
      <c r="X33" t="s">
        <v>50</v>
      </c>
      <c r="AA33" t="s">
        <v>51</v>
      </c>
      <c r="AB33">
        <v>0.2</v>
      </c>
    </row>
    <row r="34" spans="1:28">
      <c r="A34">
        <v>97</v>
      </c>
      <c r="B34" t="str">
        <f t="shared" ref="B34:B65" si="2">MID(I34,1,1)</f>
        <v>E</v>
      </c>
      <c r="C34" t="str">
        <f t="shared" ref="C34:C65" si="3">MID(I34,2,10)</f>
        <v>1</v>
      </c>
      <c r="D34" t="s">
        <v>136</v>
      </c>
      <c r="E34" t="s">
        <v>142</v>
      </c>
      <c r="F34">
        <v>1</v>
      </c>
      <c r="G34">
        <v>7</v>
      </c>
      <c r="H34">
        <v>3</v>
      </c>
      <c r="I34" t="s">
        <v>71</v>
      </c>
      <c r="J34" t="s">
        <v>45</v>
      </c>
      <c r="K34" t="s">
        <v>46</v>
      </c>
      <c r="L34" t="s">
        <v>47</v>
      </c>
      <c r="M34">
        <v>23.000430999999999</v>
      </c>
      <c r="N34">
        <v>77.400000000000006</v>
      </c>
      <c r="O34" t="s">
        <v>48</v>
      </c>
      <c r="V34" t="s">
        <v>49</v>
      </c>
      <c r="X34" t="s">
        <v>50</v>
      </c>
      <c r="AA34" t="s">
        <v>51</v>
      </c>
      <c r="AB34">
        <v>0.2</v>
      </c>
    </row>
    <row r="35" spans="1:28">
      <c r="A35">
        <v>98</v>
      </c>
      <c r="B35" t="str">
        <f t="shared" si="2"/>
        <v>E</v>
      </c>
      <c r="C35" t="str">
        <f t="shared" si="3"/>
        <v>2</v>
      </c>
      <c r="D35" t="s">
        <v>136</v>
      </c>
      <c r="E35" t="s">
        <v>142</v>
      </c>
      <c r="F35">
        <v>2</v>
      </c>
      <c r="G35">
        <v>7</v>
      </c>
      <c r="H35">
        <v>3</v>
      </c>
      <c r="I35" t="s">
        <v>77</v>
      </c>
      <c r="J35" t="s">
        <v>45</v>
      </c>
      <c r="K35" t="s">
        <v>46</v>
      </c>
      <c r="L35" t="s">
        <v>47</v>
      </c>
      <c r="M35">
        <v>23.312449999999998</v>
      </c>
      <c r="N35">
        <v>77.400000000000006</v>
      </c>
      <c r="O35" t="s">
        <v>48</v>
      </c>
      <c r="V35" t="s">
        <v>49</v>
      </c>
      <c r="X35" t="s">
        <v>50</v>
      </c>
      <c r="AA35" t="s">
        <v>51</v>
      </c>
      <c r="AB35">
        <v>0.2</v>
      </c>
    </row>
    <row r="36" spans="1:28">
      <c r="A36">
        <v>99</v>
      </c>
      <c r="B36" t="str">
        <f t="shared" si="2"/>
        <v>E</v>
      </c>
      <c r="C36" t="str">
        <f t="shared" si="3"/>
        <v>3</v>
      </c>
      <c r="D36" t="s">
        <v>136</v>
      </c>
      <c r="E36" t="s">
        <v>142</v>
      </c>
      <c r="F36">
        <v>3</v>
      </c>
      <c r="G36">
        <v>7</v>
      </c>
      <c r="H36">
        <v>3</v>
      </c>
      <c r="I36" t="s">
        <v>81</v>
      </c>
      <c r="J36" t="s">
        <v>45</v>
      </c>
      <c r="K36" t="s">
        <v>46</v>
      </c>
      <c r="L36" t="s">
        <v>47</v>
      </c>
      <c r="M36">
        <v>23.159490000000002</v>
      </c>
      <c r="N36">
        <v>77.400000000000006</v>
      </c>
      <c r="O36" t="s">
        <v>48</v>
      </c>
      <c r="V36" t="s">
        <v>49</v>
      </c>
      <c r="X36" t="s">
        <v>50</v>
      </c>
      <c r="AA36" t="s">
        <v>51</v>
      </c>
      <c r="AB36">
        <v>0.2</v>
      </c>
    </row>
    <row r="37" spans="1:28">
      <c r="A37">
        <v>289</v>
      </c>
      <c r="B37" t="str">
        <f t="shared" si="2"/>
        <v>M</v>
      </c>
      <c r="C37" t="str">
        <f t="shared" si="3"/>
        <v>1</v>
      </c>
      <c r="D37" t="s">
        <v>136</v>
      </c>
      <c r="E37" t="s">
        <v>140</v>
      </c>
      <c r="F37">
        <v>1</v>
      </c>
      <c r="G37">
        <v>7</v>
      </c>
      <c r="H37">
        <v>0.3</v>
      </c>
      <c r="I37" t="s">
        <v>106</v>
      </c>
      <c r="J37" t="s">
        <v>45</v>
      </c>
      <c r="K37" t="s">
        <v>46</v>
      </c>
      <c r="L37" t="s">
        <v>47</v>
      </c>
      <c r="M37">
        <v>27.231048999999999</v>
      </c>
      <c r="N37">
        <v>76.3</v>
      </c>
      <c r="O37" t="s">
        <v>48</v>
      </c>
      <c r="V37" t="s">
        <v>49</v>
      </c>
      <c r="X37" t="s">
        <v>50</v>
      </c>
      <c r="AA37" t="s">
        <v>51</v>
      </c>
      <c r="AB37">
        <v>0.2</v>
      </c>
    </row>
    <row r="38" spans="1:28">
      <c r="A38">
        <v>290</v>
      </c>
      <c r="B38" t="str">
        <f t="shared" si="2"/>
        <v>M</v>
      </c>
      <c r="C38" t="str">
        <f t="shared" si="3"/>
        <v>2</v>
      </c>
      <c r="D38" t="s">
        <v>136</v>
      </c>
      <c r="E38" t="s">
        <v>140</v>
      </c>
      <c r="F38">
        <v>2</v>
      </c>
      <c r="G38">
        <v>7</v>
      </c>
      <c r="H38">
        <v>0.3</v>
      </c>
      <c r="I38" t="s">
        <v>107</v>
      </c>
      <c r="J38" t="s">
        <v>45</v>
      </c>
      <c r="K38" t="s">
        <v>46</v>
      </c>
      <c r="L38" t="s">
        <v>47</v>
      </c>
      <c r="M38">
        <v>26.969612000000001</v>
      </c>
      <c r="N38">
        <v>76.3</v>
      </c>
      <c r="O38" t="s">
        <v>48</v>
      </c>
      <c r="V38" t="s">
        <v>49</v>
      </c>
      <c r="X38" t="s">
        <v>50</v>
      </c>
      <c r="AA38" t="s">
        <v>51</v>
      </c>
      <c r="AB38">
        <v>0.2</v>
      </c>
    </row>
    <row r="39" spans="1:28">
      <c r="A39">
        <v>291</v>
      </c>
      <c r="B39" t="str">
        <f t="shared" si="2"/>
        <v>M</v>
      </c>
      <c r="C39" t="str">
        <f t="shared" si="3"/>
        <v>3</v>
      </c>
      <c r="D39" t="s">
        <v>136</v>
      </c>
      <c r="E39" t="s">
        <v>140</v>
      </c>
      <c r="F39">
        <v>3</v>
      </c>
      <c r="G39">
        <v>7</v>
      </c>
      <c r="H39">
        <v>0.3</v>
      </c>
      <c r="I39" t="s">
        <v>111</v>
      </c>
      <c r="J39" t="s">
        <v>45</v>
      </c>
      <c r="K39" t="s">
        <v>46</v>
      </c>
      <c r="L39" t="s">
        <v>47</v>
      </c>
      <c r="M39">
        <v>27.341685999999999</v>
      </c>
      <c r="N39">
        <v>76.3</v>
      </c>
      <c r="O39" t="s">
        <v>48</v>
      </c>
      <c r="V39" t="s">
        <v>49</v>
      </c>
      <c r="X39" t="s">
        <v>50</v>
      </c>
      <c r="AA39" t="s">
        <v>51</v>
      </c>
      <c r="AB39">
        <v>0.2</v>
      </c>
    </row>
    <row r="40" spans="1:28">
      <c r="A40">
        <v>193</v>
      </c>
      <c r="B40" t="str">
        <f t="shared" si="2"/>
        <v>I</v>
      </c>
      <c r="C40" t="str">
        <f t="shared" si="3"/>
        <v>1</v>
      </c>
      <c r="D40" t="s">
        <v>136</v>
      </c>
      <c r="E40" t="s">
        <v>140</v>
      </c>
      <c r="F40">
        <v>1</v>
      </c>
      <c r="G40">
        <v>0.7</v>
      </c>
      <c r="H40">
        <v>3</v>
      </c>
      <c r="I40" t="s">
        <v>90</v>
      </c>
      <c r="J40" t="s">
        <v>45</v>
      </c>
      <c r="K40" t="s">
        <v>46</v>
      </c>
      <c r="L40" t="s">
        <v>47</v>
      </c>
      <c r="M40">
        <v>25.34563</v>
      </c>
      <c r="N40">
        <v>77.400000000000006</v>
      </c>
      <c r="O40" t="s">
        <v>48</v>
      </c>
      <c r="V40" t="s">
        <v>49</v>
      </c>
      <c r="X40" t="s">
        <v>50</v>
      </c>
      <c r="AA40" t="s">
        <v>51</v>
      </c>
      <c r="AB40">
        <v>0.2</v>
      </c>
    </row>
    <row r="41" spans="1:28">
      <c r="A41">
        <v>194</v>
      </c>
      <c r="B41" t="str">
        <f t="shared" si="2"/>
        <v>I</v>
      </c>
      <c r="C41" t="str">
        <f t="shared" si="3"/>
        <v>2</v>
      </c>
      <c r="D41" t="s">
        <v>136</v>
      </c>
      <c r="E41" t="s">
        <v>140</v>
      </c>
      <c r="F41">
        <v>2</v>
      </c>
      <c r="G41">
        <v>0.7</v>
      </c>
      <c r="H41">
        <v>3</v>
      </c>
      <c r="I41" t="s">
        <v>93</v>
      </c>
      <c r="J41" t="s">
        <v>45</v>
      </c>
      <c r="K41" t="s">
        <v>46</v>
      </c>
      <c r="L41" t="s">
        <v>47</v>
      </c>
      <c r="M41">
        <v>25.124863000000001</v>
      </c>
      <c r="N41">
        <v>77.7</v>
      </c>
      <c r="O41" t="s">
        <v>48</v>
      </c>
      <c r="V41" t="s">
        <v>49</v>
      </c>
      <c r="X41" t="s">
        <v>50</v>
      </c>
      <c r="AA41" t="s">
        <v>51</v>
      </c>
      <c r="AB41">
        <v>0.2</v>
      </c>
    </row>
    <row r="42" spans="1:28">
      <c r="A42">
        <v>195</v>
      </c>
      <c r="B42" t="str">
        <f t="shared" si="2"/>
        <v>I</v>
      </c>
      <c r="C42" t="str">
        <f t="shared" si="3"/>
        <v>3</v>
      </c>
      <c r="D42" t="s">
        <v>136</v>
      </c>
      <c r="E42" t="s">
        <v>140</v>
      </c>
      <c r="F42">
        <v>3</v>
      </c>
      <c r="G42">
        <v>0.7</v>
      </c>
      <c r="H42">
        <v>3</v>
      </c>
      <c r="I42" t="s">
        <v>97</v>
      </c>
      <c r="J42" t="s">
        <v>45</v>
      </c>
      <c r="K42" t="s">
        <v>46</v>
      </c>
      <c r="L42" t="s">
        <v>47</v>
      </c>
      <c r="M42">
        <v>24.889975</v>
      </c>
      <c r="N42">
        <v>77.7</v>
      </c>
      <c r="O42" t="s">
        <v>48</v>
      </c>
      <c r="V42" t="s">
        <v>49</v>
      </c>
      <c r="X42" t="s">
        <v>50</v>
      </c>
      <c r="AA42" t="s">
        <v>51</v>
      </c>
      <c r="AB42">
        <v>0.2</v>
      </c>
    </row>
    <row r="43" spans="1:28">
      <c r="A43">
        <v>1</v>
      </c>
      <c r="B43" t="str">
        <f t="shared" si="2"/>
        <v>A</v>
      </c>
      <c r="C43" t="str">
        <f t="shared" si="3"/>
        <v>1</v>
      </c>
      <c r="D43" t="s">
        <v>136</v>
      </c>
      <c r="E43" t="s">
        <v>140</v>
      </c>
      <c r="F43">
        <v>1</v>
      </c>
      <c r="G43">
        <v>7</v>
      </c>
      <c r="H43">
        <v>3</v>
      </c>
      <c r="I43" t="s">
        <v>44</v>
      </c>
      <c r="J43" t="s">
        <v>45</v>
      </c>
      <c r="K43" t="s">
        <v>46</v>
      </c>
      <c r="L43" t="s">
        <v>47</v>
      </c>
      <c r="M43">
        <v>22.823992000000001</v>
      </c>
      <c r="N43">
        <v>77.099999999999994</v>
      </c>
      <c r="O43" t="s">
        <v>48</v>
      </c>
      <c r="V43" t="s">
        <v>49</v>
      </c>
      <c r="X43" t="s">
        <v>50</v>
      </c>
      <c r="AA43" t="s">
        <v>51</v>
      </c>
      <c r="AB43">
        <v>0.2</v>
      </c>
    </row>
    <row r="44" spans="1:28">
      <c r="A44">
        <v>2</v>
      </c>
      <c r="B44" t="str">
        <f t="shared" si="2"/>
        <v>A</v>
      </c>
      <c r="C44" t="str">
        <f t="shared" si="3"/>
        <v>2</v>
      </c>
      <c r="D44" t="s">
        <v>136</v>
      </c>
      <c r="E44" t="s">
        <v>140</v>
      </c>
      <c r="F44">
        <v>2</v>
      </c>
      <c r="G44">
        <v>7</v>
      </c>
      <c r="H44">
        <v>3</v>
      </c>
      <c r="I44" t="s">
        <v>56</v>
      </c>
      <c r="J44" t="s">
        <v>45</v>
      </c>
      <c r="K44" t="s">
        <v>46</v>
      </c>
      <c r="L44" t="s">
        <v>47</v>
      </c>
      <c r="M44">
        <v>22.837664</v>
      </c>
      <c r="N44">
        <v>77.099999999999994</v>
      </c>
      <c r="O44" t="s">
        <v>48</v>
      </c>
      <c r="V44" t="s">
        <v>49</v>
      </c>
      <c r="X44" t="s">
        <v>50</v>
      </c>
      <c r="AA44" t="s">
        <v>51</v>
      </c>
      <c r="AB44">
        <v>0.2</v>
      </c>
    </row>
    <row r="45" spans="1:28">
      <c r="A45">
        <v>3</v>
      </c>
      <c r="B45" t="str">
        <f t="shared" si="2"/>
        <v>A</v>
      </c>
      <c r="C45" t="str">
        <f t="shared" si="3"/>
        <v>3</v>
      </c>
      <c r="D45" t="s">
        <v>136</v>
      </c>
      <c r="E45" t="s">
        <v>140</v>
      </c>
      <c r="F45">
        <v>3</v>
      </c>
      <c r="G45">
        <v>7</v>
      </c>
      <c r="H45">
        <v>3</v>
      </c>
      <c r="I45" t="s">
        <v>60</v>
      </c>
      <c r="J45" t="s">
        <v>45</v>
      </c>
      <c r="K45" t="s">
        <v>46</v>
      </c>
      <c r="L45" t="s">
        <v>47</v>
      </c>
      <c r="M45">
        <v>22.807955</v>
      </c>
      <c r="N45">
        <v>77.099999999999994</v>
      </c>
      <c r="O45" t="s">
        <v>48</v>
      </c>
      <c r="V45" t="s">
        <v>49</v>
      </c>
      <c r="X45" t="s">
        <v>50</v>
      </c>
      <c r="AA45" t="s">
        <v>51</v>
      </c>
      <c r="AB45">
        <v>0.2</v>
      </c>
    </row>
    <row r="46" spans="1:28">
      <c r="A46">
        <v>49</v>
      </c>
      <c r="B46" t="str">
        <f t="shared" si="2"/>
        <v>C</v>
      </c>
      <c r="C46" t="str">
        <f t="shared" si="3"/>
        <v>1</v>
      </c>
      <c r="D46" t="s">
        <v>136</v>
      </c>
      <c r="E46" t="s">
        <v>141</v>
      </c>
      <c r="F46">
        <v>1</v>
      </c>
      <c r="G46">
        <v>7</v>
      </c>
      <c r="H46">
        <v>3</v>
      </c>
      <c r="I46" t="s">
        <v>61</v>
      </c>
      <c r="J46" t="s">
        <v>45</v>
      </c>
      <c r="K46" t="s">
        <v>46</v>
      </c>
      <c r="L46" t="s">
        <v>47</v>
      </c>
      <c r="M46">
        <v>22.731152999999999</v>
      </c>
      <c r="N46">
        <v>77.400000000000006</v>
      </c>
      <c r="O46" t="s">
        <v>48</v>
      </c>
      <c r="V46" t="s">
        <v>49</v>
      </c>
      <c r="X46" t="s">
        <v>50</v>
      </c>
      <c r="AA46" t="s">
        <v>51</v>
      </c>
      <c r="AB46">
        <v>0.2</v>
      </c>
    </row>
    <row r="47" spans="1:28">
      <c r="A47">
        <v>50</v>
      </c>
      <c r="B47" t="str">
        <f t="shared" si="2"/>
        <v>C</v>
      </c>
      <c r="C47" t="str">
        <f t="shared" si="3"/>
        <v>2</v>
      </c>
      <c r="D47" t="s">
        <v>136</v>
      </c>
      <c r="E47" t="s">
        <v>141</v>
      </c>
      <c r="F47">
        <v>2</v>
      </c>
      <c r="G47">
        <v>7</v>
      </c>
      <c r="H47">
        <v>3</v>
      </c>
      <c r="I47" t="s">
        <v>66</v>
      </c>
      <c r="J47" t="s">
        <v>45</v>
      </c>
      <c r="K47" t="s">
        <v>46</v>
      </c>
      <c r="L47" t="s">
        <v>47</v>
      </c>
      <c r="M47">
        <v>22.800595999999999</v>
      </c>
      <c r="N47">
        <v>77.400000000000006</v>
      </c>
      <c r="O47" t="s">
        <v>48</v>
      </c>
      <c r="V47" t="s">
        <v>49</v>
      </c>
      <c r="X47" t="s">
        <v>50</v>
      </c>
      <c r="AA47" t="s">
        <v>51</v>
      </c>
      <c r="AB47">
        <v>0.2</v>
      </c>
    </row>
    <row r="48" spans="1:28">
      <c r="A48">
        <v>51</v>
      </c>
      <c r="B48" t="str">
        <f t="shared" si="2"/>
        <v>C</v>
      </c>
      <c r="C48" t="str">
        <f t="shared" si="3"/>
        <v>3</v>
      </c>
      <c r="D48" t="s">
        <v>136</v>
      </c>
      <c r="E48" t="s">
        <v>141</v>
      </c>
      <c r="F48">
        <v>3</v>
      </c>
      <c r="G48">
        <v>7</v>
      </c>
      <c r="H48">
        <v>3</v>
      </c>
      <c r="I48" t="s">
        <v>70</v>
      </c>
      <c r="J48" t="s">
        <v>45</v>
      </c>
      <c r="K48" t="s">
        <v>46</v>
      </c>
      <c r="L48" t="s">
        <v>47</v>
      </c>
      <c r="M48">
        <v>22.868008</v>
      </c>
      <c r="N48">
        <v>77.400000000000006</v>
      </c>
      <c r="O48" t="s">
        <v>48</v>
      </c>
      <c r="V48" t="s">
        <v>49</v>
      </c>
      <c r="X48" t="s">
        <v>50</v>
      </c>
      <c r="AA48" t="s">
        <v>51</v>
      </c>
      <c r="AB48">
        <v>0.2</v>
      </c>
    </row>
    <row r="49" spans="1:37">
      <c r="A49">
        <v>145</v>
      </c>
      <c r="B49" t="str">
        <f t="shared" si="2"/>
        <v>G</v>
      </c>
      <c r="C49" t="str">
        <f t="shared" si="3"/>
        <v>1</v>
      </c>
      <c r="D49" t="s">
        <v>136</v>
      </c>
      <c r="E49" t="s">
        <v>143</v>
      </c>
      <c r="F49">
        <v>1</v>
      </c>
      <c r="G49">
        <v>7</v>
      </c>
      <c r="H49">
        <v>3</v>
      </c>
      <c r="I49" t="s">
        <v>82</v>
      </c>
      <c r="J49" t="s">
        <v>45</v>
      </c>
      <c r="K49" t="s">
        <v>46</v>
      </c>
      <c r="L49" t="s">
        <v>47</v>
      </c>
      <c r="M49">
        <v>23.851386999999999</v>
      </c>
      <c r="N49">
        <v>77.7</v>
      </c>
      <c r="O49" t="s">
        <v>48</v>
      </c>
      <c r="V49" t="s">
        <v>49</v>
      </c>
      <c r="X49" t="s">
        <v>50</v>
      </c>
      <c r="AA49" t="s">
        <v>51</v>
      </c>
      <c r="AB49">
        <v>0.2</v>
      </c>
    </row>
    <row r="50" spans="1:37">
      <c r="A50">
        <v>146</v>
      </c>
      <c r="B50" t="str">
        <f t="shared" si="2"/>
        <v>G</v>
      </c>
      <c r="C50" t="str">
        <f t="shared" si="3"/>
        <v>2</v>
      </c>
      <c r="D50" t="s">
        <v>136</v>
      </c>
      <c r="E50" t="s">
        <v>143</v>
      </c>
      <c r="F50">
        <v>2</v>
      </c>
      <c r="G50">
        <v>7</v>
      </c>
      <c r="H50">
        <v>3</v>
      </c>
      <c r="I50" t="s">
        <v>85</v>
      </c>
      <c r="J50" t="s">
        <v>45</v>
      </c>
      <c r="K50" t="s">
        <v>46</v>
      </c>
      <c r="L50" t="s">
        <v>47</v>
      </c>
      <c r="M50">
        <v>23.900606</v>
      </c>
      <c r="N50">
        <v>77.7</v>
      </c>
      <c r="O50" t="s">
        <v>48</v>
      </c>
      <c r="V50" t="s">
        <v>49</v>
      </c>
      <c r="X50" t="s">
        <v>50</v>
      </c>
      <c r="AA50" t="s">
        <v>51</v>
      </c>
      <c r="AB50">
        <v>0.2</v>
      </c>
    </row>
    <row r="51" spans="1:37">
      <c r="A51">
        <v>147</v>
      </c>
      <c r="B51" t="str">
        <f t="shared" si="2"/>
        <v>G</v>
      </c>
      <c r="C51" t="str">
        <f t="shared" si="3"/>
        <v>3</v>
      </c>
      <c r="D51" t="s">
        <v>136</v>
      </c>
      <c r="E51" t="s">
        <v>143</v>
      </c>
      <c r="F51">
        <v>3</v>
      </c>
      <c r="G51">
        <v>7</v>
      </c>
      <c r="H51">
        <v>3</v>
      </c>
      <c r="I51" t="s">
        <v>89</v>
      </c>
      <c r="J51" t="s">
        <v>45</v>
      </c>
      <c r="K51" t="s">
        <v>46</v>
      </c>
      <c r="L51" t="s">
        <v>47</v>
      </c>
      <c r="M51">
        <v>23.686111</v>
      </c>
      <c r="N51">
        <v>77.7</v>
      </c>
      <c r="O51" t="s">
        <v>48</v>
      </c>
      <c r="V51" t="s">
        <v>49</v>
      </c>
      <c r="X51" t="s">
        <v>50</v>
      </c>
      <c r="AA51" t="s">
        <v>51</v>
      </c>
      <c r="AB51">
        <v>0.2</v>
      </c>
    </row>
    <row r="52" spans="1:37">
      <c r="A52">
        <v>340</v>
      </c>
      <c r="B52" t="str">
        <f t="shared" si="2"/>
        <v>O</v>
      </c>
      <c r="C52" t="str">
        <f t="shared" si="3"/>
        <v>4</v>
      </c>
      <c r="D52" t="s">
        <v>136</v>
      </c>
      <c r="E52" t="s">
        <v>145</v>
      </c>
      <c r="F52">
        <v>1</v>
      </c>
      <c r="G52">
        <v>7</v>
      </c>
      <c r="H52">
        <v>3</v>
      </c>
      <c r="I52" t="s">
        <v>120</v>
      </c>
      <c r="J52" t="s">
        <v>45</v>
      </c>
      <c r="K52" t="s">
        <v>46</v>
      </c>
      <c r="L52" t="s">
        <v>47</v>
      </c>
      <c r="M52" t="s">
        <v>74</v>
      </c>
      <c r="N52">
        <v>62</v>
      </c>
      <c r="O52" t="s">
        <v>48</v>
      </c>
      <c r="V52" t="s">
        <v>49</v>
      </c>
      <c r="X52" t="s">
        <v>50</v>
      </c>
      <c r="AA52" t="s">
        <v>51</v>
      </c>
      <c r="AB52">
        <v>0.2</v>
      </c>
      <c r="AF52" t="b">
        <v>1</v>
      </c>
      <c r="AH52" t="b">
        <v>1</v>
      </c>
      <c r="AK52" t="b">
        <v>1</v>
      </c>
    </row>
    <row r="53" spans="1:37">
      <c r="A53">
        <v>341</v>
      </c>
      <c r="B53" t="str">
        <f t="shared" si="2"/>
        <v>O</v>
      </c>
      <c r="C53" t="str">
        <f t="shared" si="3"/>
        <v>5</v>
      </c>
      <c r="D53" t="s">
        <v>136</v>
      </c>
      <c r="E53" t="s">
        <v>145</v>
      </c>
      <c r="F53">
        <v>2</v>
      </c>
      <c r="G53">
        <v>7</v>
      </c>
      <c r="H53">
        <v>3</v>
      </c>
      <c r="I53" t="s">
        <v>121</v>
      </c>
      <c r="J53" t="s">
        <v>45</v>
      </c>
      <c r="K53" t="s">
        <v>46</v>
      </c>
      <c r="L53" t="s">
        <v>47</v>
      </c>
      <c r="M53" t="s">
        <v>74</v>
      </c>
      <c r="N53">
        <v>62.8</v>
      </c>
      <c r="O53" t="s">
        <v>48</v>
      </c>
      <c r="V53" t="s">
        <v>49</v>
      </c>
      <c r="X53" t="s">
        <v>50</v>
      </c>
      <c r="AA53" t="s">
        <v>51</v>
      </c>
      <c r="AB53">
        <v>0.2</v>
      </c>
      <c r="AF53" t="b">
        <v>1</v>
      </c>
      <c r="AH53" t="b">
        <v>1</v>
      </c>
      <c r="AK53" t="b">
        <v>1</v>
      </c>
    </row>
    <row r="54" spans="1:37">
      <c r="A54">
        <v>10</v>
      </c>
      <c r="B54" t="str">
        <f t="shared" si="2"/>
        <v>A</v>
      </c>
      <c r="C54" t="str">
        <f t="shared" si="3"/>
        <v>10</v>
      </c>
      <c r="D54" t="s">
        <v>137</v>
      </c>
      <c r="E54" t="s">
        <v>140</v>
      </c>
      <c r="I54" t="s">
        <v>52</v>
      </c>
      <c r="J54" t="s">
        <v>45</v>
      </c>
      <c r="K54" t="s">
        <v>46</v>
      </c>
      <c r="L54" t="s">
        <v>47</v>
      </c>
      <c r="M54">
        <v>18.271422999999999</v>
      </c>
      <c r="N54">
        <v>76.8</v>
      </c>
      <c r="O54" t="s">
        <v>48</v>
      </c>
      <c r="V54" t="s">
        <v>49</v>
      </c>
      <c r="X54" t="s">
        <v>50</v>
      </c>
      <c r="AA54" t="s">
        <v>51</v>
      </c>
      <c r="AB54">
        <v>0.2</v>
      </c>
    </row>
    <row r="55" spans="1:37">
      <c r="A55">
        <v>58</v>
      </c>
      <c r="B55" t="str">
        <f t="shared" si="2"/>
        <v>C</v>
      </c>
      <c r="C55" t="str">
        <f t="shared" si="3"/>
        <v>10</v>
      </c>
      <c r="D55" t="s">
        <v>137</v>
      </c>
      <c r="I55" t="s">
        <v>62</v>
      </c>
      <c r="J55" t="s">
        <v>45</v>
      </c>
      <c r="K55" t="s">
        <v>46</v>
      </c>
      <c r="L55" t="s">
        <v>47</v>
      </c>
      <c r="M55">
        <v>20.733789999999999</v>
      </c>
      <c r="N55">
        <v>77</v>
      </c>
      <c r="O55" t="s">
        <v>48</v>
      </c>
      <c r="V55" t="s">
        <v>49</v>
      </c>
      <c r="X55" t="s">
        <v>50</v>
      </c>
      <c r="AA55" t="s">
        <v>51</v>
      </c>
      <c r="AB55">
        <v>0.2</v>
      </c>
    </row>
    <row r="56" spans="1:37">
      <c r="A56">
        <v>106</v>
      </c>
      <c r="B56" t="str">
        <f t="shared" si="2"/>
        <v>E</v>
      </c>
      <c r="C56" t="str">
        <f t="shared" si="3"/>
        <v>10</v>
      </c>
      <c r="D56" t="s">
        <v>137</v>
      </c>
      <c r="I56" t="s">
        <v>72</v>
      </c>
      <c r="J56" t="s">
        <v>45</v>
      </c>
      <c r="K56" t="s">
        <v>46</v>
      </c>
      <c r="L56" t="s">
        <v>47</v>
      </c>
      <c r="M56">
        <v>22.906136</v>
      </c>
      <c r="N56">
        <v>76</v>
      </c>
      <c r="O56" t="s">
        <v>48</v>
      </c>
      <c r="V56" t="s">
        <v>49</v>
      </c>
      <c r="X56" t="s">
        <v>50</v>
      </c>
      <c r="AA56" t="s">
        <v>51</v>
      </c>
      <c r="AB56">
        <v>0.2</v>
      </c>
    </row>
    <row r="57" spans="1:37">
      <c r="A57">
        <v>154</v>
      </c>
      <c r="B57" t="str">
        <f t="shared" si="2"/>
        <v>G</v>
      </c>
      <c r="C57" t="str">
        <f t="shared" si="3"/>
        <v>10</v>
      </c>
      <c r="D57" t="s">
        <v>137</v>
      </c>
      <c r="I57" t="s">
        <v>83</v>
      </c>
      <c r="J57" t="s">
        <v>45</v>
      </c>
      <c r="K57" t="s">
        <v>46</v>
      </c>
      <c r="L57" t="s">
        <v>47</v>
      </c>
      <c r="M57">
        <v>22.719010000000001</v>
      </c>
      <c r="N57">
        <v>76.2</v>
      </c>
      <c r="O57" t="s">
        <v>48</v>
      </c>
      <c r="V57" t="s">
        <v>49</v>
      </c>
      <c r="X57" t="s">
        <v>50</v>
      </c>
      <c r="AA57" t="s">
        <v>51</v>
      </c>
      <c r="AB57">
        <v>0.2</v>
      </c>
    </row>
    <row r="58" spans="1:37">
      <c r="A58">
        <v>202</v>
      </c>
      <c r="B58" t="str">
        <f t="shared" si="2"/>
        <v>I</v>
      </c>
      <c r="C58" t="str">
        <f t="shared" si="3"/>
        <v>10</v>
      </c>
      <c r="D58" t="s">
        <v>137</v>
      </c>
      <c r="I58" t="s">
        <v>91</v>
      </c>
      <c r="J58" t="s">
        <v>45</v>
      </c>
      <c r="K58" t="s">
        <v>46</v>
      </c>
      <c r="L58" t="s">
        <v>47</v>
      </c>
      <c r="M58">
        <v>20.147258999999998</v>
      </c>
      <c r="N58">
        <v>76.8</v>
      </c>
      <c r="O58" t="s">
        <v>48</v>
      </c>
      <c r="V58" t="s">
        <v>49</v>
      </c>
      <c r="X58" t="s">
        <v>50</v>
      </c>
      <c r="AA58" t="s">
        <v>51</v>
      </c>
      <c r="AB58">
        <v>0.2</v>
      </c>
    </row>
    <row r="59" spans="1:37">
      <c r="A59">
        <v>250</v>
      </c>
      <c r="B59" t="str">
        <f t="shared" si="2"/>
        <v>K</v>
      </c>
      <c r="C59" t="str">
        <f t="shared" si="3"/>
        <v>10</v>
      </c>
      <c r="D59" t="s">
        <v>137</v>
      </c>
      <c r="I59" t="s">
        <v>99</v>
      </c>
      <c r="J59" t="s">
        <v>45</v>
      </c>
      <c r="K59" t="s">
        <v>46</v>
      </c>
      <c r="L59" t="s">
        <v>47</v>
      </c>
      <c r="M59">
        <v>23.45748</v>
      </c>
      <c r="N59">
        <v>77</v>
      </c>
      <c r="O59" t="s">
        <v>48</v>
      </c>
      <c r="V59" t="s">
        <v>49</v>
      </c>
      <c r="X59" t="s">
        <v>50</v>
      </c>
      <c r="AA59" t="s">
        <v>51</v>
      </c>
      <c r="AB59">
        <v>0.2</v>
      </c>
    </row>
    <row r="60" spans="1:37">
      <c r="A60">
        <v>11</v>
      </c>
      <c r="B60" t="str">
        <f t="shared" si="2"/>
        <v>A</v>
      </c>
      <c r="C60" t="str">
        <f t="shared" si="3"/>
        <v>11</v>
      </c>
      <c r="D60" t="s">
        <v>137</v>
      </c>
      <c r="I60" t="s">
        <v>53</v>
      </c>
      <c r="J60" t="s">
        <v>45</v>
      </c>
      <c r="K60" t="s">
        <v>46</v>
      </c>
      <c r="L60" t="s">
        <v>47</v>
      </c>
      <c r="M60">
        <v>18.511710000000001</v>
      </c>
      <c r="N60">
        <v>77</v>
      </c>
      <c r="O60" t="s">
        <v>48</v>
      </c>
      <c r="V60" t="s">
        <v>49</v>
      </c>
      <c r="X60" t="s">
        <v>50</v>
      </c>
      <c r="AA60" t="s">
        <v>51</v>
      </c>
      <c r="AB60">
        <v>0.2</v>
      </c>
    </row>
    <row r="61" spans="1:37">
      <c r="A61">
        <v>59</v>
      </c>
      <c r="B61" t="str">
        <f t="shared" si="2"/>
        <v>C</v>
      </c>
      <c r="C61" t="str">
        <f t="shared" si="3"/>
        <v>11</v>
      </c>
      <c r="D61" t="s">
        <v>137</v>
      </c>
      <c r="I61" t="s">
        <v>63</v>
      </c>
      <c r="J61" t="s">
        <v>45</v>
      </c>
      <c r="K61" t="s">
        <v>46</v>
      </c>
      <c r="L61" t="s">
        <v>47</v>
      </c>
      <c r="M61">
        <v>20.425207</v>
      </c>
      <c r="N61">
        <v>76.8</v>
      </c>
      <c r="O61" t="s">
        <v>48</v>
      </c>
      <c r="V61" t="s">
        <v>49</v>
      </c>
      <c r="X61" t="s">
        <v>50</v>
      </c>
      <c r="AA61" t="s">
        <v>51</v>
      </c>
      <c r="AB61">
        <v>0.2</v>
      </c>
    </row>
    <row r="62" spans="1:37">
      <c r="A62">
        <v>107</v>
      </c>
      <c r="B62" t="str">
        <f t="shared" si="2"/>
        <v>E</v>
      </c>
      <c r="C62" t="str">
        <f t="shared" si="3"/>
        <v>11</v>
      </c>
      <c r="D62" t="s">
        <v>137</v>
      </c>
      <c r="I62" t="s">
        <v>73</v>
      </c>
      <c r="J62" t="s">
        <v>45</v>
      </c>
      <c r="K62" t="s">
        <v>46</v>
      </c>
      <c r="L62" t="s">
        <v>47</v>
      </c>
      <c r="M62" t="s">
        <v>74</v>
      </c>
      <c r="N62">
        <v>62.6</v>
      </c>
      <c r="O62" t="s">
        <v>48</v>
      </c>
      <c r="V62" t="s">
        <v>49</v>
      </c>
      <c r="X62" t="s">
        <v>50</v>
      </c>
      <c r="AA62" t="s">
        <v>51</v>
      </c>
      <c r="AB62">
        <v>0.2</v>
      </c>
      <c r="AF62" t="b">
        <v>1</v>
      </c>
      <c r="AH62" t="b">
        <v>1</v>
      </c>
      <c r="AK62" t="b">
        <v>1</v>
      </c>
    </row>
    <row r="63" spans="1:37">
      <c r="A63">
        <v>155</v>
      </c>
      <c r="B63" t="str">
        <f t="shared" si="2"/>
        <v>G</v>
      </c>
      <c r="C63" t="str">
        <f t="shared" si="3"/>
        <v>11</v>
      </c>
      <c r="D63" t="s">
        <v>137</v>
      </c>
      <c r="I63" t="s">
        <v>84</v>
      </c>
      <c r="J63" t="s">
        <v>45</v>
      </c>
      <c r="K63" t="s">
        <v>46</v>
      </c>
      <c r="L63" t="s">
        <v>47</v>
      </c>
      <c r="M63" t="s">
        <v>74</v>
      </c>
      <c r="N63">
        <v>67.8</v>
      </c>
      <c r="O63" t="s">
        <v>48</v>
      </c>
      <c r="V63" t="s">
        <v>49</v>
      </c>
      <c r="X63" t="s">
        <v>50</v>
      </c>
      <c r="AA63" t="s">
        <v>51</v>
      </c>
      <c r="AB63">
        <v>0.2</v>
      </c>
      <c r="AF63" t="b">
        <v>1</v>
      </c>
      <c r="AH63" t="b">
        <v>1</v>
      </c>
      <c r="AK63" t="b">
        <v>1</v>
      </c>
    </row>
    <row r="64" spans="1:37">
      <c r="A64">
        <v>203</v>
      </c>
      <c r="B64" t="str">
        <f t="shared" si="2"/>
        <v>I</v>
      </c>
      <c r="C64" t="str">
        <f t="shared" si="3"/>
        <v>11</v>
      </c>
      <c r="D64" t="s">
        <v>137</v>
      </c>
      <c r="I64" t="s">
        <v>92</v>
      </c>
      <c r="J64" t="s">
        <v>45</v>
      </c>
      <c r="K64" t="s">
        <v>46</v>
      </c>
      <c r="L64" t="s">
        <v>47</v>
      </c>
      <c r="M64" t="s">
        <v>74</v>
      </c>
      <c r="N64">
        <v>73.3</v>
      </c>
      <c r="O64" t="s">
        <v>48</v>
      </c>
      <c r="V64" t="s">
        <v>49</v>
      </c>
      <c r="X64" t="s">
        <v>50</v>
      </c>
      <c r="AA64" t="s">
        <v>51</v>
      </c>
      <c r="AB64">
        <v>0.2</v>
      </c>
      <c r="AF64" t="b">
        <v>1</v>
      </c>
      <c r="AH64" t="b">
        <v>1</v>
      </c>
    </row>
    <row r="65" spans="1:37">
      <c r="A65">
        <v>251</v>
      </c>
      <c r="B65" t="str">
        <f t="shared" si="2"/>
        <v>K</v>
      </c>
      <c r="C65" t="str">
        <f t="shared" si="3"/>
        <v>11</v>
      </c>
      <c r="D65" t="s">
        <v>137</v>
      </c>
      <c r="I65" t="s">
        <v>100</v>
      </c>
      <c r="J65" t="s">
        <v>45</v>
      </c>
      <c r="K65" t="s">
        <v>46</v>
      </c>
      <c r="L65" t="s">
        <v>47</v>
      </c>
      <c r="M65" t="s">
        <v>74</v>
      </c>
      <c r="N65">
        <v>75.400000000000006</v>
      </c>
      <c r="O65" t="s">
        <v>48</v>
      </c>
      <c r="V65" t="s">
        <v>49</v>
      </c>
      <c r="X65" t="s">
        <v>50</v>
      </c>
      <c r="AA65" t="s">
        <v>51</v>
      </c>
      <c r="AB65">
        <v>0.2</v>
      </c>
      <c r="AF65" t="b">
        <v>1</v>
      </c>
      <c r="AH65" t="b">
        <v>1</v>
      </c>
      <c r="AK65" t="b">
        <v>1</v>
      </c>
    </row>
    <row r="66" spans="1:37">
      <c r="A66">
        <v>15</v>
      </c>
      <c r="B66" t="str">
        <f t="shared" ref="B66:B71" si="4">MID(I66,1,1)</f>
        <v>A</v>
      </c>
      <c r="C66" t="str">
        <f t="shared" ref="C66:C71" si="5">MID(I66,2,10)</f>
        <v>15</v>
      </c>
      <c r="D66" t="s">
        <v>138</v>
      </c>
      <c r="E66" t="s">
        <v>140</v>
      </c>
      <c r="F66">
        <v>1</v>
      </c>
      <c r="G66">
        <v>7</v>
      </c>
      <c r="H66">
        <v>3</v>
      </c>
      <c r="I66" t="s">
        <v>54</v>
      </c>
      <c r="J66" t="s">
        <v>45</v>
      </c>
      <c r="K66" t="s">
        <v>46</v>
      </c>
      <c r="L66" t="s">
        <v>47</v>
      </c>
      <c r="M66">
        <v>18.917393000000001</v>
      </c>
      <c r="N66">
        <v>76.2</v>
      </c>
      <c r="O66" t="s">
        <v>48</v>
      </c>
      <c r="V66" t="s">
        <v>49</v>
      </c>
      <c r="X66" t="s">
        <v>50</v>
      </c>
      <c r="AA66" t="s">
        <v>51</v>
      </c>
      <c r="AB66">
        <v>0.2</v>
      </c>
    </row>
    <row r="67" spans="1:37">
      <c r="A67">
        <v>16</v>
      </c>
      <c r="B67" t="str">
        <f t="shared" si="4"/>
        <v>A</v>
      </c>
      <c r="C67" t="str">
        <f t="shared" si="5"/>
        <v>16</v>
      </c>
      <c r="D67" t="s">
        <v>138</v>
      </c>
      <c r="E67" t="s">
        <v>140</v>
      </c>
      <c r="F67">
        <v>1</v>
      </c>
      <c r="G67">
        <v>7</v>
      </c>
      <c r="H67">
        <v>3</v>
      </c>
      <c r="I67" t="s">
        <v>55</v>
      </c>
      <c r="J67" t="s">
        <v>45</v>
      </c>
      <c r="K67" t="s">
        <v>46</v>
      </c>
      <c r="L67" t="s">
        <v>47</v>
      </c>
      <c r="M67">
        <v>18.852205000000001</v>
      </c>
      <c r="N67">
        <v>62</v>
      </c>
      <c r="O67" t="s">
        <v>48</v>
      </c>
      <c r="V67" t="s">
        <v>49</v>
      </c>
      <c r="X67" t="s">
        <v>50</v>
      </c>
      <c r="AA67" t="s">
        <v>51</v>
      </c>
      <c r="AB67">
        <v>0.2</v>
      </c>
    </row>
    <row r="68" spans="1:37">
      <c r="A68">
        <v>63</v>
      </c>
      <c r="B68" t="str">
        <f t="shared" si="4"/>
        <v>C</v>
      </c>
      <c r="C68" t="str">
        <f t="shared" si="5"/>
        <v>15</v>
      </c>
      <c r="D68" t="s">
        <v>138</v>
      </c>
      <c r="E68" t="s">
        <v>140</v>
      </c>
      <c r="F68">
        <v>2</v>
      </c>
      <c r="G68">
        <v>7</v>
      </c>
      <c r="H68">
        <v>3</v>
      </c>
      <c r="I68" t="s">
        <v>64</v>
      </c>
      <c r="J68" t="s">
        <v>45</v>
      </c>
      <c r="K68" t="s">
        <v>46</v>
      </c>
      <c r="L68" t="s">
        <v>47</v>
      </c>
      <c r="M68">
        <v>20.854438999999999</v>
      </c>
      <c r="N68">
        <v>76.2</v>
      </c>
      <c r="O68" t="s">
        <v>48</v>
      </c>
      <c r="V68" t="s">
        <v>49</v>
      </c>
      <c r="X68" t="s">
        <v>50</v>
      </c>
      <c r="AA68" t="s">
        <v>51</v>
      </c>
      <c r="AB68">
        <v>0.2</v>
      </c>
    </row>
    <row r="69" spans="1:37">
      <c r="A69">
        <v>64</v>
      </c>
      <c r="B69" t="str">
        <f t="shared" si="4"/>
        <v>C</v>
      </c>
      <c r="C69" t="str">
        <f t="shared" si="5"/>
        <v>16</v>
      </c>
      <c r="D69" t="s">
        <v>138</v>
      </c>
      <c r="E69" t="s">
        <v>140</v>
      </c>
      <c r="F69">
        <v>2</v>
      </c>
      <c r="G69">
        <v>7</v>
      </c>
      <c r="H69">
        <v>3</v>
      </c>
      <c r="I69" t="s">
        <v>65</v>
      </c>
      <c r="J69" t="s">
        <v>45</v>
      </c>
      <c r="K69" t="s">
        <v>46</v>
      </c>
      <c r="L69" t="s">
        <v>47</v>
      </c>
      <c r="M69">
        <v>20.550135000000001</v>
      </c>
      <c r="N69">
        <v>76.2</v>
      </c>
      <c r="O69" t="s">
        <v>48</v>
      </c>
      <c r="V69" t="s">
        <v>49</v>
      </c>
      <c r="X69" t="s">
        <v>50</v>
      </c>
      <c r="AA69" t="s">
        <v>51</v>
      </c>
      <c r="AB69">
        <v>0.2</v>
      </c>
    </row>
    <row r="70" spans="1:37">
      <c r="A70">
        <v>111</v>
      </c>
      <c r="B70" t="str">
        <f t="shared" si="4"/>
        <v>E</v>
      </c>
      <c r="C70" t="str">
        <f t="shared" si="5"/>
        <v>15</v>
      </c>
      <c r="D70" t="s">
        <v>138</v>
      </c>
      <c r="E70" t="s">
        <v>145</v>
      </c>
      <c r="F70">
        <v>1</v>
      </c>
      <c r="G70">
        <v>7</v>
      </c>
      <c r="H70">
        <v>3</v>
      </c>
      <c r="I70" t="s">
        <v>75</v>
      </c>
      <c r="J70" t="s">
        <v>45</v>
      </c>
      <c r="K70" t="s">
        <v>46</v>
      </c>
      <c r="L70" t="s">
        <v>47</v>
      </c>
      <c r="M70" t="s">
        <v>74</v>
      </c>
      <c r="N70">
        <v>92</v>
      </c>
      <c r="O70" t="s">
        <v>48</v>
      </c>
      <c r="V70" t="s">
        <v>49</v>
      </c>
      <c r="X70" t="s">
        <v>50</v>
      </c>
      <c r="AA70" t="s">
        <v>51</v>
      </c>
      <c r="AB70">
        <v>0.2</v>
      </c>
      <c r="AF70" t="b">
        <v>1</v>
      </c>
      <c r="AH70" t="b">
        <v>1</v>
      </c>
      <c r="AK70" t="b">
        <v>1</v>
      </c>
    </row>
    <row r="71" spans="1:37">
      <c r="A71">
        <v>112</v>
      </c>
      <c r="B71" t="str">
        <f t="shared" si="4"/>
        <v>E</v>
      </c>
      <c r="C71" t="str">
        <f t="shared" si="5"/>
        <v>16</v>
      </c>
      <c r="D71" t="s">
        <v>138</v>
      </c>
      <c r="E71" t="s">
        <v>145</v>
      </c>
      <c r="F71">
        <v>2</v>
      </c>
      <c r="G71">
        <v>7</v>
      </c>
      <c r="H71">
        <v>3</v>
      </c>
      <c r="I71" t="s">
        <v>76</v>
      </c>
      <c r="J71" t="s">
        <v>45</v>
      </c>
      <c r="K71" t="s">
        <v>46</v>
      </c>
      <c r="L71" t="s">
        <v>47</v>
      </c>
      <c r="M71" t="s">
        <v>74</v>
      </c>
      <c r="N71">
        <v>72</v>
      </c>
      <c r="O71" t="s">
        <v>48</v>
      </c>
      <c r="V71" t="s">
        <v>49</v>
      </c>
      <c r="X71" t="s">
        <v>50</v>
      </c>
      <c r="AA71" t="s">
        <v>51</v>
      </c>
      <c r="AB71">
        <v>0.2</v>
      </c>
      <c r="AF71" t="b">
        <v>1</v>
      </c>
      <c r="AH71" t="b">
        <v>1</v>
      </c>
      <c r="AK71" t="b">
        <v>1</v>
      </c>
    </row>
  </sheetData>
  <sortState ref="A2:AN71">
    <sortCondition ref="D2:D71"/>
    <sortCondition ref="E2:E71"/>
    <sortCondition ref="H2:H71"/>
    <sortCondition ref="G2:G71"/>
    <sortCondition ref="F2:F71"/>
  </sortState>
  <conditionalFormatting sqref="M1:M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D7"/>
  <sheetViews>
    <sheetView tabSelected="1" workbookViewId="0">
      <selection activeCell="H14" sqref="H14"/>
    </sheetView>
  </sheetViews>
  <sheetFormatPr baseColWidth="10" defaultRowHeight="15" x14ac:dyDescent="0"/>
  <cols>
    <col min="1" max="1" width="13" bestFit="1" customWidth="1"/>
  </cols>
  <sheetData>
    <row r="1" spans="1:4">
      <c r="A1" s="2" t="s">
        <v>153</v>
      </c>
    </row>
    <row r="2" spans="1:4">
      <c r="B2" t="s">
        <v>139</v>
      </c>
      <c r="C2" t="s">
        <v>136</v>
      </c>
      <c r="D2" t="s">
        <v>152</v>
      </c>
    </row>
    <row r="3" spans="1:4">
      <c r="A3" t="s">
        <v>144</v>
      </c>
      <c r="B3">
        <v>18.560067</v>
      </c>
      <c r="C3">
        <v>16.299399333333334</v>
      </c>
      <c r="D3">
        <v>-2.2606676666666665</v>
      </c>
    </row>
    <row r="4" spans="1:4">
      <c r="A4" t="s">
        <v>140</v>
      </c>
      <c r="B4">
        <v>20.197060000000004</v>
      </c>
      <c r="C4">
        <v>22.823203666666668</v>
      </c>
      <c r="D4">
        <v>2.626143666666664</v>
      </c>
    </row>
    <row r="5" spans="1:4">
      <c r="A5" t="s">
        <v>143</v>
      </c>
      <c r="B5">
        <v>21.121073666666668</v>
      </c>
      <c r="C5">
        <v>23.812701333333333</v>
      </c>
      <c r="D5">
        <v>2.6916276666666654</v>
      </c>
    </row>
    <row r="6" spans="1:4">
      <c r="A6" t="s">
        <v>141</v>
      </c>
      <c r="B6">
        <v>20.020318</v>
      </c>
      <c r="C6">
        <v>22.799918999999999</v>
      </c>
      <c r="D6">
        <v>2.7796009999999995</v>
      </c>
    </row>
    <row r="7" spans="1:4">
      <c r="A7" t="s">
        <v>142</v>
      </c>
      <c r="B7">
        <v>20.328948999999998</v>
      </c>
      <c r="C7">
        <v>23.157456999999997</v>
      </c>
      <c r="D7">
        <v>2.8285079999999994</v>
      </c>
    </row>
  </sheetData>
  <sortState ref="A2:D6">
    <sortCondition ref="D2:D6"/>
  </sortState>
  <phoneticPr fontId="3" type="noConversion"/>
  <conditionalFormatting sqref="D3:D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rintOptions gridLines="1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092316_LCM_8hr_miScript.txt</vt:lpstr>
      <vt:lpstr>Sheet2</vt:lpstr>
      <vt:lpstr>Sheet1</vt:lpstr>
      <vt:lpstr>Sheet3</vt:lpstr>
    </vt:vector>
  </TitlesOfParts>
  <Company>University of Maryland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Smith</dc:creator>
  <cp:lastModifiedBy>Steven Smith</cp:lastModifiedBy>
  <cp:lastPrinted>2016-10-04T11:38:59Z</cp:lastPrinted>
  <dcterms:created xsi:type="dcterms:W3CDTF">2016-09-26T20:53:33Z</dcterms:created>
  <dcterms:modified xsi:type="dcterms:W3CDTF">2016-10-04T11:39:01Z</dcterms:modified>
</cp:coreProperties>
</file>