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-Electronics\ir-detector\pcb\"/>
    </mc:Choice>
  </mc:AlternateContent>
  <xr:revisionPtr revIDLastSave="0" documentId="13_ncr:1_{F1C326A8-E2B2-4ECF-9C02-597D77890F73}" xr6:coauthVersionLast="47" xr6:coauthVersionMax="47" xr10:uidLastSave="{00000000-0000-0000-0000-000000000000}"/>
  <bookViews>
    <workbookView xWindow="-120" yWindow="-120" windowWidth="29040" windowHeight="15720" xr2:uid="{5ADBABA9-B6A2-4FDA-A94D-E4ECFBA9FE86}"/>
  </bookViews>
  <sheets>
    <sheet name="ird-v17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G24" i="1"/>
  <c r="E24" i="1"/>
  <c r="F24" i="1" l="1"/>
</calcChain>
</file>

<file path=xl/sharedStrings.xml><?xml version="1.0" encoding="utf-8"?>
<sst xmlns="http://schemas.openxmlformats.org/spreadsheetml/2006/main" count="78" uniqueCount="71">
  <si>
    <t>Value</t>
  </si>
  <si>
    <t>DNP</t>
  </si>
  <si>
    <t>$/10</t>
  </si>
  <si>
    <t>$/1</t>
  </si>
  <si>
    <t>C1</t>
  </si>
  <si>
    <t>GCM31CR71H225KA55L</t>
  </si>
  <si>
    <t>C2</t>
  </si>
  <si>
    <t>100nF</t>
  </si>
  <si>
    <t>GCM155R71H104KE02D</t>
  </si>
  <si>
    <t>C3</t>
  </si>
  <si>
    <t>CGA3E1X7R1V105K080AC</t>
  </si>
  <si>
    <t>C4</t>
  </si>
  <si>
    <t>GRM21BR61E106MA73L</t>
  </si>
  <si>
    <t>C5</t>
  </si>
  <si>
    <t>C6</t>
  </si>
  <si>
    <t>D1</t>
  </si>
  <si>
    <t>CD-HD2006L</t>
  </si>
  <si>
    <t>D2</t>
  </si>
  <si>
    <t>SFH_4243-Z</t>
  </si>
  <si>
    <t>D3</t>
  </si>
  <si>
    <t>1N4148WS</t>
  </si>
  <si>
    <t>D4</t>
  </si>
  <si>
    <t>LED</t>
  </si>
  <si>
    <t>SML-LXFP0603UWW-TR</t>
  </si>
  <si>
    <t>J1</t>
  </si>
  <si>
    <t>Atmel 6-pin TPI connector</t>
  </si>
  <si>
    <t>J2</t>
  </si>
  <si>
    <t>K1</t>
  </si>
  <si>
    <t>Q1</t>
  </si>
  <si>
    <t>MUN5211DW1T1G</t>
  </si>
  <si>
    <t>R1</t>
  </si>
  <si>
    <t>10K</t>
  </si>
  <si>
    <t>RCS040210K0FKED</t>
  </si>
  <si>
    <t>R2</t>
  </si>
  <si>
    <t>R3</t>
  </si>
  <si>
    <t>U1</t>
  </si>
  <si>
    <t>U2</t>
  </si>
  <si>
    <t>TSOP75438TT</t>
  </si>
  <si>
    <t>U3</t>
  </si>
  <si>
    <t>VR1</t>
  </si>
  <si>
    <t>2.2µF</t>
  </si>
  <si>
    <t>1µF</t>
  </si>
  <si>
    <t>10µF</t>
  </si>
  <si>
    <t>IR</t>
  </si>
  <si>
    <t>-AA+</t>
  </si>
  <si>
    <t>SKU</t>
  </si>
  <si>
    <t>680µF</t>
  </si>
  <si>
    <t>Conn 2x6</t>
  </si>
  <si>
    <t>Relay DPDT</t>
  </si>
  <si>
    <t>NPN 10K 10K x2</t>
  </si>
  <si>
    <t>860020575016</t>
  </si>
  <si>
    <t>9296006202906</t>
  </si>
  <si>
    <t>ATTINY20-UUR</t>
  </si>
  <si>
    <t>ATTiny20</t>
  </si>
  <si>
    <t>Diode</t>
  </si>
  <si>
    <t>PCB</t>
  </si>
  <si>
    <t>Total</t>
  </si>
  <si>
    <t>$/3</t>
  </si>
  <si>
    <t>TPI POGO</t>
  </si>
  <si>
    <t>Status</t>
  </si>
  <si>
    <t>OPTIONAL</t>
  </si>
  <si>
    <t>Ref</t>
  </si>
  <si>
    <t>G6K-2G-Y-TR DC5</t>
  </si>
  <si>
    <t>RCS0402750RFKED</t>
  </si>
  <si>
    <t>750R</t>
  </si>
  <si>
    <t>56R</t>
  </si>
  <si>
    <t>RCS040256R0FKED</t>
  </si>
  <si>
    <t>TLVM365R1RDNR</t>
  </si>
  <si>
    <t>IR Detector</t>
  </si>
  <si>
    <t>5V SMPS</t>
  </si>
  <si>
    <t>TC42X-2-103E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</si>
</sst>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83CF03-0642-41F6-92E5-046C2D47DA6F}" name="Table1" displayName="Table1" ref="A1:G24" totalsRowCount="1">
  <autoFilter ref="A1:G23" xr:uid="{0783CF03-0642-41F6-92E5-046C2D47DA6F}"/>
  <tableColumns count="7">
    <tableColumn id="1" xr3:uid="{26926720-EA76-4D9B-84BD-B9C972CC99CA}" name="Ref" totalsRowLabel="Total"/>
    <tableColumn id="2" xr3:uid="{B9ED98D1-0381-4254-8FBE-E7184FABF976}" name="Value"/>
    <tableColumn id="3" xr3:uid="{3B98DFDF-B559-4E29-9A21-D8FC6877A58D}" name="SKU" dataDxfId="6"/>
    <tableColumn id="5" xr3:uid="{3D4F99BD-BA55-42CC-A0A3-EA54B55502D3}" name="Status"/>
    <tableColumn id="7" xr3:uid="{63E1CABB-5B1C-4B97-80D8-F957570A34EB}" name="$/1" totalsRowFunction="sum" dataDxfId="5" totalsRowDxfId="2"/>
    <tableColumn id="8" xr3:uid="{2318C61F-E61C-4238-B39C-82E206D1EA18}" name="$/3" totalsRowFunction="sum" dataDxfId="4" totalsRowDxfId="1">
      <calculatedColumnFormula>3*E2</calculatedColumnFormula>
    </tableColumn>
    <tableColumn id="6" xr3:uid="{989EB49D-B317-4905-9835-73B83EDA5CF1}" name="$/10" totalsRowFunction="sum" dataDxfId="3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9640-AFAF-4D9C-BF0E-FAFD1843198D}">
  <dimension ref="A1:G24"/>
  <sheetViews>
    <sheetView tabSelected="1" workbookViewId="0">
      <selection activeCell="G16" sqref="G16"/>
    </sheetView>
  </sheetViews>
  <sheetFormatPr defaultRowHeight="15" x14ac:dyDescent="0.25"/>
  <cols>
    <col min="1" max="1" width="6.42578125" bestFit="1" customWidth="1"/>
    <col min="2" max="2" width="17.85546875" customWidth="1"/>
    <col min="3" max="3" width="23.85546875" bestFit="1" customWidth="1"/>
    <col min="4" max="4" width="10" bestFit="1" customWidth="1"/>
  </cols>
  <sheetData>
    <row r="1" spans="1:7" x14ac:dyDescent="0.25">
      <c r="A1" t="s">
        <v>61</v>
      </c>
      <c r="B1" t="s">
        <v>0</v>
      </c>
      <c r="C1" t="s">
        <v>45</v>
      </c>
      <c r="D1" t="s">
        <v>59</v>
      </c>
      <c r="E1" t="s">
        <v>3</v>
      </c>
      <c r="F1" t="s">
        <v>57</v>
      </c>
      <c r="G1" t="s">
        <v>2</v>
      </c>
    </row>
    <row r="2" spans="1:7" x14ac:dyDescent="0.25">
      <c r="A2" t="s">
        <v>4</v>
      </c>
      <c r="B2" t="s">
        <v>40</v>
      </c>
      <c r="C2" s="3" t="s">
        <v>5</v>
      </c>
      <c r="E2" s="1">
        <v>0.33</v>
      </c>
      <c r="F2" s="1">
        <f t="shared" ref="F2:F23" si="0">3*E2</f>
        <v>0.99</v>
      </c>
      <c r="G2" s="1">
        <v>1.98</v>
      </c>
    </row>
    <row r="3" spans="1:7" x14ac:dyDescent="0.25">
      <c r="A3" t="s">
        <v>6</v>
      </c>
      <c r="B3" t="s">
        <v>7</v>
      </c>
      <c r="C3" s="3" t="s">
        <v>8</v>
      </c>
      <c r="E3" s="1">
        <v>0.1</v>
      </c>
      <c r="F3" s="1">
        <f t="shared" si="0"/>
        <v>0.30000000000000004</v>
      </c>
      <c r="G3" s="1">
        <v>0.31</v>
      </c>
    </row>
    <row r="4" spans="1:7" x14ac:dyDescent="0.25">
      <c r="A4" t="s">
        <v>9</v>
      </c>
      <c r="B4" t="s">
        <v>41</v>
      </c>
      <c r="C4" s="3" t="s">
        <v>10</v>
      </c>
      <c r="E4" s="1">
        <v>0.23</v>
      </c>
      <c r="F4" s="1">
        <f t="shared" si="0"/>
        <v>0.69000000000000006</v>
      </c>
      <c r="G4" s="1">
        <v>1.31</v>
      </c>
    </row>
    <row r="5" spans="1:7" x14ac:dyDescent="0.25">
      <c r="A5" t="s">
        <v>11</v>
      </c>
      <c r="B5" t="s">
        <v>42</v>
      </c>
      <c r="C5" s="3" t="s">
        <v>12</v>
      </c>
      <c r="E5" s="1">
        <v>0.17</v>
      </c>
      <c r="F5" s="1">
        <f t="shared" si="0"/>
        <v>0.51</v>
      </c>
      <c r="G5" s="1">
        <v>0.99</v>
      </c>
    </row>
    <row r="6" spans="1:7" x14ac:dyDescent="0.25">
      <c r="A6" t="s">
        <v>13</v>
      </c>
      <c r="B6" t="s">
        <v>7</v>
      </c>
      <c r="C6" s="3" t="s">
        <v>8</v>
      </c>
      <c r="E6" s="1">
        <v>0.1</v>
      </c>
      <c r="F6" s="1">
        <f t="shared" si="0"/>
        <v>0.30000000000000004</v>
      </c>
      <c r="G6" s="1">
        <v>0.31</v>
      </c>
    </row>
    <row r="7" spans="1:7" x14ac:dyDescent="0.25">
      <c r="A7" t="s">
        <v>14</v>
      </c>
      <c r="B7" t="s">
        <v>46</v>
      </c>
      <c r="C7" s="4" t="s">
        <v>50</v>
      </c>
      <c r="E7" s="1">
        <v>0.61</v>
      </c>
      <c r="F7" s="1">
        <f t="shared" si="0"/>
        <v>1.83</v>
      </c>
      <c r="G7" s="1">
        <v>6.01</v>
      </c>
    </row>
    <row r="8" spans="1:7" x14ac:dyDescent="0.25">
      <c r="A8" t="s">
        <v>15</v>
      </c>
      <c r="B8" s="2" t="s">
        <v>44</v>
      </c>
      <c r="C8" s="3" t="s">
        <v>16</v>
      </c>
      <c r="E8" s="1">
        <v>0.98</v>
      </c>
      <c r="F8" s="1">
        <f t="shared" si="0"/>
        <v>2.94</v>
      </c>
      <c r="G8" s="1">
        <v>7.33</v>
      </c>
    </row>
    <row r="9" spans="1:7" x14ac:dyDescent="0.25">
      <c r="A9" t="s">
        <v>17</v>
      </c>
      <c r="B9" t="s">
        <v>43</v>
      </c>
      <c r="C9" s="3" t="s">
        <v>18</v>
      </c>
      <c r="E9" s="1">
        <v>0.65</v>
      </c>
      <c r="F9" s="1">
        <f t="shared" si="0"/>
        <v>1.9500000000000002</v>
      </c>
      <c r="G9" s="1">
        <v>4.5199999999999996</v>
      </c>
    </row>
    <row r="10" spans="1:7" x14ac:dyDescent="0.25">
      <c r="A10" t="s">
        <v>19</v>
      </c>
      <c r="B10" t="s">
        <v>54</v>
      </c>
      <c r="C10" s="3" t="s">
        <v>20</v>
      </c>
      <c r="E10" s="1">
        <v>0.13</v>
      </c>
      <c r="F10" s="1">
        <f t="shared" si="0"/>
        <v>0.39</v>
      </c>
      <c r="G10" s="1">
        <v>0.92</v>
      </c>
    </row>
    <row r="11" spans="1:7" x14ac:dyDescent="0.25">
      <c r="A11" t="s">
        <v>21</v>
      </c>
      <c r="B11" t="s">
        <v>22</v>
      </c>
      <c r="C11" s="3" t="s">
        <v>23</v>
      </c>
      <c r="D11" t="s">
        <v>60</v>
      </c>
      <c r="E11" s="1">
        <v>0.44</v>
      </c>
      <c r="F11" s="1">
        <f t="shared" si="0"/>
        <v>1.32</v>
      </c>
      <c r="G11" s="1">
        <v>2.99</v>
      </c>
    </row>
    <row r="12" spans="1:7" x14ac:dyDescent="0.25">
      <c r="A12" t="s">
        <v>24</v>
      </c>
      <c r="B12" t="s">
        <v>58</v>
      </c>
      <c r="C12" s="3" t="s">
        <v>25</v>
      </c>
      <c r="D12" t="s">
        <v>1</v>
      </c>
      <c r="E12" s="1">
        <v>0</v>
      </c>
      <c r="F12" s="1">
        <f t="shared" si="0"/>
        <v>0</v>
      </c>
      <c r="G12" s="1">
        <v>0</v>
      </c>
    </row>
    <row r="13" spans="1:7" x14ac:dyDescent="0.25">
      <c r="A13" t="s">
        <v>26</v>
      </c>
      <c r="B13" t="s">
        <v>47</v>
      </c>
      <c r="C13" s="4" t="s">
        <v>51</v>
      </c>
      <c r="E13" s="1">
        <v>0.81</v>
      </c>
      <c r="F13" s="1">
        <f t="shared" si="0"/>
        <v>2.4300000000000002</v>
      </c>
      <c r="G13" s="1">
        <v>6.86</v>
      </c>
    </row>
    <row r="14" spans="1:7" x14ac:dyDescent="0.25">
      <c r="A14" t="s">
        <v>27</v>
      </c>
      <c r="B14" t="s">
        <v>48</v>
      </c>
      <c r="C14" s="3" t="s">
        <v>62</v>
      </c>
      <c r="E14" s="1">
        <v>4.21</v>
      </c>
      <c r="F14" s="1">
        <f t="shared" si="0"/>
        <v>12.629999999999999</v>
      </c>
      <c r="G14" s="1">
        <v>39.79</v>
      </c>
    </row>
    <row r="15" spans="1:7" x14ac:dyDescent="0.25">
      <c r="A15" t="s">
        <v>28</v>
      </c>
      <c r="B15" t="s">
        <v>49</v>
      </c>
      <c r="C15" s="3" t="s">
        <v>29</v>
      </c>
      <c r="E15" s="1">
        <v>0.23</v>
      </c>
      <c r="F15" s="1">
        <f t="shared" si="0"/>
        <v>0.69000000000000006</v>
      </c>
      <c r="G15" s="1">
        <v>1.39</v>
      </c>
    </row>
    <row r="16" spans="1:7" x14ac:dyDescent="0.25">
      <c r="A16" t="s">
        <v>30</v>
      </c>
      <c r="B16" t="s">
        <v>31</v>
      </c>
      <c r="C16" s="3" t="s">
        <v>32</v>
      </c>
      <c r="E16" s="1">
        <v>0.11</v>
      </c>
      <c r="F16" s="1">
        <f t="shared" si="0"/>
        <v>0.33</v>
      </c>
      <c r="G16" s="1">
        <v>0.52</v>
      </c>
    </row>
    <row r="17" spans="1:7" x14ac:dyDescent="0.25">
      <c r="A17" t="s">
        <v>33</v>
      </c>
      <c r="B17" t="s">
        <v>65</v>
      </c>
      <c r="C17" s="3" t="s">
        <v>66</v>
      </c>
      <c r="E17" s="1">
        <v>0.12</v>
      </c>
      <c r="F17" s="1">
        <f t="shared" si="0"/>
        <v>0.36</v>
      </c>
      <c r="G17" s="1">
        <v>0.57999999999999996</v>
      </c>
    </row>
    <row r="18" spans="1:7" x14ac:dyDescent="0.25">
      <c r="A18" t="s">
        <v>34</v>
      </c>
      <c r="B18" t="s">
        <v>64</v>
      </c>
      <c r="C18" s="3" t="s">
        <v>63</v>
      </c>
      <c r="D18" t="s">
        <v>60</v>
      </c>
      <c r="E18" s="1">
        <v>0.12</v>
      </c>
      <c r="F18" s="1">
        <f t="shared" si="0"/>
        <v>0.36</v>
      </c>
      <c r="G18" s="1">
        <v>0.57999999999999996</v>
      </c>
    </row>
    <row r="19" spans="1:7" x14ac:dyDescent="0.25">
      <c r="A19" t="s">
        <v>35</v>
      </c>
      <c r="B19" t="s">
        <v>53</v>
      </c>
      <c r="C19" s="3" t="s">
        <v>52</v>
      </c>
      <c r="E19" s="1">
        <v>1.18</v>
      </c>
      <c r="F19" s="1">
        <f t="shared" si="0"/>
        <v>3.54</v>
      </c>
      <c r="G19" s="1">
        <v>11.8</v>
      </c>
    </row>
    <row r="20" spans="1:7" x14ac:dyDescent="0.25">
      <c r="A20" t="s">
        <v>36</v>
      </c>
      <c r="B20" t="s">
        <v>68</v>
      </c>
      <c r="C20" s="3" t="s">
        <v>37</v>
      </c>
      <c r="E20" s="1">
        <v>1.34</v>
      </c>
      <c r="F20" s="1">
        <f t="shared" si="0"/>
        <v>4.0200000000000005</v>
      </c>
      <c r="G20" s="1">
        <v>11.22</v>
      </c>
    </row>
    <row r="21" spans="1:7" x14ac:dyDescent="0.25">
      <c r="A21" t="s">
        <v>38</v>
      </c>
      <c r="B21" t="s">
        <v>69</v>
      </c>
      <c r="C21" s="3" t="s">
        <v>67</v>
      </c>
      <c r="E21" s="1">
        <v>2.2799999999999998</v>
      </c>
      <c r="F21" s="1">
        <f t="shared" si="0"/>
        <v>6.84</v>
      </c>
      <c r="G21" s="1">
        <v>16.87</v>
      </c>
    </row>
    <row r="22" spans="1:7" x14ac:dyDescent="0.25">
      <c r="A22" t="s">
        <v>39</v>
      </c>
      <c r="B22" t="s">
        <v>31</v>
      </c>
      <c r="C22" s="3" t="s">
        <v>70</v>
      </c>
      <c r="E22" s="1">
        <v>0.45</v>
      </c>
      <c r="F22" s="1">
        <f t="shared" si="0"/>
        <v>1.35</v>
      </c>
      <c r="G22" s="1">
        <v>3.79</v>
      </c>
    </row>
    <row r="23" spans="1:7" x14ac:dyDescent="0.25">
      <c r="A23" t="s">
        <v>55</v>
      </c>
      <c r="B23" t="s">
        <v>55</v>
      </c>
      <c r="C23" s="3" t="s">
        <v>55</v>
      </c>
      <c r="D23" t="s">
        <v>55</v>
      </c>
      <c r="E23" s="1">
        <v>2</v>
      </c>
      <c r="F23" s="1">
        <f t="shared" si="0"/>
        <v>6</v>
      </c>
      <c r="G23" s="1">
        <v>20</v>
      </c>
    </row>
    <row r="24" spans="1:7" x14ac:dyDescent="0.25">
      <c r="A24" t="s">
        <v>56</v>
      </c>
      <c r="E24" s="1">
        <f>SUBTOTAL(109,Table1[$/1])</f>
        <v>16.589999999999996</v>
      </c>
      <c r="F24" s="1">
        <f>SUBTOTAL(109,Table1[$/3])</f>
        <v>49.77</v>
      </c>
      <c r="G24" s="1">
        <f>SUBTOTAL(109,Table1[$/10])</f>
        <v>140.07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ird-v17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Sandmeyer</cp:lastModifiedBy>
  <dcterms:created xsi:type="dcterms:W3CDTF">2025-03-20T03:55:11Z</dcterms:created>
  <dcterms:modified xsi:type="dcterms:W3CDTF">2025-04-24T15:11:02Z</dcterms:modified>
</cp:coreProperties>
</file>