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2/Supplementary data/"/>
    </mc:Choice>
  </mc:AlternateContent>
  <xr:revisionPtr revIDLastSave="368" documentId="14_{5AC63F28-9020-45BB-8F72-1E2E85F52D83}" xr6:coauthVersionLast="47" xr6:coauthVersionMax="47" xr10:uidLastSave="{B25FE545-B1D2-47AD-8416-889BCD2DE586}"/>
  <bookViews>
    <workbookView xWindow="1068" yWindow="-108" windowWidth="22080" windowHeight="13176" tabRatio="964" activeTab="1" xr2:uid="{814F42AF-85BC-4597-8E91-DB012BF43156}"/>
  </bookViews>
  <sheets>
    <sheet name="Animals&amp;Groups" sheetId="46" r:id="rId1"/>
    <sheet name="Body_gain" sheetId="35" r:id="rId2"/>
    <sheet name="Body_weight" sheetId="36" r:id="rId3"/>
    <sheet name="Training_freezing" sheetId="20" r:id="rId4"/>
    <sheet name="Training_freezing_cohort2" sheetId="23" r:id="rId5"/>
    <sheet name="Training_freezing_plot" sheetId="19" r:id="rId6"/>
    <sheet name="Training_freezing_plot_cohort2" sheetId="34" r:id="rId7"/>
    <sheet name="Training_locomotoractivity" sheetId="17" r:id="rId8"/>
    <sheet name="Training_locomotoractivity_coh2" sheetId="37" r:id="rId9"/>
    <sheet name="Training_CORT" sheetId="18" r:id="rId10"/>
    <sheet name="Training_Whole_DG" sheetId="4" r:id="rId11"/>
    <sheet name="Training_Dorsal_DG" sheetId="5" r:id="rId12"/>
    <sheet name="Training_Ventral_DG" sheetId="6" r:id="rId13"/>
    <sheet name="Training_Basolateral_amygdala" sheetId="1" r:id="rId14"/>
    <sheet name="Context_freezing" sheetId="24" r:id="rId15"/>
    <sheet name="Context_locomotoractivity" sheetId="25" r:id="rId16"/>
    <sheet name="Context_CORT" sheetId="26" r:id="rId17"/>
    <sheet name="Context_Whole_DG" sheetId="9" r:id="rId18"/>
    <sheet name="Context_Dorsal_DG" sheetId="10" r:id="rId19"/>
    <sheet name="Context_Ventral_DG" sheetId="11" r:id="rId20"/>
    <sheet name="Context_Basolateral_amygdala" sheetId="12" r:id="rId21"/>
    <sheet name="Training_correlations" sheetId="38" r:id="rId22"/>
    <sheet name="Context_correlations" sheetId="39" r:id="rId23"/>
    <sheet name="TrainingVSRetrieval_dorsal_DG" sheetId="42" r:id="rId24"/>
    <sheet name="TrainingVSRetrieval_ventral_DG" sheetId="43" r:id="rId25"/>
    <sheet name="TrainingVSRetrieval_BLA" sheetId="45" r:id="rId26"/>
  </sheets>
  <definedNames>
    <definedName name="_xlnm._FilterDatabase" localSheetId="1" hidden="1">Body_gain!$A$1:$E$41</definedName>
    <definedName name="_xlnm._FilterDatabase" localSheetId="17" hidden="1">Context_Whole_DG!$A$1:$L$39</definedName>
    <definedName name="Body_gain_average_litter" localSheetId="2">Body_weight!$A$1:$I$41</definedName>
    <definedName name="freezing_context_3B" localSheetId="22">Context_correlations!$A$1:$E$40</definedName>
    <definedName name="freezing_context_3B" localSheetId="14">Context_freezing!$A$1:$F$40</definedName>
    <definedName name="freezing_context_3B_1" localSheetId="22">Context_correlations!$A$1:$E$40</definedName>
    <definedName name="freezing_training_3B" localSheetId="4">Training_freezing_cohort2!$A$1:$O$42</definedName>
    <definedName name="freezing_training_3B" localSheetId="6">Training_freezing_plot_cohort2!$A$1:$L$40</definedName>
    <definedName name="freezing_training_3B" localSheetId="8">Training_locomotoractivity_coh2!$A$1:$E$40</definedName>
    <definedName name="Locomotoractivity" localSheetId="8">Training_locomotoractivity_coh2!$F$2:$F$40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K2" i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2" i="1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5"/>
  <c r="K68" i="45"/>
  <c r="J68" i="45"/>
  <c r="K67" i="45"/>
  <c r="J67" i="45"/>
  <c r="K66" i="45"/>
  <c r="J66" i="45"/>
  <c r="K65" i="45"/>
  <c r="J65" i="45"/>
  <c r="K64" i="45"/>
  <c r="J64" i="45"/>
  <c r="K63" i="45"/>
  <c r="J63" i="45"/>
  <c r="K62" i="45"/>
  <c r="J62" i="45"/>
  <c r="K61" i="45"/>
  <c r="J61" i="45"/>
  <c r="K60" i="45"/>
  <c r="J60" i="45"/>
  <c r="K59" i="45"/>
  <c r="J59" i="45"/>
  <c r="K58" i="45"/>
  <c r="J58" i="45"/>
  <c r="K57" i="45"/>
  <c r="J57" i="45"/>
  <c r="K56" i="45"/>
  <c r="J56" i="45"/>
  <c r="K55" i="45"/>
  <c r="J55" i="45"/>
  <c r="K54" i="45"/>
  <c r="J54" i="45"/>
  <c r="K53" i="45"/>
  <c r="J53" i="45"/>
  <c r="K52" i="45"/>
  <c r="J52" i="45"/>
  <c r="K51" i="45"/>
  <c r="J51" i="45"/>
  <c r="K50" i="45"/>
  <c r="J50" i="45"/>
  <c r="K49" i="45"/>
  <c r="J49" i="45"/>
  <c r="K48" i="45"/>
  <c r="J48" i="45"/>
  <c r="K47" i="45"/>
  <c r="J47" i="45"/>
  <c r="K46" i="45"/>
  <c r="J46" i="45"/>
  <c r="K45" i="45"/>
  <c r="J45" i="45"/>
  <c r="K44" i="45"/>
  <c r="J44" i="45"/>
  <c r="K43" i="45"/>
  <c r="J43" i="45"/>
  <c r="K42" i="45"/>
  <c r="J42" i="45"/>
  <c r="K41" i="45"/>
  <c r="J41" i="45"/>
  <c r="K40" i="45"/>
  <c r="J40" i="45"/>
  <c r="K39" i="45"/>
  <c r="J39" i="45"/>
  <c r="K38" i="45"/>
  <c r="J38" i="45"/>
  <c r="K37" i="45"/>
  <c r="J37" i="45"/>
  <c r="K36" i="45"/>
  <c r="J36" i="45"/>
  <c r="K35" i="45"/>
  <c r="J35" i="45"/>
  <c r="K34" i="45"/>
  <c r="J34" i="45"/>
  <c r="K33" i="45"/>
  <c r="J33" i="45"/>
  <c r="K32" i="45"/>
  <c r="J32" i="45"/>
  <c r="K31" i="45"/>
  <c r="J31" i="45"/>
  <c r="K30" i="45"/>
  <c r="J30" i="45"/>
  <c r="K29" i="45"/>
  <c r="J29" i="45"/>
  <c r="K28" i="45"/>
  <c r="J28" i="45"/>
  <c r="K27" i="45"/>
  <c r="J27" i="45"/>
  <c r="K26" i="45"/>
  <c r="J26" i="45"/>
  <c r="K25" i="45"/>
  <c r="J25" i="45"/>
  <c r="K24" i="45"/>
  <c r="J24" i="45"/>
  <c r="K23" i="45"/>
  <c r="J23" i="45"/>
  <c r="K22" i="45"/>
  <c r="J22" i="45"/>
  <c r="K21" i="45"/>
  <c r="J21" i="45"/>
  <c r="K20" i="45"/>
  <c r="J20" i="45"/>
  <c r="K19" i="45"/>
  <c r="J19" i="45"/>
  <c r="K18" i="45"/>
  <c r="J18" i="45"/>
  <c r="K17" i="45"/>
  <c r="J17" i="45"/>
  <c r="K16" i="45"/>
  <c r="J16" i="45"/>
  <c r="K15" i="45"/>
  <c r="J15" i="45"/>
  <c r="K14" i="45"/>
  <c r="J14" i="45"/>
  <c r="K13" i="45"/>
  <c r="J13" i="45"/>
  <c r="K12" i="45"/>
  <c r="J12" i="45"/>
  <c r="K11" i="45"/>
  <c r="J11" i="45"/>
  <c r="K10" i="45"/>
  <c r="J10" i="45"/>
  <c r="K9" i="45"/>
  <c r="J9" i="45"/>
  <c r="K8" i="45"/>
  <c r="J8" i="45"/>
  <c r="K7" i="45"/>
  <c r="J7" i="45"/>
  <c r="K6" i="45"/>
  <c r="J6" i="45"/>
  <c r="K5" i="45"/>
  <c r="J5" i="45"/>
  <c r="K4" i="45"/>
  <c r="J4" i="45"/>
  <c r="K3" i="45"/>
  <c r="J3" i="45"/>
  <c r="K2" i="45"/>
  <c r="J2" i="45"/>
  <c r="K72" i="43"/>
  <c r="J72" i="43"/>
  <c r="K70" i="43"/>
  <c r="J70" i="43"/>
  <c r="K69" i="43"/>
  <c r="J69" i="43"/>
  <c r="K68" i="43"/>
  <c r="J68" i="43"/>
  <c r="K67" i="43"/>
  <c r="J67" i="43"/>
  <c r="K66" i="43"/>
  <c r="J66" i="43"/>
  <c r="K65" i="43"/>
  <c r="J65" i="43"/>
  <c r="K64" i="43"/>
  <c r="J64" i="43"/>
  <c r="K63" i="43"/>
  <c r="J63" i="43"/>
  <c r="K62" i="43"/>
  <c r="J62" i="43"/>
  <c r="K61" i="43"/>
  <c r="J61" i="43"/>
  <c r="K60" i="43"/>
  <c r="J60" i="43"/>
  <c r="K59" i="43"/>
  <c r="J59" i="43"/>
  <c r="K58" i="43"/>
  <c r="J58" i="43"/>
  <c r="K57" i="43"/>
  <c r="J57" i="43"/>
  <c r="K56" i="43"/>
  <c r="J56" i="43"/>
  <c r="K55" i="43"/>
  <c r="J55" i="43"/>
  <c r="K54" i="43"/>
  <c r="J54" i="43"/>
  <c r="K53" i="43"/>
  <c r="J53" i="43"/>
  <c r="K52" i="43"/>
  <c r="J52" i="43"/>
  <c r="K51" i="43"/>
  <c r="J51" i="43"/>
  <c r="K50" i="43"/>
  <c r="J50" i="43"/>
  <c r="K49" i="43"/>
  <c r="J49" i="43"/>
  <c r="K48" i="43"/>
  <c r="J48" i="43"/>
  <c r="K47" i="43"/>
  <c r="J47" i="43"/>
  <c r="K46" i="43"/>
  <c r="J46" i="43"/>
  <c r="K45" i="43"/>
  <c r="J45" i="43"/>
  <c r="K44" i="43"/>
  <c r="J44" i="43"/>
  <c r="K43" i="43"/>
  <c r="J43" i="43"/>
  <c r="K42" i="43"/>
  <c r="J42" i="43"/>
  <c r="K41" i="43"/>
  <c r="J41" i="43"/>
  <c r="K40" i="43"/>
  <c r="J40" i="43"/>
  <c r="K39" i="43"/>
  <c r="J39" i="43"/>
  <c r="K38" i="43"/>
  <c r="J38" i="43"/>
  <c r="K37" i="43"/>
  <c r="J37" i="43"/>
  <c r="K36" i="43"/>
  <c r="J36" i="43"/>
  <c r="K35" i="43"/>
  <c r="J35" i="43"/>
  <c r="K34" i="43"/>
  <c r="J34" i="43"/>
  <c r="K33" i="43"/>
  <c r="J33" i="43"/>
  <c r="K32" i="43"/>
  <c r="J32" i="43"/>
  <c r="K31" i="43"/>
  <c r="J31" i="43"/>
  <c r="K30" i="43"/>
  <c r="J30" i="43"/>
  <c r="K29" i="43"/>
  <c r="J29" i="43"/>
  <c r="K28" i="43"/>
  <c r="J28" i="43"/>
  <c r="K27" i="43"/>
  <c r="J27" i="43"/>
  <c r="K26" i="43"/>
  <c r="J26" i="43"/>
  <c r="K25" i="43"/>
  <c r="J25" i="43"/>
  <c r="K24" i="43"/>
  <c r="J24" i="43"/>
  <c r="K23" i="43"/>
  <c r="J23" i="43"/>
  <c r="K22" i="43"/>
  <c r="J22" i="43"/>
  <c r="K21" i="43"/>
  <c r="J21" i="43"/>
  <c r="K20" i="43"/>
  <c r="J20" i="43"/>
  <c r="K19" i="43"/>
  <c r="J19" i="43"/>
  <c r="K18" i="43"/>
  <c r="J18" i="43"/>
  <c r="K17" i="43"/>
  <c r="J17" i="43"/>
  <c r="K16" i="43"/>
  <c r="J16" i="43"/>
  <c r="K15" i="43"/>
  <c r="J15" i="43"/>
  <c r="K14" i="43"/>
  <c r="J14" i="43"/>
  <c r="K13" i="43"/>
  <c r="J13" i="43"/>
  <c r="K12" i="43"/>
  <c r="J12" i="43"/>
  <c r="K11" i="43"/>
  <c r="J11" i="43"/>
  <c r="K10" i="43"/>
  <c r="J10" i="43"/>
  <c r="K9" i="43"/>
  <c r="J9" i="43"/>
  <c r="K8" i="43"/>
  <c r="J8" i="43"/>
  <c r="K7" i="43"/>
  <c r="J7" i="43"/>
  <c r="K6" i="43"/>
  <c r="J6" i="43"/>
  <c r="K5" i="43"/>
  <c r="J5" i="43"/>
  <c r="K4" i="43"/>
  <c r="J4" i="43"/>
  <c r="K3" i="43"/>
  <c r="J3" i="43"/>
  <c r="K2" i="43"/>
  <c r="J2" i="43"/>
  <c r="K5" i="42"/>
  <c r="J5" i="42"/>
  <c r="K2" i="42"/>
  <c r="J2" i="42"/>
  <c r="K27" i="42"/>
  <c r="J27" i="42"/>
  <c r="K6" i="42"/>
  <c r="J6" i="42"/>
  <c r="K65" i="42"/>
  <c r="J65" i="42"/>
  <c r="K9" i="42"/>
  <c r="J9" i="42"/>
  <c r="K72" i="42"/>
  <c r="J72" i="42"/>
  <c r="K10" i="42"/>
  <c r="J10" i="42"/>
  <c r="K16" i="42"/>
  <c r="J16" i="42"/>
  <c r="K36" i="42"/>
  <c r="J36" i="42"/>
  <c r="K13" i="42"/>
  <c r="J13" i="42"/>
  <c r="K7" i="42"/>
  <c r="J7" i="42"/>
  <c r="K67" i="42"/>
  <c r="J67" i="42"/>
  <c r="K4" i="42"/>
  <c r="J4" i="42"/>
  <c r="K19" i="42"/>
  <c r="J19" i="42"/>
  <c r="K51" i="42"/>
  <c r="J51" i="42"/>
  <c r="K20" i="42"/>
  <c r="J20" i="42"/>
  <c r="K48" i="42"/>
  <c r="J48" i="42"/>
  <c r="K11" i="42"/>
  <c r="J11" i="42"/>
  <c r="K49" i="42"/>
  <c r="J49" i="42"/>
  <c r="K32" i="42"/>
  <c r="J32" i="42"/>
  <c r="K63" i="42"/>
  <c r="J63" i="42"/>
  <c r="K52" i="42"/>
  <c r="J52" i="42"/>
  <c r="K3" i="42"/>
  <c r="J3" i="42"/>
  <c r="K8" i="42"/>
  <c r="J8" i="42"/>
  <c r="K21" i="42"/>
  <c r="J21" i="42"/>
  <c r="K23" i="42"/>
  <c r="J23" i="42"/>
  <c r="K68" i="42"/>
  <c r="J68" i="42"/>
  <c r="K24" i="42"/>
  <c r="J24" i="42"/>
  <c r="K28" i="42"/>
  <c r="J28" i="42"/>
  <c r="K66" i="42"/>
  <c r="J66" i="42"/>
  <c r="K33" i="42"/>
  <c r="J33" i="42"/>
  <c r="K31" i="42"/>
  <c r="J31" i="42"/>
  <c r="K69" i="42"/>
  <c r="J69" i="42"/>
  <c r="K25" i="42"/>
  <c r="J25" i="42"/>
  <c r="K56" i="42"/>
  <c r="J56" i="42"/>
  <c r="K42" i="42"/>
  <c r="J42" i="42"/>
  <c r="K45" i="42"/>
  <c r="J45" i="42"/>
  <c r="K15" i="42"/>
  <c r="J15" i="42"/>
  <c r="K38" i="42"/>
  <c r="J38" i="42"/>
  <c r="K55" i="42"/>
  <c r="J55" i="42"/>
  <c r="K54" i="42"/>
  <c r="J54" i="42"/>
  <c r="K44" i="42"/>
  <c r="J44" i="42"/>
  <c r="K61" i="42"/>
  <c r="J61" i="42"/>
  <c r="K59" i="42"/>
  <c r="J59" i="42"/>
  <c r="K57" i="42"/>
  <c r="J57" i="42"/>
  <c r="K35" i="42"/>
  <c r="J35" i="42"/>
  <c r="K43" i="42"/>
  <c r="J43" i="42"/>
  <c r="K30" i="42"/>
  <c r="J30" i="42"/>
  <c r="K14" i="42"/>
  <c r="J14" i="42"/>
  <c r="K40" i="42"/>
  <c r="J40" i="42"/>
  <c r="K41" i="42"/>
  <c r="J41" i="42"/>
  <c r="K46" i="42"/>
  <c r="J46" i="42"/>
  <c r="K58" i="42"/>
  <c r="J58" i="42"/>
  <c r="K39" i="42"/>
  <c r="J39" i="42"/>
  <c r="K37" i="42"/>
  <c r="J37" i="42"/>
  <c r="K47" i="42"/>
  <c r="J47" i="42"/>
  <c r="K29" i="42"/>
  <c r="J29" i="42"/>
  <c r="K12" i="42"/>
  <c r="J12" i="42"/>
  <c r="K60" i="42"/>
  <c r="J60" i="42"/>
  <c r="K62" i="42"/>
  <c r="J62" i="42"/>
  <c r="K50" i="42"/>
  <c r="J50" i="42"/>
  <c r="K18" i="42"/>
  <c r="J18" i="42"/>
  <c r="K34" i="42"/>
  <c r="J34" i="42"/>
  <c r="K53" i="42"/>
  <c r="J53" i="42"/>
  <c r="K26" i="42"/>
  <c r="J26" i="42"/>
  <c r="K64" i="42"/>
  <c r="J64" i="42"/>
  <c r="K17" i="42"/>
  <c r="J17" i="42"/>
  <c r="K71" i="42"/>
  <c r="J71" i="42"/>
  <c r="K70" i="42"/>
  <c r="J70" i="42"/>
  <c r="K22" i="42"/>
  <c r="J22" i="42"/>
  <c r="J29" i="11"/>
  <c r="I29" i="11"/>
  <c r="J21" i="11"/>
  <c r="I21" i="11"/>
  <c r="J38" i="11"/>
  <c r="I38" i="11"/>
  <c r="J36" i="11"/>
  <c r="I36" i="11"/>
  <c r="J33" i="11"/>
  <c r="I33" i="11"/>
  <c r="J15" i="11"/>
  <c r="I15" i="11"/>
  <c r="J14" i="11"/>
  <c r="I14" i="11"/>
  <c r="J13" i="11"/>
  <c r="I13" i="11"/>
  <c r="J25" i="11"/>
  <c r="I25" i="11"/>
  <c r="J4" i="11"/>
  <c r="I4" i="11"/>
  <c r="J3" i="11"/>
  <c r="I3" i="11"/>
  <c r="J12" i="11"/>
  <c r="I12" i="11"/>
  <c r="J37" i="11"/>
  <c r="I37" i="11"/>
  <c r="J10" i="11"/>
  <c r="I10" i="11"/>
  <c r="J34" i="11"/>
  <c r="I34" i="11"/>
  <c r="J6" i="11"/>
  <c r="I6" i="11"/>
  <c r="J2" i="11"/>
  <c r="I2" i="11"/>
  <c r="J28" i="11"/>
  <c r="I28" i="11"/>
  <c r="J26" i="11"/>
  <c r="I26" i="11"/>
  <c r="J5" i="11"/>
  <c r="I5" i="11"/>
  <c r="J9" i="11"/>
  <c r="I9" i="11"/>
  <c r="J27" i="11"/>
  <c r="I27" i="11"/>
  <c r="J17" i="11"/>
  <c r="I17" i="11"/>
  <c r="J32" i="11"/>
  <c r="I32" i="11"/>
  <c r="J11" i="11"/>
  <c r="I11" i="11"/>
  <c r="J24" i="11"/>
  <c r="I24" i="11"/>
  <c r="J30" i="11"/>
  <c r="I30" i="11"/>
  <c r="J19" i="11"/>
  <c r="I19" i="11"/>
  <c r="J31" i="11"/>
  <c r="I31" i="11"/>
  <c r="J35" i="11"/>
  <c r="I35" i="11"/>
  <c r="J18" i="11"/>
  <c r="I18" i="11"/>
  <c r="J16" i="11"/>
  <c r="I16" i="11"/>
  <c r="J22" i="11"/>
  <c r="I22" i="11"/>
  <c r="J20" i="11"/>
  <c r="I20" i="11"/>
  <c r="J23" i="11"/>
  <c r="I23" i="11"/>
  <c r="J7" i="11"/>
  <c r="I7" i="11"/>
  <c r="J8" i="11"/>
  <c r="I8" i="11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2" i="34"/>
  <c r="K36" i="12"/>
  <c r="J36" i="1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L18" i="12"/>
  <c r="K18" i="12"/>
  <c r="J18" i="12"/>
  <c r="I18" i="12"/>
  <c r="L32" i="12"/>
  <c r="K32" i="12"/>
  <c r="J32" i="12"/>
  <c r="I32" i="12"/>
  <c r="L10" i="12"/>
  <c r="K10" i="12"/>
  <c r="J10" i="12"/>
  <c r="I10" i="12"/>
  <c r="L30" i="12"/>
  <c r="K30" i="12"/>
  <c r="J30" i="12"/>
  <c r="I30" i="12"/>
  <c r="L11" i="12"/>
  <c r="K11" i="12"/>
  <c r="J11" i="12"/>
  <c r="I11" i="12"/>
  <c r="L15" i="12"/>
  <c r="K15" i="12"/>
  <c r="J15" i="12"/>
  <c r="I15" i="12"/>
  <c r="L31" i="12"/>
  <c r="K31" i="12"/>
  <c r="J31" i="12"/>
  <c r="I31" i="12"/>
  <c r="L22" i="12"/>
  <c r="K22" i="12"/>
  <c r="J22" i="12"/>
  <c r="I22" i="12"/>
  <c r="L28" i="12"/>
  <c r="K28" i="12"/>
  <c r="J28" i="12"/>
  <c r="I28" i="12"/>
  <c r="L35" i="12"/>
  <c r="K35" i="12"/>
  <c r="J35" i="12"/>
  <c r="I35" i="12"/>
  <c r="L26" i="12"/>
  <c r="K26" i="12"/>
  <c r="J26" i="12"/>
  <c r="I26" i="12"/>
  <c r="L21" i="12"/>
  <c r="K21" i="12"/>
  <c r="J21" i="12"/>
  <c r="I21" i="12"/>
  <c r="L25" i="12"/>
  <c r="K25" i="12"/>
  <c r="J25" i="12"/>
  <c r="I25" i="12"/>
  <c r="L20" i="12"/>
  <c r="K20" i="12"/>
  <c r="J20" i="12"/>
  <c r="I20" i="12"/>
  <c r="L3" i="12"/>
  <c r="K3" i="12"/>
  <c r="J3" i="12"/>
  <c r="I3" i="12"/>
  <c r="L8" i="12"/>
  <c r="K8" i="12"/>
  <c r="J8" i="12"/>
  <c r="I8" i="12"/>
  <c r="L9" i="12"/>
  <c r="K9" i="12"/>
  <c r="J9" i="12"/>
  <c r="I9" i="12"/>
  <c r="L29" i="12"/>
  <c r="K29" i="12"/>
  <c r="J29" i="12"/>
  <c r="I29" i="12"/>
  <c r="L17" i="12"/>
  <c r="K17" i="12"/>
  <c r="J17" i="12"/>
  <c r="I17" i="12"/>
  <c r="K2" i="12"/>
  <c r="J2" i="12"/>
  <c r="I2" i="12"/>
  <c r="L24" i="12"/>
  <c r="K24" i="12"/>
  <c r="J24" i="12"/>
  <c r="I24" i="12"/>
  <c r="L4" i="12"/>
  <c r="K4" i="12"/>
  <c r="J4" i="12"/>
  <c r="I4" i="12"/>
  <c r="L6" i="12"/>
  <c r="K6" i="12"/>
  <c r="J6" i="12"/>
  <c r="I6" i="12"/>
  <c r="L16" i="12"/>
  <c r="K16" i="12"/>
  <c r="J16" i="12"/>
  <c r="I16" i="12"/>
  <c r="L5" i="12"/>
  <c r="K5" i="12"/>
  <c r="J5" i="12"/>
  <c r="I5" i="12"/>
  <c r="L27" i="12"/>
  <c r="K27" i="12"/>
  <c r="J27" i="12"/>
  <c r="I27" i="12"/>
  <c r="L13" i="12"/>
  <c r="K13" i="12"/>
  <c r="J13" i="12"/>
  <c r="I13" i="12"/>
  <c r="L14" i="12"/>
  <c r="K14" i="12"/>
  <c r="J14" i="12"/>
  <c r="I14" i="12"/>
  <c r="L12" i="12"/>
  <c r="K12" i="12"/>
  <c r="J12" i="12"/>
  <c r="I12" i="12"/>
  <c r="L23" i="12"/>
  <c r="K23" i="12"/>
  <c r="J23" i="12"/>
  <c r="I23" i="12"/>
  <c r="L19" i="12"/>
  <c r="K19" i="12"/>
  <c r="L36" i="12"/>
  <c r="I36" i="12"/>
  <c r="L7" i="12"/>
  <c r="K7" i="12"/>
  <c r="J7" i="12"/>
  <c r="I7" i="12"/>
  <c r="L33" i="12"/>
  <c r="K33" i="12"/>
  <c r="J33" i="12"/>
  <c r="I33" i="12"/>
  <c r="L34" i="12"/>
  <c r="K34" i="12"/>
  <c r="J34" i="12"/>
  <c r="I34" i="12"/>
  <c r="L37" i="12"/>
  <c r="K37" i="12"/>
  <c r="J37" i="12"/>
  <c r="I37" i="12"/>
  <c r="L29" i="11"/>
  <c r="L21" i="11"/>
  <c r="L38" i="11"/>
  <c r="L36" i="11"/>
  <c r="L33" i="11"/>
  <c r="L15" i="11"/>
  <c r="L14" i="11"/>
  <c r="L13" i="11"/>
  <c r="L25" i="11"/>
  <c r="L4" i="11"/>
  <c r="L3" i="11"/>
  <c r="L12" i="11"/>
  <c r="L37" i="11"/>
  <c r="L10" i="11"/>
  <c r="L34" i="11"/>
  <c r="L6" i="11"/>
  <c r="L2" i="11"/>
  <c r="L28" i="11"/>
  <c r="L26" i="11"/>
  <c r="L5" i="11"/>
  <c r="L9" i="11"/>
  <c r="L27" i="11"/>
  <c r="L17" i="11"/>
  <c r="L32" i="11"/>
  <c r="L11" i="11"/>
  <c r="L24" i="11"/>
  <c r="L30" i="11"/>
  <c r="L19" i="11"/>
  <c r="L31" i="11"/>
  <c r="L35" i="11"/>
  <c r="L18" i="11"/>
  <c r="L16" i="11"/>
  <c r="L22" i="11"/>
  <c r="L20" i="11"/>
  <c r="L23" i="11"/>
  <c r="L7" i="11"/>
  <c r="L8" i="11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2" i="10"/>
  <c r="K2" i="10"/>
  <c r="J2" i="10"/>
  <c r="I2" i="10"/>
  <c r="L39" i="9"/>
  <c r="K39" i="9"/>
  <c r="J39" i="9"/>
  <c r="I39" i="9"/>
  <c r="L38" i="9"/>
  <c r="K38" i="9"/>
  <c r="J38" i="9"/>
  <c r="I38" i="9"/>
  <c r="L37" i="9"/>
  <c r="K37" i="9"/>
  <c r="J37" i="9"/>
  <c r="I37" i="9"/>
  <c r="L36" i="9"/>
  <c r="K36" i="9"/>
  <c r="J36" i="9"/>
  <c r="I36" i="9"/>
  <c r="L35" i="9"/>
  <c r="K35" i="9"/>
  <c r="J35" i="9"/>
  <c r="I35" i="9"/>
  <c r="L34" i="9"/>
  <c r="K34" i="9"/>
  <c r="J34" i="9"/>
  <c r="I34" i="9"/>
  <c r="L33" i="9"/>
  <c r="K33" i="9"/>
  <c r="J33" i="9"/>
  <c r="I33" i="9"/>
  <c r="L32" i="9"/>
  <c r="K32" i="9"/>
  <c r="J32" i="9"/>
  <c r="I32" i="9"/>
  <c r="L31" i="9"/>
  <c r="K31" i="9"/>
  <c r="J31" i="9"/>
  <c r="I31" i="9"/>
  <c r="L30" i="9"/>
  <c r="K30" i="9"/>
  <c r="J30" i="9"/>
  <c r="I30" i="9"/>
  <c r="L29" i="9"/>
  <c r="K29" i="9"/>
  <c r="J29" i="9"/>
  <c r="I29" i="9"/>
  <c r="L28" i="9"/>
  <c r="K28" i="9"/>
  <c r="J28" i="9"/>
  <c r="I28" i="9"/>
  <c r="L27" i="9"/>
  <c r="K27" i="9"/>
  <c r="J27" i="9"/>
  <c r="I27" i="9"/>
  <c r="L26" i="9"/>
  <c r="K26" i="9"/>
  <c r="J26" i="9"/>
  <c r="I26" i="9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J18" i="6"/>
  <c r="J7" i="6"/>
  <c r="J5" i="6"/>
  <c r="J4" i="6"/>
  <c r="J32" i="6"/>
  <c r="J25" i="6"/>
  <c r="J28" i="6"/>
  <c r="J9" i="6"/>
  <c r="J8" i="6"/>
  <c r="J6" i="6"/>
  <c r="J11" i="6"/>
  <c r="J23" i="6"/>
  <c r="J3" i="6"/>
  <c r="J10" i="6"/>
  <c r="J16" i="6"/>
  <c r="J29" i="6"/>
  <c r="J30" i="6"/>
  <c r="J27" i="6"/>
  <c r="J33" i="6"/>
  <c r="J15" i="6"/>
  <c r="J13" i="6"/>
  <c r="J24" i="6"/>
  <c r="J17" i="6"/>
  <c r="J34" i="6"/>
  <c r="J12" i="6"/>
  <c r="J2" i="6"/>
  <c r="J22" i="6"/>
  <c r="J20" i="6"/>
  <c r="J14" i="6"/>
  <c r="J21" i="6"/>
  <c r="J26" i="6"/>
  <c r="J31" i="6"/>
  <c r="J19" i="6"/>
  <c r="I18" i="6"/>
  <c r="I7" i="6"/>
  <c r="I5" i="6"/>
  <c r="I4" i="6"/>
  <c r="I32" i="6"/>
  <c r="I25" i="6"/>
  <c r="I28" i="6"/>
  <c r="I9" i="6"/>
  <c r="I8" i="6"/>
  <c r="I6" i="6"/>
  <c r="I11" i="6"/>
  <c r="I23" i="6"/>
  <c r="I3" i="6"/>
  <c r="I10" i="6"/>
  <c r="I16" i="6"/>
  <c r="I29" i="6"/>
  <c r="I30" i="6"/>
  <c r="I27" i="6"/>
  <c r="I33" i="6"/>
  <c r="I15" i="6"/>
  <c r="I13" i="6"/>
  <c r="I24" i="6"/>
  <c r="I17" i="6"/>
  <c r="I34" i="6"/>
  <c r="I12" i="6"/>
  <c r="I2" i="6"/>
  <c r="I22" i="6"/>
  <c r="I20" i="6"/>
  <c r="I14" i="6"/>
  <c r="I21" i="6"/>
  <c r="I26" i="6"/>
  <c r="I31" i="6"/>
  <c r="I19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2" i="4"/>
  <c r="J31" i="1" l="1"/>
  <c r="J28" i="1"/>
  <c r="J33" i="1"/>
  <c r="J8" i="1"/>
  <c r="J26" i="1"/>
  <c r="J14" i="1"/>
  <c r="J4" i="1"/>
  <c r="J18" i="1"/>
  <c r="J29" i="1"/>
  <c r="J3" i="1"/>
  <c r="J11" i="1"/>
  <c r="J15" i="1"/>
  <c r="J2" i="1"/>
  <c r="J30" i="1"/>
  <c r="J21" i="1"/>
  <c r="J17" i="1"/>
  <c r="J32" i="1"/>
  <c r="J24" i="1"/>
  <c r="J22" i="1"/>
  <c r="J5" i="1"/>
  <c r="J20" i="1"/>
  <c r="J12" i="1"/>
  <c r="J16" i="1"/>
  <c r="J19" i="1"/>
  <c r="J23" i="1"/>
  <c r="J27" i="1"/>
  <c r="J6" i="1"/>
  <c r="J10" i="1"/>
  <c r="J9" i="1"/>
  <c r="J25" i="1"/>
  <c r="J13" i="1"/>
  <c r="J7" i="1"/>
  <c r="I33" i="1"/>
  <c r="I8" i="1"/>
  <c r="I26" i="1"/>
  <c r="I14" i="1"/>
  <c r="I4" i="1"/>
  <c r="I18" i="1"/>
  <c r="I29" i="1"/>
  <c r="I3" i="1"/>
  <c r="I11" i="1"/>
  <c r="I15" i="1"/>
  <c r="I2" i="1"/>
  <c r="I30" i="1"/>
  <c r="I21" i="1"/>
  <c r="I17" i="1"/>
  <c r="I32" i="1"/>
  <c r="I24" i="1"/>
  <c r="I22" i="1"/>
  <c r="I5" i="1"/>
  <c r="I20" i="1"/>
  <c r="I12" i="1"/>
  <c r="I16" i="1"/>
  <c r="I19" i="1"/>
  <c r="I23" i="1"/>
  <c r="I27" i="1"/>
  <c r="I6" i="1"/>
  <c r="I10" i="1"/>
  <c r="I9" i="1"/>
  <c r="I25" i="1"/>
  <c r="I13" i="1"/>
  <c r="I31" i="1"/>
  <c r="I28" i="1"/>
  <c r="I7" i="1"/>
  <c r="L18" i="6"/>
  <c r="L7" i="6"/>
  <c r="L5" i="6"/>
  <c r="L4" i="6"/>
  <c r="L32" i="6"/>
  <c r="L25" i="6"/>
  <c r="L28" i="6"/>
  <c r="L9" i="6"/>
  <c r="L8" i="6"/>
  <c r="L6" i="6"/>
  <c r="L11" i="6"/>
  <c r="L23" i="6"/>
  <c r="L3" i="6"/>
  <c r="L10" i="6"/>
  <c r="L16" i="6"/>
  <c r="L29" i="6"/>
  <c r="L30" i="6"/>
  <c r="L27" i="6"/>
  <c r="L33" i="6"/>
  <c r="L15" i="6"/>
  <c r="L13" i="6"/>
  <c r="L24" i="6"/>
  <c r="L17" i="6"/>
  <c r="L34" i="6"/>
  <c r="L12" i="6"/>
  <c r="L2" i="6"/>
  <c r="L22" i="6"/>
  <c r="L20" i="6"/>
  <c r="L14" i="6"/>
  <c r="L21" i="6"/>
  <c r="L26" i="6"/>
  <c r="L31" i="6"/>
  <c r="L19" i="6"/>
  <c r="K18" i="6"/>
  <c r="K7" i="6"/>
  <c r="K5" i="6"/>
  <c r="K4" i="6"/>
  <c r="K32" i="6"/>
  <c r="K25" i="6"/>
  <c r="K28" i="6"/>
  <c r="K9" i="6"/>
  <c r="K8" i="6"/>
  <c r="K6" i="6"/>
  <c r="K11" i="6"/>
  <c r="K23" i="6"/>
  <c r="K3" i="6"/>
  <c r="K10" i="6"/>
  <c r="K16" i="6"/>
  <c r="K29" i="6"/>
  <c r="K30" i="6"/>
  <c r="K27" i="6"/>
  <c r="K33" i="6"/>
  <c r="K15" i="6"/>
  <c r="K13" i="6"/>
  <c r="K24" i="6"/>
  <c r="K17" i="6"/>
  <c r="K34" i="6"/>
  <c r="K12" i="6"/>
  <c r="K2" i="6"/>
  <c r="K22" i="6"/>
  <c r="K20" i="6"/>
  <c r="K14" i="6"/>
  <c r="K21" i="6"/>
  <c r="K26" i="6"/>
  <c r="K31" i="6"/>
  <c r="K19" i="6"/>
  <c r="L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2" i="4"/>
  <c r="L33" i="1"/>
  <c r="L8" i="1"/>
  <c r="L26" i="1"/>
  <c r="L14" i="1"/>
  <c r="L4" i="1"/>
  <c r="L18" i="1"/>
  <c r="L29" i="1"/>
  <c r="L3" i="1"/>
  <c r="L11" i="1"/>
  <c r="L15" i="1"/>
  <c r="L2" i="1"/>
  <c r="L30" i="1"/>
  <c r="L21" i="1"/>
  <c r="L17" i="1"/>
  <c r="L32" i="1"/>
  <c r="L24" i="1"/>
  <c r="L22" i="1"/>
  <c r="L5" i="1"/>
  <c r="L20" i="1"/>
  <c r="L12" i="1"/>
  <c r="L16" i="1"/>
  <c r="L19" i="1"/>
  <c r="L23" i="1"/>
  <c r="L27" i="1"/>
  <c r="L6" i="1"/>
  <c r="L10" i="1"/>
  <c r="L9" i="1"/>
  <c r="L25" i="1"/>
  <c r="L13" i="1"/>
  <c r="L31" i="1"/>
  <c r="L28" i="1"/>
  <c r="L7" i="1"/>
  <c r="K33" i="1"/>
  <c r="K8" i="1"/>
  <c r="K26" i="1"/>
  <c r="K14" i="1"/>
  <c r="K4" i="1"/>
  <c r="K18" i="1"/>
  <c r="K29" i="1"/>
  <c r="K3" i="1"/>
  <c r="K11" i="1"/>
  <c r="K15" i="1"/>
  <c r="K30" i="1"/>
  <c r="K21" i="1"/>
  <c r="K17" i="1"/>
  <c r="K32" i="1"/>
  <c r="K24" i="1"/>
  <c r="K22" i="1"/>
  <c r="K5" i="1"/>
  <c r="K20" i="1"/>
  <c r="K12" i="1"/>
  <c r="K16" i="1"/>
  <c r="K19" i="1"/>
  <c r="K23" i="1"/>
  <c r="K27" i="1"/>
  <c r="K6" i="1"/>
  <c r="K10" i="1"/>
  <c r="K9" i="1"/>
  <c r="K25" i="1"/>
  <c r="K13" i="1"/>
  <c r="K31" i="1"/>
  <c r="K28" i="1"/>
  <c r="K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1BBFB-607B-4446-AE7B-1F1BFEFF69A4}" name="Body_gain_average_litter" type="6" refreshedVersion="8" background="1" saveData="1">
    <textPr codePage="65001" sourceFile="C:\Users\jsangui\OneDrive - UvA\PhD\R_working\#3\Body_gain_average_litter.csv" decimal="," thousands="]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5B2FC8A-621B-41FC-9C9D-2E8E6EDC13E8}" name="freezing_context_3B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3" xr16:uid="{D6FA34C2-6DA0-4803-BD64-72788318159D}" name="freezing_context_3B12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4" xr16:uid="{4A12B689-F443-4BF3-AC22-4D8A88536DE2}" name="freezing_context_3B121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5" xr16:uid="{1C8B689C-8D1B-4563-884E-22A888836389}" name="freezing_training_3B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4411840-1ABF-4FAA-99BD-31898B58D8F0}" name="freezing_training_3B1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DB1DBDC-EA72-4E9C-943A-33D32D681743}" name="freezing_training_3B11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3DA3157-9E67-4B60-A2B9-890639D3B86D}" name="Locomotoractivity" type="6" refreshedVersion="8" background="1" saveData="1">
    <textPr codePage="850" sourceFile="C:\Users\jsangui\Downloads\Locomotoractivity.csv" thousands="[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<sst xmlns="http://schemas.openxmlformats.org/spreadsheetml/2006/main" count="3727" uniqueCount="209">
  <si>
    <t>Stress</t>
  </si>
  <si>
    <t>Treatment</t>
  </si>
  <si>
    <t>cfos</t>
  </si>
  <si>
    <t>colocalization</t>
  </si>
  <si>
    <t>123.1</t>
  </si>
  <si>
    <t>ELS</t>
  </si>
  <si>
    <t>Vehicle</t>
  </si>
  <si>
    <t>123.2</t>
  </si>
  <si>
    <t>RU486</t>
  </si>
  <si>
    <t>128.4</t>
  </si>
  <si>
    <t>128.5</t>
  </si>
  <si>
    <t>128.6</t>
  </si>
  <si>
    <t>129.1</t>
  </si>
  <si>
    <t>Control</t>
  </si>
  <si>
    <t>129.2</t>
  </si>
  <si>
    <t>129.3</t>
  </si>
  <si>
    <t>129.4</t>
  </si>
  <si>
    <t>136.1</t>
  </si>
  <si>
    <t>136.3</t>
  </si>
  <si>
    <t>136.4</t>
  </si>
  <si>
    <t>136.5</t>
  </si>
  <si>
    <t>137.3</t>
  </si>
  <si>
    <t>137.4</t>
  </si>
  <si>
    <t>137.5</t>
  </si>
  <si>
    <t>144.3</t>
  </si>
  <si>
    <t>144.4</t>
  </si>
  <si>
    <t>144.5</t>
  </si>
  <si>
    <t>145.4</t>
  </si>
  <si>
    <t>145.5</t>
  </si>
  <si>
    <t>145.6</t>
  </si>
  <si>
    <t>146.4</t>
  </si>
  <si>
    <t>150.3</t>
  </si>
  <si>
    <t>150.4</t>
  </si>
  <si>
    <t>150.5</t>
  </si>
  <si>
    <t>150.6</t>
  </si>
  <si>
    <t>153.3</t>
  </si>
  <si>
    <t>159.3</t>
  </si>
  <si>
    <t>159.4</t>
  </si>
  <si>
    <t>159.5</t>
  </si>
  <si>
    <t>159.6</t>
  </si>
  <si>
    <t>Animal</t>
  </si>
  <si>
    <t>area</t>
  </si>
  <si>
    <t>dVenus</t>
  </si>
  <si>
    <t>136.2</t>
  </si>
  <si>
    <t>dVenus_cfos</t>
  </si>
  <si>
    <t>cfos_dVenus</t>
  </si>
  <si>
    <t>colocalization_dVenus</t>
  </si>
  <si>
    <t>colocalization_cfos</t>
  </si>
  <si>
    <t>123.3</t>
  </si>
  <si>
    <t>123.4</t>
  </si>
  <si>
    <t xml:space="preserve"> </t>
  </si>
  <si>
    <t>123.5</t>
  </si>
  <si>
    <t>133.3</t>
  </si>
  <si>
    <t>133.4</t>
  </si>
  <si>
    <t>133.5</t>
  </si>
  <si>
    <t>134.1</t>
  </si>
  <si>
    <t>134.2</t>
  </si>
  <si>
    <t>134.3</t>
  </si>
  <si>
    <t>134.4</t>
  </si>
  <si>
    <t>146.3</t>
  </si>
  <si>
    <t>146.5</t>
  </si>
  <si>
    <t>146.6</t>
  </si>
  <si>
    <t>147.3</t>
  </si>
  <si>
    <t>147.5</t>
  </si>
  <si>
    <t>148.3</t>
  </si>
  <si>
    <t>148.4</t>
  </si>
  <si>
    <t>152.3</t>
  </si>
  <si>
    <t>152.4</t>
  </si>
  <si>
    <t>152.5</t>
  </si>
  <si>
    <t>152.6</t>
  </si>
  <si>
    <t>153.4</t>
  </si>
  <si>
    <t>154.4</t>
  </si>
  <si>
    <t>154.5</t>
  </si>
  <si>
    <t>157.1</t>
  </si>
  <si>
    <t>157.2</t>
  </si>
  <si>
    <t>157.3</t>
  </si>
  <si>
    <t>157.4</t>
  </si>
  <si>
    <t>157.5</t>
  </si>
  <si>
    <t>157.6</t>
  </si>
  <si>
    <t>158.4</t>
  </si>
  <si>
    <t>158.5</t>
  </si>
  <si>
    <t>158.6</t>
  </si>
  <si>
    <t>161.1</t>
  </si>
  <si>
    <t>161.2</t>
  </si>
  <si>
    <t>161.3</t>
  </si>
  <si>
    <t>161.4</t>
  </si>
  <si>
    <t>161.5</t>
  </si>
  <si>
    <t xml:space="preserve"> Animal </t>
  </si>
  <si>
    <t>Nest</t>
  </si>
  <si>
    <t xml:space="preserve"> Sex </t>
  </si>
  <si>
    <t xml:space="preserve"> Stress </t>
  </si>
  <si>
    <t xml:space="preserve"> Treatment </t>
  </si>
  <si>
    <t>Exp</t>
  </si>
  <si>
    <t xml:space="preserve"> S1 </t>
  </si>
  <si>
    <t xml:space="preserve"> Int1 </t>
  </si>
  <si>
    <t xml:space="preserve"> Int2 </t>
  </si>
  <si>
    <t xml:space="preserve"> S2 </t>
  </si>
  <si>
    <t xml:space="preserve"> Int3 </t>
  </si>
  <si>
    <t xml:space="preserve"> Int4 </t>
  </si>
  <si>
    <t xml:space="preserve"> S3 </t>
  </si>
  <si>
    <t xml:space="preserve"> Int5 </t>
  </si>
  <si>
    <t xml:space="preserve"> Int6 </t>
  </si>
  <si>
    <t>Male</t>
  </si>
  <si>
    <t>Female</t>
  </si>
  <si>
    <t>125.1</t>
  </si>
  <si>
    <t>125.2</t>
  </si>
  <si>
    <t>125.3</t>
  </si>
  <si>
    <t>128.2</t>
  </si>
  <si>
    <t>128.3</t>
  </si>
  <si>
    <t>132.1</t>
  </si>
  <si>
    <t>132.2</t>
  </si>
  <si>
    <t>132.3</t>
  </si>
  <si>
    <t>132.4</t>
  </si>
  <si>
    <t>133.1</t>
  </si>
  <si>
    <t>133.2</t>
  </si>
  <si>
    <t>135.1</t>
  </si>
  <si>
    <t>135.2</t>
  </si>
  <si>
    <t>135.3</t>
  </si>
  <si>
    <t>135.4</t>
  </si>
  <si>
    <t>144.1</t>
  </si>
  <si>
    <t>144.2</t>
  </si>
  <si>
    <t>145.1</t>
  </si>
  <si>
    <t>145.2</t>
  </si>
  <si>
    <t>145.3</t>
  </si>
  <si>
    <t>146.1</t>
  </si>
  <si>
    <t>146.2</t>
  </si>
  <si>
    <t>147.1</t>
  </si>
  <si>
    <t>147.2</t>
  </si>
  <si>
    <t>148.1</t>
  </si>
  <si>
    <t>148.2</t>
  </si>
  <si>
    <t>150.1</t>
  </si>
  <si>
    <t>153.1</t>
  </si>
  <si>
    <t>153.2</t>
  </si>
  <si>
    <t>154.1</t>
  </si>
  <si>
    <t>154.2</t>
  </si>
  <si>
    <t>Distance</t>
  </si>
  <si>
    <t>CORT</t>
  </si>
  <si>
    <t>Int1</t>
  </si>
  <si>
    <t>Int2</t>
  </si>
  <si>
    <t>Int3</t>
  </si>
  <si>
    <t>score</t>
  </si>
  <si>
    <t>147.4</t>
  </si>
  <si>
    <t>Freezing</t>
  </si>
  <si>
    <t>Sex</t>
  </si>
  <si>
    <t>P2.P9</t>
  </si>
  <si>
    <t>P9.Adolescence</t>
  </si>
  <si>
    <t>1.553333333</t>
  </si>
  <si>
    <t>6.934444444</t>
  </si>
  <si>
    <t>2.563333333</t>
  </si>
  <si>
    <t>8.265555556</t>
  </si>
  <si>
    <t>2.825</t>
  </si>
  <si>
    <t>8.536666667</t>
  </si>
  <si>
    <t>1.845</t>
  </si>
  <si>
    <t>8.991666667</t>
  </si>
  <si>
    <t>3.335</t>
  </si>
  <si>
    <t>7.0125</t>
  </si>
  <si>
    <t>3.49</t>
  </si>
  <si>
    <t>7.68</t>
  </si>
  <si>
    <t>1.48</t>
  </si>
  <si>
    <t>9.136666667</t>
  </si>
  <si>
    <t>3.313333333</t>
  </si>
  <si>
    <t>10.21888889</t>
  </si>
  <si>
    <t>2.795</t>
  </si>
  <si>
    <t>8.001666667</t>
  </si>
  <si>
    <t>3.523333333</t>
  </si>
  <si>
    <t>7.975555556</t>
  </si>
  <si>
    <t>3.055</t>
  </si>
  <si>
    <t>8.395</t>
  </si>
  <si>
    <t>2.875</t>
  </si>
  <si>
    <t>7.255</t>
  </si>
  <si>
    <t>2.8975</t>
  </si>
  <si>
    <t>6.715</t>
  </si>
  <si>
    <t>2.8</t>
  </si>
  <si>
    <t>7.306666667</t>
  </si>
  <si>
    <t>2.29</t>
  </si>
  <si>
    <t>7.973333333</t>
  </si>
  <si>
    <t>1.278333333</t>
  </si>
  <si>
    <t>8.133333333</t>
  </si>
  <si>
    <t>1.531666667</t>
  </si>
  <si>
    <t>8.346666667</t>
  </si>
  <si>
    <t>3.036666667</t>
  </si>
  <si>
    <t>8.351111111</t>
  </si>
  <si>
    <t>1.835</t>
  </si>
  <si>
    <t>7.466666667</t>
  </si>
  <si>
    <t>P2</t>
  </si>
  <si>
    <t>P9</t>
  </si>
  <si>
    <t>P28</t>
  </si>
  <si>
    <t>P29</t>
  </si>
  <si>
    <t>P30</t>
  </si>
  <si>
    <t>Adolescence</t>
  </si>
  <si>
    <t>timepoint</t>
  </si>
  <si>
    <t>Training</t>
  </si>
  <si>
    <t>dVenus_dDG</t>
  </si>
  <si>
    <t>cFos_dDG</t>
  </si>
  <si>
    <t>colocalization_dDG</t>
  </si>
  <si>
    <t>dVenus_vDG</t>
  </si>
  <si>
    <t>cFos_vDG</t>
  </si>
  <si>
    <t>colocalization_vDG</t>
  </si>
  <si>
    <t>dVenus_BLA</t>
  </si>
  <si>
    <t>cFos_BLA</t>
  </si>
  <si>
    <t>colocalization_BLA</t>
  </si>
  <si>
    <t>colocalization/dVenus_dDG</t>
  </si>
  <si>
    <t>colocalization/cFos_dDG</t>
  </si>
  <si>
    <t>colocalization/dVenus_vDG</t>
  </si>
  <si>
    <t>colocalization/cFos_vDG</t>
  </si>
  <si>
    <t>colocalization/dVenus_BLA</t>
  </si>
  <si>
    <t>colocalization/cFos_BLA</t>
  </si>
  <si>
    <t>Retrieval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</si>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</sst>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8" formatCode="0.00000"/>
    <numFmt numFmtId="169" formatCode="0.000"/>
    <numFmt numFmtId="173" formatCode="0.0"/>
  </numFmts>
  <fonts count="19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4D4D4D"/>
      <name val="Aptos"/>
      <family val="2"/>
    </font>
    <font>
      <b/>
      <sz val="11"/>
      <color rgb="FF4D4D4D"/>
      <name val="Aptos"/>
      <family val="2"/>
    </font>
    <font>
      <sz val="11"/>
      <color theme="2" tint="-0.249977111117893"/>
      <name val="Aptos"/>
      <family val="2"/>
    </font>
    <font>
      <b/>
      <sz val="11"/>
      <color theme="2" tint="-0.249977111117893"/>
      <name val="Aptos"/>
      <family val="2"/>
    </font>
    <font>
      <b/>
      <sz val="11"/>
      <color theme="1"/>
      <name val="Aptos"/>
      <family val="2"/>
    </font>
    <font>
      <sz val="11"/>
      <color rgb="FF4D4D4D"/>
      <name val="Atos"/>
    </font>
    <font>
      <sz val="11"/>
      <color theme="2" tint="-0.249977111117893"/>
      <name val="Atos"/>
    </font>
    <font>
      <sz val="11"/>
      <color theme="1"/>
      <name val="Atos"/>
    </font>
    <font>
      <b/>
      <sz val="11"/>
      <color rgb="FF4D4D4D"/>
      <name val="Atos"/>
    </font>
    <font>
      <b/>
      <sz val="11"/>
      <color theme="2" tint="-0.249977111117893"/>
      <name val="Atos"/>
    </font>
    <font>
      <b/>
      <sz val="11"/>
      <color theme="1"/>
      <name val="Atos"/>
    </font>
    <font>
      <sz val="11"/>
      <color theme="0" tint="-0.249977111117893"/>
      <name val="Aptos"/>
      <family val="2"/>
    </font>
    <font>
      <sz val="11"/>
      <name val="Aptos"/>
      <family val="2"/>
    </font>
    <font>
      <b/>
      <sz val="11"/>
      <color theme="0" tint="-0.249977111117893"/>
      <name val="Aptos"/>
      <family val="2"/>
    </font>
    <font>
      <sz val="11"/>
      <color rgb="FF4D4D4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69" fontId="5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2" fontId="15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73" fontId="15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18" fillId="0" borderId="0" xfId="0" applyFont="1"/>
    <xf numFmtId="169" fontId="18" fillId="0" borderId="0" xfId="0" applyNumberFormat="1" applyFont="1"/>
    <xf numFmtId="0" fontId="2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vertical="center" wrapText="1"/>
    </xf>
    <xf numFmtId="2" fontId="4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9"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tos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168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168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168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numFmt numFmtId="168" formatCode="0.000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numFmt numFmtId="168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9</xdr:col>
          <xdr:colOff>541020</xdr:colOff>
          <xdr:row>45</xdr:row>
          <xdr:rowOff>175260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2750386-0534-61AF-F79C-399931611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dy_gain_average_litter" connectionId="1" xr16:uid="{83571DFA-A55F-43F6-902F-6F463093B74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5" xr16:uid="{8BBAE28A-E7C7-43A4-918A-A5E01B56E79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6" xr16:uid="{5CED569C-5150-468D-9B84-7553DA7866F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7" xr16:uid="{991D3F84-42F4-44BA-9F74-77FCF666A71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omotoractivity" connectionId="8" xr16:uid="{F669818E-14A0-46C6-BD46-1C0E57DB887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" connectionId="2" xr16:uid="{B407FCA8-B7E4-471F-B507-5948B32FACE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_1" connectionId="4" xr16:uid="{97836E05-EFFC-42B4-81F4-DE64CAD5A60C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" connectionId="3" xr16:uid="{D79CCE51-FBDA-4E44-B366-20426DD96705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C38F6-C717-4990-9D25-E05D9AA2C7D6}" name="Table13" displayName="Table13" ref="A1:O65" totalsRowShown="0" headerRowDxfId="168">
  <autoFilter ref="A1:O65" xr:uid="{1A060104-32F7-4C01-8EA6-F202DC9B6986}">
    <filterColumn colId="0" hiddenButton="1"/>
    <filterColumn colId="1" hiddenButton="1"/>
    <filterColumn colId="2" hiddenButton="1">
      <filters>
        <filter val="Male"/>
      </filters>
    </filterColumn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FF15E74-0BB8-4A7B-A2D0-238D5BB1497F}" name=" Animal "/>
    <tableColumn id="2" xr3:uid="{F9B5EA1D-02C6-4146-B9D6-25A6F34018B7}" name="Litter"/>
    <tableColumn id="3" xr3:uid="{552E2B59-1323-42A2-8489-452270344382}" name=" Sex "/>
    <tableColumn id="4" xr3:uid="{7FD562BD-3F11-43AC-9BD6-6F8BC7536F63}" name=" Stress "/>
    <tableColumn id="5" xr3:uid="{3C205E1D-D813-4697-BAAB-38186ACA684B}" name=" Treatment "/>
    <tableColumn id="6" xr3:uid="{27CE0CD0-02B2-4FB8-A76C-86DF04779E65}" name="Exp"/>
    <tableColumn id="7" xr3:uid="{E905B1D1-00B8-42AC-94F0-D6D96AC647D1}" name=" S1 "/>
    <tableColumn id="8" xr3:uid="{5D659625-74E1-4659-8454-5512F279A1F9}" name=" Int1 "/>
    <tableColumn id="9" xr3:uid="{83BC07A6-2F85-4745-8C7A-64375DED60D1}" name=" Int2 "/>
    <tableColumn id="10" xr3:uid="{3457B3F4-8D75-4421-A4E1-E83E0E11433B}" name=" S2 "/>
    <tableColumn id="11" xr3:uid="{6F66065B-8D95-4451-AF53-A5A17A7C084E}" name=" Int3 "/>
    <tableColumn id="12" xr3:uid="{76991730-5440-4A85-BAB4-1E89232C3B30}" name=" Int4 "/>
    <tableColumn id="13" xr3:uid="{6546DA32-12E5-4964-80D9-06F226714AAA}" name=" S3 "/>
    <tableColumn id="14" xr3:uid="{FFE1CC64-86C2-4012-B55C-8F7E0DC43E19}" name=" Int5 "/>
    <tableColumn id="15" xr3:uid="{B4F62D9E-EB0E-4FAE-B43F-1D4CF0F48612}" name=" Int6 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252A24-0273-47BA-934A-6E64973C7BAF}" name="Table12" displayName="Table12" ref="A1:L39" totalsRowShown="0" headerRowDxfId="102" dataDxfId="101">
  <autoFilter ref="A1:L39" xr:uid="{1D252A24-0273-47BA-934A-6E64973C7BAF}"/>
  <sortState xmlns:xlrd2="http://schemas.microsoft.com/office/spreadsheetml/2017/richdata2" ref="A2:L39">
    <sortCondition ref="A1:A39"/>
  </sortState>
  <tableColumns count="12">
    <tableColumn id="1" xr3:uid="{247CF843-D19C-4F34-9A24-B2EDD9015DB8}" name="Animal" dataDxfId="100"/>
    <tableColumn id="2" xr3:uid="{1159B3AE-AF14-4236-B7BD-AA983C85B993}" name="Litter" dataDxfId="99"/>
    <tableColumn id="3" xr3:uid="{6C182778-DFC5-4677-A2F1-D8C8648431DC}" name="Stress" dataDxfId="98"/>
    <tableColumn id="4" xr3:uid="{D04C4F16-7243-49DF-87C4-926647A060C2}" name="Treatment" dataDxfId="97"/>
    <tableColumn id="5" xr3:uid="{F07E0B45-105B-435B-AB28-7BCF1380FA37}" name="area" dataDxfId="96"/>
    <tableColumn id="6" xr3:uid="{8BB13B5B-4F91-4F96-A4C1-600BFB204F80}" name="dVenus" dataDxfId="95"/>
    <tableColumn id="7" xr3:uid="{944A9DA6-4BF1-4C00-AB41-ECF1B44679AC}" name="cfos" dataDxfId="94"/>
    <tableColumn id="8" xr3:uid="{F8EF6F6D-D024-41F9-81A2-A141E2F16BCA}" name="colocalization" dataDxfId="93"/>
    <tableColumn id="9" xr3:uid="{22052B6B-99BD-48F6-AA6D-94E918D94607}" name="colocalization_dVenus" dataDxfId="92">
      <calculatedColumnFormula>H2/F2*100</calculatedColumnFormula>
    </tableColumn>
    <tableColumn id="10" xr3:uid="{84E85E65-6749-42AB-80DD-265AF43DF3A5}" name="colocalization_cfos" dataDxfId="91">
      <calculatedColumnFormula>H2/G2*100</calculatedColumnFormula>
    </tableColumn>
    <tableColumn id="11" xr3:uid="{0A4ED4F9-AD0A-4436-9FF9-62FA6F212E7C}" name="dVenus_cfos" dataDxfId="90">
      <calculatedColumnFormula>F2/G2*100</calculatedColumnFormula>
    </tableColumn>
    <tableColumn id="12" xr3:uid="{70729400-4E00-467A-92D1-C4AD8C3EFDC4}" name="cfos_dVenus" dataDxfId="89">
      <calculatedColumnFormula>G2/F2*100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9DB8FF-5606-48DB-B690-9C9FE7A26AD1}" name="Table14" displayName="Table14" ref="A1:L39" totalsRowShown="0" headerRowDxfId="88" dataDxfId="87">
  <autoFilter ref="A1:L39" xr:uid="{9A9DB8FF-5606-48DB-B690-9C9FE7A26AD1}"/>
  <sortState xmlns:xlrd2="http://schemas.microsoft.com/office/spreadsheetml/2017/richdata2" ref="A2:L39">
    <sortCondition descending="1" ref="E1:E39"/>
  </sortState>
  <tableColumns count="12">
    <tableColumn id="1" xr3:uid="{DE7AD375-02A3-474F-966A-ADA32A46E932}" name="Animal" dataDxfId="86"/>
    <tableColumn id="2" xr3:uid="{79F06CFD-3684-4F11-89C2-EF098DEB6A79}" name="Litter" dataDxfId="85"/>
    <tableColumn id="3" xr3:uid="{0347335C-D220-43D2-883C-247A392C07C0}" name="Stress" dataDxfId="84"/>
    <tableColumn id="4" xr3:uid="{0BF7AF9B-40AB-43DE-8DC2-EE0D868FCC3E}" name="Treatment" dataDxfId="83"/>
    <tableColumn id="5" xr3:uid="{6221406C-755E-40AA-80C2-7983D1D206F9}" name="area" dataDxfId="82"/>
    <tableColumn id="6" xr3:uid="{BFA37725-2F06-4E34-929C-770ABAF9AF13}" name="dVenus" dataDxfId="81"/>
    <tableColumn id="7" xr3:uid="{9DDBD907-D44E-4D1C-A0DA-DBE2E41F07A8}" name="cfos" dataDxfId="80"/>
    <tableColumn id="8" xr3:uid="{77F1874E-EC74-4F9A-8732-D2A95B659629}" name="colocalization" dataDxfId="79"/>
    <tableColumn id="9" xr3:uid="{8BF5A04F-5340-46AE-8DF8-41B55086D43F}" name="colocalization_dVenus" dataDxfId="78">
      <calculatedColumnFormula>H2/F2*100</calculatedColumnFormula>
    </tableColumn>
    <tableColumn id="10" xr3:uid="{04E66A71-1EDC-4289-A29D-6A2FE13B4679}" name="colocalization_cfos" dataDxfId="77">
      <calculatedColumnFormula>H2/G2*100</calculatedColumnFormula>
    </tableColumn>
    <tableColumn id="11" xr3:uid="{30707904-B72A-49F5-A0DB-CBF24D2D5492}" name="dVenus_cfos" dataDxfId="76">
      <calculatedColumnFormula>#REF!/#REF!*100</calculatedColumnFormula>
    </tableColumn>
    <tableColumn id="12" xr3:uid="{C25FA586-AE34-4D1A-9DD9-5AF33EF771BA}" name="cfos_dVenus" dataDxfId="75">
      <calculatedColumnFormula>#REF!/#REF!*100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39B0-8E90-4BD3-A3F4-661FE60E7595}" name="Table1" displayName="Table1" ref="A1:L37" totalsRowShown="0" headerRowDxfId="74" dataDxfId="73">
  <autoFilter ref="A1:L37" xr:uid="{6AA139B0-8E90-4BD3-A3F4-661FE60E7595}"/>
  <sortState xmlns:xlrd2="http://schemas.microsoft.com/office/spreadsheetml/2017/richdata2" ref="A2:L37">
    <sortCondition descending="1" ref="E1:E37"/>
  </sortState>
  <tableColumns count="12">
    <tableColumn id="1" xr3:uid="{6F2221C3-027E-4C9D-A719-C02EABC6C6EE}" name="Animal" dataDxfId="72"/>
    <tableColumn id="2" xr3:uid="{D97B5F70-6F0C-41BE-BCE3-945995821D5D}" name="Litter" dataDxfId="71"/>
    <tableColumn id="3" xr3:uid="{E89CF7BC-3F4E-424D-A25C-CE8CD240CC17}" name="Stress" dataDxfId="70"/>
    <tableColumn id="4" xr3:uid="{14AF1578-18F4-4D42-B120-0CC65C5CFAE4}" name="Treatment" dataDxfId="69"/>
    <tableColumn id="5" xr3:uid="{CEE77494-7B9E-4DE4-9D19-D448B615D91D}" name="area" dataDxfId="68"/>
    <tableColumn id="6" xr3:uid="{FAC454A8-99F6-42ED-A10B-B39E25420C14}" name="dVenus" dataDxfId="67"/>
    <tableColumn id="7" xr3:uid="{E6164A35-29CF-432C-8453-E74D5C37593C}" name="cfos" dataDxfId="66"/>
    <tableColumn id="8" xr3:uid="{96ABB16E-BCD0-4494-B5FD-9FF831970E71}" name="colocalization" dataDxfId="65"/>
    <tableColumn id="9" xr3:uid="{E2A7A173-1919-4A9E-BEC2-5F28825545C1}" name="colocalization_dVenus" dataDxfId="64">
      <calculatedColumnFormula>H2/F2*100</calculatedColumnFormula>
    </tableColumn>
    <tableColumn id="10" xr3:uid="{DFEDAC88-181C-4E8E-895C-7A157C6ABD34}" name="colocalization_cfos" dataDxfId="63">
      <calculatedColumnFormula>H2/G2*100</calculatedColumnFormula>
    </tableColumn>
    <tableColumn id="11" xr3:uid="{FC99FF74-F57A-4AC9-9148-171797B33C32}" name="dVenus_cfos" dataDxfId="62">
      <calculatedColumnFormula>F2/G2*100</calculatedColumnFormula>
    </tableColumn>
    <tableColumn id="12" xr3:uid="{F366702F-5921-44CB-8C0F-A3F49D5F0097}" name="cfos_dVenus" dataDxfId="61">
      <calculatedColumnFormula>G2/F2*100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9BA142-7978-49F6-90EE-A5E620FC6373}" name="Table2" displayName="Table2" ref="A1:K72" totalsRowShown="0" headerRowDxfId="60" dataDxfId="59">
  <autoFilter ref="A1:K72" xr:uid="{479BA142-7978-49F6-90EE-A5E620FC6373}"/>
  <sortState xmlns:xlrd2="http://schemas.microsoft.com/office/spreadsheetml/2017/richdata2" ref="A2:K72">
    <sortCondition descending="1" ref="J1:J72"/>
  </sortState>
  <tableColumns count="11">
    <tableColumn id="1" xr3:uid="{9438D989-8BEE-4523-90F6-49728E8BFBC6}" name="Animal" dataDxfId="58"/>
    <tableColumn id="2" xr3:uid="{5D85B567-F35B-43B8-8381-A33173F79833}" name="Litter" dataDxfId="57"/>
    <tableColumn id="3" xr3:uid="{98C1819C-5DFD-4CFC-A4D7-EDE57DDD350D}" name="timepoint" dataDxfId="56"/>
    <tableColumn id="4" xr3:uid="{D347AC0B-FD56-4FC7-B305-0D5AAA5E6426}" name="Stress" dataDxfId="55"/>
    <tableColumn id="5" xr3:uid="{9A65A138-1077-4672-B8FE-ED21E8A8272E}" name="Treatment" dataDxfId="54"/>
    <tableColumn id="6" xr3:uid="{A1900D57-434C-4C6C-92DD-FAE2C942D3C5}" name="area" dataDxfId="3"/>
    <tableColumn id="7" xr3:uid="{187BAD87-7B1C-499A-B9AB-815D64E6747E}" name="dVenus" dataDxfId="2"/>
    <tableColumn id="8" xr3:uid="{7BF1F2A4-7A0B-4541-91A3-76706E76C0F5}" name="cfos" dataDxfId="1"/>
    <tableColumn id="9" xr3:uid="{AEB75D71-6D71-4DDD-A3A6-3C9BBC4B5FEE}" name="colocalization" dataDxfId="0"/>
    <tableColumn id="10" xr3:uid="{F7372F9E-8B5C-4B56-8A52-F1C49E7511D0}" name="colocalization_dVenus" dataDxfId="53">
      <calculatedColumnFormula>I2/G2*100</calculatedColumnFormula>
    </tableColumn>
    <tableColumn id="11" xr3:uid="{8188C9F9-F34B-45B3-9C8F-D9BC37CB92E8}" name="colocalization_cfos" dataDxfId="52">
      <calculatedColumnFormula>I2/H2*100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A47E16A-5201-4EAC-902E-FE8860B88D7E}" name="Table315" displayName="Table315" ref="A1:K71" totalsRowShown="0" headerRowDxfId="51" dataDxfId="50">
  <autoFilter ref="A1:K71" xr:uid="{AA47E16A-5201-4EAC-902E-FE8860B88D7E}"/>
  <sortState xmlns:xlrd2="http://schemas.microsoft.com/office/spreadsheetml/2017/richdata2" ref="A2:K71">
    <sortCondition descending="1" ref="K1:K71"/>
  </sortState>
  <tableColumns count="11">
    <tableColumn id="1" xr3:uid="{2DC2EEAD-3F49-41EE-8ADB-BECDFC667419}" name="Animal" dataDxfId="49"/>
    <tableColumn id="2" xr3:uid="{F731317B-B619-493B-9876-4600CB64B58F}" name="Litter" dataDxfId="48"/>
    <tableColumn id="3" xr3:uid="{B9E0B3ED-B341-4111-BC8B-9E6105549D63}" name="timepoint" dataDxfId="47"/>
    <tableColumn id="4" xr3:uid="{7F96D0F1-C9CD-4F29-A78C-F000A98AF888}" name="Stress" dataDxfId="46"/>
    <tableColumn id="5" xr3:uid="{3E6D6AB3-54B3-41DB-9CA5-7F832BC6012D}" name="Treatment" dataDxfId="45"/>
    <tableColumn id="6" xr3:uid="{3C0E87D4-EA61-4D7D-A052-4F4F76332E06}" name="area" dataDxfId="44"/>
    <tableColumn id="7" xr3:uid="{86A1FE27-0EE4-4241-8C74-CDAA7D05224E}" name="dVenus" dataDxfId="43"/>
    <tableColumn id="8" xr3:uid="{B6030ACA-914C-42B0-B569-E9592748C50A}" name="cfos" dataDxfId="42"/>
    <tableColumn id="9" xr3:uid="{803A9F45-5FB6-4C5D-BA68-9948AC90558A}" name="colocalization" dataDxfId="41"/>
    <tableColumn id="10" xr3:uid="{B30C20C4-5DB0-44BD-808F-D056DB109DC5}" name="colocalization_dVenus" dataDxfId="40">
      <calculatedColumnFormula>I2/G2*100</calculatedColumnFormula>
    </tableColumn>
    <tableColumn id="11" xr3:uid="{52F48123-0F60-4FE1-825F-F8D9A28329F6}" name="colocalization_cfos" dataDxfId="39">
      <calculatedColumnFormula>I2/H2*100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7CBB2C-44A4-40E8-93EC-DFE2BD006784}" name="Table4" displayName="Table4" ref="A1:K1048576" totalsRowShown="0" headerRowDxfId="38" dataDxfId="37">
  <autoFilter ref="A1:K1048576" xr:uid="{4B7CBB2C-44A4-40E8-93EC-DFE2BD006784}"/>
  <sortState xmlns:xlrd2="http://schemas.microsoft.com/office/spreadsheetml/2017/richdata2" ref="A2:K72">
    <sortCondition descending="1" ref="I1:I1048576"/>
  </sortState>
  <tableColumns count="11">
    <tableColumn id="1" xr3:uid="{96C1EE6D-6ACD-435C-979B-E3E0613EDB40}" name="Animal" dataDxfId="36"/>
    <tableColumn id="2" xr3:uid="{2EF95A09-1C3A-4609-A2C0-23C04BD0B4EA}" name="Litter" dataDxfId="35"/>
    <tableColumn id="3" xr3:uid="{13020109-6486-4043-885A-597AB8BA471D}" name="timepoint" dataDxfId="34"/>
    <tableColumn id="4" xr3:uid="{5B4F87E0-A39F-4E08-917B-B9B94413B01C}" name="Stress" dataDxfId="33"/>
    <tableColumn id="5" xr3:uid="{763D2233-23F7-4773-A59E-B297280FAAA6}" name="Treatment" dataDxfId="32"/>
    <tableColumn id="6" xr3:uid="{D6F2F306-FE4D-49AD-B09D-6AA64C9537F0}" name="area" dataDxfId="31"/>
    <tableColumn id="7" xr3:uid="{50DD8D0C-583F-4948-BD97-DA41AA75E95E}" name="dVenus" dataDxfId="30"/>
    <tableColumn id="8" xr3:uid="{863E7F5F-3D45-461E-88FC-7AD36049F35E}" name="cfos" dataDxfId="29"/>
    <tableColumn id="9" xr3:uid="{BA8F8053-A08B-4855-9668-608A3DBF7F84}" name="colocalization" dataDxfId="28"/>
    <tableColumn id="10" xr3:uid="{F01A5DD1-F30C-41BE-BE57-780D8C3F2F72}" name="colocalization_dVenus" dataDxfId="27"/>
    <tableColumn id="11" xr3:uid="{7CBAC97F-3EE6-4FA5-83BE-35B6A4236B1B}" name="colocalization_cfos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4D8F9A-9437-4054-8B5D-49752E1D611E}" name="Table6" displayName="Table6" ref="A1:F65" totalsRowShown="0" headerRowDxfId="167" dataDxfId="166">
  <autoFilter ref="A1:F65" xr:uid="{9C4D8F9A-9437-4054-8B5D-49752E1D61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65">
    <sortCondition descending="1" ref="F1:F65"/>
  </sortState>
  <tableColumns count="6">
    <tableColumn id="1" xr3:uid="{558EA4E3-5450-4503-A5B4-79D4B15199C3}" name=" Animal " dataDxfId="165"/>
    <tableColumn id="2" xr3:uid="{289F9408-82A6-4B89-BA3E-84586E0D649B}" name="Litter" dataDxfId="164"/>
    <tableColumn id="3" xr3:uid="{12F46A46-60D0-4056-9852-5B33AFCCBCE5}" name=" Sex " dataDxfId="163"/>
    <tableColumn id="4" xr3:uid="{E971F8EF-A878-42BA-A05F-1173C1B1B690}" name=" Stress " dataDxfId="162"/>
    <tableColumn id="5" xr3:uid="{B9323FE7-74A3-44DE-8830-ED48161E7048}" name=" Treatment " dataDxfId="161"/>
    <tableColumn id="6" xr3:uid="{6CA1A995-B021-4AF5-BD87-2B2DE8C4AE40}" name="Distance" dataDxfId="16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6D57B5-CF90-4570-A237-C0788A171490}" name="Table10" displayName="Table10" ref="A1:E34" totalsRowShown="0" headerRowDxfId="159" dataDxfId="158">
  <autoFilter ref="A1:E34" xr:uid="{456D57B5-CF90-4570-A237-C0788A171490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34">
    <sortCondition ref="A1:A34"/>
  </sortState>
  <tableColumns count="5">
    <tableColumn id="1" xr3:uid="{809F6812-8655-47ED-B97D-D1E9A9433BE5}" name="Animal" dataDxfId="157"/>
    <tableColumn id="2" xr3:uid="{33AAC2A3-F3C1-41C3-9ABD-AE8104A4B47B}" name="Litter" dataDxfId="156"/>
    <tableColumn id="3" xr3:uid="{14DD0A58-BED9-48E1-B90F-6193652EC221}" name="Stress" dataDxfId="155"/>
    <tableColumn id="4" xr3:uid="{A728C6D5-0B69-4E07-A666-1EB4155C5FC2}" name="Treatment" dataDxfId="154"/>
    <tableColumn id="5" xr3:uid="{671E1519-E354-4B50-AF0D-80FA6FBA59C6}" name="CORT" dataDxfId="1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CB78EF-5E25-4C29-B86C-15F8F8A907B4}" name="Table3" displayName="Table3" ref="A1:L34" totalsRowShown="0" headerRowDxfId="152" dataDxfId="151">
  <autoFilter ref="A1:L34" xr:uid="{3CCB78EF-5E25-4C29-B86C-15F8F8A907B4}">
    <filterColumn colId="2">
      <filters>
        <filter val="ELS"/>
      </filters>
    </filterColumn>
  </autoFilter>
  <sortState xmlns:xlrd2="http://schemas.microsoft.com/office/spreadsheetml/2017/richdata2" ref="A2:L33">
    <sortCondition ref="D1:D34"/>
  </sortState>
  <tableColumns count="12">
    <tableColumn id="1" xr3:uid="{B8004139-41D1-4852-A3B3-E5E35CEE504F}" name="Animal" dataDxfId="150"/>
    <tableColumn id="12" xr3:uid="{ABA46D99-72F8-4203-B619-B2B3CB035671}" name="Litter" dataDxfId="149"/>
    <tableColumn id="2" xr3:uid="{AE29D8BD-3633-4BC9-B70A-25AFF2EA3DBA}" name="Stress" dataDxfId="148"/>
    <tableColumn id="3" xr3:uid="{39CCBCBD-48B4-437F-8500-6E2F963925B2}" name="Treatment" dataDxfId="147"/>
    <tableColumn id="4" xr3:uid="{9022C095-8D0B-436F-995E-087E823E0A5C}" name="area" dataDxfId="146"/>
    <tableColumn id="5" xr3:uid="{CF5E3512-22BC-44AF-BDD9-2882DA5E60DC}" name="dVenus" dataDxfId="145"/>
    <tableColumn id="6" xr3:uid="{8EAF8C83-F189-4880-ADC6-C569115FDCC6}" name="cfos" dataDxfId="144"/>
    <tableColumn id="7" xr3:uid="{BA3EECF6-6B95-4C5D-B37F-81D6D943CA8F}" name="colocalization" dataDxfId="143"/>
    <tableColumn id="8" xr3:uid="{05AC0014-1D45-471C-B456-869B28EC4CDB}" name="colocalization_dVenus" dataDxfId="142">
      <calculatedColumnFormula>H2/F2*100</calculatedColumnFormula>
    </tableColumn>
    <tableColumn id="9" xr3:uid="{64F96605-96C4-4045-AE90-87FC1636DD9B}" name="colocalization_cfos" dataDxfId="141">
      <calculatedColumnFormula>H2/G2*100</calculatedColumnFormula>
    </tableColumn>
    <tableColumn id="10" xr3:uid="{060C79AA-1915-4D1B-A35A-979578D89144}" name="dVenus_cfos" dataDxfId="140">
      <calculatedColumnFormula>F2/G2*100</calculatedColumnFormula>
    </tableColumn>
    <tableColumn id="11" xr3:uid="{3812567C-E0F7-4D23-B517-E85072CE2E04}" name="cfos_dVenus" dataDxfId="25">
      <calculatedColumnFormula>G2/F2*100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73FED1-807B-4A60-9C3F-F60ABE755A9B}" name="Table5" displayName="Table5" ref="A1:L34" totalsRowShown="0" headerRowDxfId="24" dataDxfId="23">
  <autoFilter ref="A1:L34" xr:uid="{F073FED1-807B-4A60-9C3F-F60ABE755A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4">
    <sortCondition ref="A1:A34"/>
  </sortState>
  <tableColumns count="12">
    <tableColumn id="1" xr3:uid="{39C95F14-8E50-4344-8B26-C59BE2633D35}" name="Animal" dataDxfId="22"/>
    <tableColumn id="2" xr3:uid="{2329F4D7-B969-4DB3-BC5D-FA2BD3EBF5FC}" name="Litter" dataDxfId="21"/>
    <tableColumn id="3" xr3:uid="{BEF6F84B-5E72-4D0B-80E9-4050B3A845A5}" name="Stress" dataDxfId="20"/>
    <tableColumn id="4" xr3:uid="{A7E98375-DA82-46A4-BCC7-96C2E6DCAB85}" name="Treatment" dataDxfId="19"/>
    <tableColumn id="5" xr3:uid="{46D19CF8-8B57-46F1-9003-0513F178206B}" name="area" dataDxfId="18"/>
    <tableColumn id="6" xr3:uid="{1AAE06CC-E98F-46E1-A706-89589B61EBA5}" name="dVenus" dataDxfId="17"/>
    <tableColumn id="7" xr3:uid="{593C3178-338D-465B-AC07-81362E62E28F}" name="cfos" dataDxfId="16"/>
    <tableColumn id="8" xr3:uid="{62FA0A78-BD02-4C3E-B32D-BA424B6F8D97}" name="colocalization" dataDxfId="15"/>
    <tableColumn id="9" xr3:uid="{A10FAE19-8B11-484D-8D08-44815C5A6383}" name="colocalization_dVenus" dataDxfId="14">
      <calculatedColumnFormula>H2/F2*100</calculatedColumnFormula>
    </tableColumn>
    <tableColumn id="10" xr3:uid="{F647E0A0-42C3-4811-9F32-17D6EBC7793E}" name="colocalization_cfos" dataDxfId="13">
      <calculatedColumnFormula>H2/G2*100</calculatedColumnFormula>
    </tableColumn>
    <tableColumn id="11" xr3:uid="{9006F2E4-22CB-4074-A9AE-1F6FF3AAD88E}" name="dVenus_cfos" dataDxfId="12">
      <calculatedColumnFormula>F2/G2*100</calculatedColumnFormula>
    </tableColumn>
    <tableColumn id="12" xr3:uid="{FCC1EAF9-3C2B-4A7F-9B2B-E10689C8D517}" name="cfos_dVenus" dataDxfId="11">
      <calculatedColumnFormula>G2/F2*100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65E66-4456-46BC-A930-25360EDEE675}" name="Table7" displayName="Table7" ref="A1:L34" totalsRowShown="0" headerRowDxfId="139" dataDxfId="138">
  <autoFilter ref="A1:L34" xr:uid="{12A65E66-4456-46BC-A930-25360EDEE6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4">
    <sortCondition descending="1" ref="E1:E34"/>
  </sortState>
  <tableColumns count="12">
    <tableColumn id="1" xr3:uid="{A4CD4ADD-10E4-49D1-91B1-6447E912535C}" name="Animal" dataDxfId="137"/>
    <tableColumn id="2" xr3:uid="{ACE17688-69D9-4A4D-A496-5ADA137F179A}" name="Litter" dataDxfId="136"/>
    <tableColumn id="3" xr3:uid="{7AC585EA-8173-4DDE-8BE4-9BA2809598FC}" name="Stress" dataDxfId="135"/>
    <tableColumn id="4" xr3:uid="{C3D94858-51D4-4392-A8CC-1E640254CDD1}" name="Treatment" dataDxfId="134"/>
    <tableColumn id="5" xr3:uid="{6CC8712F-0DA0-4311-9DDA-B07939B36E40}" name="area" dataDxfId="8"/>
    <tableColumn id="6" xr3:uid="{D0342C3E-068A-4942-9DC3-8CF494324831}" name="dVenus" dataDxfId="7"/>
    <tableColumn id="7" xr3:uid="{BA3D4C2B-722B-4037-AFBF-42F9FD877354}" name="cfos" dataDxfId="6"/>
    <tableColumn id="8" xr3:uid="{592D24F8-78AD-486D-AB15-23CCA9DD47FA}" name="colocalization" dataDxfId="133"/>
    <tableColumn id="9" xr3:uid="{828C40B9-C730-49EF-BEE8-59B6A006F74E}" name="colocalization_dVenus" dataDxfId="10">
      <calculatedColumnFormula>H2/F2*100</calculatedColumnFormula>
    </tableColumn>
    <tableColumn id="10" xr3:uid="{2273672D-45BF-401E-99DA-6C8045860F08}" name="colocalization_cfos" dataDxfId="9">
      <calculatedColumnFormula>H2/G2*100</calculatedColumnFormula>
    </tableColumn>
    <tableColumn id="11" xr3:uid="{D6C2DA6D-737B-45CF-B281-86EC8C9A0EBD}" name="dVenus_cfos" dataDxfId="132">
      <calculatedColumnFormula>F2/G2*100</calculatedColumnFormula>
    </tableColumn>
    <tableColumn id="12" xr3:uid="{FA1441A9-A434-498A-AF3F-06CD194C7242}" name="cfos_dVenus" dataDxfId="5">
      <calculatedColumnFormula>G2/F2*100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F03096-6D86-46D3-87CA-D722C35E019B}" name="Table8" displayName="Table8" ref="A1:L33" totalsRowShown="0" headerRowDxfId="131" dataDxfId="130">
  <autoFilter ref="A1:L33" xr:uid="{88F03096-6D86-46D3-87CA-D722C35E0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3">
    <sortCondition descending="1" ref="E1:E33"/>
  </sortState>
  <tableColumns count="12">
    <tableColumn id="1" xr3:uid="{A3913D1E-E770-499E-B13F-2E99F18F535F}" name="Animal" dataDxfId="129"/>
    <tableColumn id="2" xr3:uid="{B2C85A05-4B8A-4418-B969-3AE0137036E7}" name="Litter" dataDxfId="128"/>
    <tableColumn id="3" xr3:uid="{D840BA1A-6579-46AB-910D-C4A3E7F06DF4}" name="Stress" dataDxfId="127"/>
    <tableColumn id="4" xr3:uid="{B3B5B008-31B4-461D-8C76-09FA7630C061}" name="Treatment" dataDxfId="126"/>
    <tableColumn id="5" xr3:uid="{68E4153C-3B4A-4D51-A3C2-D5404C3F7920}" name="area" dataDxfId="125"/>
    <tableColumn id="6" xr3:uid="{A61D6999-6CA4-436A-8820-01666DB9CA72}" name="dVenus" dataDxfId="124"/>
    <tableColumn id="7" xr3:uid="{A04158FE-FD3D-48F6-8F0C-C779936896F4}" name="cfos" dataDxfId="123"/>
    <tableColumn id="8" xr3:uid="{01EAD74D-E75B-411E-9C4E-7650E887308D}" name="colocalization" dataDxfId="122"/>
    <tableColumn id="9" xr3:uid="{087DD484-8C20-4EEF-8C94-0F18BB1580D4}" name="colocalization_dVenus" dataDxfId="121">
      <calculatedColumnFormula>H2/F2*100</calculatedColumnFormula>
    </tableColumn>
    <tableColumn id="10" xr3:uid="{182933A7-BC21-4BE5-9125-B244B543AC81}" name="colocalization_cfos" dataDxfId="120">
      <calculatedColumnFormula>H2/G2*100</calculatedColumnFormula>
    </tableColumn>
    <tableColumn id="11" xr3:uid="{730C554F-7A11-4240-9937-7B745A70BB3C}" name="dVenus_cfos" dataDxfId="119">
      <calculatedColumnFormula>F2/G2*100</calculatedColumnFormula>
    </tableColumn>
    <tableColumn id="12" xr3:uid="{50D7532A-AD3E-4885-A1CB-60E8C379F301}" name="cfos_dVenus" dataDxfId="4">
      <calculatedColumnFormula>G2/F2*100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C19B2B-06F6-4560-9696-96CA173E9FCF}" name="Table9" displayName="Table9" ref="A1:F40" totalsRowShown="0" headerRowDxfId="118" dataDxfId="117">
  <autoFilter ref="A1:F40" xr:uid="{ABC19B2B-06F6-4560-9696-96CA173E9FCF}"/>
  <sortState xmlns:xlrd2="http://schemas.microsoft.com/office/spreadsheetml/2017/richdata2" ref="A2:F40">
    <sortCondition descending="1" ref="F1:F40"/>
  </sortState>
  <tableColumns count="6">
    <tableColumn id="1" xr3:uid="{9B092688-9C86-4858-83F2-53B9AD7F58CB}" name=" Animal " dataDxfId="116"/>
    <tableColumn id="2" xr3:uid="{D3019883-A4F7-4AE8-9163-A89EE04B430D}" name="Litter" dataDxfId="115"/>
    <tableColumn id="3" xr3:uid="{79ABAEAE-A4B0-490A-BA29-9310EFE71411}" name=" Sex " dataDxfId="114"/>
    <tableColumn id="4" xr3:uid="{2536A8E1-FA8A-4552-AF18-2F660825E90E}" name=" Stress " dataDxfId="113"/>
    <tableColumn id="5" xr3:uid="{F397AA7D-DB43-47AE-9BB4-37FCBCFABD57}" name=" Treatment " dataDxfId="112"/>
    <tableColumn id="6" xr3:uid="{5A650AB2-6603-4951-8279-6067841606C5}" name="Distance" dataDxfId="1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3B854E-C728-480D-85A2-817242D0242D}" name="Table11" displayName="Table11" ref="A1:F40" totalsRowShown="0" headerRowDxfId="110" dataDxfId="109">
  <autoFilter ref="A1:F40" xr:uid="{853B854E-C728-480D-85A2-817242D024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40">
    <sortCondition descending="1" ref="F1:F40"/>
  </sortState>
  <tableColumns count="6">
    <tableColumn id="1" xr3:uid="{A74B3300-1A45-472E-8CCF-693D57CE3804}" name=" Animal " dataDxfId="108"/>
    <tableColumn id="2" xr3:uid="{95DD28EF-5A34-4AE4-A43A-E7BBA741A6DA}" name="Litter" dataDxfId="107"/>
    <tableColumn id="3" xr3:uid="{D605342B-73D5-476E-841A-D4C1B0C94E4B}" name=" Sex " dataDxfId="106"/>
    <tableColumn id="4" xr3:uid="{A4F1F70C-DDB2-4F90-871B-7284969EEEE6}" name=" Stress " dataDxfId="105"/>
    <tableColumn id="5" xr3:uid="{F706DAC0-65B8-4D67-9CDE-26BBE6936D48}" name=" Treatment " dataDxfId="104"/>
    <tableColumn id="6" xr3:uid="{4663A15B-3365-4692-AB09-1A7BABDFF2D5}" name="CORT" dataDxfId="10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8A0-F0E0-4243-8330-2B460C8F14F3}">
  <dimension ref="A1:E42"/>
  <sheetViews>
    <sheetView topLeftCell="A18" workbookViewId="0">
      <selection activeCell="H22" sqref="H22"/>
    </sheetView>
  </sheetViews>
  <sheetFormatPr defaultRowHeight="14.4"/>
  <cols>
    <col min="1" max="1" width="7.44140625" style="4" bestFit="1" customWidth="1"/>
    <col min="2" max="2" width="7.44140625" style="4" customWidth="1"/>
    <col min="3" max="3" width="5.21875" style="4" bestFit="1" customWidth="1"/>
    <col min="4" max="4" width="7.6640625" style="4" bestFit="1" customWidth="1"/>
    <col min="5" max="5" width="10.44140625" style="4" bestFit="1" customWidth="1"/>
  </cols>
  <sheetData>
    <row r="1" spans="1:5">
      <c r="A1" s="34" t="s">
        <v>87</v>
      </c>
      <c r="B1" s="34" t="s">
        <v>208</v>
      </c>
      <c r="C1" s="34" t="s">
        <v>89</v>
      </c>
      <c r="D1" s="34" t="s">
        <v>90</v>
      </c>
      <c r="E1" s="34" t="s">
        <v>91</v>
      </c>
    </row>
    <row r="2" spans="1:5">
      <c r="A2" s="35">
        <v>123.3</v>
      </c>
      <c r="B2" s="35">
        <v>123</v>
      </c>
      <c r="C2" s="35" t="s">
        <v>102</v>
      </c>
      <c r="D2" s="35" t="s">
        <v>5</v>
      </c>
      <c r="E2" s="35" t="s">
        <v>6</v>
      </c>
    </row>
    <row r="3" spans="1:5">
      <c r="A3" s="35">
        <v>123.4</v>
      </c>
      <c r="B3" s="35">
        <v>123</v>
      </c>
      <c r="C3" s="35" t="s">
        <v>102</v>
      </c>
      <c r="D3" s="35" t="s">
        <v>5</v>
      </c>
      <c r="E3" s="35" t="s">
        <v>8</v>
      </c>
    </row>
    <row r="4" spans="1:5">
      <c r="A4" s="35">
        <v>123.5</v>
      </c>
      <c r="B4" s="35">
        <v>123</v>
      </c>
      <c r="C4" s="35" t="s">
        <v>102</v>
      </c>
      <c r="D4" s="35" t="s">
        <v>5</v>
      </c>
      <c r="E4" s="35" t="s">
        <v>8</v>
      </c>
    </row>
    <row r="5" spans="1:5">
      <c r="A5" s="35">
        <v>133.30000000000001</v>
      </c>
      <c r="B5" s="35">
        <v>133</v>
      </c>
      <c r="C5" s="35" t="s">
        <v>102</v>
      </c>
      <c r="D5" s="35" t="s">
        <v>5</v>
      </c>
      <c r="E5" s="35" t="s">
        <v>6</v>
      </c>
    </row>
    <row r="6" spans="1:5">
      <c r="A6" s="35">
        <v>133.4</v>
      </c>
      <c r="B6" s="35">
        <v>133</v>
      </c>
      <c r="C6" s="35" t="s">
        <v>102</v>
      </c>
      <c r="D6" s="35" t="s">
        <v>5</v>
      </c>
      <c r="E6" s="35" t="s">
        <v>8</v>
      </c>
    </row>
    <row r="7" spans="1:5">
      <c r="A7" s="35">
        <v>133.5</v>
      </c>
      <c r="B7" s="35">
        <v>133</v>
      </c>
      <c r="C7" s="35" t="s">
        <v>102</v>
      </c>
      <c r="D7" s="35" t="s">
        <v>5</v>
      </c>
      <c r="E7" s="35" t="s">
        <v>8</v>
      </c>
    </row>
    <row r="8" spans="1:5">
      <c r="A8" s="35">
        <v>134.1</v>
      </c>
      <c r="B8" s="35">
        <v>134</v>
      </c>
      <c r="C8" s="35" t="s">
        <v>102</v>
      </c>
      <c r="D8" s="35" t="s">
        <v>5</v>
      </c>
      <c r="E8" s="35" t="s">
        <v>8</v>
      </c>
    </row>
    <row r="9" spans="1:5">
      <c r="A9" s="35">
        <v>134.19999999999999</v>
      </c>
      <c r="B9" s="35">
        <v>134</v>
      </c>
      <c r="C9" s="35" t="s">
        <v>102</v>
      </c>
      <c r="D9" s="35" t="s">
        <v>5</v>
      </c>
      <c r="E9" s="35" t="s">
        <v>6</v>
      </c>
    </row>
    <row r="10" spans="1:5">
      <c r="A10" s="35">
        <v>134.30000000000001</v>
      </c>
      <c r="B10" s="35">
        <v>134</v>
      </c>
      <c r="C10" s="35" t="s">
        <v>102</v>
      </c>
      <c r="D10" s="35" t="s">
        <v>5</v>
      </c>
      <c r="E10" s="35" t="s">
        <v>8</v>
      </c>
    </row>
    <row r="11" spans="1:5">
      <c r="A11" s="35">
        <v>134.4</v>
      </c>
      <c r="B11" s="35">
        <v>134</v>
      </c>
      <c r="C11" s="35" t="s">
        <v>102</v>
      </c>
      <c r="D11" s="35" t="s">
        <v>5</v>
      </c>
      <c r="E11" s="35" t="s">
        <v>6</v>
      </c>
    </row>
    <row r="12" spans="1:5">
      <c r="A12" s="35">
        <v>146.30000000000001</v>
      </c>
      <c r="B12" s="35">
        <v>146</v>
      </c>
      <c r="C12" s="35" t="s">
        <v>102</v>
      </c>
      <c r="D12" s="35" t="s">
        <v>13</v>
      </c>
      <c r="E12" s="35" t="s">
        <v>6</v>
      </c>
    </row>
    <row r="13" spans="1:5">
      <c r="A13" s="35">
        <v>146.5</v>
      </c>
      <c r="B13" s="35">
        <v>146</v>
      </c>
      <c r="C13" s="35" t="s">
        <v>102</v>
      </c>
      <c r="D13" s="35" t="s">
        <v>13</v>
      </c>
      <c r="E13" s="35" t="s">
        <v>8</v>
      </c>
    </row>
    <row r="14" spans="1:5">
      <c r="A14" s="35">
        <v>146.6</v>
      </c>
      <c r="B14" s="35">
        <v>146</v>
      </c>
      <c r="C14" s="35" t="s">
        <v>102</v>
      </c>
      <c r="D14" s="35" t="s">
        <v>13</v>
      </c>
      <c r="E14" s="35" t="s">
        <v>6</v>
      </c>
    </row>
    <row r="15" spans="1:5">
      <c r="A15" s="35">
        <v>147.30000000000001</v>
      </c>
      <c r="B15" s="35">
        <v>147</v>
      </c>
      <c r="C15" s="35" t="s">
        <v>102</v>
      </c>
      <c r="D15" s="35" t="s">
        <v>13</v>
      </c>
      <c r="E15" s="35" t="s">
        <v>8</v>
      </c>
    </row>
    <row r="16" spans="1:5">
      <c r="A16" s="35">
        <v>147.4</v>
      </c>
      <c r="B16" s="35">
        <v>147</v>
      </c>
      <c r="C16" s="35" t="s">
        <v>102</v>
      </c>
      <c r="D16" s="35" t="s">
        <v>13</v>
      </c>
      <c r="E16" s="35" t="s">
        <v>6</v>
      </c>
    </row>
    <row r="17" spans="1:5">
      <c r="A17" s="35">
        <v>147.5</v>
      </c>
      <c r="B17" s="35">
        <v>147</v>
      </c>
      <c r="C17" s="35" t="s">
        <v>102</v>
      </c>
      <c r="D17" s="35" t="s">
        <v>13</v>
      </c>
      <c r="E17" s="35" t="s">
        <v>8</v>
      </c>
    </row>
    <row r="18" spans="1:5">
      <c r="A18" s="35">
        <v>148.19999999999999</v>
      </c>
      <c r="B18" s="35">
        <v>148</v>
      </c>
      <c r="C18" s="35" t="s">
        <v>102</v>
      </c>
      <c r="D18" s="35" t="s">
        <v>5</v>
      </c>
      <c r="E18" s="35" t="s">
        <v>8</v>
      </c>
    </row>
    <row r="19" spans="1:5">
      <c r="A19" s="35">
        <v>148.30000000000001</v>
      </c>
      <c r="B19" s="35">
        <v>148</v>
      </c>
      <c r="C19" s="35" t="s">
        <v>102</v>
      </c>
      <c r="D19" s="35" t="s">
        <v>5</v>
      </c>
      <c r="E19" s="35" t="s">
        <v>8</v>
      </c>
    </row>
    <row r="20" spans="1:5">
      <c r="A20" s="35">
        <v>148.4</v>
      </c>
      <c r="B20" s="35">
        <v>148</v>
      </c>
      <c r="C20" s="35" t="s">
        <v>102</v>
      </c>
      <c r="D20" s="35" t="s">
        <v>5</v>
      </c>
      <c r="E20" s="35" t="s">
        <v>6</v>
      </c>
    </row>
    <row r="21" spans="1:5">
      <c r="A21" s="35">
        <v>152.30000000000001</v>
      </c>
      <c r="B21" s="35">
        <v>152</v>
      </c>
      <c r="C21" s="35" t="s">
        <v>102</v>
      </c>
      <c r="D21" s="35" t="s">
        <v>13</v>
      </c>
      <c r="E21" s="35" t="s">
        <v>6</v>
      </c>
    </row>
    <row r="22" spans="1:5">
      <c r="A22" s="35">
        <v>152.4</v>
      </c>
      <c r="B22" s="35">
        <v>152</v>
      </c>
      <c r="C22" s="35" t="s">
        <v>102</v>
      </c>
      <c r="D22" s="35" t="s">
        <v>13</v>
      </c>
      <c r="E22" s="35" t="s">
        <v>8</v>
      </c>
    </row>
    <row r="23" spans="1:5">
      <c r="A23" s="35">
        <v>152.5</v>
      </c>
      <c r="B23" s="35">
        <v>152</v>
      </c>
      <c r="C23" s="35" t="s">
        <v>102</v>
      </c>
      <c r="D23" s="35" t="s">
        <v>13</v>
      </c>
      <c r="E23" s="35" t="s">
        <v>6</v>
      </c>
    </row>
    <row r="24" spans="1:5">
      <c r="A24" s="35">
        <v>152.6</v>
      </c>
      <c r="B24" s="35">
        <v>152</v>
      </c>
      <c r="C24" s="35" t="s">
        <v>102</v>
      </c>
      <c r="D24" s="35" t="s">
        <v>13</v>
      </c>
      <c r="E24" s="35" t="s">
        <v>8</v>
      </c>
    </row>
    <row r="25" spans="1:5">
      <c r="A25" s="35">
        <v>153.4</v>
      </c>
      <c r="B25" s="35">
        <v>153</v>
      </c>
      <c r="C25" s="35" t="s">
        <v>102</v>
      </c>
      <c r="D25" s="35" t="s">
        <v>5</v>
      </c>
      <c r="E25" s="35" t="s">
        <v>6</v>
      </c>
    </row>
    <row r="26" spans="1:5">
      <c r="A26" s="35">
        <v>153.5</v>
      </c>
      <c r="B26" s="35">
        <v>153</v>
      </c>
      <c r="C26" s="35" t="s">
        <v>102</v>
      </c>
      <c r="D26" s="35" t="s">
        <v>5</v>
      </c>
      <c r="E26" s="35" t="s">
        <v>8</v>
      </c>
    </row>
    <row r="27" spans="1:5">
      <c r="A27" s="35">
        <v>154.4</v>
      </c>
      <c r="B27" s="35">
        <v>154</v>
      </c>
      <c r="C27" s="35" t="s">
        <v>102</v>
      </c>
      <c r="D27" s="35" t="s">
        <v>5</v>
      </c>
      <c r="E27" s="35" t="s">
        <v>6</v>
      </c>
    </row>
    <row r="28" spans="1:5">
      <c r="A28" s="35">
        <v>154.5</v>
      </c>
      <c r="B28" s="35">
        <v>154</v>
      </c>
      <c r="C28" s="35" t="s">
        <v>102</v>
      </c>
      <c r="D28" s="35" t="s">
        <v>5</v>
      </c>
      <c r="E28" s="35" t="s">
        <v>8</v>
      </c>
    </row>
    <row r="29" spans="1:5">
      <c r="A29" s="35">
        <v>157.1</v>
      </c>
      <c r="B29" s="35">
        <v>157</v>
      </c>
      <c r="C29" s="35" t="s">
        <v>102</v>
      </c>
      <c r="D29" s="35" t="s">
        <v>13</v>
      </c>
      <c r="E29" s="35" t="s">
        <v>6</v>
      </c>
    </row>
    <row r="30" spans="1:5">
      <c r="A30" s="35">
        <v>157.19999999999999</v>
      </c>
      <c r="B30" s="35">
        <v>157</v>
      </c>
      <c r="C30" s="35" t="s">
        <v>102</v>
      </c>
      <c r="D30" s="35" t="s">
        <v>13</v>
      </c>
      <c r="E30" s="35" t="s">
        <v>8</v>
      </c>
    </row>
    <row r="31" spans="1:5">
      <c r="A31" s="35">
        <v>157.30000000000001</v>
      </c>
      <c r="B31" s="35">
        <v>157</v>
      </c>
      <c r="C31" s="35" t="s">
        <v>102</v>
      </c>
      <c r="D31" s="35" t="s">
        <v>13</v>
      </c>
      <c r="E31" s="35" t="s">
        <v>8</v>
      </c>
    </row>
    <row r="32" spans="1:5">
      <c r="A32" s="35">
        <v>157.4</v>
      </c>
      <c r="B32" s="35">
        <v>157</v>
      </c>
      <c r="C32" s="35" t="s">
        <v>102</v>
      </c>
      <c r="D32" s="35" t="s">
        <v>13</v>
      </c>
      <c r="E32" s="35" t="s">
        <v>6</v>
      </c>
    </row>
    <row r="33" spans="1:5">
      <c r="A33" s="35">
        <v>157.5</v>
      </c>
      <c r="B33" s="35">
        <v>157</v>
      </c>
      <c r="C33" s="35" t="s">
        <v>102</v>
      </c>
      <c r="D33" s="35" t="s">
        <v>13</v>
      </c>
      <c r="E33" s="35" t="s">
        <v>8</v>
      </c>
    </row>
    <row r="34" spans="1:5">
      <c r="A34" s="35">
        <v>157.6</v>
      </c>
      <c r="B34" s="35">
        <v>157</v>
      </c>
      <c r="C34" s="35" t="s">
        <v>102</v>
      </c>
      <c r="D34" s="35" t="s">
        <v>13</v>
      </c>
      <c r="E34" s="35" t="s">
        <v>6</v>
      </c>
    </row>
    <row r="35" spans="1:5">
      <c r="A35" s="35">
        <v>158.4</v>
      </c>
      <c r="B35" s="35">
        <v>158</v>
      </c>
      <c r="C35" s="35" t="s">
        <v>102</v>
      </c>
      <c r="D35" s="35" t="s">
        <v>13</v>
      </c>
      <c r="E35" s="35" t="s">
        <v>8</v>
      </c>
    </row>
    <row r="36" spans="1:5">
      <c r="A36" s="35">
        <v>158.5</v>
      </c>
      <c r="B36" s="35">
        <v>158</v>
      </c>
      <c r="C36" s="35" t="s">
        <v>102</v>
      </c>
      <c r="D36" s="35" t="s">
        <v>13</v>
      </c>
      <c r="E36" s="35" t="s">
        <v>6</v>
      </c>
    </row>
    <row r="37" spans="1:5">
      <c r="A37" s="35">
        <v>158.6</v>
      </c>
      <c r="B37" s="35">
        <v>158</v>
      </c>
      <c r="C37" s="35" t="s">
        <v>102</v>
      </c>
      <c r="D37" s="35" t="s">
        <v>13</v>
      </c>
      <c r="E37" s="35" t="s">
        <v>8</v>
      </c>
    </row>
    <row r="38" spans="1:5">
      <c r="A38" s="35">
        <v>161.1</v>
      </c>
      <c r="B38" s="35">
        <v>161</v>
      </c>
      <c r="C38" s="35" t="s">
        <v>102</v>
      </c>
      <c r="D38" s="35" t="s">
        <v>13</v>
      </c>
      <c r="E38" s="35" t="s">
        <v>6</v>
      </c>
    </row>
    <row r="39" spans="1:5">
      <c r="A39" s="35">
        <v>161.19999999999999</v>
      </c>
      <c r="B39" s="35">
        <v>161</v>
      </c>
      <c r="C39" s="35" t="s">
        <v>102</v>
      </c>
      <c r="D39" s="35" t="s">
        <v>13</v>
      </c>
      <c r="E39" s="35" t="s">
        <v>8</v>
      </c>
    </row>
    <row r="40" spans="1:5">
      <c r="A40" s="35">
        <v>161.30000000000001</v>
      </c>
      <c r="B40" s="35">
        <v>161</v>
      </c>
      <c r="C40" s="35" t="s">
        <v>102</v>
      </c>
      <c r="D40" s="35" t="s">
        <v>13</v>
      </c>
      <c r="E40" s="35" t="s">
        <v>6</v>
      </c>
    </row>
    <row r="41" spans="1:5">
      <c r="A41" s="35">
        <v>161.4</v>
      </c>
      <c r="B41" s="35">
        <v>161</v>
      </c>
      <c r="C41" s="35" t="s">
        <v>102</v>
      </c>
      <c r="D41" s="35" t="s">
        <v>13</v>
      </c>
      <c r="E41" s="35" t="s">
        <v>8</v>
      </c>
    </row>
    <row r="42" spans="1:5">
      <c r="A42" s="35">
        <v>161.5</v>
      </c>
      <c r="B42" s="35">
        <v>161</v>
      </c>
      <c r="C42" s="35" t="s">
        <v>102</v>
      </c>
      <c r="D42" s="35" t="s">
        <v>13</v>
      </c>
      <c r="E42" s="35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2373-66FC-4E3F-B652-97F218F120C4}">
  <dimension ref="A1:E35"/>
  <sheetViews>
    <sheetView workbookViewId="0">
      <selection activeCell="I1" sqref="I1"/>
    </sheetView>
  </sheetViews>
  <sheetFormatPr defaultRowHeight="14.4"/>
  <cols>
    <col min="1" max="1" width="8.6640625" style="4" customWidth="1"/>
    <col min="2" max="2" width="6.6640625" style="4" customWidth="1"/>
    <col min="3" max="3" width="7.6640625" style="4" customWidth="1"/>
    <col min="4" max="4" width="11.6640625" style="4" customWidth="1"/>
    <col min="5" max="5" width="12" style="4" bestFit="1" customWidth="1"/>
    <col min="6" max="16384" width="8.88671875" style="4"/>
  </cols>
  <sheetData>
    <row r="1" spans="1:5" s="8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136</v>
      </c>
    </row>
    <row r="2" spans="1:5">
      <c r="A2" s="4">
        <v>123.1</v>
      </c>
      <c r="B2" s="4">
        <v>123</v>
      </c>
      <c r="C2" s="4" t="s">
        <v>5</v>
      </c>
      <c r="D2" s="4" t="s">
        <v>6</v>
      </c>
      <c r="E2" s="39">
        <v>56.679798830000003</v>
      </c>
    </row>
    <row r="3" spans="1:5">
      <c r="A3" s="4">
        <v>137.4</v>
      </c>
      <c r="B3" s="4">
        <v>137</v>
      </c>
      <c r="C3" s="4" t="s">
        <v>13</v>
      </c>
      <c r="D3" s="4" t="s">
        <v>8</v>
      </c>
      <c r="E3" s="39">
        <v>75.840288610000002</v>
      </c>
    </row>
    <row r="4" spans="1:5">
      <c r="A4" s="4">
        <v>153.30000000000001</v>
      </c>
      <c r="B4" s="4">
        <v>153</v>
      </c>
      <c r="C4" s="4" t="s">
        <v>5</v>
      </c>
      <c r="D4" s="4" t="s">
        <v>8</v>
      </c>
      <c r="E4" s="39">
        <v>69.251642950000004</v>
      </c>
    </row>
    <row r="5" spans="1:5">
      <c r="A5" s="4">
        <v>150.4</v>
      </c>
      <c r="B5" s="4">
        <v>150</v>
      </c>
      <c r="C5" s="4" t="s">
        <v>5</v>
      </c>
      <c r="D5" s="4" t="s">
        <v>8</v>
      </c>
      <c r="E5" s="39">
        <v>67.065093899999994</v>
      </c>
    </row>
    <row r="6" spans="1:5">
      <c r="A6" s="4">
        <v>128.4</v>
      </c>
      <c r="B6" s="4">
        <v>128</v>
      </c>
      <c r="C6" s="4" t="s">
        <v>5</v>
      </c>
      <c r="D6" s="4" t="s">
        <v>6</v>
      </c>
      <c r="E6" s="39">
        <v>23.995399249999998</v>
      </c>
    </row>
    <row r="7" spans="1:5">
      <c r="A7" s="4">
        <v>129.1</v>
      </c>
      <c r="B7" s="4">
        <v>129</v>
      </c>
      <c r="C7" s="4" t="s">
        <v>13</v>
      </c>
      <c r="D7" s="4" t="s">
        <v>6</v>
      </c>
      <c r="E7" s="39">
        <v>28.317196719999998</v>
      </c>
    </row>
    <row r="8" spans="1:5">
      <c r="A8" s="4">
        <v>128.6</v>
      </c>
      <c r="B8" s="4">
        <v>128</v>
      </c>
      <c r="C8" s="4" t="s">
        <v>5</v>
      </c>
      <c r="D8" s="4" t="s">
        <v>8</v>
      </c>
      <c r="E8" s="39">
        <v>56.265126879999997</v>
      </c>
    </row>
    <row r="9" spans="1:5">
      <c r="A9" s="4">
        <v>129.4</v>
      </c>
      <c r="B9" s="4">
        <v>129</v>
      </c>
      <c r="C9" s="4" t="s">
        <v>13</v>
      </c>
      <c r="D9" s="4" t="s">
        <v>6</v>
      </c>
      <c r="E9" s="39">
        <v>78.469049319999996</v>
      </c>
    </row>
    <row r="10" spans="1:5">
      <c r="A10" s="4">
        <v>129.19999999999999</v>
      </c>
      <c r="B10" s="4">
        <v>129</v>
      </c>
      <c r="C10" s="4" t="s">
        <v>13</v>
      </c>
      <c r="D10" s="4" t="s">
        <v>8</v>
      </c>
      <c r="E10" s="39">
        <v>46.864095640000002</v>
      </c>
    </row>
    <row r="11" spans="1:5">
      <c r="A11" s="4">
        <v>145.6</v>
      </c>
      <c r="B11" s="4">
        <v>145</v>
      </c>
      <c r="C11" s="4" t="s">
        <v>13</v>
      </c>
      <c r="D11" s="4" t="s">
        <v>8</v>
      </c>
      <c r="E11" s="39">
        <v>44.427270759999999</v>
      </c>
    </row>
    <row r="12" spans="1:5">
      <c r="A12" s="4">
        <v>128.5</v>
      </c>
      <c r="B12" s="4">
        <v>128</v>
      </c>
      <c r="C12" s="4" t="s">
        <v>5</v>
      </c>
      <c r="D12" s="4" t="s">
        <v>8</v>
      </c>
      <c r="E12" s="39">
        <v>43.560166760000001</v>
      </c>
    </row>
    <row r="13" spans="1:5">
      <c r="A13" s="4">
        <v>136.19999999999999</v>
      </c>
      <c r="B13" s="4">
        <v>136</v>
      </c>
      <c r="C13" s="4" t="s">
        <v>13</v>
      </c>
      <c r="D13" s="4" t="s">
        <v>6</v>
      </c>
      <c r="E13" s="39">
        <v>35.856379590000003</v>
      </c>
    </row>
    <row r="14" spans="1:5">
      <c r="A14" s="4">
        <v>136.30000000000001</v>
      </c>
      <c r="B14" s="4">
        <v>136</v>
      </c>
      <c r="C14" s="4" t="s">
        <v>13</v>
      </c>
      <c r="D14" s="4" t="s">
        <v>6</v>
      </c>
      <c r="E14" s="39">
        <v>25.827529810000001</v>
      </c>
    </row>
    <row r="15" spans="1:5">
      <c r="A15" s="4">
        <v>123.2</v>
      </c>
      <c r="B15" s="4">
        <v>123</v>
      </c>
      <c r="C15" s="4" t="s">
        <v>5</v>
      </c>
      <c r="D15" s="4" t="s">
        <v>8</v>
      </c>
      <c r="E15" s="39">
        <v>37.188013609999999</v>
      </c>
    </row>
    <row r="16" spans="1:5">
      <c r="A16" s="4">
        <v>136.1</v>
      </c>
      <c r="B16" s="4">
        <v>136</v>
      </c>
      <c r="C16" s="4" t="s">
        <v>13</v>
      </c>
      <c r="D16" s="4" t="s">
        <v>8</v>
      </c>
      <c r="E16" s="39">
        <v>36.736519110000003</v>
      </c>
    </row>
    <row r="17" spans="1:5">
      <c r="A17" s="4">
        <v>136.5</v>
      </c>
      <c r="B17" s="4">
        <v>136</v>
      </c>
      <c r="C17" s="4" t="s">
        <v>13</v>
      </c>
      <c r="D17" s="4" t="s">
        <v>6</v>
      </c>
      <c r="E17" s="39">
        <v>33.98127427</v>
      </c>
    </row>
    <row r="18" spans="1:5">
      <c r="A18" s="4">
        <v>137.30000000000001</v>
      </c>
      <c r="B18" s="4">
        <v>137</v>
      </c>
      <c r="C18" s="4" t="s">
        <v>13</v>
      </c>
      <c r="D18" s="4" t="s">
        <v>6</v>
      </c>
      <c r="E18" s="39">
        <v>49.157131319999998</v>
      </c>
    </row>
    <row r="19" spans="1:5">
      <c r="A19" s="4">
        <v>150.6</v>
      </c>
      <c r="B19" s="4">
        <v>150</v>
      </c>
      <c r="C19" s="4" t="s">
        <v>5</v>
      </c>
      <c r="D19" s="4" t="s">
        <v>8</v>
      </c>
      <c r="E19" s="39">
        <v>32.616280760000002</v>
      </c>
    </row>
    <row r="20" spans="1:5">
      <c r="A20" s="4">
        <v>137.5</v>
      </c>
      <c r="B20" s="4">
        <v>137</v>
      </c>
      <c r="C20" s="4" t="s">
        <v>13</v>
      </c>
      <c r="D20" s="4" t="s">
        <v>6</v>
      </c>
      <c r="E20" s="39">
        <v>32.054598390000002</v>
      </c>
    </row>
    <row r="21" spans="1:5">
      <c r="A21" s="4">
        <v>136.4</v>
      </c>
      <c r="B21" s="4">
        <v>136</v>
      </c>
      <c r="C21" s="4" t="s">
        <v>13</v>
      </c>
      <c r="D21" s="4" t="s">
        <v>8</v>
      </c>
      <c r="E21" s="39">
        <v>31.50625595</v>
      </c>
    </row>
    <row r="22" spans="1:5">
      <c r="A22" s="4">
        <v>144.30000000000001</v>
      </c>
      <c r="B22" s="4">
        <v>144</v>
      </c>
      <c r="C22" s="4" t="s">
        <v>5</v>
      </c>
      <c r="D22" s="4" t="s">
        <v>6</v>
      </c>
      <c r="E22" s="39">
        <v>14.58211371</v>
      </c>
    </row>
    <row r="23" spans="1:5">
      <c r="A23" s="4">
        <v>144.5</v>
      </c>
      <c r="B23" s="4">
        <v>144</v>
      </c>
      <c r="C23" s="4" t="s">
        <v>5</v>
      </c>
      <c r="D23" s="4" t="s">
        <v>6</v>
      </c>
      <c r="E23" s="39">
        <v>18.79851811</v>
      </c>
    </row>
    <row r="24" spans="1:5">
      <c r="A24" s="4">
        <v>145.5</v>
      </c>
      <c r="B24" s="4">
        <v>145</v>
      </c>
      <c r="C24" s="4" t="s">
        <v>13</v>
      </c>
      <c r="D24" s="4" t="s">
        <v>6</v>
      </c>
      <c r="E24" s="39">
        <v>60.16409513</v>
      </c>
    </row>
    <row r="25" spans="1:5">
      <c r="A25" s="4">
        <v>150.30000000000001</v>
      </c>
      <c r="B25" s="4">
        <v>150</v>
      </c>
      <c r="C25" s="4" t="s">
        <v>5</v>
      </c>
      <c r="D25" s="4" t="s">
        <v>6</v>
      </c>
      <c r="E25" s="39">
        <v>24.12034074</v>
      </c>
    </row>
    <row r="26" spans="1:5">
      <c r="A26" s="4">
        <v>150.5</v>
      </c>
      <c r="B26" s="4">
        <v>150</v>
      </c>
      <c r="C26" s="4" t="s">
        <v>5</v>
      </c>
      <c r="D26" s="4" t="s">
        <v>6</v>
      </c>
      <c r="E26" s="39">
        <v>23.144694550000001</v>
      </c>
    </row>
    <row r="27" spans="1:5">
      <c r="A27" s="4">
        <v>129.30000000000001</v>
      </c>
      <c r="B27" s="4">
        <v>129</v>
      </c>
      <c r="C27" s="4" t="s">
        <v>13</v>
      </c>
      <c r="D27" s="4" t="s">
        <v>8</v>
      </c>
      <c r="E27" s="39">
        <v>20.925766750000001</v>
      </c>
    </row>
    <row r="28" spans="1:5">
      <c r="A28" s="4">
        <v>145.4</v>
      </c>
      <c r="B28" s="4">
        <v>145</v>
      </c>
      <c r="C28" s="4" t="s">
        <v>13</v>
      </c>
      <c r="D28" s="4" t="s">
        <v>8</v>
      </c>
      <c r="E28" s="39">
        <v>20.516256729999998</v>
      </c>
    </row>
    <row r="29" spans="1:5">
      <c r="A29" s="4">
        <v>159.6</v>
      </c>
      <c r="B29" s="4">
        <v>159</v>
      </c>
      <c r="C29" s="4" t="s">
        <v>5</v>
      </c>
      <c r="D29" s="4" t="s">
        <v>8</v>
      </c>
      <c r="E29" s="39">
        <v>20.216042439999999</v>
      </c>
    </row>
    <row r="30" spans="1:5">
      <c r="A30" s="4">
        <v>146.4</v>
      </c>
      <c r="B30" s="4">
        <v>146</v>
      </c>
      <c r="C30" s="4" t="s">
        <v>13</v>
      </c>
      <c r="D30" s="4" t="s">
        <v>8</v>
      </c>
      <c r="E30" s="39">
        <v>19.63274973</v>
      </c>
    </row>
    <row r="31" spans="1:5">
      <c r="A31" s="4">
        <v>159.30000000000001</v>
      </c>
      <c r="B31" s="4">
        <v>159</v>
      </c>
      <c r="C31" s="4" t="s">
        <v>5</v>
      </c>
      <c r="D31" s="4" t="s">
        <v>6</v>
      </c>
      <c r="E31" s="39">
        <v>38.351531559999998</v>
      </c>
    </row>
    <row r="32" spans="1:5">
      <c r="A32" s="4">
        <v>159.4</v>
      </c>
      <c r="B32" s="4">
        <v>159</v>
      </c>
      <c r="C32" s="4" t="s">
        <v>5</v>
      </c>
      <c r="D32" s="4" t="s">
        <v>6</v>
      </c>
      <c r="E32" s="39">
        <v>38.351531559999998</v>
      </c>
    </row>
    <row r="33" spans="1:5">
      <c r="A33" s="4">
        <v>144.4</v>
      </c>
      <c r="B33" s="4">
        <v>144</v>
      </c>
      <c r="C33" s="4" t="s">
        <v>5</v>
      </c>
      <c r="D33" s="4" t="s">
        <v>8</v>
      </c>
      <c r="E33" s="39">
        <v>15.88703759</v>
      </c>
    </row>
    <row r="34" spans="1:5">
      <c r="A34" s="4">
        <v>159.5</v>
      </c>
      <c r="B34" s="4">
        <v>159</v>
      </c>
      <c r="C34" s="4" t="s">
        <v>5</v>
      </c>
      <c r="D34" s="4" t="s">
        <v>6</v>
      </c>
      <c r="E34" s="39">
        <v>16.710860400000001</v>
      </c>
    </row>
    <row r="35" spans="1:5">
      <c r="E35" s="3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2C52-8FDE-4EBB-BE67-E7F346AB0477}">
  <dimension ref="A1:L36"/>
  <sheetViews>
    <sheetView workbookViewId="0">
      <selection activeCell="K37" sqref="K37"/>
    </sheetView>
  </sheetViews>
  <sheetFormatPr defaultRowHeight="14.4"/>
  <cols>
    <col min="1" max="3" width="8.88671875" style="4"/>
    <col min="4" max="4" width="11.6640625" style="4" customWidth="1"/>
    <col min="5" max="5" width="9.33203125" style="4" bestFit="1" customWidth="1"/>
    <col min="6" max="6" width="9.33203125" style="4" customWidth="1"/>
    <col min="7" max="7" width="8.88671875" style="4"/>
    <col min="8" max="8" width="14.33203125" style="4" customWidth="1"/>
    <col min="9" max="9" width="21.6640625" style="4" customWidth="1"/>
    <col min="10" max="10" width="18.6640625" style="4" customWidth="1"/>
    <col min="11" max="12" width="13.6640625" style="11" customWidth="1"/>
    <col min="13" max="16384" width="8.88671875" style="3"/>
  </cols>
  <sheetData>
    <row r="1" spans="1:12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2">
      <c r="A2" s="4" t="s">
        <v>4</v>
      </c>
      <c r="B2" s="4">
        <v>123</v>
      </c>
      <c r="C2" s="4" t="s">
        <v>5</v>
      </c>
      <c r="D2" s="4" t="s">
        <v>6</v>
      </c>
      <c r="E2" s="39">
        <v>0.20468252930400002</v>
      </c>
      <c r="F2" s="39">
        <v>282.62521509102748</v>
      </c>
      <c r="G2" s="39">
        <v>276.25262692228517</v>
      </c>
      <c r="H2" s="39">
        <v>115.6254083684135</v>
      </c>
      <c r="I2" s="39">
        <f t="shared" ref="I2:I33" si="0">H2/F2*100</f>
        <v>40.91121463850034</v>
      </c>
      <c r="J2" s="39">
        <f t="shared" ref="J2:J33" si="1">H2/G2*100</f>
        <v>41.854953437579802</v>
      </c>
      <c r="K2" s="40">
        <f t="shared" ref="K2:K33" si="2">F2/G2*100</f>
        <v>102.30679731075824</v>
      </c>
      <c r="L2" s="40">
        <f t="shared" ref="L2:L33" si="3">G2/F2*100</f>
        <v>97.745215986234683</v>
      </c>
    </row>
    <row r="3" spans="1:12">
      <c r="A3" s="4" t="s">
        <v>7</v>
      </c>
      <c r="B3" s="4">
        <v>123</v>
      </c>
      <c r="C3" s="4" t="s">
        <v>5</v>
      </c>
      <c r="D3" s="4" t="s">
        <v>8</v>
      </c>
      <c r="E3" s="39">
        <v>0.19687274991771431</v>
      </c>
      <c r="F3" s="39">
        <v>212.49446973034671</v>
      </c>
      <c r="G3" s="39">
        <v>247.41129885395199</v>
      </c>
      <c r="H3" s="39">
        <v>100.06770088361672</v>
      </c>
      <c r="I3" s="39">
        <f t="shared" si="0"/>
        <v>47.091908326179784</v>
      </c>
      <c r="J3" s="39">
        <f t="shared" si="1"/>
        <v>40.445889636870277</v>
      </c>
      <c r="K3" s="40">
        <f t="shared" si="2"/>
        <v>85.887132364065209</v>
      </c>
      <c r="L3" s="40">
        <f t="shared" si="3"/>
        <v>116.43187663561991</v>
      </c>
    </row>
    <row r="4" spans="1:12">
      <c r="A4" s="4" t="s">
        <v>9</v>
      </c>
      <c r="B4" s="4">
        <v>128</v>
      </c>
      <c r="C4" s="4" t="s">
        <v>5</v>
      </c>
      <c r="D4" s="4" t="s">
        <v>6</v>
      </c>
      <c r="E4" s="39">
        <v>0.23438931025371429</v>
      </c>
      <c r="F4" s="39">
        <v>268.17594944044396</v>
      </c>
      <c r="G4" s="39">
        <v>243.09415390411741</v>
      </c>
      <c r="H4" s="39">
        <v>108.4248550069681</v>
      </c>
      <c r="I4" s="39">
        <f t="shared" si="0"/>
        <v>40.430491710087857</v>
      </c>
      <c r="J4" s="39">
        <f t="shared" si="1"/>
        <v>44.60200019854598</v>
      </c>
      <c r="K4" s="40">
        <f t="shared" si="2"/>
        <v>110.31772880322718</v>
      </c>
      <c r="L4" s="40">
        <f t="shared" si="3"/>
        <v>90.647261401083739</v>
      </c>
    </row>
    <row r="5" spans="1:12">
      <c r="A5" s="4" t="s">
        <v>10</v>
      </c>
      <c r="B5" s="4">
        <v>128</v>
      </c>
      <c r="C5" s="4" t="s">
        <v>5</v>
      </c>
      <c r="D5" s="4" t="s">
        <v>8</v>
      </c>
      <c r="E5" s="39">
        <v>0.22819236847200003</v>
      </c>
      <c r="F5" s="39">
        <v>332.842690914206</v>
      </c>
      <c r="G5" s="39">
        <v>294.62869659710861</v>
      </c>
      <c r="H5" s="39">
        <v>125.98234309154961</v>
      </c>
      <c r="I5" s="39">
        <f t="shared" si="0"/>
        <v>37.8504159864586</v>
      </c>
      <c r="J5" s="39">
        <f t="shared" si="1"/>
        <v>42.759698748497925</v>
      </c>
      <c r="K5" s="40">
        <f t="shared" si="2"/>
        <v>112.97022142054047</v>
      </c>
      <c r="L5" s="40">
        <f t="shared" si="3"/>
        <v>88.518902364316148</v>
      </c>
    </row>
    <row r="6" spans="1:12">
      <c r="A6" s="4" t="s">
        <v>11</v>
      </c>
      <c r="B6" s="4">
        <v>128</v>
      </c>
      <c r="C6" s="4" t="s">
        <v>5</v>
      </c>
      <c r="D6" s="4" t="s">
        <v>8</v>
      </c>
      <c r="E6" s="39">
        <v>0.21356715507428572</v>
      </c>
      <c r="F6" s="39">
        <v>168.47794621608134</v>
      </c>
      <c r="G6" s="39">
        <v>277.63402148997636</v>
      </c>
      <c r="H6" s="39">
        <v>78.509167926254662</v>
      </c>
      <c r="I6" s="39">
        <f t="shared" si="0"/>
        <v>46.599077024338101</v>
      </c>
      <c r="J6" s="39">
        <f t="shared" si="1"/>
        <v>28.277934924877044</v>
      </c>
      <c r="K6" s="40">
        <f t="shared" si="2"/>
        <v>60.683465704927677</v>
      </c>
      <c r="L6" s="40">
        <f t="shared" si="3"/>
        <v>164.78953342290683</v>
      </c>
    </row>
    <row r="7" spans="1:12" hidden="1">
      <c r="A7" s="4" t="s">
        <v>12</v>
      </c>
      <c r="B7" s="4">
        <v>129</v>
      </c>
      <c r="C7" s="4" t="s">
        <v>13</v>
      </c>
      <c r="D7" s="4" t="s">
        <v>6</v>
      </c>
      <c r="E7" s="39">
        <v>0.174571005276</v>
      </c>
      <c r="F7" s="39">
        <v>446.44349323421739</v>
      </c>
      <c r="G7" s="39">
        <v>315.84512003057586</v>
      </c>
      <c r="H7" s="39">
        <v>158.01749656624045</v>
      </c>
      <c r="I7" s="39">
        <f t="shared" si="0"/>
        <v>35.394736167280151</v>
      </c>
      <c r="J7" s="39">
        <f t="shared" si="1"/>
        <v>50.030057944521452</v>
      </c>
      <c r="K7" s="40">
        <f t="shared" si="2"/>
        <v>141.34886528910079</v>
      </c>
      <c r="L7" s="40">
        <f t="shared" si="3"/>
        <v>70.746942181297328</v>
      </c>
    </row>
    <row r="8" spans="1:12" hidden="1">
      <c r="A8" s="4" t="s">
        <v>14</v>
      </c>
      <c r="B8" s="4">
        <v>129</v>
      </c>
      <c r="C8" s="4" t="s">
        <v>13</v>
      </c>
      <c r="D8" s="4" t="s">
        <v>8</v>
      </c>
      <c r="E8" s="39">
        <v>0.2001023947303962</v>
      </c>
      <c r="F8" s="39">
        <v>460.00031064219479</v>
      </c>
      <c r="G8" s="39">
        <v>250.76784265398612</v>
      </c>
      <c r="H8" s="39">
        <v>132.02157577776316</v>
      </c>
      <c r="I8" s="39">
        <f t="shared" si="0"/>
        <v>28.70032317879333</v>
      </c>
      <c r="J8" s="39">
        <f t="shared" si="1"/>
        <v>52.646932070923</v>
      </c>
      <c r="K8" s="40">
        <f t="shared" si="2"/>
        <v>183.43672209873867</v>
      </c>
      <c r="L8" s="40">
        <f t="shared" si="3"/>
        <v>54.514711588758601</v>
      </c>
    </row>
    <row r="9" spans="1:12" hidden="1">
      <c r="A9" s="4" t="s">
        <v>15</v>
      </c>
      <c r="B9" s="4">
        <v>129</v>
      </c>
      <c r="C9" s="4" t="s">
        <v>13</v>
      </c>
      <c r="D9" s="4" t="s">
        <v>8</v>
      </c>
      <c r="E9" s="39">
        <v>0.20086712091393477</v>
      </c>
      <c r="F9" s="39">
        <v>359.20438032310381</v>
      </c>
      <c r="G9" s="39">
        <v>265.87211739135171</v>
      </c>
      <c r="H9" s="39">
        <v>120.72090302146356</v>
      </c>
      <c r="I9" s="39">
        <f t="shared" si="0"/>
        <v>33.607859378795794</v>
      </c>
      <c r="J9" s="39">
        <f t="shared" si="1"/>
        <v>45.405627414388796</v>
      </c>
      <c r="K9" s="40">
        <f t="shared" si="2"/>
        <v>135.10419364298033</v>
      </c>
      <c r="L9" s="40">
        <f t="shared" si="3"/>
        <v>74.016947441509515</v>
      </c>
    </row>
    <row r="10" spans="1:12" hidden="1">
      <c r="A10" s="4" t="s">
        <v>16</v>
      </c>
      <c r="B10" s="4">
        <v>129</v>
      </c>
      <c r="C10" s="4" t="s">
        <v>13</v>
      </c>
      <c r="D10" s="4" t="s">
        <v>6</v>
      </c>
      <c r="E10" s="39">
        <v>0.21217975160000002</v>
      </c>
      <c r="F10" s="39">
        <v>268.0788248616546</v>
      </c>
      <c r="G10" s="39">
        <v>226.90528107651059</v>
      </c>
      <c r="H10" s="39">
        <v>94.834066975313704</v>
      </c>
      <c r="I10" s="39">
        <f t="shared" si="0"/>
        <v>35.375441168937535</v>
      </c>
      <c r="J10" s="39">
        <f t="shared" si="1"/>
        <v>41.794561380586131</v>
      </c>
      <c r="K10" s="40">
        <f t="shared" si="2"/>
        <v>118.14569656105122</v>
      </c>
      <c r="L10" s="40">
        <f t="shared" si="3"/>
        <v>84.641254747967466</v>
      </c>
    </row>
    <row r="11" spans="1:12" hidden="1">
      <c r="A11" s="4" t="s">
        <v>17</v>
      </c>
      <c r="B11" s="4">
        <v>136</v>
      </c>
      <c r="C11" s="4" t="s">
        <v>13</v>
      </c>
      <c r="D11" s="4" t="s">
        <v>8</v>
      </c>
      <c r="E11" s="39">
        <v>0.19591826878800001</v>
      </c>
      <c r="F11" s="39">
        <v>485.6126219336445</v>
      </c>
      <c r="G11" s="39">
        <v>385.16851785281011</v>
      </c>
      <c r="H11" s="39">
        <v>158.38345265187738</v>
      </c>
      <c r="I11" s="39">
        <f t="shared" si="0"/>
        <v>32.615184510899994</v>
      </c>
      <c r="J11" s="39">
        <f t="shared" si="1"/>
        <v>41.12056030301072</v>
      </c>
      <c r="K11" s="40">
        <f t="shared" si="2"/>
        <v>126.07796313176833</v>
      </c>
      <c r="L11" s="40">
        <f t="shared" si="3"/>
        <v>79.316002191030492</v>
      </c>
    </row>
    <row r="12" spans="1:12" hidden="1">
      <c r="A12" s="4" t="s">
        <v>43</v>
      </c>
      <c r="B12" s="4">
        <v>136</v>
      </c>
      <c r="C12" s="4" t="s">
        <v>13</v>
      </c>
      <c r="D12" s="4" t="s">
        <v>6</v>
      </c>
      <c r="E12" s="39">
        <v>0.26996415201599999</v>
      </c>
      <c r="F12" s="39">
        <v>323.87388110494174</v>
      </c>
      <c r="G12" s="39">
        <v>319.33765720605197</v>
      </c>
      <c r="H12" s="39">
        <v>123.51702228648095</v>
      </c>
      <c r="I12" s="39">
        <f t="shared" si="0"/>
        <v>38.137382942114719</v>
      </c>
      <c r="J12" s="39">
        <f t="shared" si="1"/>
        <v>38.679128345574931</v>
      </c>
      <c r="K12" s="40">
        <f t="shared" si="2"/>
        <v>101.42051017051297</v>
      </c>
      <c r="L12" s="40">
        <f t="shared" si="3"/>
        <v>98.599385698095261</v>
      </c>
    </row>
    <row r="13" spans="1:12" hidden="1">
      <c r="A13" s="4" t="s">
        <v>18</v>
      </c>
      <c r="B13" s="4">
        <v>136</v>
      </c>
      <c r="C13" s="4" t="s">
        <v>13</v>
      </c>
      <c r="D13" s="4" t="s">
        <v>6</v>
      </c>
      <c r="E13" s="39">
        <v>0.22077873473600004</v>
      </c>
      <c r="F13" s="39">
        <v>392.55943456287264</v>
      </c>
      <c r="G13" s="39">
        <v>410.12106430610714</v>
      </c>
      <c r="H13" s="39">
        <v>161.26867704655984</v>
      </c>
      <c r="I13" s="39">
        <f t="shared" si="0"/>
        <v>41.0813402628159</v>
      </c>
      <c r="J13" s="39">
        <f t="shared" si="1"/>
        <v>39.322212654308274</v>
      </c>
      <c r="K13" s="40">
        <f t="shared" si="2"/>
        <v>95.717940073878566</v>
      </c>
      <c r="L13" s="40">
        <f t="shared" si="3"/>
        <v>104.4736231502855</v>
      </c>
    </row>
    <row r="14" spans="1:12" hidden="1">
      <c r="A14" s="4" t="s">
        <v>19</v>
      </c>
      <c r="B14" s="4">
        <v>136</v>
      </c>
      <c r="C14" s="4" t="s">
        <v>13</v>
      </c>
      <c r="D14" s="4" t="s">
        <v>8</v>
      </c>
      <c r="E14" s="39">
        <v>0.18692553581999999</v>
      </c>
      <c r="F14" s="39">
        <v>444.67702520069088</v>
      </c>
      <c r="G14" s="39">
        <v>432.95802983783062</v>
      </c>
      <c r="H14" s="39">
        <v>173.33166387723023</v>
      </c>
      <c r="I14" s="39">
        <f t="shared" si="0"/>
        <v>38.979226282041999</v>
      </c>
      <c r="J14" s="39">
        <f t="shared" si="1"/>
        <v>40.034287836664809</v>
      </c>
      <c r="K14" s="40">
        <f t="shared" si="2"/>
        <v>102.70672780159541</v>
      </c>
      <c r="L14" s="40">
        <f t="shared" si="3"/>
        <v>97.36460516313582</v>
      </c>
    </row>
    <row r="15" spans="1:12" hidden="1">
      <c r="A15" s="4" t="s">
        <v>20</v>
      </c>
      <c r="B15" s="4">
        <v>136</v>
      </c>
      <c r="C15" s="4" t="s">
        <v>13</v>
      </c>
      <c r="D15" s="4" t="s">
        <v>6</v>
      </c>
      <c r="E15" s="39">
        <v>0.23995961427599999</v>
      </c>
      <c r="F15" s="39">
        <v>450.53924587193166</v>
      </c>
      <c r="G15" s="39">
        <v>364.25278217128334</v>
      </c>
      <c r="H15" s="39">
        <v>150.57399237233656</v>
      </c>
      <c r="I15" s="39">
        <f t="shared" si="0"/>
        <v>33.420838195999927</v>
      </c>
      <c r="J15" s="39">
        <f t="shared" si="1"/>
        <v>41.337774134428393</v>
      </c>
      <c r="K15" s="40">
        <f t="shared" si="2"/>
        <v>123.68862172755448</v>
      </c>
      <c r="L15" s="40">
        <f t="shared" si="3"/>
        <v>80.848180376904239</v>
      </c>
    </row>
    <row r="16" spans="1:12" hidden="1">
      <c r="A16" s="4" t="s">
        <v>21</v>
      </c>
      <c r="B16" s="4">
        <v>137</v>
      </c>
      <c r="C16" s="4" t="s">
        <v>13</v>
      </c>
      <c r="D16" s="4" t="s">
        <v>6</v>
      </c>
      <c r="E16" s="39">
        <v>0.22414459687200003</v>
      </c>
      <c r="F16" s="39">
        <v>419.54407916369257</v>
      </c>
      <c r="G16" s="39">
        <v>358.59975134636534</v>
      </c>
      <c r="H16" s="39">
        <v>145.22769973343475</v>
      </c>
      <c r="I16" s="39">
        <f t="shared" si="0"/>
        <v>34.615599872825662</v>
      </c>
      <c r="J16" s="39">
        <f t="shared" si="1"/>
        <v>40.498550037521305</v>
      </c>
      <c r="K16" s="40">
        <f t="shared" si="2"/>
        <v>116.99508367992763</v>
      </c>
      <c r="L16" s="40">
        <f t="shared" si="3"/>
        <v>85.473677059437478</v>
      </c>
    </row>
    <row r="17" spans="1:12" hidden="1">
      <c r="A17" s="4" t="s">
        <v>22</v>
      </c>
      <c r="B17" s="4">
        <v>137</v>
      </c>
      <c r="C17" s="4" t="s">
        <v>13</v>
      </c>
      <c r="D17" s="4" t="s">
        <v>8</v>
      </c>
      <c r="E17" s="39">
        <v>0.19423818796114287</v>
      </c>
      <c r="F17" s="39">
        <v>504.6282213861773</v>
      </c>
      <c r="G17" s="39">
        <v>348.9301848313583</v>
      </c>
      <c r="H17" s="39">
        <v>164.92132846003327</v>
      </c>
      <c r="I17" s="39">
        <f t="shared" si="0"/>
        <v>32.681748953121627</v>
      </c>
      <c r="J17" s="39">
        <f t="shared" si="1"/>
        <v>47.26484999850085</v>
      </c>
      <c r="K17" s="40">
        <f t="shared" si="2"/>
        <v>144.62154417224454</v>
      </c>
      <c r="L17" s="40">
        <f t="shared" si="3"/>
        <v>69.145991057113747</v>
      </c>
    </row>
    <row r="18" spans="1:12" hidden="1">
      <c r="A18" s="4" t="s">
        <v>23</v>
      </c>
      <c r="B18" s="4">
        <v>137</v>
      </c>
      <c r="C18" s="4" t="s">
        <v>13</v>
      </c>
      <c r="D18" s="4" t="s">
        <v>6</v>
      </c>
      <c r="E18" s="39">
        <v>0.18595363325400002</v>
      </c>
      <c r="F18" s="39">
        <v>420.75002042294898</v>
      </c>
      <c r="G18" s="39">
        <v>257.9193085113875</v>
      </c>
      <c r="H18" s="39">
        <v>114.64898259543705</v>
      </c>
      <c r="I18" s="39">
        <f t="shared" si="0"/>
        <v>27.248717060117755</v>
      </c>
      <c r="J18" s="39">
        <f t="shared" si="1"/>
        <v>44.451492700235406</v>
      </c>
      <c r="K18" s="40">
        <f t="shared" si="2"/>
        <v>163.13242418776579</v>
      </c>
      <c r="L18" s="40">
        <f t="shared" si="3"/>
        <v>61.299892095577377</v>
      </c>
    </row>
    <row r="19" spans="1:12">
      <c r="A19" s="4" t="s">
        <v>24</v>
      </c>
      <c r="B19" s="4">
        <v>144</v>
      </c>
      <c r="C19" s="4" t="s">
        <v>5</v>
      </c>
      <c r="D19" s="4" t="s">
        <v>6</v>
      </c>
      <c r="E19" s="39">
        <v>0.17523681996599999</v>
      </c>
      <c r="F19" s="39">
        <v>379.27914338955117</v>
      </c>
      <c r="G19" s="39">
        <v>275.2162681465586</v>
      </c>
      <c r="H19" s="39">
        <v>131.12472804610348</v>
      </c>
      <c r="I19" s="39">
        <f t="shared" si="0"/>
        <v>34.572090327526261</v>
      </c>
      <c r="J19" s="39">
        <f t="shared" si="1"/>
        <v>47.644250439540421</v>
      </c>
      <c r="K19" s="40">
        <f t="shared" si="2"/>
        <v>137.8113096089134</v>
      </c>
      <c r="L19" s="40">
        <f t="shared" si="3"/>
        <v>72.562985058181454</v>
      </c>
    </row>
    <row r="20" spans="1:12">
      <c r="A20" s="4" t="s">
        <v>25</v>
      </c>
      <c r="B20" s="4">
        <v>144</v>
      </c>
      <c r="C20" s="4" t="s">
        <v>5</v>
      </c>
      <c r="D20" s="4" t="s">
        <v>8</v>
      </c>
      <c r="E20" s="39">
        <v>0.182275953096</v>
      </c>
      <c r="F20" s="39">
        <v>377.84686448435787</v>
      </c>
      <c r="G20" s="39">
        <v>334.7565695924684</v>
      </c>
      <c r="H20" s="39">
        <v>121.52268178865967</v>
      </c>
      <c r="I20" s="39">
        <f t="shared" si="0"/>
        <v>32.161887052973142</v>
      </c>
      <c r="J20" s="39">
        <f t="shared" si="1"/>
        <v>36.301806395196664</v>
      </c>
      <c r="K20" s="40">
        <f t="shared" si="2"/>
        <v>112.87212822868493</v>
      </c>
      <c r="L20" s="40">
        <f t="shared" si="3"/>
        <v>88.595831025170952</v>
      </c>
    </row>
    <row r="21" spans="1:12">
      <c r="A21" s="4" t="s">
        <v>26</v>
      </c>
      <c r="B21" s="4">
        <v>144</v>
      </c>
      <c r="C21" s="4" t="s">
        <v>5</v>
      </c>
      <c r="D21" s="4" t="s">
        <v>6</v>
      </c>
      <c r="E21" s="39">
        <v>0.14820515707680001</v>
      </c>
      <c r="F21" s="39">
        <v>236.24466003881565</v>
      </c>
      <c r="G21" s="39">
        <v>228.85575336833685</v>
      </c>
      <c r="H21" s="39">
        <v>90.922462011514369</v>
      </c>
      <c r="I21" s="39">
        <f t="shared" si="0"/>
        <v>38.486568118227751</v>
      </c>
      <c r="J21" s="39">
        <f t="shared" si="1"/>
        <v>39.729157197624495</v>
      </c>
      <c r="K21" s="40">
        <f t="shared" si="2"/>
        <v>103.22863050708915</v>
      </c>
      <c r="L21" s="40">
        <f t="shared" si="3"/>
        <v>96.872349762629653</v>
      </c>
    </row>
    <row r="22" spans="1:12" hidden="1">
      <c r="A22" s="4" t="s">
        <v>27</v>
      </c>
      <c r="B22" s="4">
        <v>145</v>
      </c>
      <c r="C22" s="4" t="s">
        <v>13</v>
      </c>
      <c r="D22" s="4" t="s">
        <v>8</v>
      </c>
      <c r="E22" s="39">
        <v>0.189320348064</v>
      </c>
      <c r="F22" s="39">
        <v>259.48633559778131</v>
      </c>
      <c r="G22" s="39">
        <v>177.12570209520266</v>
      </c>
      <c r="H22" s="39">
        <v>89.792375634071604</v>
      </c>
      <c r="I22" s="39">
        <f t="shared" si="0"/>
        <v>34.60389366061068</v>
      </c>
      <c r="J22" s="39">
        <f t="shared" si="1"/>
        <v>50.694153684037012</v>
      </c>
      <c r="K22" s="40">
        <f t="shared" si="2"/>
        <v>146.49840905545767</v>
      </c>
      <c r="L22" s="40">
        <f t="shared" si="3"/>
        <v>68.260126949327173</v>
      </c>
    </row>
    <row r="23" spans="1:12" hidden="1">
      <c r="A23" s="4" t="s">
        <v>28</v>
      </c>
      <c r="B23" s="4">
        <v>145</v>
      </c>
      <c r="C23" s="4" t="s">
        <v>13</v>
      </c>
      <c r="D23" s="4" t="s">
        <v>6</v>
      </c>
      <c r="E23" s="39">
        <v>0.24150184088000001</v>
      </c>
      <c r="F23" s="39">
        <v>362.64436346756099</v>
      </c>
      <c r="G23" s="39">
        <v>287.85577671503842</v>
      </c>
      <c r="H23" s="39">
        <v>126.39754351994877</v>
      </c>
      <c r="I23" s="39">
        <f t="shared" si="0"/>
        <v>34.854407307299894</v>
      </c>
      <c r="J23" s="39">
        <f t="shared" si="1"/>
        <v>43.910025000149808</v>
      </c>
      <c r="K23" s="40">
        <f t="shared" si="2"/>
        <v>125.98127006725288</v>
      </c>
      <c r="L23" s="40">
        <f t="shared" si="3"/>
        <v>79.376878758736723</v>
      </c>
    </row>
    <row r="24" spans="1:12" hidden="1">
      <c r="A24" s="4" t="s">
        <v>29</v>
      </c>
      <c r="B24" s="4">
        <v>145</v>
      </c>
      <c r="C24" s="4" t="s">
        <v>13</v>
      </c>
      <c r="D24" s="4" t="s">
        <v>8</v>
      </c>
      <c r="E24" s="39">
        <v>0.19889938497600002</v>
      </c>
      <c r="F24" s="39">
        <v>363.37942256525355</v>
      </c>
      <c r="G24" s="39">
        <v>223.82973196606741</v>
      </c>
      <c r="H24" s="39">
        <v>104.19083125688657</v>
      </c>
      <c r="I24" s="39">
        <f t="shared" si="0"/>
        <v>28.672738406968158</v>
      </c>
      <c r="J24" s="39">
        <f t="shared" si="1"/>
        <v>46.549147131482023</v>
      </c>
      <c r="K24" s="40">
        <f t="shared" si="2"/>
        <v>162.34636005387429</v>
      </c>
      <c r="L24" s="40">
        <f t="shared" si="3"/>
        <v>61.596699776216248</v>
      </c>
    </row>
    <row r="25" spans="1:12" hidden="1">
      <c r="A25" s="4" t="s">
        <v>30</v>
      </c>
      <c r="B25" s="4">
        <v>146</v>
      </c>
      <c r="C25" s="4" t="s">
        <v>13</v>
      </c>
      <c r="D25" s="4" t="s">
        <v>8</v>
      </c>
      <c r="E25" s="39">
        <v>0.20557284819840005</v>
      </c>
      <c r="F25" s="39">
        <v>365.13405547830342</v>
      </c>
      <c r="G25" s="39">
        <v>223.94488972822032</v>
      </c>
      <c r="H25" s="39">
        <v>93.285776165011285</v>
      </c>
      <c r="I25" s="39">
        <f t="shared" si="0"/>
        <v>25.548363612047247</v>
      </c>
      <c r="J25" s="39">
        <f t="shared" si="1"/>
        <v>41.65568425259579</v>
      </c>
      <c r="K25" s="40">
        <f t="shared" si="2"/>
        <v>163.04638874386924</v>
      </c>
      <c r="L25" s="40">
        <f t="shared" si="3"/>
        <v>61.332238493850191</v>
      </c>
    </row>
    <row r="26" spans="1:12">
      <c r="A26" s="4" t="s">
        <v>31</v>
      </c>
      <c r="B26" s="4">
        <v>150</v>
      </c>
      <c r="C26" s="4" t="s">
        <v>5</v>
      </c>
      <c r="D26" s="4" t="s">
        <v>6</v>
      </c>
      <c r="E26" s="39">
        <v>0.13348972862399999</v>
      </c>
      <c r="F26" s="39">
        <v>500.09432232991225</v>
      </c>
      <c r="G26" s="39">
        <v>500.4747820273297</v>
      </c>
      <c r="H26" s="39">
        <v>204.97582665140922</v>
      </c>
      <c r="I26" s="39">
        <f t="shared" si="0"/>
        <v>40.987433269875567</v>
      </c>
      <c r="J26" s="39">
        <f t="shared" si="1"/>
        <v>40.956274723991186</v>
      </c>
      <c r="K26" s="40">
        <f t="shared" si="2"/>
        <v>99.923980246142222</v>
      </c>
      <c r="L26" s="40">
        <f t="shared" si="3"/>
        <v>100.07607758785282</v>
      </c>
    </row>
    <row r="27" spans="1:12">
      <c r="A27" s="4" t="s">
        <v>32</v>
      </c>
      <c r="B27" s="4">
        <v>150</v>
      </c>
      <c r="C27" s="4" t="s">
        <v>5</v>
      </c>
      <c r="D27" s="4" t="s">
        <v>8</v>
      </c>
      <c r="E27" s="39">
        <v>0.20442616160000002</v>
      </c>
      <c r="F27" s="39">
        <v>317.60585347007458</v>
      </c>
      <c r="G27" s="39">
        <v>301.59070942735269</v>
      </c>
      <c r="H27" s="39">
        <v>124.83629828154403</v>
      </c>
      <c r="I27" s="39">
        <f t="shared" si="0"/>
        <v>39.305414845984991</v>
      </c>
      <c r="J27" s="39">
        <f t="shared" si="1"/>
        <v>41.392620654189834</v>
      </c>
      <c r="K27" s="40">
        <f t="shared" si="2"/>
        <v>105.31022459979975</v>
      </c>
      <c r="L27" s="40">
        <f t="shared" si="3"/>
        <v>94.957541283403685</v>
      </c>
    </row>
    <row r="28" spans="1:12">
      <c r="A28" s="4" t="s">
        <v>33</v>
      </c>
      <c r="B28" s="4">
        <v>150</v>
      </c>
      <c r="C28" s="4" t="s">
        <v>5</v>
      </c>
      <c r="D28" s="4" t="s">
        <v>6</v>
      </c>
      <c r="E28" s="39">
        <v>0.24674265361800002</v>
      </c>
      <c r="F28" s="39">
        <v>303.47683036935211</v>
      </c>
      <c r="G28" s="39">
        <v>304.01729221646804</v>
      </c>
      <c r="H28" s="39">
        <v>113.31046355409171</v>
      </c>
      <c r="I28" s="39">
        <f t="shared" si="0"/>
        <v>37.337434761060706</v>
      </c>
      <c r="J28" s="39">
        <f t="shared" si="1"/>
        <v>37.271058737478583</v>
      </c>
      <c r="K28" s="40">
        <f t="shared" si="2"/>
        <v>99.822226609816951</v>
      </c>
      <c r="L28" s="40">
        <f t="shared" si="3"/>
        <v>100.17808998679014</v>
      </c>
    </row>
    <row r="29" spans="1:12">
      <c r="A29" s="4" t="s">
        <v>34</v>
      </c>
      <c r="B29" s="4">
        <v>150</v>
      </c>
      <c r="C29" s="4" t="s">
        <v>5</v>
      </c>
      <c r="D29" s="4" t="s">
        <v>8</v>
      </c>
      <c r="E29" s="39">
        <v>0.20839610571200001</v>
      </c>
      <c r="F29" s="39">
        <v>301.9013699228243</v>
      </c>
      <c r="G29" s="39">
        <v>203.92936706803206</v>
      </c>
      <c r="H29" s="39">
        <v>84.833720060783364</v>
      </c>
      <c r="I29" s="39">
        <f t="shared" si="0"/>
        <v>28.099812890040742</v>
      </c>
      <c r="J29" s="39">
        <f t="shared" si="1"/>
        <v>41.59956031858929</v>
      </c>
      <c r="K29" s="40">
        <f t="shared" si="2"/>
        <v>148.04212569448526</v>
      </c>
      <c r="L29" s="40">
        <f t="shared" si="3"/>
        <v>67.54834107581658</v>
      </c>
    </row>
    <row r="30" spans="1:12">
      <c r="A30" s="4" t="s">
        <v>35</v>
      </c>
      <c r="B30" s="4">
        <v>153</v>
      </c>
      <c r="C30" s="4" t="s">
        <v>5</v>
      </c>
      <c r="D30" s="4" t="s">
        <v>8</v>
      </c>
      <c r="E30" s="39">
        <v>0.19300911045942862</v>
      </c>
      <c r="F30" s="39">
        <v>203.9137567172034</v>
      </c>
      <c r="G30" s="39">
        <v>240.5596531722544</v>
      </c>
      <c r="H30" s="39">
        <v>82.414991485295175</v>
      </c>
      <c r="I30" s="39">
        <f t="shared" si="0"/>
        <v>40.416592196666713</v>
      </c>
      <c r="J30" s="39">
        <f t="shared" si="1"/>
        <v>34.259690018043614</v>
      </c>
      <c r="K30" s="40">
        <f t="shared" si="2"/>
        <v>84.766399530510441</v>
      </c>
      <c r="L30" s="40">
        <f t="shared" si="3"/>
        <v>117.97127228933022</v>
      </c>
    </row>
    <row r="31" spans="1:12">
      <c r="A31" s="4" t="s">
        <v>36</v>
      </c>
      <c r="B31" s="4">
        <v>159</v>
      </c>
      <c r="C31" s="4" t="s">
        <v>5</v>
      </c>
      <c r="D31" s="4" t="s">
        <v>6</v>
      </c>
      <c r="E31" s="39">
        <v>0.20753131755600002</v>
      </c>
      <c r="F31" s="39">
        <v>256.3197641371296</v>
      </c>
      <c r="G31" s="39">
        <v>250.9477321032235</v>
      </c>
      <c r="H31" s="39">
        <v>97.058942955929638</v>
      </c>
      <c r="I31" s="39">
        <f t="shared" si="0"/>
        <v>37.866351540493639</v>
      </c>
      <c r="J31" s="39">
        <f t="shared" si="1"/>
        <v>38.676955612416499</v>
      </c>
      <c r="K31" s="40">
        <f t="shared" si="2"/>
        <v>102.14069758227437</v>
      </c>
      <c r="L31" s="40">
        <f t="shared" si="3"/>
        <v>97.904167845975351</v>
      </c>
    </row>
    <row r="32" spans="1:12">
      <c r="A32" s="4" t="s">
        <v>37</v>
      </c>
      <c r="B32" s="4">
        <v>159</v>
      </c>
      <c r="C32" s="4" t="s">
        <v>5</v>
      </c>
      <c r="D32" s="4" t="s">
        <v>6</v>
      </c>
      <c r="E32" s="39">
        <v>0.18980047610742859</v>
      </c>
      <c r="F32" s="39">
        <v>271.3840363411561</v>
      </c>
      <c r="G32" s="39">
        <v>245.78381211492018</v>
      </c>
      <c r="H32" s="39">
        <v>118.4258660946807</v>
      </c>
      <c r="I32" s="39">
        <f t="shared" si="0"/>
        <v>43.63774217942867</v>
      </c>
      <c r="J32" s="39">
        <f t="shared" si="1"/>
        <v>48.182939745156517</v>
      </c>
      <c r="K32" s="40">
        <f t="shared" si="2"/>
        <v>110.41574870450219</v>
      </c>
      <c r="L32" s="40">
        <f t="shared" si="3"/>
        <v>90.566790673695351</v>
      </c>
    </row>
    <row r="33" spans="1:12">
      <c r="A33" s="4" t="s">
        <v>38</v>
      </c>
      <c r="B33" s="4">
        <v>159</v>
      </c>
      <c r="C33" s="4" t="s">
        <v>5</v>
      </c>
      <c r="D33" s="4" t="s">
        <v>6</v>
      </c>
      <c r="E33" s="39">
        <v>0.18357274212800001</v>
      </c>
      <c r="F33" s="39">
        <v>293.21101341779092</v>
      </c>
      <c r="G33" s="39">
        <v>290.47162425103517</v>
      </c>
      <c r="H33" s="39">
        <v>134.34041319815893</v>
      </c>
      <c r="I33" s="39">
        <f t="shared" si="0"/>
        <v>45.816973800619074</v>
      </c>
      <c r="J33" s="39">
        <f t="shared" si="1"/>
        <v>46.249065995533357</v>
      </c>
      <c r="K33" s="40">
        <f t="shared" si="2"/>
        <v>100.94308322674172</v>
      </c>
      <c r="L33" s="40">
        <f t="shared" si="3"/>
        <v>99.065727738250928</v>
      </c>
    </row>
    <row r="34" spans="1:12">
      <c r="A34" s="4" t="s">
        <v>39</v>
      </c>
      <c r="B34" s="4">
        <v>159</v>
      </c>
      <c r="C34" s="4" t="s">
        <v>5</v>
      </c>
      <c r="D34" s="4" t="s">
        <v>8</v>
      </c>
      <c r="E34" s="39">
        <v>0.182612445648</v>
      </c>
      <c r="F34" s="39">
        <v>319.20361744628667</v>
      </c>
      <c r="G34" s="39">
        <v>244.63848968691386</v>
      </c>
      <c r="H34" s="39">
        <v>111.78040268434998</v>
      </c>
      <c r="I34" s="39">
        <f t="shared" ref="I34" si="4">H34/F34*100</f>
        <v>35.018526286958384</v>
      </c>
      <c r="J34" s="39">
        <f t="shared" ref="J34" si="5">H34/G34*100</f>
        <v>45.692075203458593</v>
      </c>
      <c r="K34" s="40">
        <f t="shared" ref="K34" si="6">F34/G34*100</f>
        <v>130.47972044578947</v>
      </c>
      <c r="L34" s="40">
        <f t="shared" ref="L34" si="7">G34/F34*100</f>
        <v>76.640262301563638</v>
      </c>
    </row>
    <row r="35" spans="1:12">
      <c r="F35" s="39"/>
      <c r="G35" s="39"/>
      <c r="H35" s="39"/>
      <c r="I35" s="39"/>
      <c r="J35" s="39"/>
      <c r="K35" s="40"/>
    </row>
    <row r="36" spans="1:12">
      <c r="K36" s="4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D6E3-5FD2-4C79-B0F5-8D1DED1F6465}">
  <dimension ref="A1:M34"/>
  <sheetViews>
    <sheetView zoomScale="64" zoomScaleNormal="64" workbookViewId="0">
      <selection activeCell="L2" sqref="L2:L34"/>
    </sheetView>
  </sheetViews>
  <sheetFormatPr defaultRowHeight="13.8"/>
  <cols>
    <col min="1" max="3" width="8.88671875" style="14"/>
    <col min="4" max="4" width="11.6640625" style="14" customWidth="1"/>
    <col min="5" max="5" width="8.88671875" style="14"/>
    <col min="6" max="6" width="9.33203125" style="14" customWidth="1"/>
    <col min="7" max="7" width="8.88671875" style="14"/>
    <col min="8" max="8" width="14.33203125" style="14" customWidth="1"/>
    <col min="9" max="9" width="21.6640625" style="14" customWidth="1"/>
    <col min="10" max="10" width="18.6640625" style="14" customWidth="1"/>
    <col min="11" max="12" width="13.6640625" style="15" customWidth="1"/>
    <col min="13" max="16384" width="8.88671875" style="16"/>
  </cols>
  <sheetData>
    <row r="1" spans="1:13" s="19" customFormat="1">
      <c r="A1" s="17" t="s">
        <v>40</v>
      </c>
      <c r="B1" s="17" t="s">
        <v>208</v>
      </c>
      <c r="C1" s="17" t="s">
        <v>0</v>
      </c>
      <c r="D1" s="17" t="s">
        <v>1</v>
      </c>
      <c r="E1" s="17" t="s">
        <v>41</v>
      </c>
      <c r="F1" s="17" t="s">
        <v>42</v>
      </c>
      <c r="G1" s="17" t="s">
        <v>2</v>
      </c>
      <c r="H1" s="17" t="s">
        <v>3</v>
      </c>
      <c r="I1" s="17" t="s">
        <v>46</v>
      </c>
      <c r="J1" s="17" t="s">
        <v>47</v>
      </c>
      <c r="K1" s="18" t="s">
        <v>44</v>
      </c>
      <c r="L1" s="18" t="s">
        <v>45</v>
      </c>
    </row>
    <row r="2" spans="1:13">
      <c r="A2" s="14">
        <v>123.1</v>
      </c>
      <c r="B2" s="14">
        <v>123</v>
      </c>
      <c r="C2" s="14" t="s">
        <v>5</v>
      </c>
      <c r="D2" s="14" t="s">
        <v>6</v>
      </c>
      <c r="E2" s="41">
        <v>0.18023934345600001</v>
      </c>
      <c r="F2" s="41">
        <v>341.36133258961621</v>
      </c>
      <c r="G2" s="41">
        <v>361.33620531093271</v>
      </c>
      <c r="H2" s="41">
        <v>147.43512357041189</v>
      </c>
      <c r="I2" s="41">
        <f t="shared" ref="I2:I34" si="0">H2/F2*100</f>
        <v>43.190340994965013</v>
      </c>
      <c r="J2" s="41">
        <f t="shared" ref="J2:J34" si="1">H2/G2*100</f>
        <v>40.802754167283837</v>
      </c>
      <c r="K2" s="42">
        <f>F2/G2*100</f>
        <v>94.471942631896539</v>
      </c>
      <c r="L2" s="42">
        <f>G2/F2*100</f>
        <v>105.8515334967157</v>
      </c>
      <c r="M2" s="42"/>
    </row>
    <row r="3" spans="1:13">
      <c r="A3" s="14">
        <v>123.2</v>
      </c>
      <c r="B3" s="14">
        <v>123</v>
      </c>
      <c r="C3" s="14" t="s">
        <v>5</v>
      </c>
      <c r="D3" s="14" t="s">
        <v>8</v>
      </c>
      <c r="E3" s="41">
        <v>0.16265891976000002</v>
      </c>
      <c r="F3" s="41">
        <v>310.7841884867097</v>
      </c>
      <c r="G3" s="41">
        <v>362.60662589981683</v>
      </c>
      <c r="H3" s="41">
        <v>145.40327073426272</v>
      </c>
      <c r="I3" s="41">
        <f t="shared" si="0"/>
        <v>46.785929310712248</v>
      </c>
      <c r="J3" s="41">
        <f t="shared" si="1"/>
        <v>40.099452229655512</v>
      </c>
      <c r="K3" s="42">
        <f t="shared" ref="K3:K34" si="2">F3/G3*100</f>
        <v>85.708358945590547</v>
      </c>
      <c r="L3" s="42">
        <f t="shared" ref="L3:L34" si="3">G3/F3*100</f>
        <v>116.67473421522641</v>
      </c>
      <c r="M3" s="42"/>
    </row>
    <row r="4" spans="1:13">
      <c r="A4" s="14">
        <v>128.4</v>
      </c>
      <c r="B4" s="14">
        <v>128</v>
      </c>
      <c r="C4" s="14" t="s">
        <v>5</v>
      </c>
      <c r="D4" s="14" t="s">
        <v>6</v>
      </c>
      <c r="E4" s="41">
        <v>0.20441485152000002</v>
      </c>
      <c r="F4" s="41">
        <v>419.68896778047315</v>
      </c>
      <c r="G4" s="41">
        <v>371.01927537385035</v>
      </c>
      <c r="H4" s="41">
        <v>189.15893622133785</v>
      </c>
      <c r="I4" s="41">
        <f t="shared" si="0"/>
        <v>45.071219579991748</v>
      </c>
      <c r="J4" s="41">
        <f t="shared" si="1"/>
        <v>50.9835873165176</v>
      </c>
      <c r="K4" s="42">
        <f t="shared" si="2"/>
        <v>113.11783393398677</v>
      </c>
      <c r="L4" s="42">
        <f t="shared" si="3"/>
        <v>88.403390095285886</v>
      </c>
      <c r="M4" s="42"/>
    </row>
    <row r="5" spans="1:13">
      <c r="A5" s="14">
        <v>128.5</v>
      </c>
      <c r="B5" s="14">
        <v>128</v>
      </c>
      <c r="C5" s="14" t="s">
        <v>5</v>
      </c>
      <c r="D5" s="14" t="s">
        <v>8</v>
      </c>
      <c r="E5" s="41">
        <v>0.14883807268800001</v>
      </c>
      <c r="F5" s="41">
        <v>471.40901511570809</v>
      </c>
      <c r="G5" s="41">
        <v>410.15641984070214</v>
      </c>
      <c r="H5" s="41">
        <v>176.35773749512083</v>
      </c>
      <c r="I5" s="41">
        <f t="shared" si="0"/>
        <v>37.410768958636389</v>
      </c>
      <c r="J5" s="41">
        <f t="shared" si="1"/>
        <v>42.997678193996137</v>
      </c>
      <c r="K5" s="42">
        <f t="shared" si="2"/>
        <v>114.93395990212598</v>
      </c>
      <c r="L5" s="42">
        <f t="shared" si="3"/>
        <v>87.006486233622113</v>
      </c>
      <c r="M5" s="42"/>
    </row>
    <row r="6" spans="1:13">
      <c r="A6" s="14">
        <v>128.6</v>
      </c>
      <c r="B6" s="14">
        <v>128</v>
      </c>
      <c r="C6" s="14" t="s">
        <v>5</v>
      </c>
      <c r="D6" s="14" t="s">
        <v>8</v>
      </c>
      <c r="E6" s="41">
        <v>0.15528397003200001</v>
      </c>
      <c r="F6" s="41">
        <v>179.19487801214856</v>
      </c>
      <c r="G6" s="41">
        <v>318.69621404370821</v>
      </c>
      <c r="H6" s="41">
        <v>83.926921645453376</v>
      </c>
      <c r="I6" s="41">
        <f t="shared" si="0"/>
        <v>46.8355583465748</v>
      </c>
      <c r="J6" s="41">
        <f t="shared" si="1"/>
        <v>26.334458317080305</v>
      </c>
      <c r="K6" s="42">
        <f t="shared" si="2"/>
        <v>56.227488785785361</v>
      </c>
      <c r="L6" s="42">
        <f t="shared" si="3"/>
        <v>177.84895281554984</v>
      </c>
      <c r="M6" s="42"/>
    </row>
    <row r="7" spans="1:13">
      <c r="A7" s="14">
        <v>129.1</v>
      </c>
      <c r="B7" s="14">
        <v>129</v>
      </c>
      <c r="C7" s="14" t="s">
        <v>13</v>
      </c>
      <c r="D7" s="14" t="s">
        <v>6</v>
      </c>
      <c r="E7" s="41">
        <v>0.16957228568399998</v>
      </c>
      <c r="F7" s="41">
        <v>559.93467094182893</v>
      </c>
      <c r="G7" s="41">
        <v>380.45537990138359</v>
      </c>
      <c r="H7" s="41">
        <v>203.86190613460988</v>
      </c>
      <c r="I7" s="41">
        <f t="shared" si="0"/>
        <v>36.408159150371475</v>
      </c>
      <c r="J7" s="41">
        <f t="shared" si="1"/>
        <v>53.583657086792194</v>
      </c>
      <c r="K7" s="42">
        <f t="shared" si="2"/>
        <v>147.17485952937963</v>
      </c>
      <c r="L7" s="42">
        <f t="shared" si="3"/>
        <v>67.94638725647134</v>
      </c>
      <c r="M7" s="42"/>
    </row>
    <row r="8" spans="1:13">
      <c r="A8" s="14">
        <v>129.19999999999999</v>
      </c>
      <c r="B8" s="14">
        <v>129</v>
      </c>
      <c r="C8" s="14" t="s">
        <v>13</v>
      </c>
      <c r="D8" s="14" t="s">
        <v>8</v>
      </c>
      <c r="E8" s="41">
        <v>0.161807800896</v>
      </c>
      <c r="F8" s="41">
        <v>554.9572257283329</v>
      </c>
      <c r="G8" s="41">
        <v>337.88720933394535</v>
      </c>
      <c r="H8" s="41">
        <v>179.00079346683637</v>
      </c>
      <c r="I8" s="41">
        <f t="shared" si="0"/>
        <v>32.254881127444271</v>
      </c>
      <c r="J8" s="41">
        <f t="shared" si="1"/>
        <v>52.976492901192906</v>
      </c>
      <c r="K8" s="42">
        <f t="shared" si="2"/>
        <v>164.24333635543152</v>
      </c>
      <c r="L8" s="42">
        <f t="shared" si="3"/>
        <v>60.885270732442109</v>
      </c>
      <c r="M8" s="42"/>
    </row>
    <row r="9" spans="1:13">
      <c r="A9" s="14">
        <v>129.30000000000001</v>
      </c>
      <c r="B9" s="14">
        <v>129</v>
      </c>
      <c r="C9" s="14" t="s">
        <v>13</v>
      </c>
      <c r="D9" s="14" t="s">
        <v>8</v>
      </c>
      <c r="E9" s="41">
        <v>0.14725427270400002</v>
      </c>
      <c r="F9" s="41">
        <v>458.14446980877648</v>
      </c>
      <c r="G9" s="41">
        <v>351.04444597046091</v>
      </c>
      <c r="H9" s="41">
        <v>164.37979591718693</v>
      </c>
      <c r="I9" s="41">
        <f t="shared" si="0"/>
        <v>35.87946744960098</v>
      </c>
      <c r="J9" s="41">
        <f t="shared" si="1"/>
        <v>46.825921276936789</v>
      </c>
      <c r="K9" s="42">
        <f t="shared" si="2"/>
        <v>130.50896405503241</v>
      </c>
      <c r="L9" s="42">
        <f t="shared" si="3"/>
        <v>76.623089244530718</v>
      </c>
      <c r="M9" s="42"/>
    </row>
    <row r="10" spans="1:13">
      <c r="A10" s="14">
        <v>129.4</v>
      </c>
      <c r="B10" s="14">
        <v>129</v>
      </c>
      <c r="C10" s="14" t="s">
        <v>13</v>
      </c>
      <c r="D10" s="14" t="s">
        <v>6</v>
      </c>
      <c r="E10" s="41">
        <v>0.15776925408</v>
      </c>
      <c r="F10" s="41">
        <v>354.72666202457907</v>
      </c>
      <c r="G10" s="41">
        <v>287.41980776202979</v>
      </c>
      <c r="H10" s="41">
        <v>141.01936613986396</v>
      </c>
      <c r="I10" s="41">
        <f t="shared" si="0"/>
        <v>39.75437463172495</v>
      </c>
      <c r="J10" s="41">
        <f t="shared" si="1"/>
        <v>49.063899679670456</v>
      </c>
      <c r="K10" s="42">
        <f t="shared" si="2"/>
        <v>123.41761160673946</v>
      </c>
      <c r="L10" s="42">
        <f t="shared" si="3"/>
        <v>81.025713184794228</v>
      </c>
      <c r="M10" s="42"/>
    </row>
    <row r="11" spans="1:13">
      <c r="A11" s="14">
        <v>136.1</v>
      </c>
      <c r="B11" s="14">
        <v>136</v>
      </c>
      <c r="C11" s="14" t="s">
        <v>13</v>
      </c>
      <c r="D11" s="14" t="s">
        <v>8</v>
      </c>
      <c r="E11" s="41">
        <v>0.13526913114000003</v>
      </c>
      <c r="F11" s="41">
        <v>550.83322919287275</v>
      </c>
      <c r="G11" s="41">
        <v>450.61834062548422</v>
      </c>
      <c r="H11" s="41">
        <v>191.82904587558218</v>
      </c>
      <c r="I11" s="41">
        <f t="shared" si="0"/>
        <v>34.825249405644293</v>
      </c>
      <c r="J11" s="41">
        <f t="shared" si="1"/>
        <v>42.570181588550618</v>
      </c>
      <c r="K11" s="42">
        <f t="shared" si="2"/>
        <v>122.23941627149142</v>
      </c>
      <c r="L11" s="42">
        <f t="shared" si="3"/>
        <v>81.806673371134167</v>
      </c>
      <c r="M11" s="42"/>
    </row>
    <row r="12" spans="1:13">
      <c r="A12" s="14">
        <v>136.19999999999999</v>
      </c>
      <c r="B12" s="14">
        <v>136</v>
      </c>
      <c r="C12" s="14" t="s">
        <v>13</v>
      </c>
      <c r="D12" s="14" t="s">
        <v>6</v>
      </c>
      <c r="E12" s="41">
        <v>0.26113677595200002</v>
      </c>
      <c r="F12" s="41">
        <v>367.82638580742389</v>
      </c>
      <c r="G12" s="41">
        <v>362.58123668574399</v>
      </c>
      <c r="H12" s="41">
        <v>172.69803317242651</v>
      </c>
      <c r="I12" s="41">
        <f t="shared" si="0"/>
        <v>46.950963779646528</v>
      </c>
      <c r="J12" s="41">
        <f t="shared" si="1"/>
        <v>47.630162760492532</v>
      </c>
      <c r="K12" s="42">
        <f t="shared" si="2"/>
        <v>101.44661350091482</v>
      </c>
      <c r="L12" s="42">
        <f t="shared" si="3"/>
        <v>98.574014990750015</v>
      </c>
      <c r="M12" s="42"/>
    </row>
    <row r="13" spans="1:13">
      <c r="A13" s="14">
        <v>136.30000000000001</v>
      </c>
      <c r="B13" s="14">
        <v>136</v>
      </c>
      <c r="C13" s="14" t="s">
        <v>13</v>
      </c>
      <c r="D13" s="14" t="s">
        <v>6</v>
      </c>
      <c r="E13" s="41">
        <v>0.17803650214799999</v>
      </c>
      <c r="F13" s="41">
        <v>497.02454285557536</v>
      </c>
      <c r="G13" s="41">
        <v>506.32526334546714</v>
      </c>
      <c r="H13" s="41">
        <v>198.11302289542428</v>
      </c>
      <c r="I13" s="41">
        <f t="shared" si="0"/>
        <v>39.859806873358295</v>
      </c>
      <c r="J13" s="41">
        <f t="shared" si="1"/>
        <v>39.127619583194928</v>
      </c>
      <c r="K13" s="42">
        <f t="shared" si="2"/>
        <v>98.163093733771305</v>
      </c>
      <c r="L13" s="42">
        <f t="shared" si="3"/>
        <v>101.87127992441903</v>
      </c>
      <c r="M13" s="42"/>
    </row>
    <row r="14" spans="1:13">
      <c r="A14" s="14">
        <v>136.4</v>
      </c>
      <c r="B14" s="14">
        <v>136</v>
      </c>
      <c r="C14" s="14" t="s">
        <v>13</v>
      </c>
      <c r="D14" s="14" t="s">
        <v>8</v>
      </c>
      <c r="E14" s="41">
        <v>0.16101788900399999</v>
      </c>
      <c r="F14" s="41">
        <v>596.54592200869308</v>
      </c>
      <c r="G14" s="41">
        <v>584.23811748552157</v>
      </c>
      <c r="H14" s="41">
        <v>248.65673837920284</v>
      </c>
      <c r="I14" s="41">
        <f t="shared" si="0"/>
        <v>41.682748838836133</v>
      </c>
      <c r="J14" s="41">
        <f t="shared" si="1"/>
        <v>42.560855058445405</v>
      </c>
      <c r="K14" s="42">
        <f t="shared" si="2"/>
        <v>102.10664182202672</v>
      </c>
      <c r="L14" s="42">
        <f t="shared" si="3"/>
        <v>97.936821949644951</v>
      </c>
      <c r="M14" s="42"/>
    </row>
    <row r="15" spans="1:13">
      <c r="A15" s="14">
        <v>136.5</v>
      </c>
      <c r="B15" s="14">
        <v>136</v>
      </c>
      <c r="C15" s="14" t="s">
        <v>13</v>
      </c>
      <c r="D15" s="14" t="s">
        <v>6</v>
      </c>
      <c r="E15" s="41">
        <v>0.172144887084</v>
      </c>
      <c r="F15" s="41">
        <v>590.4492952618366</v>
      </c>
      <c r="G15" s="41">
        <v>461.95563906752682</v>
      </c>
      <c r="H15" s="41">
        <v>216.82815512800553</v>
      </c>
      <c r="I15" s="41">
        <f t="shared" si="0"/>
        <v>36.722569891772402</v>
      </c>
      <c r="J15" s="41">
        <f t="shared" si="1"/>
        <v>46.937007970219938</v>
      </c>
      <c r="K15" s="42">
        <f t="shared" si="2"/>
        <v>127.81515048797296</v>
      </c>
      <c r="L15" s="42">
        <f t="shared" si="3"/>
        <v>78.237986356249465</v>
      </c>
      <c r="M15" s="42"/>
    </row>
    <row r="16" spans="1:13">
      <c r="A16" s="14">
        <v>137.30000000000001</v>
      </c>
      <c r="B16" s="14">
        <v>137</v>
      </c>
      <c r="C16" s="14" t="s">
        <v>13</v>
      </c>
      <c r="D16" s="14" t="s">
        <v>6</v>
      </c>
      <c r="E16" s="41">
        <v>0.19317532698000001</v>
      </c>
      <c r="F16" s="41">
        <v>563.56433424587101</v>
      </c>
      <c r="G16" s="41">
        <v>430.73418982842918</v>
      </c>
      <c r="H16" s="41">
        <v>187.849533877911</v>
      </c>
      <c r="I16" s="41">
        <f t="shared" si="0"/>
        <v>33.332402791117062</v>
      </c>
      <c r="J16" s="41">
        <f t="shared" si="1"/>
        <v>43.611475084607413</v>
      </c>
      <c r="K16" s="42">
        <f t="shared" si="2"/>
        <v>130.83807776446793</v>
      </c>
      <c r="L16" s="42">
        <f t="shared" si="3"/>
        <v>76.430349412514303</v>
      </c>
      <c r="M16" s="42"/>
    </row>
    <row r="17" spans="1:13">
      <c r="A17" s="14">
        <v>137.4</v>
      </c>
      <c r="B17" s="14">
        <v>137</v>
      </c>
      <c r="C17" s="14" t="s">
        <v>13</v>
      </c>
      <c r="D17" s="14" t="s">
        <v>8</v>
      </c>
      <c r="E17" s="41">
        <v>0.155612775264</v>
      </c>
      <c r="F17" s="41">
        <v>682.2876922502154</v>
      </c>
      <c r="G17" s="41">
        <v>439.74030388865907</v>
      </c>
      <c r="H17" s="41">
        <v>252.29056383912803</v>
      </c>
      <c r="I17" s="41">
        <f t="shared" si="0"/>
        <v>36.977152996423321</v>
      </c>
      <c r="J17" s="41">
        <f t="shared" si="1"/>
        <v>57.372626890940438</v>
      </c>
      <c r="K17" s="42">
        <f t="shared" si="2"/>
        <v>155.15696110106128</v>
      </c>
      <c r="L17" s="42">
        <f t="shared" si="3"/>
        <v>64.450862720149004</v>
      </c>
      <c r="M17" s="42"/>
    </row>
    <row r="18" spans="1:13">
      <c r="A18" s="14">
        <v>137.5</v>
      </c>
      <c r="B18" s="14">
        <v>137</v>
      </c>
      <c r="C18" s="14" t="s">
        <v>13</v>
      </c>
      <c r="D18" s="14" t="s">
        <v>6</v>
      </c>
      <c r="E18" s="41">
        <v>0.15668475878400001</v>
      </c>
      <c r="F18" s="41">
        <v>577.38035829720513</v>
      </c>
      <c r="G18" s="41">
        <v>385.907887857042</v>
      </c>
      <c r="H18" s="41">
        <v>194.40494112457336</v>
      </c>
      <c r="I18" s="41">
        <f t="shared" si="0"/>
        <v>33.670168777113801</v>
      </c>
      <c r="J18" s="41">
        <f t="shared" si="1"/>
        <v>50.37599573414002</v>
      </c>
      <c r="K18" s="42">
        <f t="shared" si="2"/>
        <v>149.61610696879387</v>
      </c>
      <c r="L18" s="42">
        <f t="shared" si="3"/>
        <v>66.837723575348377</v>
      </c>
      <c r="M18" s="42"/>
    </row>
    <row r="19" spans="1:13">
      <c r="A19" s="14">
        <v>144.30000000000001</v>
      </c>
      <c r="B19" s="14">
        <v>144</v>
      </c>
      <c r="C19" s="14" t="s">
        <v>5</v>
      </c>
      <c r="D19" s="14" t="s">
        <v>6</v>
      </c>
      <c r="E19" s="41">
        <v>0.154529684892</v>
      </c>
      <c r="F19" s="41">
        <v>453.45419192655652</v>
      </c>
      <c r="G19" s="41">
        <v>355.67035421598501</v>
      </c>
      <c r="H19" s="41">
        <v>167.04175542800175</v>
      </c>
      <c r="I19" s="41">
        <f t="shared" si="0"/>
        <v>36.837625145398718</v>
      </c>
      <c r="J19" s="41">
        <f t="shared" si="1"/>
        <v>46.965329960158464</v>
      </c>
      <c r="K19" s="42">
        <f t="shared" si="2"/>
        <v>127.4928277129308</v>
      </c>
      <c r="L19" s="42">
        <f t="shared" si="3"/>
        <v>78.435784815413285</v>
      </c>
      <c r="M19" s="42"/>
    </row>
    <row r="20" spans="1:13">
      <c r="A20" s="14">
        <v>144.4</v>
      </c>
      <c r="B20" s="14">
        <v>144</v>
      </c>
      <c r="C20" s="14" t="s">
        <v>5</v>
      </c>
      <c r="D20" s="14" t="s">
        <v>8</v>
      </c>
      <c r="E20" s="41">
        <v>0.15541544971200003</v>
      </c>
      <c r="F20" s="41">
        <v>398.0349058533314</v>
      </c>
      <c r="G20" s="41">
        <v>468.09841234952773</v>
      </c>
      <c r="H20" s="41">
        <v>166.26187978731411</v>
      </c>
      <c r="I20" s="41">
        <f t="shared" si="0"/>
        <v>41.770678235083878</v>
      </c>
      <c r="J20" s="41">
        <f t="shared" si="1"/>
        <v>35.518573744524232</v>
      </c>
      <c r="K20" s="42">
        <f t="shared" si="2"/>
        <v>85.032312725752178</v>
      </c>
      <c r="L20" s="42">
        <f t="shared" si="3"/>
        <v>117.60235232284214</v>
      </c>
      <c r="M20" s="42"/>
    </row>
    <row r="21" spans="1:13">
      <c r="A21" s="14">
        <v>144.5</v>
      </c>
      <c r="B21" s="14">
        <v>144</v>
      </c>
      <c r="C21" s="14" t="s">
        <v>5</v>
      </c>
      <c r="D21" s="14" t="s">
        <v>6</v>
      </c>
      <c r="E21" s="41">
        <v>0.14210906990400002</v>
      </c>
      <c r="F21" s="41">
        <v>325.51953904571934</v>
      </c>
      <c r="G21" s="41">
        <v>348.52218904401923</v>
      </c>
      <c r="H21" s="41">
        <v>142.42486053418793</v>
      </c>
      <c r="I21" s="41">
        <f t="shared" si="0"/>
        <v>43.753091120648307</v>
      </c>
      <c r="J21" s="41">
        <f t="shared" si="1"/>
        <v>40.865363816534305</v>
      </c>
      <c r="K21" s="42">
        <f t="shared" si="2"/>
        <v>93.399946769129642</v>
      </c>
      <c r="L21" s="42">
        <f t="shared" si="3"/>
        <v>107.06644217601608</v>
      </c>
      <c r="M21" s="42"/>
    </row>
    <row r="22" spans="1:13">
      <c r="A22" s="14">
        <v>145.4</v>
      </c>
      <c r="B22" s="14">
        <v>145</v>
      </c>
      <c r="C22" s="14" t="s">
        <v>13</v>
      </c>
      <c r="D22" s="14" t="s">
        <v>8</v>
      </c>
      <c r="E22" s="41">
        <v>0.14699152540800001</v>
      </c>
      <c r="F22" s="41">
        <v>357.70452684208414</v>
      </c>
      <c r="G22" s="41">
        <v>225.99274792199591</v>
      </c>
      <c r="H22" s="41">
        <v>123.9392071804192</v>
      </c>
      <c r="I22" s="41">
        <f t="shared" si="0"/>
        <v>34.64848719544851</v>
      </c>
      <c r="J22" s="41">
        <f t="shared" si="1"/>
        <v>54.842116979434351</v>
      </c>
      <c r="K22" s="42">
        <f t="shared" si="2"/>
        <v>158.28141837788093</v>
      </c>
      <c r="L22" s="42">
        <f t="shared" si="3"/>
        <v>63.178609987724577</v>
      </c>
      <c r="M22" s="42"/>
    </row>
    <row r="23" spans="1:13">
      <c r="A23" s="14">
        <v>145.5</v>
      </c>
      <c r="B23" s="14">
        <v>145</v>
      </c>
      <c r="C23" s="14" t="s">
        <v>13</v>
      </c>
      <c r="D23" s="14" t="s">
        <v>6</v>
      </c>
      <c r="E23" s="41">
        <v>0.24665015395199999</v>
      </c>
      <c r="F23" s="41">
        <v>406.29427845498668</v>
      </c>
      <c r="G23" s="41">
        <v>376.13718061825119</v>
      </c>
      <c r="H23" s="41">
        <v>145.93052636627979</v>
      </c>
      <c r="I23" s="41">
        <f t="shared" si="0"/>
        <v>35.917445581859809</v>
      </c>
      <c r="J23" s="41">
        <f t="shared" si="1"/>
        <v>38.797155369329857</v>
      </c>
      <c r="K23" s="42">
        <f t="shared" si="2"/>
        <v>108.01757959347881</v>
      </c>
      <c r="L23" s="42">
        <f t="shared" si="3"/>
        <v>92.577523377534689</v>
      </c>
      <c r="M23" s="42"/>
    </row>
    <row r="24" spans="1:13">
      <c r="A24" s="14">
        <v>145.6</v>
      </c>
      <c r="B24" s="14">
        <v>145</v>
      </c>
      <c r="C24" s="14" t="s">
        <v>13</v>
      </c>
      <c r="D24" s="14" t="s">
        <v>8</v>
      </c>
      <c r="E24" s="41">
        <v>0.17898360648</v>
      </c>
      <c r="F24" s="41">
        <v>485.01875511242361</v>
      </c>
      <c r="G24" s="41">
        <v>321.64845261876434</v>
      </c>
      <c r="H24" s="41">
        <v>154.18646167498102</v>
      </c>
      <c r="I24" s="41">
        <f t="shared" si="0"/>
        <v>31.789793703800544</v>
      </c>
      <c r="J24" s="41">
        <f t="shared" si="1"/>
        <v>47.936329374396649</v>
      </c>
      <c r="K24" s="42">
        <f t="shared" si="2"/>
        <v>150.79157109681321</v>
      </c>
      <c r="L24" s="42">
        <f t="shared" si="3"/>
        <v>66.316704092032225</v>
      </c>
      <c r="M24" s="42"/>
    </row>
    <row r="25" spans="1:13">
      <c r="A25" s="14">
        <v>146.4</v>
      </c>
      <c r="B25" s="14">
        <v>146</v>
      </c>
      <c r="C25" s="14" t="s">
        <v>13</v>
      </c>
      <c r="D25" s="14" t="s">
        <v>8</v>
      </c>
      <c r="E25" s="41">
        <v>0.1796506803</v>
      </c>
      <c r="F25" s="41">
        <v>380.694080102638</v>
      </c>
      <c r="G25" s="41">
        <v>283.92560660432292</v>
      </c>
      <c r="H25" s="41">
        <v>117.30265353645171</v>
      </c>
      <c r="I25" s="41">
        <f t="shared" si="0"/>
        <v>30.812838882292581</v>
      </c>
      <c r="J25" s="41">
        <f t="shared" si="1"/>
        <v>41.314573538949595</v>
      </c>
      <c r="K25" s="42">
        <f t="shared" si="2"/>
        <v>134.08233398024259</v>
      </c>
      <c r="L25" s="42">
        <f t="shared" si="3"/>
        <v>74.581040642337925</v>
      </c>
      <c r="M25" s="42"/>
    </row>
    <row r="26" spans="1:13">
      <c r="A26" s="14">
        <v>150.30000000000001</v>
      </c>
      <c r="B26" s="14">
        <v>150</v>
      </c>
      <c r="C26" s="14" t="s">
        <v>5</v>
      </c>
      <c r="D26" s="14" t="s">
        <v>6</v>
      </c>
      <c r="E26" s="41">
        <v>0.12895431585600001</v>
      </c>
      <c r="F26" s="41">
        <v>648.33175654528065</v>
      </c>
      <c r="G26" s="41">
        <v>603.21464555656178</v>
      </c>
      <c r="H26" s="41">
        <v>254.9033999329215</v>
      </c>
      <c r="I26" s="41">
        <f t="shared" si="0"/>
        <v>39.316815405003005</v>
      </c>
      <c r="J26" s="41">
        <f t="shared" si="1"/>
        <v>42.257495206823506</v>
      </c>
      <c r="K26" s="42">
        <f t="shared" si="2"/>
        <v>107.47944555409312</v>
      </c>
      <c r="L26" s="42">
        <f t="shared" si="3"/>
        <v>93.041045647812908</v>
      </c>
      <c r="M26" s="42"/>
    </row>
    <row r="27" spans="1:13">
      <c r="A27" s="14">
        <v>150.4</v>
      </c>
      <c r="B27" s="14">
        <v>150</v>
      </c>
      <c r="C27" s="14" t="s">
        <v>5</v>
      </c>
      <c r="D27" s="14" t="s">
        <v>8</v>
      </c>
      <c r="E27" s="41">
        <v>0.17153549467199999</v>
      </c>
      <c r="F27" s="41">
        <v>379.07201844853478</v>
      </c>
      <c r="G27" s="41">
        <v>352.73912824762976</v>
      </c>
      <c r="H27" s="41">
        <v>146.47332241219232</v>
      </c>
      <c r="I27" s="41">
        <f t="shared" si="0"/>
        <v>38.639972164571276</v>
      </c>
      <c r="J27" s="41">
        <f t="shared" si="1"/>
        <v>41.524546238988599</v>
      </c>
      <c r="K27" s="42">
        <f t="shared" si="2"/>
        <v>107.46525919359273</v>
      </c>
      <c r="L27" s="42">
        <f t="shared" si="3"/>
        <v>93.053327885112651</v>
      </c>
      <c r="M27" s="42"/>
    </row>
    <row r="28" spans="1:13">
      <c r="A28" s="14">
        <v>150.5</v>
      </c>
      <c r="B28" s="14">
        <v>150</v>
      </c>
      <c r="C28" s="14" t="s">
        <v>5</v>
      </c>
      <c r="D28" s="14" t="s">
        <v>6</v>
      </c>
      <c r="E28" s="41">
        <v>0.16101788900399999</v>
      </c>
      <c r="F28" s="41">
        <v>358.94842360242308</v>
      </c>
      <c r="G28" s="41">
        <v>394.3519782393613</v>
      </c>
      <c r="H28" s="41">
        <v>144.87200378257393</v>
      </c>
      <c r="I28" s="41">
        <f t="shared" si="0"/>
        <v>40.360117013088335</v>
      </c>
      <c r="J28" s="41">
        <f t="shared" si="1"/>
        <v>36.736725508358028</v>
      </c>
      <c r="K28" s="42">
        <f t="shared" si="2"/>
        <v>91.022346383298938</v>
      </c>
      <c r="L28" s="42">
        <f t="shared" si="3"/>
        <v>109.86313138852275</v>
      </c>
      <c r="M28" s="42"/>
    </row>
    <row r="29" spans="1:13">
      <c r="A29" s="14">
        <v>150.6</v>
      </c>
      <c r="B29" s="14">
        <v>150</v>
      </c>
      <c r="C29" s="14" t="s">
        <v>5</v>
      </c>
      <c r="D29" s="14" t="s">
        <v>8</v>
      </c>
      <c r="E29" s="41">
        <v>0.19554453249600001</v>
      </c>
      <c r="F29" s="41">
        <v>375.18056839398974</v>
      </c>
      <c r="G29" s="41">
        <v>266.80771736819855</v>
      </c>
      <c r="H29" s="41">
        <v>109.92423112933722</v>
      </c>
      <c r="I29" s="41">
        <f t="shared" si="0"/>
        <v>29.299020362350454</v>
      </c>
      <c r="J29" s="41">
        <f t="shared" si="1"/>
        <v>41.199794448839036</v>
      </c>
      <c r="K29" s="42">
        <f t="shared" si="2"/>
        <v>140.6183344675278</v>
      </c>
      <c r="L29" s="42">
        <f t="shared" si="3"/>
        <v>71.114481890761141</v>
      </c>
      <c r="M29" s="42"/>
    </row>
    <row r="30" spans="1:13">
      <c r="A30" s="14">
        <v>153.30000000000001</v>
      </c>
      <c r="B30" s="14">
        <v>153</v>
      </c>
      <c r="C30" s="14" t="s">
        <v>5</v>
      </c>
      <c r="D30" s="14" t="s">
        <v>8</v>
      </c>
      <c r="E30" s="41">
        <v>0.12852827927999999</v>
      </c>
      <c r="F30" s="41">
        <v>204.07635224665538</v>
      </c>
      <c r="G30" s="41">
        <v>477.12355385140762</v>
      </c>
      <c r="H30" s="41">
        <v>142.66614769670184</v>
      </c>
      <c r="I30" s="41">
        <f t="shared" si="0"/>
        <v>69.908221176096603</v>
      </c>
      <c r="J30" s="41">
        <f t="shared" si="1"/>
        <v>29.901300521653329</v>
      </c>
      <c r="K30" s="42">
        <f t="shared" si="2"/>
        <v>42.772223378896875</v>
      </c>
      <c r="L30" s="42">
        <f t="shared" si="3"/>
        <v>233.79659063816257</v>
      </c>
      <c r="M30" s="42"/>
    </row>
    <row r="31" spans="1:13">
      <c r="A31" s="14">
        <v>159.30000000000001</v>
      </c>
      <c r="B31" s="14">
        <v>159</v>
      </c>
      <c r="C31" s="14" t="s">
        <v>5</v>
      </c>
      <c r="D31" s="14" t="s">
        <v>6</v>
      </c>
      <c r="E31" s="41">
        <v>0.17627281887600002</v>
      </c>
      <c r="F31" s="41">
        <v>371.87173347388489</v>
      </c>
      <c r="G31" s="41">
        <v>351.99721558819908</v>
      </c>
      <c r="H31" s="41">
        <v>145.59607413495684</v>
      </c>
      <c r="I31" s="41">
        <f t="shared" si="0"/>
        <v>39.152229392337368</v>
      </c>
      <c r="J31" s="41">
        <f t="shared" si="1"/>
        <v>41.36284825198431</v>
      </c>
      <c r="K31" s="42">
        <f t="shared" si="2"/>
        <v>105.64621451691735</v>
      </c>
      <c r="L31" s="42">
        <f t="shared" si="3"/>
        <v>94.655544883708799</v>
      </c>
      <c r="M31" s="42"/>
    </row>
    <row r="32" spans="1:13">
      <c r="A32" s="14">
        <v>159.4</v>
      </c>
      <c r="B32" s="14">
        <v>159</v>
      </c>
      <c r="C32" s="14" t="s">
        <v>5</v>
      </c>
      <c r="D32" s="14" t="s">
        <v>6</v>
      </c>
      <c r="E32" s="41">
        <v>0.151334490096</v>
      </c>
      <c r="F32" s="41">
        <v>361.94334219248867</v>
      </c>
      <c r="G32" s="41">
        <v>321.53896517395282</v>
      </c>
      <c r="H32" s="41">
        <v>169.28809179710512</v>
      </c>
      <c r="I32" s="41">
        <f t="shared" si="0"/>
        <v>46.771986679361092</v>
      </c>
      <c r="J32" s="41">
        <f t="shared" si="1"/>
        <v>52.649324073528739</v>
      </c>
      <c r="K32" s="42">
        <f t="shared" si="2"/>
        <v>112.56593489273597</v>
      </c>
      <c r="L32" s="42">
        <f t="shared" si="3"/>
        <v>88.836822698883083</v>
      </c>
      <c r="M32" s="42"/>
    </row>
    <row r="33" spans="1:12">
      <c r="A33" s="14">
        <v>159.5</v>
      </c>
      <c r="B33" s="14">
        <v>159</v>
      </c>
      <c r="C33" s="14" t="s">
        <v>5</v>
      </c>
      <c r="D33" s="14" t="s">
        <v>6</v>
      </c>
      <c r="E33" s="41">
        <v>0.15140971980000001</v>
      </c>
      <c r="F33" s="41">
        <v>418.11732434740634</v>
      </c>
      <c r="G33" s="41">
        <v>443.97787202017741</v>
      </c>
      <c r="H33" s="41">
        <v>209.57496770953657</v>
      </c>
      <c r="I33" s="41">
        <f t="shared" si="0"/>
        <v>50.123483411417894</v>
      </c>
      <c r="J33" s="41">
        <f t="shared" si="1"/>
        <v>47.203921843206643</v>
      </c>
      <c r="K33" s="42">
        <f t="shared" si="2"/>
        <v>94.175262033870951</v>
      </c>
      <c r="L33" s="42">
        <f t="shared" si="3"/>
        <v>106.18499788621148</v>
      </c>
    </row>
    <row r="34" spans="1:12">
      <c r="A34" s="14">
        <v>159.6</v>
      </c>
      <c r="B34" s="14">
        <v>159</v>
      </c>
      <c r="C34" s="14" t="s">
        <v>5</v>
      </c>
      <c r="D34" s="14" t="s">
        <v>8</v>
      </c>
      <c r="E34" s="41">
        <v>0.163353641424</v>
      </c>
      <c r="F34" s="41">
        <v>465.41124404544422</v>
      </c>
      <c r="G34" s="41">
        <v>340.94817607884323</v>
      </c>
      <c r="H34" s="41">
        <v>167.36149645249267</v>
      </c>
      <c r="I34" s="41">
        <f t="shared" si="0"/>
        <v>35.959916867876743</v>
      </c>
      <c r="J34" s="41">
        <f t="shared" si="1"/>
        <v>49.087077800876941</v>
      </c>
      <c r="K34" s="42">
        <f t="shared" si="2"/>
        <v>136.50498131358805</v>
      </c>
      <c r="L34" s="42">
        <f t="shared" si="3"/>
        <v>73.257399867535639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12E0-93B3-4EB8-AECE-64C930C65DD9}">
  <dimension ref="A1:L34"/>
  <sheetViews>
    <sheetView zoomScale="72" zoomScaleNormal="72" workbookViewId="0">
      <selection activeCell="L2" sqref="L2"/>
    </sheetView>
  </sheetViews>
  <sheetFormatPr defaultRowHeight="14.4"/>
  <cols>
    <col min="1" max="3" width="8.88671875" style="3"/>
    <col min="4" max="4" width="12" style="3" customWidth="1"/>
    <col min="5" max="5" width="8.88671875" style="3"/>
    <col min="6" max="6" width="9.33203125" style="3" customWidth="1"/>
    <col min="7" max="7" width="8.88671875" style="3"/>
    <col min="8" max="8" width="14" style="3" customWidth="1"/>
    <col min="9" max="9" width="21.33203125" style="3" customWidth="1"/>
    <col min="10" max="10" width="18.33203125" style="3" customWidth="1"/>
    <col min="11" max="12" width="13.44140625" style="11" customWidth="1"/>
    <col min="13" max="16384" width="8.88671875" style="3"/>
  </cols>
  <sheetData>
    <row r="1" spans="1:12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2">
      <c r="A2" s="4">
        <v>150.5</v>
      </c>
      <c r="B2" s="4">
        <v>150</v>
      </c>
      <c r="C2" s="4" t="s">
        <v>5</v>
      </c>
      <c r="D2" s="4" t="s">
        <v>6</v>
      </c>
      <c r="E2" s="39">
        <v>0.33246741823199999</v>
      </c>
      <c r="F2" s="39">
        <v>248.00523713628115</v>
      </c>
      <c r="G2" s="39">
        <v>213.68260619357477</v>
      </c>
      <c r="H2" s="39">
        <v>81.748923325609482</v>
      </c>
      <c r="I2" s="39">
        <f t="shared" ref="I2:I34" si="0">H2/F2*100</f>
        <v>32.962579447742755</v>
      </c>
      <c r="J2" s="39">
        <f t="shared" ref="J2:J34" si="1">H2/G2*100</f>
        <v>38.257172533525377</v>
      </c>
      <c r="K2" s="40">
        <f t="shared" ref="K2:K34" si="2">F2/G2*100</f>
        <v>116.06243556932921</v>
      </c>
      <c r="L2" s="40">
        <f t="shared" ref="L2:L34" si="3">G2/F2*100</f>
        <v>86.160521713561323</v>
      </c>
    </row>
    <row r="3" spans="1:12">
      <c r="A3" s="4">
        <v>136.5</v>
      </c>
      <c r="B3" s="4">
        <v>136</v>
      </c>
      <c r="C3" s="4" t="s">
        <v>13</v>
      </c>
      <c r="D3" s="4" t="s">
        <v>6</v>
      </c>
      <c r="E3" s="39">
        <v>0.30777434146799998</v>
      </c>
      <c r="F3" s="39">
        <v>310.62919648202666</v>
      </c>
      <c r="G3" s="39">
        <v>266.54992527503993</v>
      </c>
      <c r="H3" s="39">
        <v>84.319829616667619</v>
      </c>
      <c r="I3" s="39">
        <f t="shared" si="0"/>
        <v>27.144850056471252</v>
      </c>
      <c r="J3" s="39">
        <f t="shared" si="1"/>
        <v>31.633784751454002</v>
      </c>
      <c r="K3" s="40">
        <f t="shared" si="2"/>
        <v>116.53696625932402</v>
      </c>
      <c r="L3" s="40">
        <f t="shared" si="3"/>
        <v>85.809681863070722</v>
      </c>
    </row>
    <row r="4" spans="1:12">
      <c r="A4" s="4">
        <v>128.6</v>
      </c>
      <c r="B4" s="4">
        <v>128</v>
      </c>
      <c r="C4" s="4" t="s">
        <v>5</v>
      </c>
      <c r="D4" s="4" t="s">
        <v>8</v>
      </c>
      <c r="E4" s="39">
        <v>0.29127806846400001</v>
      </c>
      <c r="F4" s="39">
        <v>154.18870382132505</v>
      </c>
      <c r="G4" s="39">
        <v>222.88443141833386</v>
      </c>
      <c r="H4" s="39">
        <v>71.285496300656362</v>
      </c>
      <c r="I4" s="39">
        <f t="shared" si="0"/>
        <v>46.23263217989205</v>
      </c>
      <c r="J4" s="39">
        <f t="shared" si="1"/>
        <v>31.983165377244294</v>
      </c>
      <c r="K4" s="40">
        <f t="shared" si="2"/>
        <v>69.178768045905741</v>
      </c>
      <c r="L4" s="40">
        <f t="shared" si="3"/>
        <v>144.55302229961924</v>
      </c>
    </row>
    <row r="5" spans="1:12">
      <c r="A5" s="4">
        <v>128.5</v>
      </c>
      <c r="B5" s="4">
        <v>128</v>
      </c>
      <c r="C5" s="4" t="s">
        <v>5</v>
      </c>
      <c r="D5" s="4" t="s">
        <v>8</v>
      </c>
      <c r="E5" s="39">
        <v>0.28109523232800004</v>
      </c>
      <c r="F5" s="39">
        <v>240.4651414465379</v>
      </c>
      <c r="G5" s="39">
        <v>217.61021443471284</v>
      </c>
      <c r="H5" s="39">
        <v>92.398746822502162</v>
      </c>
      <c r="I5" s="39">
        <f t="shared" si="0"/>
        <v>38.425006745954896</v>
      </c>
      <c r="J5" s="39">
        <f t="shared" si="1"/>
        <v>42.460666224941171</v>
      </c>
      <c r="K5" s="40">
        <f t="shared" si="2"/>
        <v>110.50269035908788</v>
      </c>
      <c r="L5" s="40">
        <f t="shared" si="3"/>
        <v>90.495534249022811</v>
      </c>
    </row>
    <row r="6" spans="1:12">
      <c r="A6" s="4">
        <v>136.19999999999999</v>
      </c>
      <c r="B6" s="4">
        <v>136</v>
      </c>
      <c r="C6" s="4" t="s">
        <v>13</v>
      </c>
      <c r="D6" s="4" t="s">
        <v>6</v>
      </c>
      <c r="E6" s="39">
        <v>0.27437784004800003</v>
      </c>
      <c r="F6" s="39">
        <v>301.8976287537007</v>
      </c>
      <c r="G6" s="39">
        <v>297.71586746620596</v>
      </c>
      <c r="H6" s="39">
        <v>98.926516843508182</v>
      </c>
      <c r="I6" s="39">
        <f t="shared" si="0"/>
        <v>32.76823248062545</v>
      </c>
      <c r="J6" s="39">
        <f t="shared" si="1"/>
        <v>33.228499940379372</v>
      </c>
      <c r="K6" s="40">
        <f t="shared" si="2"/>
        <v>101.40461485075846</v>
      </c>
      <c r="L6" s="40">
        <f t="shared" si="3"/>
        <v>98.614841294130741</v>
      </c>
    </row>
    <row r="7" spans="1:12">
      <c r="A7" s="4">
        <v>128.4</v>
      </c>
      <c r="B7" s="4">
        <v>128</v>
      </c>
      <c r="C7" s="4" t="s">
        <v>5</v>
      </c>
      <c r="D7" s="4" t="s">
        <v>6</v>
      </c>
      <c r="E7" s="39">
        <v>0.25687015430400001</v>
      </c>
      <c r="F7" s="39">
        <v>154.54118568542202</v>
      </c>
      <c r="G7" s="39">
        <v>147.15031280181771</v>
      </c>
      <c r="H7" s="39">
        <v>47.874294096190788</v>
      </c>
      <c r="I7" s="39">
        <f t="shared" si="0"/>
        <v>30.978340099992391</v>
      </c>
      <c r="J7" s="39">
        <f t="shared" si="1"/>
        <v>32.534279529985078</v>
      </c>
      <c r="K7" s="40">
        <f t="shared" si="2"/>
        <v>105.02266882270128</v>
      </c>
      <c r="L7" s="40">
        <f t="shared" si="3"/>
        <v>95.217538385755049</v>
      </c>
    </row>
    <row r="8" spans="1:12">
      <c r="A8" s="4">
        <v>136.1</v>
      </c>
      <c r="B8" s="4">
        <v>136</v>
      </c>
      <c r="C8" s="4" t="s">
        <v>13</v>
      </c>
      <c r="D8" s="4" t="s">
        <v>8</v>
      </c>
      <c r="E8" s="39">
        <v>0.25656740643600001</v>
      </c>
      <c r="F8" s="39">
        <v>420.39201467441615</v>
      </c>
      <c r="G8" s="39">
        <v>319.71869508013611</v>
      </c>
      <c r="H8" s="39">
        <v>124.93785942817257</v>
      </c>
      <c r="I8" s="39">
        <f t="shared" si="0"/>
        <v>29.719370270373485</v>
      </c>
      <c r="J8" s="39">
        <f t="shared" si="1"/>
        <v>39.077433178206064</v>
      </c>
      <c r="K8" s="40">
        <f t="shared" si="2"/>
        <v>131.48809285895737</v>
      </c>
      <c r="L8" s="40">
        <f t="shared" si="3"/>
        <v>76.052513825161697</v>
      </c>
    </row>
    <row r="9" spans="1:12">
      <c r="A9" s="4">
        <v>129.4</v>
      </c>
      <c r="B9" s="4">
        <v>129</v>
      </c>
      <c r="C9" s="4" t="s">
        <v>13</v>
      </c>
      <c r="D9" s="4" t="s">
        <v>6</v>
      </c>
      <c r="E9" s="39">
        <v>0.25570814961600002</v>
      </c>
      <c r="F9" s="39">
        <v>198.76055513131499</v>
      </c>
      <c r="G9" s="39">
        <v>178.49365972809525</v>
      </c>
      <c r="H9" s="39">
        <v>57.885827643673487</v>
      </c>
      <c r="I9" s="39">
        <f t="shared" si="0"/>
        <v>29.123398053215389</v>
      </c>
      <c r="J9" s="39">
        <f t="shared" si="1"/>
        <v>32.430187005999379</v>
      </c>
      <c r="K9" s="40">
        <f t="shared" si="2"/>
        <v>111.35440633246745</v>
      </c>
      <c r="L9" s="40">
        <f t="shared" si="3"/>
        <v>89.8033614416955</v>
      </c>
    </row>
    <row r="10" spans="1:12">
      <c r="A10" s="4">
        <v>137.30000000000001</v>
      </c>
      <c r="B10" s="4">
        <v>137</v>
      </c>
      <c r="C10" s="4" t="s">
        <v>13</v>
      </c>
      <c r="D10" s="4" t="s">
        <v>6</v>
      </c>
      <c r="E10" s="39">
        <v>0.255113866764</v>
      </c>
      <c r="F10" s="39">
        <v>275.52382408151402</v>
      </c>
      <c r="G10" s="39">
        <v>286.46531286430144</v>
      </c>
      <c r="H10" s="39">
        <v>102.60586558895849</v>
      </c>
      <c r="I10" s="39">
        <f t="shared" si="0"/>
        <v>37.240287997237743</v>
      </c>
      <c r="J10" s="39">
        <f t="shared" si="1"/>
        <v>35.817902196613552</v>
      </c>
      <c r="K10" s="40">
        <f t="shared" si="2"/>
        <v>96.180518795317326</v>
      </c>
      <c r="L10" s="40">
        <f t="shared" si="3"/>
        <v>103.97115887138324</v>
      </c>
    </row>
    <row r="11" spans="1:12">
      <c r="A11" s="4">
        <v>136.30000000000001</v>
      </c>
      <c r="B11" s="4">
        <v>136</v>
      </c>
      <c r="C11" s="4" t="s">
        <v>13</v>
      </c>
      <c r="D11" s="4" t="s">
        <v>6</v>
      </c>
      <c r="E11" s="39">
        <v>0.25497252080640004</v>
      </c>
      <c r="F11" s="39">
        <v>308.98734792871051</v>
      </c>
      <c r="G11" s="39">
        <v>333.15770507461912</v>
      </c>
      <c r="H11" s="39">
        <v>131.79320036746827</v>
      </c>
      <c r="I11" s="39">
        <f t="shared" si="0"/>
        <v>42.653267601712798</v>
      </c>
      <c r="J11" s="39">
        <f t="shared" si="1"/>
        <v>39.558803041325383</v>
      </c>
      <c r="K11" s="40">
        <f t="shared" si="2"/>
        <v>92.745070344239807</v>
      </c>
      <c r="L11" s="40">
        <f t="shared" si="3"/>
        <v>107.82244234527208</v>
      </c>
    </row>
    <row r="12" spans="1:12">
      <c r="A12" s="4">
        <v>150.4</v>
      </c>
      <c r="B12" s="4">
        <v>150</v>
      </c>
      <c r="C12" s="4" t="s">
        <v>5</v>
      </c>
      <c r="D12" s="4" t="s">
        <v>8</v>
      </c>
      <c r="E12" s="39">
        <v>0.24553949526000002</v>
      </c>
      <c r="F12" s="39">
        <v>240.77314724699934</v>
      </c>
      <c r="G12" s="39">
        <v>237.65518590200634</v>
      </c>
      <c r="H12" s="39">
        <v>97.790018118233689</v>
      </c>
      <c r="I12" s="39">
        <f t="shared" si="0"/>
        <v>40.615001812438372</v>
      </c>
      <c r="J12" s="39">
        <f t="shared" si="1"/>
        <v>41.147857871090594</v>
      </c>
      <c r="K12" s="40">
        <f t="shared" si="2"/>
        <v>101.3119685704139</v>
      </c>
      <c r="L12" s="40">
        <f t="shared" si="3"/>
        <v>98.705021145155186</v>
      </c>
    </row>
    <row r="13" spans="1:12">
      <c r="A13" s="4">
        <v>145.5</v>
      </c>
      <c r="B13" s="4">
        <v>145</v>
      </c>
      <c r="C13" s="4" t="s">
        <v>13</v>
      </c>
      <c r="D13" s="4" t="s">
        <v>6</v>
      </c>
      <c r="E13" s="39">
        <v>0.238927684344</v>
      </c>
      <c r="F13" s="39">
        <v>340.81940597384818</v>
      </c>
      <c r="G13" s="39">
        <v>243.71507476343197</v>
      </c>
      <c r="H13" s="39">
        <v>116.63105209678321</v>
      </c>
      <c r="I13" s="39">
        <f t="shared" si="0"/>
        <v>34.220777940600179</v>
      </c>
      <c r="J13" s="39">
        <f t="shared" si="1"/>
        <v>47.855493637393586</v>
      </c>
      <c r="K13" s="40">
        <f t="shared" si="2"/>
        <v>139.8433832230825</v>
      </c>
      <c r="L13" s="40">
        <f t="shared" si="3"/>
        <v>71.508567438244043</v>
      </c>
    </row>
    <row r="14" spans="1:12">
      <c r="A14" s="4">
        <v>159.30000000000001</v>
      </c>
      <c r="B14" s="4">
        <v>159</v>
      </c>
      <c r="C14" s="4" t="s">
        <v>5</v>
      </c>
      <c r="D14" s="4" t="s">
        <v>6</v>
      </c>
      <c r="E14" s="39">
        <v>0.23878981623600004</v>
      </c>
      <c r="F14" s="39">
        <v>140.76779480037428</v>
      </c>
      <c r="G14" s="39">
        <v>149.89824861824795</v>
      </c>
      <c r="H14" s="39">
        <v>48.521811776902439</v>
      </c>
      <c r="I14" s="39">
        <f t="shared" si="0"/>
        <v>34.469398235379209</v>
      </c>
      <c r="J14" s="39">
        <f t="shared" si="1"/>
        <v>32.369832352394553</v>
      </c>
      <c r="K14" s="40">
        <f t="shared" si="2"/>
        <v>93.908898935085901</v>
      </c>
      <c r="L14" s="40">
        <f t="shared" si="3"/>
        <v>106.48618089870752</v>
      </c>
    </row>
    <row r="15" spans="1:12">
      <c r="A15" s="4">
        <v>145.4</v>
      </c>
      <c r="B15" s="4">
        <v>145</v>
      </c>
      <c r="C15" s="4" t="s">
        <v>13</v>
      </c>
      <c r="D15" s="4" t="s">
        <v>8</v>
      </c>
      <c r="E15" s="39">
        <v>0.23164917071999999</v>
      </c>
      <c r="F15" s="39">
        <v>161.26814435347853</v>
      </c>
      <c r="G15" s="39">
        <v>128.25865626840937</v>
      </c>
      <c r="H15" s="39">
        <v>55.645544087723998</v>
      </c>
      <c r="I15" s="39">
        <f t="shared" si="0"/>
        <v>34.504981942221832</v>
      </c>
      <c r="J15" s="39">
        <f t="shared" si="1"/>
        <v>43.385410159976644</v>
      </c>
      <c r="K15" s="40">
        <f t="shared" si="2"/>
        <v>125.73665516656402</v>
      </c>
      <c r="L15" s="40">
        <f t="shared" si="3"/>
        <v>79.531302838881373</v>
      </c>
    </row>
    <row r="16" spans="1:12">
      <c r="A16" s="4">
        <v>137.4</v>
      </c>
      <c r="B16" s="4">
        <v>137</v>
      </c>
      <c r="C16" s="4" t="s">
        <v>13</v>
      </c>
      <c r="D16" s="4" t="s">
        <v>8</v>
      </c>
      <c r="E16" s="39">
        <v>0.223207247484</v>
      </c>
      <c r="F16" s="39">
        <v>371.38361823814876</v>
      </c>
      <c r="G16" s="39">
        <v>280.8225955383827</v>
      </c>
      <c r="H16" s="39">
        <v>99.394401925712231</v>
      </c>
      <c r="I16" s="39">
        <f t="shared" si="0"/>
        <v>26.763270387972749</v>
      </c>
      <c r="J16" s="39">
        <f t="shared" si="1"/>
        <v>35.394018681138164</v>
      </c>
      <c r="K16" s="40">
        <f t="shared" si="2"/>
        <v>132.24848147498452</v>
      </c>
      <c r="L16" s="40">
        <f t="shared" si="3"/>
        <v>75.615234961253989</v>
      </c>
    </row>
    <row r="17" spans="1:12">
      <c r="A17" s="4">
        <v>146.4</v>
      </c>
      <c r="B17" s="4">
        <v>146</v>
      </c>
      <c r="C17" s="4" t="s">
        <v>13</v>
      </c>
      <c r="D17" s="4" t="s">
        <v>8</v>
      </c>
      <c r="E17" s="39">
        <v>0.22285429346400001</v>
      </c>
      <c r="F17" s="39">
        <v>354.76070572874704</v>
      </c>
      <c r="G17" s="39">
        <v>183.95774514415189</v>
      </c>
      <c r="H17" s="39">
        <v>77.274524584051008</v>
      </c>
      <c r="I17" s="39">
        <f t="shared" si="0"/>
        <v>21.782154375105947</v>
      </c>
      <c r="J17" s="39">
        <f t="shared" si="1"/>
        <v>42.006670892545237</v>
      </c>
      <c r="K17" s="40">
        <f t="shared" si="2"/>
        <v>192.84901837144804</v>
      </c>
      <c r="L17" s="40">
        <f t="shared" si="3"/>
        <v>51.854036304913507</v>
      </c>
    </row>
    <row r="18" spans="1:12">
      <c r="A18" s="4">
        <v>123.2</v>
      </c>
      <c r="B18" s="4">
        <v>123</v>
      </c>
      <c r="C18" s="4" t="s">
        <v>5</v>
      </c>
      <c r="D18" s="4" t="s">
        <v>8</v>
      </c>
      <c r="E18" s="39">
        <v>0.22253312253600002</v>
      </c>
      <c r="F18" s="39">
        <v>138.77718066307443</v>
      </c>
      <c r="G18" s="39">
        <v>161.01480356955344</v>
      </c>
      <c r="H18" s="39">
        <v>66.066023495632209</v>
      </c>
      <c r="I18" s="39">
        <f t="shared" si="0"/>
        <v>47.605826246051507</v>
      </c>
      <c r="J18" s="39">
        <f t="shared" si="1"/>
        <v>41.031024496510796</v>
      </c>
      <c r="K18" s="40">
        <f t="shared" si="2"/>
        <v>86.189081740628254</v>
      </c>
      <c r="L18" s="40">
        <f t="shared" si="3"/>
        <v>116.02397656461105</v>
      </c>
    </row>
    <row r="19" spans="1:12">
      <c r="A19" s="4">
        <v>123.1</v>
      </c>
      <c r="B19" s="4">
        <v>123</v>
      </c>
      <c r="C19" s="4" t="s">
        <v>5</v>
      </c>
      <c r="D19" s="4" t="s">
        <v>6</v>
      </c>
      <c r="E19" s="39">
        <v>0.21934844081280006</v>
      </c>
      <c r="F19" s="39">
        <v>247.38354459187426</v>
      </c>
      <c r="G19" s="39">
        <v>225.20247988909659</v>
      </c>
      <c r="H19" s="39">
        <v>96.539579247214448</v>
      </c>
      <c r="I19" s="39">
        <f t="shared" si="0"/>
        <v>39.024252565578877</v>
      </c>
      <c r="J19" s="39">
        <f t="shared" si="1"/>
        <v>42.867902384892211</v>
      </c>
      <c r="K19" s="40">
        <f t="shared" si="2"/>
        <v>109.84938741069857</v>
      </c>
      <c r="L19" s="40">
        <f t="shared" si="3"/>
        <v>91.033734786454247</v>
      </c>
    </row>
    <row r="20" spans="1:12">
      <c r="A20" s="4">
        <v>153.30000000000001</v>
      </c>
      <c r="B20" s="4">
        <v>153</v>
      </c>
      <c r="C20" s="4" t="s">
        <v>5</v>
      </c>
      <c r="D20" s="4" t="s">
        <v>8</v>
      </c>
      <c r="E20" s="39">
        <v>0.21880144293120002</v>
      </c>
      <c r="F20" s="39">
        <v>203.8487185054226</v>
      </c>
      <c r="G20" s="39">
        <v>145.93409290059307</v>
      </c>
      <c r="H20" s="39">
        <v>58.314529000732499</v>
      </c>
      <c r="I20" s="39">
        <f t="shared" si="0"/>
        <v>28.606767522642663</v>
      </c>
      <c r="J20" s="39">
        <f t="shared" si="1"/>
        <v>39.959496675293693</v>
      </c>
      <c r="K20" s="40">
        <f t="shared" si="2"/>
        <v>139.68546653747293</v>
      </c>
      <c r="L20" s="40">
        <f t="shared" si="3"/>
        <v>71.589409033597178</v>
      </c>
    </row>
    <row r="21" spans="1:12">
      <c r="A21" s="4">
        <v>159.4</v>
      </c>
      <c r="B21" s="4">
        <v>159</v>
      </c>
      <c r="C21" s="4" t="s">
        <v>5</v>
      </c>
      <c r="D21" s="4" t="s">
        <v>6</v>
      </c>
      <c r="E21" s="39">
        <v>0.218649965616</v>
      </c>
      <c r="F21" s="39">
        <v>203.46455695265666</v>
      </c>
      <c r="G21" s="39">
        <v>188.9674473206457</v>
      </c>
      <c r="H21" s="39">
        <v>80.279196817862399</v>
      </c>
      <c r="I21" s="39">
        <f t="shared" si="0"/>
        <v>39.45610872980803</v>
      </c>
      <c r="J21" s="39">
        <f t="shared" si="1"/>
        <v>42.483082645256999</v>
      </c>
      <c r="K21" s="40">
        <f t="shared" si="2"/>
        <v>107.67174973127082</v>
      </c>
      <c r="L21" s="40">
        <f t="shared" si="3"/>
        <v>92.874872238615865</v>
      </c>
    </row>
    <row r="22" spans="1:12">
      <c r="A22" s="4">
        <v>150.6</v>
      </c>
      <c r="B22" s="4">
        <v>150</v>
      </c>
      <c r="C22" s="4" t="s">
        <v>5</v>
      </c>
      <c r="D22" s="4" t="s">
        <v>8</v>
      </c>
      <c r="E22" s="39">
        <v>0.21482189232000004</v>
      </c>
      <c r="F22" s="39">
        <v>265.26177068724155</v>
      </c>
      <c r="G22" s="39">
        <v>172.49019191794878</v>
      </c>
      <c r="H22" s="39">
        <v>72.288464526506431</v>
      </c>
      <c r="I22" s="39">
        <f t="shared" si="0"/>
        <v>27.251746204973713</v>
      </c>
      <c r="J22" s="39">
        <f t="shared" si="1"/>
        <v>41.908739113058132</v>
      </c>
      <c r="K22" s="40">
        <f t="shared" si="2"/>
        <v>153.78368343019929</v>
      </c>
      <c r="L22" s="40">
        <f t="shared" si="3"/>
        <v>65.026404472480266</v>
      </c>
    </row>
    <row r="23" spans="1:12">
      <c r="A23" s="4">
        <v>136.4</v>
      </c>
      <c r="B23" s="4">
        <v>136</v>
      </c>
      <c r="C23" s="4" t="s">
        <v>13</v>
      </c>
      <c r="D23" s="4" t="s">
        <v>8</v>
      </c>
      <c r="E23" s="39">
        <v>0.21283318263599998</v>
      </c>
      <c r="F23" s="39">
        <v>292.80812839268879</v>
      </c>
      <c r="G23" s="39">
        <v>281.67794219013962</v>
      </c>
      <c r="H23" s="39">
        <v>98.00658937525759</v>
      </c>
      <c r="I23" s="39">
        <f t="shared" si="0"/>
        <v>33.4712666322636</v>
      </c>
      <c r="J23" s="39">
        <f t="shared" si="1"/>
        <v>34.79384598354553</v>
      </c>
      <c r="K23" s="40">
        <f t="shared" si="2"/>
        <v>103.95138721761749</v>
      </c>
      <c r="L23" s="40">
        <f t="shared" si="3"/>
        <v>96.198812422439886</v>
      </c>
    </row>
    <row r="24" spans="1:12">
      <c r="A24" s="4">
        <v>145.6</v>
      </c>
      <c r="B24" s="4">
        <v>145</v>
      </c>
      <c r="C24" s="4" t="s">
        <v>13</v>
      </c>
      <c r="D24" s="4" t="s">
        <v>8</v>
      </c>
      <c r="E24" s="39">
        <v>0.21084885207360005</v>
      </c>
      <c r="F24" s="39">
        <v>290.39582303695153</v>
      </c>
      <c r="G24" s="39">
        <v>165.13849957444921</v>
      </c>
      <c r="H24" s="39">
        <v>74.19345300602987</v>
      </c>
      <c r="I24" s="39">
        <f t="shared" si="0"/>
        <v>25.549077197501251</v>
      </c>
      <c r="J24" s="39">
        <f t="shared" si="1"/>
        <v>44.928016905337884</v>
      </c>
      <c r="K24" s="40">
        <f t="shared" si="2"/>
        <v>175.84986165266244</v>
      </c>
      <c r="L24" s="40">
        <f t="shared" si="3"/>
        <v>56.866692450130763</v>
      </c>
    </row>
    <row r="25" spans="1:12">
      <c r="A25" s="4">
        <v>129.19999999999999</v>
      </c>
      <c r="B25" s="4">
        <v>129</v>
      </c>
      <c r="C25" s="4" t="s">
        <v>13</v>
      </c>
      <c r="D25" s="4" t="s">
        <v>8</v>
      </c>
      <c r="E25" s="39">
        <v>0.21079999252799997</v>
      </c>
      <c r="F25" s="39">
        <v>412.52185309912579</v>
      </c>
      <c r="G25" s="39">
        <v>207.20815931400651</v>
      </c>
      <c r="H25" s="39">
        <v>108.5319669332266</v>
      </c>
      <c r="I25" s="39">
        <f t="shared" si="0"/>
        <v>26.309386064729818</v>
      </c>
      <c r="J25" s="39">
        <f t="shared" si="1"/>
        <v>52.378230322849184</v>
      </c>
      <c r="K25" s="40">
        <f t="shared" si="2"/>
        <v>199.08571866322296</v>
      </c>
      <c r="L25" s="40">
        <f t="shared" si="3"/>
        <v>50.229620020691613</v>
      </c>
    </row>
    <row r="26" spans="1:12">
      <c r="A26" s="4">
        <v>159.5</v>
      </c>
      <c r="B26" s="4">
        <v>159</v>
      </c>
      <c r="C26" s="4" t="s">
        <v>5</v>
      </c>
      <c r="D26" s="4" t="s">
        <v>6</v>
      </c>
      <c r="E26" s="39">
        <v>0.2093031599904</v>
      </c>
      <c r="F26" s="39">
        <v>193.28596467409866</v>
      </c>
      <c r="G26" s="39">
        <v>167.66662603572135</v>
      </c>
      <c r="H26" s="39">
        <v>74.152769589056788</v>
      </c>
      <c r="I26" s="39">
        <f t="shared" si="0"/>
        <v>38.364280466037201</v>
      </c>
      <c r="J26" s="39">
        <f t="shared" si="1"/>
        <v>44.226314647292156</v>
      </c>
      <c r="K26" s="40">
        <f t="shared" si="2"/>
        <v>115.2799273439898</v>
      </c>
      <c r="L26" s="40">
        <f t="shared" si="3"/>
        <v>86.745370424813643</v>
      </c>
    </row>
    <row r="27" spans="1:12">
      <c r="A27" s="4">
        <v>144.4</v>
      </c>
      <c r="B27" s="4">
        <v>144</v>
      </c>
      <c r="C27" s="4" t="s">
        <v>5</v>
      </c>
      <c r="D27" s="4" t="s">
        <v>8</v>
      </c>
      <c r="E27" s="39">
        <v>0.20913645648000001</v>
      </c>
      <c r="F27" s="39">
        <v>357.65882311538417</v>
      </c>
      <c r="G27" s="39">
        <v>201.41472683540908</v>
      </c>
      <c r="H27" s="39">
        <v>76.783483790005235</v>
      </c>
      <c r="I27" s="39">
        <f t="shared" si="0"/>
        <v>21.468360020083761</v>
      </c>
      <c r="J27" s="39">
        <f t="shared" si="1"/>
        <v>38.122080245279541</v>
      </c>
      <c r="K27" s="40">
        <f t="shared" si="2"/>
        <v>177.57332283237349</v>
      </c>
      <c r="L27" s="40">
        <f t="shared" si="3"/>
        <v>56.31476530649735</v>
      </c>
    </row>
    <row r="28" spans="1:12">
      <c r="A28" s="4">
        <v>129.30000000000001</v>
      </c>
      <c r="B28" s="4">
        <v>129</v>
      </c>
      <c r="C28" s="4" t="s">
        <v>13</v>
      </c>
      <c r="D28" s="4" t="s">
        <v>8</v>
      </c>
      <c r="E28" s="39">
        <v>0.20529072885599997</v>
      </c>
      <c r="F28" s="39">
        <v>280.05230873456566</v>
      </c>
      <c r="G28" s="39">
        <v>197.73425452806438</v>
      </c>
      <c r="H28" s="39">
        <v>85.793788704884861</v>
      </c>
      <c r="I28" s="39">
        <f t="shared" si="0"/>
        <v>30.634915702909076</v>
      </c>
      <c r="J28" s="39">
        <f t="shared" si="1"/>
        <v>43.388430047009464</v>
      </c>
      <c r="K28" s="40">
        <f t="shared" si="2"/>
        <v>141.63064937988165</v>
      </c>
      <c r="L28" s="40">
        <f t="shared" si="3"/>
        <v>70.606186187694476</v>
      </c>
    </row>
    <row r="29" spans="1:12">
      <c r="A29" s="4">
        <v>137.5</v>
      </c>
      <c r="B29" s="4">
        <v>137</v>
      </c>
      <c r="C29" s="4" t="s">
        <v>13</v>
      </c>
      <c r="D29" s="4" t="s">
        <v>6</v>
      </c>
      <c r="E29" s="39">
        <v>0.203514957936</v>
      </c>
      <c r="F29" s="39">
        <v>326.77181769839524</v>
      </c>
      <c r="G29" s="39">
        <v>181.1261609039947</v>
      </c>
      <c r="H29" s="39">
        <v>66.795407477955251</v>
      </c>
      <c r="I29" s="39">
        <f t="shared" si="0"/>
        <v>20.440993947527712</v>
      </c>
      <c r="J29" s="39">
        <f t="shared" si="1"/>
        <v>36.877835396378728</v>
      </c>
      <c r="K29" s="40">
        <f t="shared" si="2"/>
        <v>180.4111653819017</v>
      </c>
      <c r="L29" s="40">
        <f t="shared" si="3"/>
        <v>55.428941877469683</v>
      </c>
    </row>
    <row r="30" spans="1:12">
      <c r="A30" s="4">
        <v>144.30000000000001</v>
      </c>
      <c r="B30" s="4">
        <v>144</v>
      </c>
      <c r="C30" s="4" t="s">
        <v>5</v>
      </c>
      <c r="D30" s="4" t="s">
        <v>6</v>
      </c>
      <c r="E30" s="39">
        <v>0.19594395504000001</v>
      </c>
      <c r="F30" s="39">
        <v>305.10409485254587</v>
      </c>
      <c r="G30" s="39">
        <v>194.76218207713219</v>
      </c>
      <c r="H30" s="39">
        <v>95.207700664205277</v>
      </c>
      <c r="I30" s="39">
        <f t="shared" si="0"/>
        <v>31.204989467682605</v>
      </c>
      <c r="J30" s="39">
        <f t="shared" si="1"/>
        <v>48.884079880815833</v>
      </c>
      <c r="K30" s="40">
        <f t="shared" si="2"/>
        <v>156.6546911718799</v>
      </c>
      <c r="L30" s="40">
        <f t="shared" si="3"/>
        <v>63.834666713096411</v>
      </c>
    </row>
    <row r="31" spans="1:12">
      <c r="A31" s="4">
        <v>159.6</v>
      </c>
      <c r="B31" s="4">
        <v>159</v>
      </c>
      <c r="C31" s="4" t="s">
        <v>5</v>
      </c>
      <c r="D31" s="4" t="s">
        <v>8</v>
      </c>
      <c r="E31" s="39">
        <v>0.19224184776</v>
      </c>
      <c r="F31" s="39">
        <v>246.09980414670781</v>
      </c>
      <c r="G31" s="39">
        <v>196.48364649094916</v>
      </c>
      <c r="H31" s="39">
        <v>83.989855800278619</v>
      </c>
      <c r="I31" s="39">
        <f t="shared" si="0"/>
        <v>34.128371654538029</v>
      </c>
      <c r="J31" s="39">
        <f t="shared" si="1"/>
        <v>42.746486692543925</v>
      </c>
      <c r="K31" s="40">
        <f t="shared" si="2"/>
        <v>125.25205458157261</v>
      </c>
      <c r="L31" s="40">
        <f t="shared" si="3"/>
        <v>79.839009694546164</v>
      </c>
    </row>
    <row r="32" spans="1:12">
      <c r="A32" s="4">
        <v>129.1</v>
      </c>
      <c r="B32" s="4">
        <v>129</v>
      </c>
      <c r="C32" s="4" t="s">
        <v>13</v>
      </c>
      <c r="D32" s="4" t="s">
        <v>6</v>
      </c>
      <c r="E32" s="39">
        <v>0.17956972486799999</v>
      </c>
      <c r="F32" s="39">
        <v>332.95231552660607</v>
      </c>
      <c r="G32" s="39">
        <v>251.23486015976812</v>
      </c>
      <c r="H32" s="39">
        <v>112.173086997871</v>
      </c>
      <c r="I32" s="39">
        <f t="shared" si="0"/>
        <v>33.690436067535714</v>
      </c>
      <c r="J32" s="39">
        <f t="shared" si="1"/>
        <v>44.648695219499643</v>
      </c>
      <c r="K32" s="40">
        <f t="shared" si="2"/>
        <v>132.52632031831541</v>
      </c>
      <c r="L32" s="40">
        <f t="shared" si="3"/>
        <v>75.456709097339811</v>
      </c>
    </row>
    <row r="33" spans="1:12">
      <c r="A33" s="4">
        <v>144.5</v>
      </c>
      <c r="B33" s="4">
        <v>144</v>
      </c>
      <c r="C33" s="4" t="s">
        <v>5</v>
      </c>
      <c r="D33" s="4" t="s">
        <v>6</v>
      </c>
      <c r="E33" s="39">
        <v>0.15226921519200001</v>
      </c>
      <c r="F33" s="39">
        <v>176.72807403421328</v>
      </c>
      <c r="G33" s="39">
        <v>149.07812958454863</v>
      </c>
      <c r="H33" s="39">
        <v>56.587529663065332</v>
      </c>
      <c r="I33" s="39">
        <f t="shared" si="0"/>
        <v>32.019547529336165</v>
      </c>
      <c r="J33" s="39">
        <f t="shared" si="1"/>
        <v>37.958304025388315</v>
      </c>
      <c r="K33" s="40">
        <f t="shared" si="2"/>
        <v>118.54728425069432</v>
      </c>
      <c r="L33" s="40">
        <f t="shared" si="3"/>
        <v>84.354526239949962</v>
      </c>
    </row>
    <row r="34" spans="1:12">
      <c r="A34" s="4">
        <v>150.30000000000001</v>
      </c>
      <c r="B34" s="4">
        <v>150</v>
      </c>
      <c r="C34" s="4" t="s">
        <v>5</v>
      </c>
      <c r="D34" s="4" t="s">
        <v>6</v>
      </c>
      <c r="E34" s="39">
        <v>0.13802514139200001</v>
      </c>
      <c r="F34" s="39">
        <v>351.85688811454384</v>
      </c>
      <c r="G34" s="39">
        <v>397.73491849809767</v>
      </c>
      <c r="H34" s="39">
        <v>155.04825336989697</v>
      </c>
      <c r="I34" s="39">
        <f t="shared" si="0"/>
        <v>44.065714956082488</v>
      </c>
      <c r="J34" s="39">
        <f t="shared" si="1"/>
        <v>38.982811455272952</v>
      </c>
      <c r="K34" s="40">
        <f t="shared" si="2"/>
        <v>88.465174102189565</v>
      </c>
      <c r="L34" s="40">
        <f t="shared" si="3"/>
        <v>113.03883252915563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4EC-1732-4EF8-8239-49AF6BA241A5}">
  <dimension ref="A1:L33"/>
  <sheetViews>
    <sheetView zoomScale="81" zoomScaleNormal="81" workbookViewId="0">
      <selection activeCell="P8" sqref="P8"/>
    </sheetView>
  </sheetViews>
  <sheetFormatPr defaultRowHeight="14.4"/>
  <cols>
    <col min="1" max="3" width="8.88671875" style="3"/>
    <col min="4" max="4" width="11.6640625" style="3" customWidth="1"/>
    <col min="5" max="5" width="8.88671875" style="3"/>
    <col min="6" max="6" width="9.33203125" style="3" customWidth="1"/>
    <col min="7" max="7" width="8.88671875" style="3"/>
    <col min="8" max="8" width="14.33203125" style="3" customWidth="1"/>
    <col min="9" max="9" width="21.6640625" style="3" customWidth="1"/>
    <col min="10" max="10" width="18.6640625" style="3" customWidth="1"/>
    <col min="11" max="12" width="13.6640625" style="11" customWidth="1"/>
    <col min="13" max="16384" width="8.88671875" style="3"/>
  </cols>
  <sheetData>
    <row r="1" spans="1:12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2">
      <c r="A2" s="4">
        <v>136.4</v>
      </c>
      <c r="B2" s="4">
        <v>136</v>
      </c>
      <c r="C2" s="4" t="s">
        <v>13</v>
      </c>
      <c r="D2" s="4" t="s">
        <v>8</v>
      </c>
      <c r="E2" s="39">
        <v>0.79398121499999996</v>
      </c>
      <c r="F2" s="39">
        <v>342.34808040000001</v>
      </c>
      <c r="G2" s="39">
        <v>241.78544819999999</v>
      </c>
      <c r="H2" s="39">
        <v>81.116530130000001</v>
      </c>
      <c r="I2" s="39">
        <f t="shared" ref="I2:I33" si="0">H2/F2*100</f>
        <v>23.694168238134512</v>
      </c>
      <c r="J2" s="39">
        <f t="shared" ref="J2:J33" si="1">H2/G2*100</f>
        <v>33.548971095606248</v>
      </c>
      <c r="K2" s="40">
        <f>F2/G2*100</f>
        <v>141.59168095046675</v>
      </c>
      <c r="L2" s="40">
        <f t="shared" ref="L2:L33" si="2">G2/F2*100</f>
        <v>70.625618206328923</v>
      </c>
    </row>
    <row r="3" spans="1:12">
      <c r="A3" s="4">
        <v>129.4</v>
      </c>
      <c r="B3" s="4">
        <v>129</v>
      </c>
      <c r="C3" s="4" t="s">
        <v>13</v>
      </c>
      <c r="D3" s="4" t="s">
        <v>6</v>
      </c>
      <c r="E3" s="39">
        <v>0.78895861099999998</v>
      </c>
      <c r="F3" s="39">
        <v>410.25075459999999</v>
      </c>
      <c r="G3" s="39">
        <v>206.05098319999999</v>
      </c>
      <c r="H3" s="39">
        <v>90.242074639999998</v>
      </c>
      <c r="I3" s="39">
        <f t="shared" si="0"/>
        <v>21.99680893408404</v>
      </c>
      <c r="J3" s="39">
        <f t="shared" si="1"/>
        <v>43.795993223875094</v>
      </c>
      <c r="K3" s="40">
        <f t="shared" ref="K2:K33" si="3">F3/G3*100</f>
        <v>199.10157584727312</v>
      </c>
      <c r="L3" s="40">
        <f t="shared" si="2"/>
        <v>50.225619548439951</v>
      </c>
    </row>
    <row r="4" spans="1:12">
      <c r="A4" s="4">
        <v>129.1</v>
      </c>
      <c r="B4" s="4">
        <v>129</v>
      </c>
      <c r="C4" s="4" t="s">
        <v>13</v>
      </c>
      <c r="D4" s="4" t="s">
        <v>6</v>
      </c>
      <c r="E4" s="39">
        <v>0.7454366</v>
      </c>
      <c r="F4" s="39">
        <v>430.73133430000001</v>
      </c>
      <c r="G4" s="39">
        <v>137.2406105</v>
      </c>
      <c r="H4" s="39">
        <v>58.379954320000003</v>
      </c>
      <c r="I4" s="39">
        <f t="shared" si="0"/>
        <v>13.55368176658793</v>
      </c>
      <c r="J4" s="39">
        <f t="shared" si="1"/>
        <v>42.53839596552946</v>
      </c>
      <c r="K4" s="40">
        <f t="shared" si="3"/>
        <v>313.85122284923091</v>
      </c>
      <c r="L4" s="40">
        <f t="shared" si="2"/>
        <v>31.862230483657662</v>
      </c>
    </row>
    <row r="5" spans="1:12">
      <c r="A5" s="4">
        <v>144.5</v>
      </c>
      <c r="B5" s="4">
        <v>144</v>
      </c>
      <c r="C5" s="4" t="s">
        <v>5</v>
      </c>
      <c r="D5" s="4" t="s">
        <v>6</v>
      </c>
      <c r="E5" s="39">
        <v>0.73477599400000004</v>
      </c>
      <c r="F5" s="39">
        <v>178.7685256</v>
      </c>
      <c r="G5" s="39">
        <v>140.74548050000001</v>
      </c>
      <c r="H5" s="39">
        <v>44.119964109999998</v>
      </c>
      <c r="I5" s="39">
        <f t="shared" si="0"/>
        <v>24.679939582160987</v>
      </c>
      <c r="J5" s="39">
        <f t="shared" si="1"/>
        <v>31.347339860053264</v>
      </c>
      <c r="K5" s="40">
        <f t="shared" si="3"/>
        <v>127.01546434380889</v>
      </c>
      <c r="L5" s="40">
        <f t="shared" si="2"/>
        <v>78.730570735321876</v>
      </c>
    </row>
    <row r="6" spans="1:12">
      <c r="A6" s="4">
        <v>150.5</v>
      </c>
      <c r="B6" s="4">
        <v>150</v>
      </c>
      <c r="C6" s="4" t="s">
        <v>5</v>
      </c>
      <c r="D6" s="4" t="s">
        <v>6</v>
      </c>
      <c r="E6" s="39">
        <v>0.70859942899999995</v>
      </c>
      <c r="F6" s="39">
        <v>284.97880359999999</v>
      </c>
      <c r="G6" s="39">
        <v>219.18717269999999</v>
      </c>
      <c r="H6" s="39">
        <v>64.577540170000006</v>
      </c>
      <c r="I6" s="39">
        <f t="shared" si="0"/>
        <v>22.660471359351305</v>
      </c>
      <c r="J6" s="39">
        <f t="shared" si="1"/>
        <v>29.462280741394871</v>
      </c>
      <c r="K6" s="40">
        <f t="shared" si="3"/>
        <v>130.01618666346346</v>
      </c>
      <c r="L6" s="40">
        <f t="shared" si="2"/>
        <v>76.913500208125654</v>
      </c>
    </row>
    <row r="7" spans="1:12">
      <c r="A7" s="4">
        <v>123.1</v>
      </c>
      <c r="B7" s="4">
        <v>123</v>
      </c>
      <c r="C7" s="4" t="s">
        <v>5</v>
      </c>
      <c r="D7" s="4" t="s">
        <v>6</v>
      </c>
      <c r="E7" s="39">
        <v>0.70342992400000004</v>
      </c>
      <c r="F7" s="39">
        <v>200.14517570000001</v>
      </c>
      <c r="G7" s="39">
        <v>89.98823668</v>
      </c>
      <c r="H7" s="39">
        <v>31.522883709999999</v>
      </c>
      <c r="I7" s="39">
        <f t="shared" si="0"/>
        <v>15.750009261901985</v>
      </c>
      <c r="J7" s="39">
        <f t="shared" si="1"/>
        <v>35.030004890634778</v>
      </c>
      <c r="K7" s="40">
        <f t="shared" si="3"/>
        <v>222.41259867300246</v>
      </c>
      <c r="L7" s="40">
        <f t="shared" si="2"/>
        <v>44.961481767057151</v>
      </c>
    </row>
    <row r="8" spans="1:12">
      <c r="A8" s="4">
        <v>128.4</v>
      </c>
      <c r="B8" s="4">
        <v>128</v>
      </c>
      <c r="C8" s="4" t="s">
        <v>5</v>
      </c>
      <c r="D8" s="4" t="s">
        <v>6</v>
      </c>
      <c r="E8" s="39">
        <v>0.696829951</v>
      </c>
      <c r="F8" s="39">
        <v>358.37894</v>
      </c>
      <c r="G8" s="39">
        <v>218.04125680000001</v>
      </c>
      <c r="H8" s="39">
        <v>71.241279610000007</v>
      </c>
      <c r="I8" s="39">
        <f t="shared" si="0"/>
        <v>19.878757275748406</v>
      </c>
      <c r="J8" s="39">
        <f t="shared" si="1"/>
        <v>32.673302592154201</v>
      </c>
      <c r="K8" s="40">
        <f t="shared" si="3"/>
        <v>164.36290326868084</v>
      </c>
      <c r="L8" s="40">
        <f t="shared" si="2"/>
        <v>60.840979327635715</v>
      </c>
    </row>
    <row r="9" spans="1:12">
      <c r="A9" s="4">
        <v>153.30000000000001</v>
      </c>
      <c r="B9" s="4">
        <v>153</v>
      </c>
      <c r="C9" s="4" t="s">
        <v>5</v>
      </c>
      <c r="D9" s="4" t="s">
        <v>8</v>
      </c>
      <c r="E9" s="39">
        <v>0.67326174100000002</v>
      </c>
      <c r="F9" s="39">
        <v>311.37953970000001</v>
      </c>
      <c r="G9" s="39">
        <v>171.59304789999999</v>
      </c>
      <c r="H9" s="39">
        <v>66.669691729999997</v>
      </c>
      <c r="I9" s="39">
        <f t="shared" si="0"/>
        <v>21.411070166727463</v>
      </c>
      <c r="J9" s="39">
        <f t="shared" si="1"/>
        <v>38.853375789940728</v>
      </c>
      <c r="K9" s="40">
        <f t="shared" si="3"/>
        <v>181.46395993937003</v>
      </c>
      <c r="L9" s="40">
        <f t="shared" si="2"/>
        <v>55.107361281772739</v>
      </c>
    </row>
    <row r="10" spans="1:12">
      <c r="A10" s="4">
        <v>150.6</v>
      </c>
      <c r="B10" s="4">
        <v>150</v>
      </c>
      <c r="C10" s="4" t="s">
        <v>5</v>
      </c>
      <c r="D10" s="4" t="s">
        <v>8</v>
      </c>
      <c r="E10" s="39">
        <v>0.66262927699999996</v>
      </c>
      <c r="F10" s="39">
        <v>317.0305682</v>
      </c>
      <c r="G10" s="39">
        <v>138.0887889</v>
      </c>
      <c r="H10" s="39">
        <v>50.48566563</v>
      </c>
      <c r="I10" s="39">
        <f t="shared" si="0"/>
        <v>15.924541887756046</v>
      </c>
      <c r="J10" s="39">
        <f t="shared" si="1"/>
        <v>36.560292860965198</v>
      </c>
      <c r="K10" s="40">
        <f t="shared" si="3"/>
        <v>229.58458157641212</v>
      </c>
      <c r="L10" s="40">
        <f t="shared" si="2"/>
        <v>43.556931965275389</v>
      </c>
    </row>
    <row r="11" spans="1:12">
      <c r="A11" s="4">
        <v>136.1</v>
      </c>
      <c r="B11" s="4">
        <v>136</v>
      </c>
      <c r="C11" s="4" t="s">
        <v>13</v>
      </c>
      <c r="D11" s="4" t="s">
        <v>8</v>
      </c>
      <c r="E11" s="39">
        <v>0.65984975400000001</v>
      </c>
      <c r="F11" s="39">
        <v>263.03877310000001</v>
      </c>
      <c r="G11" s="39">
        <v>175.62754129999999</v>
      </c>
      <c r="H11" s="39">
        <v>45.003704929999998</v>
      </c>
      <c r="I11" s="39">
        <f t="shared" si="0"/>
        <v>17.109152540371241</v>
      </c>
      <c r="J11" s="39">
        <f t="shared" si="1"/>
        <v>25.624514581757111</v>
      </c>
      <c r="K11" s="40">
        <f t="shared" si="3"/>
        <v>149.77079970087814</v>
      </c>
      <c r="L11" s="40">
        <f t="shared" si="2"/>
        <v>66.76868935715089</v>
      </c>
    </row>
    <row r="12" spans="1:12">
      <c r="A12" s="4">
        <v>145.5</v>
      </c>
      <c r="B12" s="4">
        <v>145</v>
      </c>
      <c r="C12" s="4" t="s">
        <v>13</v>
      </c>
      <c r="D12" s="4" t="s">
        <v>6</v>
      </c>
      <c r="E12" s="39">
        <v>0.64853611300000003</v>
      </c>
      <c r="F12" s="39">
        <v>378.035707</v>
      </c>
      <c r="G12" s="39">
        <v>188.98966239999999</v>
      </c>
      <c r="H12" s="39">
        <v>80.932356900000002</v>
      </c>
      <c r="I12" s="39">
        <f t="shared" si="0"/>
        <v>21.408654103671747</v>
      </c>
      <c r="J12" s="39">
        <f t="shared" si="1"/>
        <v>42.823695154661543</v>
      </c>
      <c r="K12" s="40">
        <f t="shared" si="3"/>
        <v>200.02983348363293</v>
      </c>
      <c r="L12" s="40">
        <f t="shared" si="2"/>
        <v>49.992542741471766</v>
      </c>
    </row>
    <row r="13" spans="1:12">
      <c r="A13" s="4">
        <v>159.4</v>
      </c>
      <c r="B13" s="4">
        <v>159</v>
      </c>
      <c r="C13" s="4" t="s">
        <v>5</v>
      </c>
      <c r="D13" s="4" t="s">
        <v>6</v>
      </c>
      <c r="E13" s="39">
        <v>0.64735865400000003</v>
      </c>
      <c r="F13" s="39">
        <v>379.4355501</v>
      </c>
      <c r="G13" s="39">
        <v>152.847959</v>
      </c>
      <c r="H13" s="39">
        <v>58.959819750000001</v>
      </c>
      <c r="I13" s="39">
        <f t="shared" si="0"/>
        <v>15.538823321763386</v>
      </c>
      <c r="J13" s="39">
        <f t="shared" si="1"/>
        <v>38.574162282402476</v>
      </c>
      <c r="K13" s="40">
        <f t="shared" si="3"/>
        <v>248.24377936247092</v>
      </c>
      <c r="L13" s="40">
        <f t="shared" si="2"/>
        <v>40.282983225930465</v>
      </c>
    </row>
    <row r="14" spans="1:12">
      <c r="A14" s="4">
        <v>128.6</v>
      </c>
      <c r="B14" s="4">
        <v>128</v>
      </c>
      <c r="C14" s="4" t="s">
        <v>5</v>
      </c>
      <c r="D14" s="4" t="s">
        <v>8</v>
      </c>
      <c r="E14" s="39">
        <v>0.64600788600000003</v>
      </c>
      <c r="F14" s="39">
        <v>257.35401159999998</v>
      </c>
      <c r="G14" s="39">
        <v>159.65724760000001</v>
      </c>
      <c r="H14" s="39">
        <v>39.251251920000001</v>
      </c>
      <c r="I14" s="39">
        <f t="shared" si="0"/>
        <v>15.251851593829985</v>
      </c>
      <c r="J14" s="39">
        <f t="shared" si="1"/>
        <v>24.584697851198584</v>
      </c>
      <c r="K14" s="40">
        <f t="shared" si="3"/>
        <v>161.19156221756134</v>
      </c>
      <c r="L14" s="40">
        <f t="shared" si="2"/>
        <v>62.037986743393745</v>
      </c>
    </row>
    <row r="15" spans="1:12">
      <c r="A15" s="4">
        <v>136.30000000000001</v>
      </c>
      <c r="B15" s="4">
        <v>136</v>
      </c>
      <c r="C15" s="4" t="s">
        <v>13</v>
      </c>
      <c r="D15" s="4" t="s">
        <v>6</v>
      </c>
      <c r="E15" s="39">
        <v>0.64443052700000003</v>
      </c>
      <c r="F15" s="39">
        <v>379.11699909999999</v>
      </c>
      <c r="G15" s="39">
        <v>248.5691712</v>
      </c>
      <c r="H15" s="39">
        <v>83.109222729999999</v>
      </c>
      <c r="I15" s="39">
        <f t="shared" si="0"/>
        <v>21.921787450126502</v>
      </c>
      <c r="J15" s="39">
        <f t="shared" si="1"/>
        <v>33.435048412793677</v>
      </c>
      <c r="K15" s="40">
        <f t="shared" si="3"/>
        <v>152.51971806067638</v>
      </c>
      <c r="L15" s="40">
        <f t="shared" si="2"/>
        <v>65.565292980817972</v>
      </c>
    </row>
    <row r="16" spans="1:12">
      <c r="A16" s="4">
        <v>145.6</v>
      </c>
      <c r="B16" s="4">
        <v>145</v>
      </c>
      <c r="C16" s="4" t="s">
        <v>13</v>
      </c>
      <c r="D16" s="4" t="s">
        <v>8</v>
      </c>
      <c r="E16" s="39">
        <v>0.63887984799999997</v>
      </c>
      <c r="F16" s="39">
        <v>529.28884519999997</v>
      </c>
      <c r="G16" s="39">
        <v>242.12993689999999</v>
      </c>
      <c r="H16" s="39">
        <v>122.3094559</v>
      </c>
      <c r="I16" s="39">
        <f t="shared" si="0"/>
        <v>23.108262531734159</v>
      </c>
      <c r="J16" s="39">
        <f t="shared" si="1"/>
        <v>50.51397504411608</v>
      </c>
      <c r="K16" s="40">
        <f t="shared" si="3"/>
        <v>218.59702768542704</v>
      </c>
      <c r="L16" s="40">
        <f t="shared" si="2"/>
        <v>45.746276177142455</v>
      </c>
    </row>
    <row r="17" spans="1:12">
      <c r="A17" s="4">
        <v>137.4</v>
      </c>
      <c r="B17" s="4">
        <v>137</v>
      </c>
      <c r="C17" s="4" t="s">
        <v>13</v>
      </c>
      <c r="D17" s="4" t="s">
        <v>8</v>
      </c>
      <c r="E17" s="39">
        <v>0.61989456399999998</v>
      </c>
      <c r="F17" s="39">
        <v>318.7348753</v>
      </c>
      <c r="G17" s="39">
        <v>161.0879204</v>
      </c>
      <c r="H17" s="39">
        <v>61.123404979999997</v>
      </c>
      <c r="I17" s="39">
        <f t="shared" si="0"/>
        <v>19.176880133518289</v>
      </c>
      <c r="J17" s="39">
        <f t="shared" si="1"/>
        <v>37.944126926602252</v>
      </c>
      <c r="K17" s="40">
        <f t="shared" si="3"/>
        <v>197.86392083810151</v>
      </c>
      <c r="L17" s="40">
        <f t="shared" si="2"/>
        <v>50.539784906932653</v>
      </c>
    </row>
    <row r="18" spans="1:12">
      <c r="A18" s="4">
        <v>129.19999999999999</v>
      </c>
      <c r="B18" s="4">
        <v>129</v>
      </c>
      <c r="C18" s="4" t="s">
        <v>13</v>
      </c>
      <c r="D18" s="4" t="s">
        <v>8</v>
      </c>
      <c r="E18" s="39">
        <v>0.61763115099999999</v>
      </c>
      <c r="F18" s="39">
        <v>532.87028459999999</v>
      </c>
      <c r="G18" s="39">
        <v>268.42689339999998</v>
      </c>
      <c r="H18" s="39">
        <v>104.4667907</v>
      </c>
      <c r="I18" s="39">
        <f t="shared" si="0"/>
        <v>19.604544242585824</v>
      </c>
      <c r="J18" s="39">
        <f t="shared" si="1"/>
        <v>38.918153608523639</v>
      </c>
      <c r="K18" s="40">
        <f t="shared" si="3"/>
        <v>198.51598245259879</v>
      </c>
      <c r="L18" s="40">
        <f t="shared" si="2"/>
        <v>50.373777851301107</v>
      </c>
    </row>
    <row r="19" spans="1:12">
      <c r="A19" s="4">
        <v>146.4</v>
      </c>
      <c r="B19" s="4">
        <v>146</v>
      </c>
      <c r="C19" s="4" t="s">
        <v>13</v>
      </c>
      <c r="D19" s="4" t="s">
        <v>8</v>
      </c>
      <c r="E19" s="39">
        <v>0.61534430600000001</v>
      </c>
      <c r="F19" s="39">
        <v>313.81776609999997</v>
      </c>
      <c r="G19" s="39">
        <v>204.18014389999999</v>
      </c>
      <c r="H19" s="39">
        <v>72.723776389999998</v>
      </c>
      <c r="I19" s="39">
        <f t="shared" si="0"/>
        <v>23.173887601642708</v>
      </c>
      <c r="J19" s="39">
        <f t="shared" si="1"/>
        <v>35.617457702261909</v>
      </c>
      <c r="K19" s="40">
        <f t="shared" si="3"/>
        <v>153.69651529567759</v>
      </c>
      <c r="L19" s="40">
        <f t="shared" si="2"/>
        <v>65.063283840640409</v>
      </c>
    </row>
    <row r="20" spans="1:12">
      <c r="A20" s="4">
        <v>145.4</v>
      </c>
      <c r="B20" s="4">
        <v>145</v>
      </c>
      <c r="C20" s="4" t="s">
        <v>13</v>
      </c>
      <c r="D20" s="4" t="s">
        <v>8</v>
      </c>
      <c r="E20" s="39">
        <v>0.61445626200000003</v>
      </c>
      <c r="F20" s="39">
        <v>411.26371390000003</v>
      </c>
      <c r="G20" s="39">
        <v>113.2067625</v>
      </c>
      <c r="H20" s="39">
        <v>55.314831990000002</v>
      </c>
      <c r="I20" s="39">
        <f t="shared" si="0"/>
        <v>13.449966559279277</v>
      </c>
      <c r="J20" s="39">
        <f t="shared" si="1"/>
        <v>48.861773597668254</v>
      </c>
      <c r="K20" s="40">
        <f t="shared" si="3"/>
        <v>363.28546530071475</v>
      </c>
      <c r="L20" s="40">
        <f t="shared" si="2"/>
        <v>27.526562318485155</v>
      </c>
    </row>
    <row r="21" spans="1:12">
      <c r="A21" s="4">
        <v>137.30000000000001</v>
      </c>
      <c r="B21" s="4">
        <v>136</v>
      </c>
      <c r="C21" s="4" t="s">
        <v>13</v>
      </c>
      <c r="D21" s="4" t="s">
        <v>6</v>
      </c>
      <c r="E21" s="39">
        <v>0.61137440499999995</v>
      </c>
      <c r="F21" s="39">
        <v>462.67019379999999</v>
      </c>
      <c r="G21" s="39">
        <v>203.5495209</v>
      </c>
      <c r="H21" s="39">
        <v>93.873587240000006</v>
      </c>
      <c r="I21" s="39">
        <f t="shared" si="0"/>
        <v>20.289525562258081</v>
      </c>
      <c r="J21" s="39">
        <f t="shared" si="1"/>
        <v>46.118304196902685</v>
      </c>
      <c r="K21" s="40">
        <f t="shared" si="3"/>
        <v>227.3010478011889</v>
      </c>
      <c r="L21" s="40">
        <f t="shared" si="2"/>
        <v>43.994517828824961</v>
      </c>
    </row>
    <row r="22" spans="1:12">
      <c r="A22" s="4">
        <v>144.4</v>
      </c>
      <c r="B22" s="4">
        <v>144</v>
      </c>
      <c r="C22" s="4" t="s">
        <v>5</v>
      </c>
      <c r="D22" s="4" t="s">
        <v>8</v>
      </c>
      <c r="E22" s="39">
        <v>0.61000080199999995</v>
      </c>
      <c r="F22" s="39">
        <v>374.9213517</v>
      </c>
      <c r="G22" s="39">
        <v>261.29629660000001</v>
      </c>
      <c r="H22" s="39">
        <v>85.043024290000005</v>
      </c>
      <c r="I22" s="39">
        <f t="shared" si="0"/>
        <v>22.682897067449147</v>
      </c>
      <c r="J22" s="39">
        <f t="shared" si="1"/>
        <v>32.546586153950109</v>
      </c>
      <c r="K22" s="40">
        <f t="shared" si="3"/>
        <v>143.4851379749712</v>
      </c>
      <c r="L22" s="40">
        <f t="shared" si="2"/>
        <v>69.693629187883886</v>
      </c>
    </row>
    <row r="23" spans="1:12">
      <c r="A23" s="4">
        <v>150.30000000000001</v>
      </c>
      <c r="B23" s="4">
        <v>150</v>
      </c>
      <c r="C23" s="4" t="s">
        <v>5</v>
      </c>
      <c r="D23" s="4" t="s">
        <v>6</v>
      </c>
      <c r="E23" s="39">
        <v>0.58389582500000003</v>
      </c>
      <c r="F23" s="39">
        <v>428.06335430000001</v>
      </c>
      <c r="G23" s="39">
        <v>225.80914970000001</v>
      </c>
      <c r="H23" s="39">
        <v>88.933150560000001</v>
      </c>
      <c r="I23" s="39">
        <f t="shared" si="0"/>
        <v>20.775698192018769</v>
      </c>
      <c r="J23" s="39">
        <f t="shared" si="1"/>
        <v>39.38421037329649</v>
      </c>
      <c r="K23" s="40">
        <f t="shared" si="3"/>
        <v>189.56864895364336</v>
      </c>
      <c r="L23" s="40">
        <f t="shared" si="2"/>
        <v>52.751338658563604</v>
      </c>
    </row>
    <row r="24" spans="1:12">
      <c r="A24" s="4">
        <v>144.30000000000001</v>
      </c>
      <c r="B24" s="4">
        <v>137</v>
      </c>
      <c r="C24" s="4" t="s">
        <v>5</v>
      </c>
      <c r="D24" s="4" t="s">
        <v>6</v>
      </c>
      <c r="E24" s="39">
        <v>0.564142747</v>
      </c>
      <c r="F24" s="39">
        <v>445.00600900000001</v>
      </c>
      <c r="G24" s="39">
        <v>218.6935086</v>
      </c>
      <c r="H24" s="39">
        <v>72.134514920000001</v>
      </c>
      <c r="I24" s="39">
        <f t="shared" si="0"/>
        <v>16.209784466078975</v>
      </c>
      <c r="J24" s="39">
        <f t="shared" si="1"/>
        <v>32.984296324925303</v>
      </c>
      <c r="K24" s="40">
        <f t="shared" si="3"/>
        <v>203.483867376208</v>
      </c>
      <c r="L24" s="40">
        <f t="shared" si="2"/>
        <v>49.143945065245177</v>
      </c>
    </row>
    <row r="25" spans="1:12">
      <c r="A25" s="4">
        <v>159.30000000000001</v>
      </c>
      <c r="B25" s="4">
        <v>159</v>
      </c>
      <c r="C25" s="4" t="s">
        <v>5</v>
      </c>
      <c r="D25" s="4" t="s">
        <v>6</v>
      </c>
      <c r="E25" s="39">
        <v>0.55644336100000003</v>
      </c>
      <c r="F25" s="39">
        <v>310.67171139999999</v>
      </c>
      <c r="G25" s="39">
        <v>146.1081168</v>
      </c>
      <c r="H25" s="39">
        <v>44.780010650000001</v>
      </c>
      <c r="I25" s="39">
        <f t="shared" si="0"/>
        <v>14.413932458866288</v>
      </c>
      <c r="J25" s="39">
        <f t="shared" si="1"/>
        <v>30.648544126605294</v>
      </c>
      <c r="K25" s="40">
        <f t="shared" si="3"/>
        <v>212.63138435030461</v>
      </c>
      <c r="L25" s="40">
        <f t="shared" si="2"/>
        <v>47.029746011178027</v>
      </c>
    </row>
    <row r="26" spans="1:12">
      <c r="A26" s="4">
        <v>128.5</v>
      </c>
      <c r="B26" s="4">
        <v>128</v>
      </c>
      <c r="C26" s="4" t="s">
        <v>5</v>
      </c>
      <c r="D26" s="4" t="s">
        <v>8</v>
      </c>
      <c r="E26" s="39">
        <v>0.55541607999999998</v>
      </c>
      <c r="F26" s="39">
        <v>358.98221619999998</v>
      </c>
      <c r="G26" s="39">
        <v>188.80760409999999</v>
      </c>
      <c r="H26" s="39">
        <v>68.075296910000006</v>
      </c>
      <c r="I26" s="39">
        <f t="shared" si="0"/>
        <v>18.963417639628467</v>
      </c>
      <c r="J26" s="39">
        <f t="shared" si="1"/>
        <v>36.05537882570907</v>
      </c>
      <c r="K26" s="40">
        <f t="shared" si="3"/>
        <v>190.13122798267636</v>
      </c>
      <c r="L26" s="40">
        <f t="shared" si="2"/>
        <v>52.5952527951439</v>
      </c>
    </row>
    <row r="27" spans="1:12">
      <c r="A27" s="4">
        <v>150.4</v>
      </c>
      <c r="B27" s="4">
        <v>150</v>
      </c>
      <c r="C27" s="4" t="s">
        <v>5</v>
      </c>
      <c r="D27" s="4" t="s">
        <v>8</v>
      </c>
      <c r="E27" s="39">
        <v>0.54336000900000003</v>
      </c>
      <c r="F27" s="39">
        <v>359.9688309</v>
      </c>
      <c r="G27" s="39">
        <v>234.7394492</v>
      </c>
      <c r="H27" s="39">
        <v>75.297293699999997</v>
      </c>
      <c r="I27" s="39">
        <f t="shared" si="0"/>
        <v>20.91772599081439</v>
      </c>
      <c r="J27" s="39">
        <f t="shared" si="1"/>
        <v>32.0769661667929</v>
      </c>
      <c r="K27" s="40">
        <f t="shared" si="3"/>
        <v>153.34824722763301</v>
      </c>
      <c r="L27" s="40">
        <f t="shared" si="2"/>
        <v>65.211048582484366</v>
      </c>
    </row>
    <row r="28" spans="1:12">
      <c r="A28" s="4">
        <v>159.6</v>
      </c>
      <c r="B28" s="4">
        <v>159</v>
      </c>
      <c r="C28" s="4" t="s">
        <v>5</v>
      </c>
      <c r="D28" s="4" t="s">
        <v>8</v>
      </c>
      <c r="E28" s="39">
        <v>0.54127236599999995</v>
      </c>
      <c r="F28" s="39">
        <v>356.19334029999999</v>
      </c>
      <c r="G28" s="39">
        <v>309.41514910000001</v>
      </c>
      <c r="H28" s="39">
        <v>84.419937579999996</v>
      </c>
      <c r="I28" s="39">
        <f t="shared" si="0"/>
        <v>23.700594039433252</v>
      </c>
      <c r="J28" s="39">
        <f t="shared" si="1"/>
        <v>27.283711810993548</v>
      </c>
      <c r="K28" s="40">
        <f t="shared" si="3"/>
        <v>115.11826144778765</v>
      </c>
      <c r="L28" s="40">
        <f t="shared" si="2"/>
        <v>86.867190958539098</v>
      </c>
    </row>
    <row r="29" spans="1:12">
      <c r="A29" s="4">
        <v>129.30000000000001</v>
      </c>
      <c r="B29" s="4">
        <v>129</v>
      </c>
      <c r="C29" s="4" t="s">
        <v>13</v>
      </c>
      <c r="D29" s="4" t="s">
        <v>8</v>
      </c>
      <c r="E29" s="39">
        <v>0.50837164300000004</v>
      </c>
      <c r="F29" s="39">
        <v>649.58160520000001</v>
      </c>
      <c r="G29" s="39">
        <v>311.1449121</v>
      </c>
      <c r="H29" s="39">
        <v>154.57942220000001</v>
      </c>
      <c r="I29" s="39">
        <f t="shared" si="0"/>
        <v>23.796767174835018</v>
      </c>
      <c r="J29" s="39">
        <f t="shared" si="1"/>
        <v>49.680845223115575</v>
      </c>
      <c r="K29" s="40">
        <f t="shared" si="3"/>
        <v>208.7714052001688</v>
      </c>
      <c r="L29" s="40">
        <f t="shared" si="2"/>
        <v>47.899280030289873</v>
      </c>
    </row>
    <row r="30" spans="1:12">
      <c r="A30" s="4">
        <v>136.5</v>
      </c>
      <c r="B30" s="4">
        <v>136</v>
      </c>
      <c r="C30" s="4" t="s">
        <v>13</v>
      </c>
      <c r="D30" s="4" t="s">
        <v>6</v>
      </c>
      <c r="E30" s="39">
        <v>0.50075868400000001</v>
      </c>
      <c r="F30" s="39">
        <v>550.27741219999996</v>
      </c>
      <c r="G30" s="39">
        <v>351.9240029</v>
      </c>
      <c r="H30" s="39">
        <v>115.8904497</v>
      </c>
      <c r="I30" s="39">
        <f t="shared" si="0"/>
        <v>21.060368303447515</v>
      </c>
      <c r="J30" s="39">
        <f t="shared" si="1"/>
        <v>32.930532940354887</v>
      </c>
      <c r="K30" s="40">
        <f t="shared" si="3"/>
        <v>156.3625690960223</v>
      </c>
      <c r="L30" s="40">
        <f t="shared" si="2"/>
        <v>63.953924892721595</v>
      </c>
    </row>
    <row r="31" spans="1:12">
      <c r="A31" s="4">
        <v>159.5</v>
      </c>
      <c r="B31" s="4">
        <v>159</v>
      </c>
      <c r="C31" s="4" t="s">
        <v>5</v>
      </c>
      <c r="D31" s="4" t="s">
        <v>6</v>
      </c>
      <c r="E31" s="39">
        <v>0.49998418300000003</v>
      </c>
      <c r="F31" s="39">
        <v>328.28750389999999</v>
      </c>
      <c r="G31" s="39">
        <v>276.89336359999999</v>
      </c>
      <c r="H31" s="39">
        <v>69.313018970000002</v>
      </c>
      <c r="I31" s="39">
        <f t="shared" si="0"/>
        <v>21.113511220065664</v>
      </c>
      <c r="J31" s="39">
        <f t="shared" si="1"/>
        <v>25.032387222587811</v>
      </c>
      <c r="K31" s="40">
        <f t="shared" si="3"/>
        <v>118.56098666714307</v>
      </c>
      <c r="L31" s="40">
        <f t="shared" si="2"/>
        <v>84.344777157386048</v>
      </c>
    </row>
    <row r="32" spans="1:12">
      <c r="A32" s="4">
        <v>137.5</v>
      </c>
      <c r="B32" s="4">
        <v>137</v>
      </c>
      <c r="C32" s="4" t="s">
        <v>13</v>
      </c>
      <c r="D32" s="4" t="s">
        <v>6</v>
      </c>
      <c r="E32" s="39">
        <v>0.46625806600000003</v>
      </c>
      <c r="F32" s="39">
        <v>567.7375131</v>
      </c>
      <c r="G32" s="39">
        <v>263.42187319999999</v>
      </c>
      <c r="H32" s="39">
        <v>108.35167970000001</v>
      </c>
      <c r="I32" s="39">
        <f t="shared" si="0"/>
        <v>19.084819516041946</v>
      </c>
      <c r="J32" s="39">
        <f t="shared" si="1"/>
        <v>41.132377651014288</v>
      </c>
      <c r="K32" s="40">
        <f t="shared" si="3"/>
        <v>215.52405888061995</v>
      </c>
      <c r="L32" s="40">
        <f t="shared" si="2"/>
        <v>46.398532265667193</v>
      </c>
    </row>
    <row r="33" spans="1:12">
      <c r="A33" s="4">
        <v>123.2</v>
      </c>
      <c r="B33" s="4">
        <v>123</v>
      </c>
      <c r="C33" s="4" t="s">
        <v>5</v>
      </c>
      <c r="D33" s="4" t="s">
        <v>8</v>
      </c>
      <c r="E33" s="39">
        <v>0.44829730499999998</v>
      </c>
      <c r="F33" s="39">
        <v>372.552593</v>
      </c>
      <c r="G33" s="39">
        <v>255.96718899999999</v>
      </c>
      <c r="H33" s="39">
        <v>84.361775059999999</v>
      </c>
      <c r="I33" s="39">
        <f t="shared" si="0"/>
        <v>22.644259265697823</v>
      </c>
      <c r="J33" s="39">
        <f t="shared" si="1"/>
        <v>32.958042548179876</v>
      </c>
      <c r="K33" s="40">
        <f t="shared" si="3"/>
        <v>145.54701110539602</v>
      </c>
      <c r="L33" s="40">
        <f t="shared" si="2"/>
        <v>68.706323297553851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278D-E049-4D70-BEF5-7D16A73CEED3}">
  <dimension ref="A1:F40"/>
  <sheetViews>
    <sheetView workbookViewId="0">
      <selection activeCell="H7" sqref="H7"/>
    </sheetView>
  </sheetViews>
  <sheetFormatPr defaultRowHeight="14.4"/>
  <cols>
    <col min="1" max="1" width="7.44140625" style="4" bestFit="1" customWidth="1"/>
    <col min="2" max="2" width="5.77734375" style="4" bestFit="1" customWidth="1"/>
    <col min="3" max="3" width="5.109375" style="4" bestFit="1" customWidth="1"/>
    <col min="4" max="4" width="7.109375" style="4" bestFit="1" customWidth="1"/>
    <col min="5" max="5" width="10.44140625" style="4" bestFit="1" customWidth="1"/>
    <col min="6" max="6" width="12.6640625" style="4" bestFit="1" customWidth="1"/>
    <col min="7" max="16384" width="8.88671875" style="5"/>
  </cols>
  <sheetData>
    <row r="1" spans="1:6" s="20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140</v>
      </c>
    </row>
    <row r="2" spans="1:6">
      <c r="A2" s="4" t="s">
        <v>48</v>
      </c>
      <c r="B2" s="4">
        <v>123</v>
      </c>
      <c r="C2" s="4" t="s">
        <v>102</v>
      </c>
      <c r="D2" s="4" t="s">
        <v>5</v>
      </c>
      <c r="E2" s="4" t="s">
        <v>6</v>
      </c>
      <c r="F2" s="39">
        <v>53.666666669999998</v>
      </c>
    </row>
    <row r="3" spans="1:6">
      <c r="A3" s="4" t="s">
        <v>49</v>
      </c>
      <c r="B3" s="4">
        <v>123</v>
      </c>
      <c r="C3" s="4" t="s">
        <v>102</v>
      </c>
      <c r="D3" s="4" t="s">
        <v>5</v>
      </c>
      <c r="E3" s="4" t="s">
        <v>8</v>
      </c>
      <c r="F3" s="39">
        <v>52.355555559999999</v>
      </c>
    </row>
    <row r="4" spans="1:6">
      <c r="A4" s="4" t="s">
        <v>51</v>
      </c>
      <c r="B4" s="4">
        <v>123</v>
      </c>
      <c r="C4" s="4" t="s">
        <v>102</v>
      </c>
      <c r="D4" s="4" t="s">
        <v>5</v>
      </c>
      <c r="E4" s="4" t="s">
        <v>8</v>
      </c>
      <c r="F4" s="39">
        <v>36.933333330000004</v>
      </c>
    </row>
    <row r="5" spans="1:6">
      <c r="A5" s="4" t="s">
        <v>52</v>
      </c>
      <c r="B5" s="4">
        <v>133</v>
      </c>
      <c r="C5" s="4" t="s">
        <v>102</v>
      </c>
      <c r="D5" s="4" t="s">
        <v>5</v>
      </c>
      <c r="E5" s="4" t="s">
        <v>6</v>
      </c>
      <c r="F5" s="39">
        <v>47.622222219999998</v>
      </c>
    </row>
    <row r="6" spans="1:6">
      <c r="A6" s="4" t="s">
        <v>53</v>
      </c>
      <c r="B6" s="4">
        <v>133</v>
      </c>
      <c r="C6" s="4" t="s">
        <v>102</v>
      </c>
      <c r="D6" s="4" t="s">
        <v>5</v>
      </c>
      <c r="E6" s="4" t="s">
        <v>8</v>
      </c>
      <c r="F6" s="39">
        <v>40.444444439999998</v>
      </c>
    </row>
    <row r="7" spans="1:6">
      <c r="A7" s="4" t="s">
        <v>54</v>
      </c>
      <c r="B7" s="4">
        <v>133</v>
      </c>
      <c r="C7" s="4" t="s">
        <v>102</v>
      </c>
      <c r="D7" s="4" t="s">
        <v>5</v>
      </c>
      <c r="E7" s="4" t="s">
        <v>8</v>
      </c>
      <c r="F7" s="39">
        <v>46.711111109999997</v>
      </c>
    </row>
    <row r="8" spans="1:6">
      <c r="A8" s="4" t="s">
        <v>55</v>
      </c>
      <c r="B8" s="4">
        <v>134</v>
      </c>
      <c r="C8" s="4" t="s">
        <v>102</v>
      </c>
      <c r="D8" s="4" t="s">
        <v>5</v>
      </c>
      <c r="E8" s="4" t="s">
        <v>8</v>
      </c>
      <c r="F8" s="39">
        <v>60.733333330000001</v>
      </c>
    </row>
    <row r="9" spans="1:6">
      <c r="A9" s="4" t="s">
        <v>56</v>
      </c>
      <c r="B9" s="4">
        <v>134</v>
      </c>
      <c r="C9" s="4" t="s">
        <v>102</v>
      </c>
      <c r="D9" s="4" t="s">
        <v>5</v>
      </c>
      <c r="E9" s="4" t="s">
        <v>6</v>
      </c>
      <c r="F9" s="39">
        <v>60.4</v>
      </c>
    </row>
    <row r="10" spans="1:6">
      <c r="A10" s="4" t="s">
        <v>57</v>
      </c>
      <c r="B10" s="4">
        <v>134</v>
      </c>
      <c r="C10" s="4" t="s">
        <v>102</v>
      </c>
      <c r="D10" s="4" t="s">
        <v>5</v>
      </c>
      <c r="E10" s="4" t="s">
        <v>8</v>
      </c>
      <c r="F10" s="39">
        <v>60.688888890000001</v>
      </c>
    </row>
    <row r="11" spans="1:6">
      <c r="A11" s="4" t="s">
        <v>58</v>
      </c>
      <c r="B11" s="4">
        <v>134</v>
      </c>
      <c r="C11" s="4" t="s">
        <v>102</v>
      </c>
      <c r="D11" s="4" t="s">
        <v>5</v>
      </c>
      <c r="E11" s="4" t="s">
        <v>6</v>
      </c>
      <c r="F11" s="39">
        <v>45.688888890000001</v>
      </c>
    </row>
    <row r="12" spans="1:6">
      <c r="A12" s="4" t="s">
        <v>59</v>
      </c>
      <c r="B12" s="4">
        <v>146</v>
      </c>
      <c r="C12" s="4" t="s">
        <v>102</v>
      </c>
      <c r="D12" s="4" t="s">
        <v>13</v>
      </c>
      <c r="E12" s="4" t="s">
        <v>6</v>
      </c>
      <c r="F12" s="39">
        <v>38.577777779999998</v>
      </c>
    </row>
    <row r="13" spans="1:6">
      <c r="A13" s="4" t="s">
        <v>60</v>
      </c>
      <c r="B13" s="4">
        <v>146</v>
      </c>
      <c r="C13" s="4" t="s">
        <v>102</v>
      </c>
      <c r="D13" s="4" t="s">
        <v>13</v>
      </c>
      <c r="E13" s="4" t="s">
        <v>8</v>
      </c>
      <c r="F13" s="39">
        <v>60.466666670000002</v>
      </c>
    </row>
    <row r="14" spans="1:6">
      <c r="A14" s="4" t="s">
        <v>61</v>
      </c>
      <c r="B14" s="4">
        <v>146</v>
      </c>
      <c r="C14" s="4" t="s">
        <v>102</v>
      </c>
      <c r="D14" s="4" t="s">
        <v>13</v>
      </c>
      <c r="E14" s="4" t="s">
        <v>6</v>
      </c>
      <c r="F14" s="39">
        <v>63.8</v>
      </c>
    </row>
    <row r="15" spans="1:6">
      <c r="A15" s="4" t="s">
        <v>62</v>
      </c>
      <c r="B15" s="4">
        <v>147</v>
      </c>
      <c r="C15" s="4" t="s">
        <v>102</v>
      </c>
      <c r="D15" s="4" t="s">
        <v>13</v>
      </c>
      <c r="E15" s="4" t="s">
        <v>8</v>
      </c>
      <c r="F15" s="39">
        <v>90.577777780000005</v>
      </c>
    </row>
    <row r="16" spans="1:6">
      <c r="A16" s="4" t="s">
        <v>141</v>
      </c>
      <c r="B16" s="4">
        <v>147</v>
      </c>
      <c r="C16" s="4" t="s">
        <v>102</v>
      </c>
      <c r="D16" s="4" t="s">
        <v>13</v>
      </c>
      <c r="E16" s="4" t="s">
        <v>6</v>
      </c>
      <c r="F16" s="39">
        <v>71.777777779999994</v>
      </c>
    </row>
    <row r="17" spans="1:6">
      <c r="A17" s="4" t="s">
        <v>63</v>
      </c>
      <c r="B17" s="4">
        <v>147</v>
      </c>
      <c r="C17" s="4" t="s">
        <v>102</v>
      </c>
      <c r="D17" s="4" t="s">
        <v>13</v>
      </c>
      <c r="E17" s="4" t="s">
        <v>8</v>
      </c>
      <c r="F17" s="39">
        <v>52.6</v>
      </c>
    </row>
    <row r="18" spans="1:6">
      <c r="A18" s="4" t="s">
        <v>64</v>
      </c>
      <c r="B18" s="4">
        <v>148</v>
      </c>
      <c r="C18" s="4" t="s">
        <v>102</v>
      </c>
      <c r="D18" s="4" t="s">
        <v>5</v>
      </c>
      <c r="E18" s="4" t="s">
        <v>8</v>
      </c>
      <c r="F18" s="39">
        <v>56.422222220000002</v>
      </c>
    </row>
    <row r="19" spans="1:6">
      <c r="A19" s="4" t="s">
        <v>65</v>
      </c>
      <c r="B19" s="4">
        <v>148</v>
      </c>
      <c r="C19" s="4" t="s">
        <v>102</v>
      </c>
      <c r="D19" s="4" t="s">
        <v>5</v>
      </c>
      <c r="E19" s="4" t="s">
        <v>6</v>
      </c>
      <c r="F19" s="39">
        <v>37.91111111</v>
      </c>
    </row>
    <row r="20" spans="1:6">
      <c r="A20" s="4" t="s">
        <v>66</v>
      </c>
      <c r="B20" s="4">
        <v>152</v>
      </c>
      <c r="C20" s="4" t="s">
        <v>102</v>
      </c>
      <c r="D20" s="4" t="s">
        <v>13</v>
      </c>
      <c r="E20" s="4" t="s">
        <v>6</v>
      </c>
      <c r="F20" s="39">
        <v>50.155555560000003</v>
      </c>
    </row>
    <row r="21" spans="1:6">
      <c r="A21" s="4" t="s">
        <v>67</v>
      </c>
      <c r="B21" s="4">
        <v>152</v>
      </c>
      <c r="C21" s="4" t="s">
        <v>102</v>
      </c>
      <c r="D21" s="4" t="s">
        <v>13</v>
      </c>
      <c r="E21" s="4" t="s">
        <v>8</v>
      </c>
      <c r="F21" s="39">
        <v>34.888888889999997</v>
      </c>
    </row>
    <row r="22" spans="1:6">
      <c r="A22" s="4" t="s">
        <v>68</v>
      </c>
      <c r="B22" s="4">
        <v>152</v>
      </c>
      <c r="C22" s="4" t="s">
        <v>102</v>
      </c>
      <c r="D22" s="4" t="s">
        <v>13</v>
      </c>
      <c r="E22" s="4" t="s">
        <v>6</v>
      </c>
      <c r="F22" s="39">
        <v>78.866666670000001</v>
      </c>
    </row>
    <row r="23" spans="1:6">
      <c r="A23" s="4" t="s">
        <v>69</v>
      </c>
      <c r="B23" s="4">
        <v>152</v>
      </c>
      <c r="C23" s="4" t="s">
        <v>102</v>
      </c>
      <c r="D23" s="4" t="s">
        <v>13</v>
      </c>
      <c r="E23" s="4" t="s">
        <v>8</v>
      </c>
      <c r="F23" s="39">
        <v>55.022222220000003</v>
      </c>
    </row>
    <row r="24" spans="1:6">
      <c r="A24" s="4" t="s">
        <v>70</v>
      </c>
      <c r="B24" s="4">
        <v>153</v>
      </c>
      <c r="C24" s="4" t="s">
        <v>102</v>
      </c>
      <c r="D24" s="4" t="s">
        <v>5</v>
      </c>
      <c r="E24" s="4" t="s">
        <v>6</v>
      </c>
      <c r="F24" s="39">
        <v>55.888888889999997</v>
      </c>
    </row>
    <row r="25" spans="1:6">
      <c r="A25" s="4" t="s">
        <v>71</v>
      </c>
      <c r="B25" s="4">
        <v>154</v>
      </c>
      <c r="C25" s="4" t="s">
        <v>102</v>
      </c>
      <c r="D25" s="4" t="s">
        <v>5</v>
      </c>
      <c r="E25" s="4" t="s">
        <v>6</v>
      </c>
      <c r="F25" s="39">
        <v>39.311111109999999</v>
      </c>
    </row>
    <row r="26" spans="1:6">
      <c r="A26" s="4" t="s">
        <v>72</v>
      </c>
      <c r="B26" s="4">
        <v>154</v>
      </c>
      <c r="C26" s="4" t="s">
        <v>102</v>
      </c>
      <c r="D26" s="4" t="s">
        <v>5</v>
      </c>
      <c r="E26" s="4" t="s">
        <v>8</v>
      </c>
      <c r="F26" s="39">
        <v>56.488888889999998</v>
      </c>
    </row>
    <row r="27" spans="1:6">
      <c r="A27" s="4" t="s">
        <v>73</v>
      </c>
      <c r="B27" s="4">
        <v>157</v>
      </c>
      <c r="C27" s="4" t="s">
        <v>102</v>
      </c>
      <c r="D27" s="4" t="s">
        <v>13</v>
      </c>
      <c r="E27" s="4" t="s">
        <v>6</v>
      </c>
      <c r="F27" s="39">
        <v>55.777777780000001</v>
      </c>
    </row>
    <row r="28" spans="1:6">
      <c r="A28" s="4" t="s">
        <v>74</v>
      </c>
      <c r="B28" s="4">
        <v>157</v>
      </c>
      <c r="C28" s="4" t="s">
        <v>102</v>
      </c>
      <c r="D28" s="4" t="s">
        <v>13</v>
      </c>
      <c r="E28" s="4" t="s">
        <v>8</v>
      </c>
      <c r="F28" s="39">
        <v>73.866666670000001</v>
      </c>
    </row>
    <row r="29" spans="1:6">
      <c r="A29" s="4" t="s">
        <v>75</v>
      </c>
      <c r="B29" s="4">
        <v>157</v>
      </c>
      <c r="C29" s="4" t="s">
        <v>102</v>
      </c>
      <c r="D29" s="4" t="s">
        <v>13</v>
      </c>
      <c r="E29" s="4" t="s">
        <v>8</v>
      </c>
      <c r="F29" s="39">
        <v>54.08888889</v>
      </c>
    </row>
    <row r="30" spans="1:6">
      <c r="A30" s="4" t="s">
        <v>76</v>
      </c>
      <c r="B30" s="4">
        <v>157</v>
      </c>
      <c r="C30" s="4" t="s">
        <v>102</v>
      </c>
      <c r="D30" s="4" t="s">
        <v>13</v>
      </c>
      <c r="E30" s="4" t="s">
        <v>6</v>
      </c>
      <c r="F30" s="39">
        <v>40.888888889999997</v>
      </c>
    </row>
    <row r="31" spans="1:6">
      <c r="A31" s="4" t="s">
        <v>77</v>
      </c>
      <c r="B31" s="4">
        <v>157</v>
      </c>
      <c r="C31" s="4" t="s">
        <v>102</v>
      </c>
      <c r="D31" s="4" t="s">
        <v>13</v>
      </c>
      <c r="E31" s="4" t="s">
        <v>8</v>
      </c>
      <c r="F31" s="39">
        <v>81.222222220000006</v>
      </c>
    </row>
    <row r="32" spans="1:6">
      <c r="A32" s="4" t="s">
        <v>78</v>
      </c>
      <c r="B32" s="4">
        <v>157</v>
      </c>
      <c r="C32" s="4" t="s">
        <v>102</v>
      </c>
      <c r="D32" s="4" t="s">
        <v>13</v>
      </c>
      <c r="E32" s="4" t="s">
        <v>6</v>
      </c>
      <c r="F32" s="39">
        <v>77.355555559999999</v>
      </c>
    </row>
    <row r="33" spans="1:6">
      <c r="A33" s="4" t="s">
        <v>79</v>
      </c>
      <c r="B33" s="4">
        <v>158</v>
      </c>
      <c r="C33" s="4" t="s">
        <v>102</v>
      </c>
      <c r="D33" s="4" t="s">
        <v>13</v>
      </c>
      <c r="E33" s="4" t="s">
        <v>8</v>
      </c>
      <c r="F33" s="39">
        <v>59.2</v>
      </c>
    </row>
    <row r="34" spans="1:6">
      <c r="A34" s="4" t="s">
        <v>80</v>
      </c>
      <c r="B34" s="4">
        <v>158</v>
      </c>
      <c r="C34" s="4" t="s">
        <v>102</v>
      </c>
      <c r="D34" s="4" t="s">
        <v>13</v>
      </c>
      <c r="E34" s="4" t="s">
        <v>6</v>
      </c>
      <c r="F34" s="39">
        <v>59.91111111</v>
      </c>
    </row>
    <row r="35" spans="1:6">
      <c r="A35" s="4" t="s">
        <v>81</v>
      </c>
      <c r="B35" s="4">
        <v>158</v>
      </c>
      <c r="C35" s="4" t="s">
        <v>102</v>
      </c>
      <c r="D35" s="4" t="s">
        <v>13</v>
      </c>
      <c r="E35" s="4" t="s">
        <v>8</v>
      </c>
      <c r="F35" s="39">
        <v>48.8</v>
      </c>
    </row>
    <row r="36" spans="1:6">
      <c r="A36" s="4" t="s">
        <v>82</v>
      </c>
      <c r="B36" s="4">
        <v>161</v>
      </c>
      <c r="C36" s="4" t="s">
        <v>102</v>
      </c>
      <c r="D36" s="4" t="s">
        <v>13</v>
      </c>
      <c r="E36" s="4" t="s">
        <v>6</v>
      </c>
      <c r="F36" s="39">
        <v>83.333333330000002</v>
      </c>
    </row>
    <row r="37" spans="1:6">
      <c r="A37" s="4" t="s">
        <v>83</v>
      </c>
      <c r="B37" s="4">
        <v>161</v>
      </c>
      <c r="C37" s="4" t="s">
        <v>102</v>
      </c>
      <c r="D37" s="4" t="s">
        <v>13</v>
      </c>
      <c r="E37" s="4" t="s">
        <v>8</v>
      </c>
      <c r="F37" s="39">
        <v>48.866666670000001</v>
      </c>
    </row>
    <row r="38" spans="1:6">
      <c r="A38" s="4" t="s">
        <v>84</v>
      </c>
      <c r="B38" s="4">
        <v>161</v>
      </c>
      <c r="C38" s="4" t="s">
        <v>102</v>
      </c>
      <c r="D38" s="4" t="s">
        <v>13</v>
      </c>
      <c r="E38" s="4" t="s">
        <v>6</v>
      </c>
      <c r="F38" s="39">
        <v>68.555555560000002</v>
      </c>
    </row>
    <row r="39" spans="1:6">
      <c r="A39" s="4" t="s">
        <v>85</v>
      </c>
      <c r="B39" s="4">
        <v>161</v>
      </c>
      <c r="C39" s="4" t="s">
        <v>102</v>
      </c>
      <c r="D39" s="4" t="s">
        <v>13</v>
      </c>
      <c r="E39" s="4" t="s">
        <v>8</v>
      </c>
      <c r="F39" s="39">
        <v>41.244444440000002</v>
      </c>
    </row>
    <row r="40" spans="1:6">
      <c r="A40" s="4" t="s">
        <v>86</v>
      </c>
      <c r="B40" s="4">
        <v>161</v>
      </c>
      <c r="C40" s="4" t="s">
        <v>102</v>
      </c>
      <c r="D40" s="4" t="s">
        <v>13</v>
      </c>
      <c r="E40" s="4" t="s">
        <v>8</v>
      </c>
      <c r="F40" s="39">
        <v>36.022222220000003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1AE4-BBF0-497F-91A2-9EE2279AAA43}">
  <dimension ref="A1:F40"/>
  <sheetViews>
    <sheetView workbookViewId="0">
      <selection activeCell="F3" sqref="F3:F40"/>
    </sheetView>
  </sheetViews>
  <sheetFormatPr defaultRowHeight="14.4"/>
  <cols>
    <col min="1" max="1" width="10.6640625" style="4" bestFit="1" customWidth="1"/>
    <col min="2" max="3" width="6.6640625" style="4" customWidth="1"/>
    <col min="4" max="4" width="8.6640625" style="4" customWidth="1"/>
    <col min="5" max="5" width="12.5546875" style="4" customWidth="1"/>
    <col min="6" max="6" width="12" style="4" bestFit="1" customWidth="1"/>
    <col min="7" max="16384" width="8.88671875" style="4"/>
  </cols>
  <sheetData>
    <row r="1" spans="1:6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135</v>
      </c>
    </row>
    <row r="2" spans="1:6">
      <c r="A2" s="4">
        <v>154.4</v>
      </c>
      <c r="B2" s="4">
        <v>154</v>
      </c>
      <c r="C2" s="4" t="s">
        <v>102</v>
      </c>
      <c r="D2" s="4" t="s">
        <v>5</v>
      </c>
      <c r="E2" s="4" t="s">
        <v>6</v>
      </c>
      <c r="F2" s="39">
        <v>485.21375669999998</v>
      </c>
    </row>
    <row r="3" spans="1:6">
      <c r="A3" s="4">
        <v>123.5</v>
      </c>
      <c r="B3" s="4">
        <v>123</v>
      </c>
      <c r="C3" s="4" t="s">
        <v>102</v>
      </c>
      <c r="D3" s="4" t="s">
        <v>5</v>
      </c>
      <c r="E3" s="4" t="s">
        <v>8</v>
      </c>
      <c r="F3" s="39">
        <v>394.70388850000001</v>
      </c>
    </row>
    <row r="4" spans="1:6">
      <c r="A4" s="4">
        <v>161.4</v>
      </c>
      <c r="B4" s="4">
        <v>161</v>
      </c>
      <c r="C4" s="4" t="s">
        <v>102</v>
      </c>
      <c r="D4" s="4" t="s">
        <v>13</v>
      </c>
      <c r="E4" s="4" t="s">
        <v>8</v>
      </c>
      <c r="F4" s="39">
        <v>387.36621270000001</v>
      </c>
    </row>
    <row r="5" spans="1:6">
      <c r="A5" s="4">
        <v>152.30000000000001</v>
      </c>
      <c r="B5" s="4">
        <v>152</v>
      </c>
      <c r="C5" s="4" t="s">
        <v>102</v>
      </c>
      <c r="D5" s="4" t="s">
        <v>13</v>
      </c>
      <c r="E5" s="4" t="s">
        <v>6</v>
      </c>
      <c r="F5" s="39">
        <v>367.28595309999997</v>
      </c>
    </row>
    <row r="6" spans="1:6">
      <c r="A6" s="4">
        <v>146.30000000000001</v>
      </c>
      <c r="B6" s="4">
        <v>146</v>
      </c>
      <c r="C6" s="4" t="s">
        <v>102</v>
      </c>
      <c r="D6" s="4" t="s">
        <v>13</v>
      </c>
      <c r="E6" s="4" t="s">
        <v>6</v>
      </c>
      <c r="F6" s="39">
        <v>353.09810779999998</v>
      </c>
    </row>
    <row r="7" spans="1:6">
      <c r="A7" s="4">
        <v>157.30000000000001</v>
      </c>
      <c r="B7" s="4">
        <v>157</v>
      </c>
      <c r="C7" s="4" t="s">
        <v>102</v>
      </c>
      <c r="D7" s="4" t="s">
        <v>13</v>
      </c>
      <c r="E7" s="4" t="s">
        <v>8</v>
      </c>
      <c r="F7" s="39">
        <v>346.7082585</v>
      </c>
    </row>
    <row r="8" spans="1:6">
      <c r="A8" s="4">
        <v>134.4</v>
      </c>
      <c r="B8" s="4">
        <v>134</v>
      </c>
      <c r="C8" s="4" t="s">
        <v>102</v>
      </c>
      <c r="D8" s="4" t="s">
        <v>5</v>
      </c>
      <c r="E8" s="4" t="s">
        <v>6</v>
      </c>
      <c r="F8" s="39">
        <v>340.26985009999999</v>
      </c>
    </row>
    <row r="9" spans="1:6">
      <c r="A9" s="4">
        <v>134.19999999999999</v>
      </c>
      <c r="B9" s="4">
        <v>134</v>
      </c>
      <c r="C9" s="4" t="s">
        <v>102</v>
      </c>
      <c r="D9" s="4" t="s">
        <v>5</v>
      </c>
      <c r="E9" s="4" t="s">
        <v>6</v>
      </c>
      <c r="F9" s="39">
        <v>323.12350759999998</v>
      </c>
    </row>
    <row r="10" spans="1:6">
      <c r="A10" s="4">
        <v>133.5</v>
      </c>
      <c r="B10" s="4">
        <v>133</v>
      </c>
      <c r="C10" s="4" t="s">
        <v>102</v>
      </c>
      <c r="D10" s="4" t="s">
        <v>5</v>
      </c>
      <c r="E10" s="4" t="s">
        <v>8</v>
      </c>
      <c r="F10" s="39">
        <v>322.5169424</v>
      </c>
    </row>
    <row r="11" spans="1:6">
      <c r="A11" s="4">
        <v>158.6</v>
      </c>
      <c r="B11" s="4">
        <v>158</v>
      </c>
      <c r="C11" s="4" t="s">
        <v>102</v>
      </c>
      <c r="D11" s="4" t="s">
        <v>13</v>
      </c>
      <c r="E11" s="4" t="s">
        <v>8</v>
      </c>
      <c r="F11" s="39">
        <v>314.9416445</v>
      </c>
    </row>
    <row r="12" spans="1:6">
      <c r="A12" s="4">
        <v>133.4</v>
      </c>
      <c r="B12" s="4">
        <v>133</v>
      </c>
      <c r="C12" s="4" t="s">
        <v>102</v>
      </c>
      <c r="D12" s="4" t="s">
        <v>5</v>
      </c>
      <c r="E12" s="4" t="s">
        <v>8</v>
      </c>
      <c r="F12" s="39">
        <v>297.30464410000002</v>
      </c>
    </row>
    <row r="13" spans="1:6">
      <c r="A13" s="4">
        <v>161.19999999999999</v>
      </c>
      <c r="B13" s="4">
        <v>161</v>
      </c>
      <c r="C13" s="4" t="s">
        <v>102</v>
      </c>
      <c r="D13" s="4" t="s">
        <v>13</v>
      </c>
      <c r="E13" s="4" t="s">
        <v>8</v>
      </c>
      <c r="F13" s="39">
        <v>294.65400410000001</v>
      </c>
    </row>
    <row r="14" spans="1:6">
      <c r="A14" s="4">
        <v>157.5</v>
      </c>
      <c r="B14" s="4">
        <v>157</v>
      </c>
      <c r="C14" s="4" t="s">
        <v>102</v>
      </c>
      <c r="D14" s="4" t="s">
        <v>13</v>
      </c>
      <c r="E14" s="4" t="s">
        <v>8</v>
      </c>
      <c r="F14" s="39">
        <v>289.62971340000001</v>
      </c>
    </row>
    <row r="15" spans="1:6">
      <c r="A15" s="4">
        <v>133.30000000000001</v>
      </c>
      <c r="B15" s="4">
        <v>133</v>
      </c>
      <c r="C15" s="4" t="s">
        <v>102</v>
      </c>
      <c r="D15" s="4" t="s">
        <v>5</v>
      </c>
      <c r="E15" s="4" t="s">
        <v>6</v>
      </c>
      <c r="F15" s="39">
        <v>284.87903390000002</v>
      </c>
    </row>
    <row r="16" spans="1:6">
      <c r="A16" s="4">
        <v>148.30000000000001</v>
      </c>
      <c r="B16" s="4">
        <v>148</v>
      </c>
      <c r="C16" s="4" t="s">
        <v>102</v>
      </c>
      <c r="D16" s="4" t="s">
        <v>5</v>
      </c>
      <c r="E16" s="4" t="s">
        <v>8</v>
      </c>
      <c r="F16" s="39">
        <v>274.5020829</v>
      </c>
    </row>
    <row r="17" spans="1:6">
      <c r="A17" s="4">
        <v>147.5</v>
      </c>
      <c r="B17" s="4">
        <v>147</v>
      </c>
      <c r="C17" s="4" t="s">
        <v>102</v>
      </c>
      <c r="D17" s="4" t="s">
        <v>13</v>
      </c>
      <c r="E17" s="4" t="s">
        <v>8</v>
      </c>
      <c r="F17" s="39">
        <v>259.18870500000003</v>
      </c>
    </row>
    <row r="18" spans="1:6">
      <c r="A18" s="4">
        <v>161.30000000000001</v>
      </c>
      <c r="B18" s="4">
        <v>161</v>
      </c>
      <c r="C18" s="4" t="s">
        <v>102</v>
      </c>
      <c r="D18" s="4" t="s">
        <v>13</v>
      </c>
      <c r="E18" s="4" t="s">
        <v>6</v>
      </c>
      <c r="F18" s="39">
        <v>242.3728145</v>
      </c>
    </row>
    <row r="19" spans="1:6">
      <c r="A19" s="4">
        <v>146.5</v>
      </c>
      <c r="B19" s="4">
        <v>146</v>
      </c>
      <c r="C19" s="4" t="s">
        <v>102</v>
      </c>
      <c r="D19" s="4" t="s">
        <v>13</v>
      </c>
      <c r="E19" s="4" t="s">
        <v>8</v>
      </c>
      <c r="F19" s="39">
        <v>240.93187950000001</v>
      </c>
    </row>
    <row r="20" spans="1:6">
      <c r="A20" s="4">
        <v>148.4</v>
      </c>
      <c r="B20" s="4">
        <v>148</v>
      </c>
      <c r="C20" s="4" t="s">
        <v>102</v>
      </c>
      <c r="D20" s="4" t="s">
        <v>5</v>
      </c>
      <c r="E20" s="4" t="s">
        <v>6</v>
      </c>
      <c r="F20" s="39">
        <v>239.86238399999999</v>
      </c>
    </row>
    <row r="21" spans="1:6">
      <c r="A21" s="4">
        <v>123.4</v>
      </c>
      <c r="B21" s="4">
        <v>123</v>
      </c>
      <c r="C21" s="4" t="s">
        <v>102</v>
      </c>
      <c r="D21" s="4" t="s">
        <v>5</v>
      </c>
      <c r="E21" s="4" t="s">
        <v>8</v>
      </c>
      <c r="F21" s="39">
        <v>236.2618554</v>
      </c>
    </row>
    <row r="22" spans="1:6">
      <c r="A22" s="4">
        <v>147.4</v>
      </c>
      <c r="B22" s="4">
        <v>147</v>
      </c>
      <c r="C22" s="4" t="s">
        <v>102</v>
      </c>
      <c r="D22" s="4" t="s">
        <v>13</v>
      </c>
      <c r="E22" s="4" t="s">
        <v>6</v>
      </c>
      <c r="F22" s="39">
        <v>233.17317850000001</v>
      </c>
    </row>
    <row r="23" spans="1:6">
      <c r="A23" s="4">
        <v>123.3</v>
      </c>
      <c r="B23" s="4">
        <v>123</v>
      </c>
      <c r="C23" s="4" t="s">
        <v>102</v>
      </c>
      <c r="D23" s="4" t="s">
        <v>5</v>
      </c>
      <c r="E23" s="4" t="s">
        <v>6</v>
      </c>
      <c r="F23" s="39">
        <v>232.38559459999999</v>
      </c>
    </row>
    <row r="24" spans="1:6">
      <c r="A24" s="4">
        <v>157.1</v>
      </c>
      <c r="B24" s="4">
        <v>157</v>
      </c>
      <c r="C24" s="4" t="s">
        <v>102</v>
      </c>
      <c r="D24" s="4" t="s">
        <v>13</v>
      </c>
      <c r="E24" s="4" t="s">
        <v>6</v>
      </c>
      <c r="F24" s="39">
        <v>228.34990189999999</v>
      </c>
    </row>
    <row r="25" spans="1:6">
      <c r="A25" s="4">
        <v>154.5</v>
      </c>
      <c r="B25" s="4">
        <v>154</v>
      </c>
      <c r="C25" s="4" t="s">
        <v>102</v>
      </c>
      <c r="D25" s="4" t="s">
        <v>5</v>
      </c>
      <c r="E25" s="4" t="s">
        <v>8</v>
      </c>
      <c r="F25" s="39">
        <v>228.0974574</v>
      </c>
    </row>
    <row r="26" spans="1:6">
      <c r="A26" s="4">
        <v>146.6</v>
      </c>
      <c r="B26" s="4">
        <v>146</v>
      </c>
      <c r="C26" s="4" t="s">
        <v>102</v>
      </c>
      <c r="D26" s="4" t="s">
        <v>13</v>
      </c>
      <c r="E26" s="4" t="s">
        <v>6</v>
      </c>
      <c r="F26" s="39">
        <v>224.0054021</v>
      </c>
    </row>
    <row r="27" spans="1:6">
      <c r="A27" s="4">
        <v>134.30000000000001</v>
      </c>
      <c r="B27" s="4">
        <v>134</v>
      </c>
      <c r="C27" s="4" t="s">
        <v>102</v>
      </c>
      <c r="D27" s="4" t="s">
        <v>5</v>
      </c>
      <c r="E27" s="4" t="s">
        <v>8</v>
      </c>
      <c r="F27" s="39">
        <v>223.99382739999999</v>
      </c>
    </row>
    <row r="28" spans="1:6">
      <c r="A28" s="4">
        <v>157.19999999999999</v>
      </c>
      <c r="B28" s="4">
        <v>157</v>
      </c>
      <c r="C28" s="4" t="s">
        <v>102</v>
      </c>
      <c r="D28" s="4" t="s">
        <v>13</v>
      </c>
      <c r="E28" s="4" t="s">
        <v>8</v>
      </c>
      <c r="F28" s="39">
        <v>223.35630130000001</v>
      </c>
    </row>
    <row r="29" spans="1:6">
      <c r="A29" s="4">
        <v>152.4</v>
      </c>
      <c r="B29" s="4">
        <v>152</v>
      </c>
      <c r="C29" s="4" t="s">
        <v>102</v>
      </c>
      <c r="D29" s="4" t="s">
        <v>13</v>
      </c>
      <c r="E29" s="4" t="s">
        <v>8</v>
      </c>
      <c r="F29" s="39">
        <v>222.31865970000001</v>
      </c>
    </row>
    <row r="30" spans="1:6">
      <c r="A30" s="4">
        <v>158.4</v>
      </c>
      <c r="B30" s="4">
        <v>158</v>
      </c>
      <c r="C30" s="4" t="s">
        <v>102</v>
      </c>
      <c r="D30" s="4" t="s">
        <v>13</v>
      </c>
      <c r="E30" s="4" t="s">
        <v>8</v>
      </c>
      <c r="F30" s="39">
        <v>208.09646000000001</v>
      </c>
    </row>
    <row r="31" spans="1:6">
      <c r="A31" s="4">
        <v>161.5</v>
      </c>
      <c r="B31" s="4">
        <v>161</v>
      </c>
      <c r="C31" s="4" t="s">
        <v>102</v>
      </c>
      <c r="D31" s="4" t="s">
        <v>13</v>
      </c>
      <c r="E31" s="4" t="s">
        <v>8</v>
      </c>
      <c r="F31" s="39">
        <v>202.89383979999999</v>
      </c>
    </row>
    <row r="32" spans="1:6">
      <c r="A32" s="4">
        <v>158.5</v>
      </c>
      <c r="B32" s="4">
        <v>158</v>
      </c>
      <c r="C32" s="4" t="s">
        <v>102</v>
      </c>
      <c r="D32" s="4" t="s">
        <v>13</v>
      </c>
      <c r="E32" s="4" t="s">
        <v>6</v>
      </c>
      <c r="F32" s="39">
        <v>196.62140740000001</v>
      </c>
    </row>
    <row r="33" spans="1:6">
      <c r="A33" s="4">
        <v>157.4</v>
      </c>
      <c r="B33" s="4">
        <v>157</v>
      </c>
      <c r="C33" s="4" t="s">
        <v>102</v>
      </c>
      <c r="D33" s="4" t="s">
        <v>13</v>
      </c>
      <c r="E33" s="4" t="s">
        <v>6</v>
      </c>
      <c r="F33" s="39">
        <v>191.91519790000001</v>
      </c>
    </row>
    <row r="34" spans="1:6">
      <c r="A34" s="4">
        <v>152.6</v>
      </c>
      <c r="B34" s="4">
        <v>152</v>
      </c>
      <c r="C34" s="4" t="s">
        <v>102</v>
      </c>
      <c r="D34" s="4" t="s">
        <v>13</v>
      </c>
      <c r="E34" s="4" t="s">
        <v>8</v>
      </c>
      <c r="F34" s="39">
        <v>191.00359879999999</v>
      </c>
    </row>
    <row r="35" spans="1:6">
      <c r="A35" s="4">
        <v>134.1</v>
      </c>
      <c r="B35" s="4">
        <v>134</v>
      </c>
      <c r="C35" s="4" t="s">
        <v>102</v>
      </c>
      <c r="D35" s="4" t="s">
        <v>5</v>
      </c>
      <c r="E35" s="4" t="s">
        <v>8</v>
      </c>
      <c r="F35" s="39">
        <v>172.94611810000001</v>
      </c>
    </row>
    <row r="36" spans="1:6">
      <c r="A36" s="4">
        <v>153.4</v>
      </c>
      <c r="B36" s="4">
        <v>153</v>
      </c>
      <c r="C36" s="4" t="s">
        <v>102</v>
      </c>
      <c r="D36" s="4" t="s">
        <v>5</v>
      </c>
      <c r="E36" s="4" t="s">
        <v>6</v>
      </c>
      <c r="F36" s="39">
        <v>167.0292005</v>
      </c>
    </row>
    <row r="37" spans="1:6">
      <c r="A37" s="4">
        <v>161.1</v>
      </c>
      <c r="B37" s="4">
        <v>161</v>
      </c>
      <c r="C37" s="4" t="s">
        <v>102</v>
      </c>
      <c r="D37" s="4" t="s">
        <v>13</v>
      </c>
      <c r="E37" s="4" t="s">
        <v>6</v>
      </c>
      <c r="F37" s="39">
        <v>161.05936650000001</v>
      </c>
    </row>
    <row r="38" spans="1:6">
      <c r="A38" s="4">
        <v>157.6</v>
      </c>
      <c r="B38" s="4">
        <v>157</v>
      </c>
      <c r="C38" s="4" t="s">
        <v>102</v>
      </c>
      <c r="D38" s="4" t="s">
        <v>13</v>
      </c>
      <c r="E38" s="4" t="s">
        <v>6</v>
      </c>
      <c r="F38" s="39">
        <v>157.6048826</v>
      </c>
    </row>
    <row r="39" spans="1:6">
      <c r="A39" s="4">
        <v>152.5</v>
      </c>
      <c r="B39" s="4">
        <v>152</v>
      </c>
      <c r="C39" s="4" t="s">
        <v>102</v>
      </c>
      <c r="D39" s="4" t="s">
        <v>13</v>
      </c>
      <c r="E39" s="4" t="s">
        <v>6</v>
      </c>
      <c r="F39" s="39">
        <v>150.44987459999999</v>
      </c>
    </row>
    <row r="40" spans="1:6">
      <c r="A40" s="4">
        <v>147.30000000000001</v>
      </c>
      <c r="B40" s="4">
        <v>147</v>
      </c>
      <c r="C40" s="4" t="s">
        <v>102</v>
      </c>
      <c r="D40" s="4" t="s">
        <v>13</v>
      </c>
      <c r="E40" s="4" t="s">
        <v>8</v>
      </c>
      <c r="F40" s="39">
        <v>117.90405920000001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85DA-3D63-4B10-8255-E5456DF3EE93}">
  <dimension ref="A1:F40"/>
  <sheetViews>
    <sheetView workbookViewId="0">
      <selection activeCell="F4" sqref="F4:F40"/>
    </sheetView>
  </sheetViews>
  <sheetFormatPr defaultRowHeight="14.4"/>
  <cols>
    <col min="1" max="1" width="9.6640625" style="4" customWidth="1"/>
    <col min="2" max="3" width="6.6640625" style="4" customWidth="1"/>
    <col min="4" max="4" width="8.6640625" style="4" customWidth="1"/>
    <col min="5" max="5" width="12.5546875" style="4" customWidth="1"/>
    <col min="6" max="6" width="11.33203125" style="4" customWidth="1"/>
    <col min="7" max="16384" width="8.88671875" style="4"/>
  </cols>
  <sheetData>
    <row r="1" spans="1:6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136</v>
      </c>
    </row>
    <row r="2" spans="1:6">
      <c r="A2" s="4" t="s">
        <v>57</v>
      </c>
      <c r="B2" s="4">
        <v>134</v>
      </c>
      <c r="C2" s="4" t="s">
        <v>102</v>
      </c>
      <c r="D2" s="4" t="s">
        <v>5</v>
      </c>
      <c r="E2" s="4" t="s">
        <v>8</v>
      </c>
      <c r="F2" s="39">
        <v>90.475746659999999</v>
      </c>
    </row>
    <row r="3" spans="1:6">
      <c r="A3" s="4" t="s">
        <v>70</v>
      </c>
      <c r="B3" s="4">
        <v>153</v>
      </c>
      <c r="C3" s="4" t="s">
        <v>102</v>
      </c>
      <c r="D3" s="4" t="s">
        <v>5</v>
      </c>
      <c r="E3" s="4" t="s">
        <v>6</v>
      </c>
      <c r="F3" s="39">
        <v>84.152130260000007</v>
      </c>
    </row>
    <row r="4" spans="1:6">
      <c r="A4" s="4" t="s">
        <v>66</v>
      </c>
      <c r="B4" s="4">
        <v>152</v>
      </c>
      <c r="C4" s="4" t="s">
        <v>102</v>
      </c>
      <c r="D4" s="4" t="s">
        <v>13</v>
      </c>
      <c r="E4" s="4" t="s">
        <v>6</v>
      </c>
      <c r="F4" s="39">
        <v>78.469049319999996</v>
      </c>
    </row>
    <row r="5" spans="1:6">
      <c r="A5" s="4" t="s">
        <v>84</v>
      </c>
      <c r="B5" s="4">
        <v>161</v>
      </c>
      <c r="C5" s="4" t="s">
        <v>102</v>
      </c>
      <c r="D5" s="4" t="s">
        <v>13</v>
      </c>
      <c r="E5" s="4" t="s">
        <v>6</v>
      </c>
      <c r="F5" s="39">
        <v>75.203619189999998</v>
      </c>
    </row>
    <row r="6" spans="1:6">
      <c r="A6" s="4" t="s">
        <v>82</v>
      </c>
      <c r="B6" s="4">
        <v>161</v>
      </c>
      <c r="C6" s="4" t="s">
        <v>102</v>
      </c>
      <c r="D6" s="4" t="s">
        <v>13</v>
      </c>
      <c r="E6" s="4" t="s">
        <v>6</v>
      </c>
      <c r="F6" s="39">
        <v>57.950945410000003</v>
      </c>
    </row>
    <row r="7" spans="1:6">
      <c r="A7" s="4" t="s">
        <v>58</v>
      </c>
      <c r="B7" s="4">
        <v>134</v>
      </c>
      <c r="C7" s="4" t="s">
        <v>102</v>
      </c>
      <c r="D7" s="4" t="s">
        <v>5</v>
      </c>
      <c r="E7" s="4" t="s">
        <v>6</v>
      </c>
      <c r="F7" s="39">
        <v>55.854867140000003</v>
      </c>
    </row>
    <row r="8" spans="1:6">
      <c r="A8" s="4" t="s">
        <v>78</v>
      </c>
      <c r="B8" s="4">
        <v>157</v>
      </c>
      <c r="C8" s="4" t="s">
        <v>102</v>
      </c>
      <c r="D8" s="4" t="s">
        <v>13</v>
      </c>
      <c r="E8" s="4" t="s">
        <v>6</v>
      </c>
      <c r="F8" s="39">
        <v>52.253576649999999</v>
      </c>
    </row>
    <row r="9" spans="1:6">
      <c r="A9" s="4" t="s">
        <v>53</v>
      </c>
      <c r="B9" s="4">
        <v>133</v>
      </c>
      <c r="C9" s="4" t="s">
        <v>102</v>
      </c>
      <c r="D9" s="4" t="s">
        <v>5</v>
      </c>
      <c r="E9" s="4" t="s">
        <v>8</v>
      </c>
      <c r="F9" s="39">
        <v>49.842002039999997</v>
      </c>
    </row>
    <row r="10" spans="1:6">
      <c r="A10" s="4" t="s">
        <v>63</v>
      </c>
      <c r="B10" s="4">
        <v>147</v>
      </c>
      <c r="C10" s="4" t="s">
        <v>102</v>
      </c>
      <c r="D10" s="4" t="s">
        <v>13</v>
      </c>
      <c r="E10" s="4" t="s">
        <v>8</v>
      </c>
      <c r="F10" s="39">
        <v>44.721796240000003</v>
      </c>
    </row>
    <row r="11" spans="1:6">
      <c r="A11" s="4" t="s">
        <v>80</v>
      </c>
      <c r="B11" s="4">
        <v>158</v>
      </c>
      <c r="C11" s="4" t="s">
        <v>102</v>
      </c>
      <c r="D11" s="4" t="s">
        <v>13</v>
      </c>
      <c r="E11" s="4" t="s">
        <v>6</v>
      </c>
      <c r="F11" s="39">
        <v>43.560166760000001</v>
      </c>
    </row>
    <row r="12" spans="1:6">
      <c r="A12" s="4" t="s">
        <v>73</v>
      </c>
      <c r="B12" s="4">
        <v>157</v>
      </c>
      <c r="C12" s="4" t="s">
        <v>102</v>
      </c>
      <c r="D12" s="4" t="s">
        <v>13</v>
      </c>
      <c r="E12" s="4" t="s">
        <v>6</v>
      </c>
      <c r="F12" s="39">
        <v>42.71704742</v>
      </c>
    </row>
    <row r="13" spans="1:6">
      <c r="A13" s="4" t="s">
        <v>49</v>
      </c>
      <c r="B13" s="4">
        <v>123</v>
      </c>
      <c r="C13" s="4" t="s">
        <v>102</v>
      </c>
      <c r="D13" s="4" t="s">
        <v>5</v>
      </c>
      <c r="E13" s="4" t="s">
        <v>8</v>
      </c>
      <c r="F13" s="39">
        <v>42.441181819999997</v>
      </c>
    </row>
    <row r="14" spans="1:6">
      <c r="A14" s="4" t="s">
        <v>67</v>
      </c>
      <c r="B14" s="4">
        <v>152</v>
      </c>
      <c r="C14" s="4" t="s">
        <v>102</v>
      </c>
      <c r="D14" s="4" t="s">
        <v>13</v>
      </c>
      <c r="E14" s="4" t="s">
        <v>8</v>
      </c>
      <c r="F14" s="39">
        <v>41.027038300000001</v>
      </c>
    </row>
    <row r="15" spans="1:6">
      <c r="A15" s="4" t="s">
        <v>56</v>
      </c>
      <c r="B15" s="4">
        <v>134</v>
      </c>
      <c r="C15" s="4" t="s">
        <v>102</v>
      </c>
      <c r="D15" s="4" t="s">
        <v>5</v>
      </c>
      <c r="E15" s="4" t="s">
        <v>6</v>
      </c>
      <c r="F15" s="39">
        <v>40.838099190000001</v>
      </c>
    </row>
    <row r="16" spans="1:6">
      <c r="A16" s="4" t="s">
        <v>48</v>
      </c>
      <c r="B16" s="4">
        <v>123</v>
      </c>
      <c r="C16" s="4" t="s">
        <v>102</v>
      </c>
      <c r="D16" s="4" t="s">
        <v>5</v>
      </c>
      <c r="E16" s="4" t="s">
        <v>6</v>
      </c>
      <c r="F16" s="39">
        <v>40.579320879999997</v>
      </c>
    </row>
    <row r="17" spans="1:6">
      <c r="A17" s="4" t="s">
        <v>61</v>
      </c>
      <c r="B17" s="4">
        <v>146</v>
      </c>
      <c r="C17" s="4" t="s">
        <v>102</v>
      </c>
      <c r="D17" s="4" t="s">
        <v>13</v>
      </c>
      <c r="E17" s="4" t="s">
        <v>6</v>
      </c>
      <c r="F17" s="39">
        <v>39.319709379999999</v>
      </c>
    </row>
    <row r="18" spans="1:6">
      <c r="A18" s="4" t="s">
        <v>55</v>
      </c>
      <c r="B18" s="4">
        <v>134</v>
      </c>
      <c r="C18" s="4" t="s">
        <v>102</v>
      </c>
      <c r="D18" s="4" t="s">
        <v>5</v>
      </c>
      <c r="E18" s="4" t="s">
        <v>8</v>
      </c>
      <c r="F18" s="39">
        <v>37.647364500000002</v>
      </c>
    </row>
    <row r="19" spans="1:6">
      <c r="A19" s="4" t="s">
        <v>86</v>
      </c>
      <c r="B19" s="4">
        <v>161</v>
      </c>
      <c r="C19" s="4" t="s">
        <v>102</v>
      </c>
      <c r="D19" s="4" t="s">
        <v>13</v>
      </c>
      <c r="E19" s="4" t="s">
        <v>8</v>
      </c>
      <c r="F19" s="39">
        <v>37.647364500000002</v>
      </c>
    </row>
    <row r="20" spans="1:6">
      <c r="A20" s="4" t="s">
        <v>71</v>
      </c>
      <c r="B20" s="4">
        <v>154</v>
      </c>
      <c r="C20" s="4" t="s">
        <v>102</v>
      </c>
      <c r="D20" s="4" t="s">
        <v>5</v>
      </c>
      <c r="E20" s="4" t="s">
        <v>6</v>
      </c>
      <c r="F20" s="39">
        <v>35.427387779999997</v>
      </c>
    </row>
    <row r="21" spans="1:6">
      <c r="A21" s="4" t="s">
        <v>77</v>
      </c>
      <c r="B21" s="4">
        <v>157</v>
      </c>
      <c r="C21" s="4" t="s">
        <v>102</v>
      </c>
      <c r="D21" s="4" t="s">
        <v>13</v>
      </c>
      <c r="E21" s="4" t="s">
        <v>8</v>
      </c>
      <c r="F21" s="39">
        <v>35.215587970000001</v>
      </c>
    </row>
    <row r="22" spans="1:6">
      <c r="A22" s="4" t="s">
        <v>83</v>
      </c>
      <c r="B22" s="4">
        <v>161</v>
      </c>
      <c r="C22" s="4" t="s">
        <v>102</v>
      </c>
      <c r="D22" s="4" t="s">
        <v>13</v>
      </c>
      <c r="E22" s="4" t="s">
        <v>8</v>
      </c>
      <c r="F22" s="39">
        <v>34.590730319999999</v>
      </c>
    </row>
    <row r="23" spans="1:6">
      <c r="A23" s="4" t="s">
        <v>64</v>
      </c>
      <c r="B23" s="4">
        <v>148</v>
      </c>
      <c r="C23" s="4" t="s">
        <v>102</v>
      </c>
      <c r="D23" s="4" t="s">
        <v>5</v>
      </c>
      <c r="E23" s="4" t="s">
        <v>8</v>
      </c>
      <c r="F23" s="39">
        <v>33.98127427</v>
      </c>
    </row>
    <row r="24" spans="1:6">
      <c r="A24" s="4" t="s">
        <v>62</v>
      </c>
      <c r="B24" s="4">
        <v>147</v>
      </c>
      <c r="C24" s="4" t="s">
        <v>102</v>
      </c>
      <c r="D24" s="4" t="s">
        <v>13</v>
      </c>
      <c r="E24" s="4" t="s">
        <v>8</v>
      </c>
      <c r="F24" s="39">
        <v>33.781456079999998</v>
      </c>
    </row>
    <row r="25" spans="1:6">
      <c r="A25" s="4" t="s">
        <v>51</v>
      </c>
      <c r="B25" s="4">
        <v>123</v>
      </c>
      <c r="C25" s="4" t="s">
        <v>102</v>
      </c>
      <c r="D25" s="4" t="s">
        <v>5</v>
      </c>
      <c r="E25" s="4" t="s">
        <v>8</v>
      </c>
      <c r="F25" s="39">
        <v>32.240322140000004</v>
      </c>
    </row>
    <row r="26" spans="1:6">
      <c r="A26" s="4" t="s">
        <v>59</v>
      </c>
      <c r="B26" s="4">
        <v>146</v>
      </c>
      <c r="C26" s="4" t="s">
        <v>102</v>
      </c>
      <c r="D26" s="4" t="s">
        <v>13</v>
      </c>
      <c r="E26" s="4" t="s">
        <v>6</v>
      </c>
      <c r="F26" s="39">
        <v>31.687581139999999</v>
      </c>
    </row>
    <row r="27" spans="1:6">
      <c r="A27" s="4" t="s">
        <v>72</v>
      </c>
      <c r="B27" s="4">
        <v>154</v>
      </c>
      <c r="C27" s="4" t="s">
        <v>102</v>
      </c>
      <c r="D27" s="4" t="s">
        <v>5</v>
      </c>
      <c r="E27" s="4" t="s">
        <v>8</v>
      </c>
      <c r="F27" s="39">
        <v>31.50625595</v>
      </c>
    </row>
    <row r="28" spans="1:6">
      <c r="A28" s="4" t="s">
        <v>81</v>
      </c>
      <c r="B28" s="4">
        <v>158</v>
      </c>
      <c r="C28" s="4" t="s">
        <v>102</v>
      </c>
      <c r="D28" s="4" t="s">
        <v>13</v>
      </c>
      <c r="E28" s="4" t="s">
        <v>8</v>
      </c>
      <c r="F28" s="39">
        <v>29.603110149999999</v>
      </c>
    </row>
    <row r="29" spans="1:6">
      <c r="A29" s="4" t="s">
        <v>74</v>
      </c>
      <c r="B29" s="4">
        <v>157</v>
      </c>
      <c r="C29" s="4" t="s">
        <v>102</v>
      </c>
      <c r="D29" s="4" t="s">
        <v>13</v>
      </c>
      <c r="E29" s="4" t="s">
        <v>8</v>
      </c>
      <c r="F29" s="39">
        <v>28.790253119999999</v>
      </c>
    </row>
    <row r="30" spans="1:6">
      <c r="A30" s="4" t="s">
        <v>60</v>
      </c>
      <c r="B30" s="4">
        <v>146</v>
      </c>
      <c r="C30" s="4" t="s">
        <v>102</v>
      </c>
      <c r="D30" s="4" t="s">
        <v>13</v>
      </c>
      <c r="E30" s="4" t="s">
        <v>8</v>
      </c>
      <c r="F30" s="39">
        <v>27.254026410000002</v>
      </c>
    </row>
    <row r="31" spans="1:6">
      <c r="A31" s="4" t="s">
        <v>65</v>
      </c>
      <c r="B31" s="4">
        <v>148</v>
      </c>
      <c r="C31" s="4" t="s">
        <v>102</v>
      </c>
      <c r="D31" s="4" t="s">
        <v>5</v>
      </c>
      <c r="E31" s="4" t="s">
        <v>6</v>
      </c>
      <c r="F31" s="39">
        <v>27.10661911</v>
      </c>
    </row>
    <row r="32" spans="1:6">
      <c r="A32" s="4" t="s">
        <v>79</v>
      </c>
      <c r="B32" s="4">
        <v>158</v>
      </c>
      <c r="C32" s="4" t="s">
        <v>102</v>
      </c>
      <c r="D32" s="4" t="s">
        <v>13</v>
      </c>
      <c r="E32" s="4" t="s">
        <v>8</v>
      </c>
      <c r="F32" s="39">
        <v>23.748115259999999</v>
      </c>
    </row>
    <row r="33" spans="1:6">
      <c r="A33" s="4" t="s">
        <v>52</v>
      </c>
      <c r="B33" s="4">
        <v>133</v>
      </c>
      <c r="C33" s="4" t="s">
        <v>102</v>
      </c>
      <c r="D33" s="4" t="s">
        <v>5</v>
      </c>
      <c r="E33" s="4" t="s">
        <v>6</v>
      </c>
      <c r="F33" s="39">
        <v>23.504243030000001</v>
      </c>
    </row>
    <row r="34" spans="1:6">
      <c r="A34" s="4" t="s">
        <v>76</v>
      </c>
      <c r="B34" s="4">
        <v>157</v>
      </c>
      <c r="C34" s="4" t="s">
        <v>102</v>
      </c>
      <c r="D34" s="4" t="s">
        <v>13</v>
      </c>
      <c r="E34" s="4" t="s">
        <v>6</v>
      </c>
      <c r="F34" s="39">
        <v>23.26371967</v>
      </c>
    </row>
    <row r="35" spans="1:6">
      <c r="A35" s="4" t="s">
        <v>68</v>
      </c>
      <c r="B35" s="4">
        <v>152</v>
      </c>
      <c r="C35" s="4" t="s">
        <v>102</v>
      </c>
      <c r="D35" s="4" t="s">
        <v>13</v>
      </c>
      <c r="E35" s="4" t="s">
        <v>6</v>
      </c>
      <c r="F35" s="39">
        <v>22.333907</v>
      </c>
    </row>
    <row r="36" spans="1:6">
      <c r="A36" s="4" t="s">
        <v>75</v>
      </c>
      <c r="B36" s="4">
        <v>157</v>
      </c>
      <c r="C36" s="4" t="s">
        <v>102</v>
      </c>
      <c r="D36" s="4" t="s">
        <v>13</v>
      </c>
      <c r="E36" s="4" t="s">
        <v>8</v>
      </c>
      <c r="F36" s="39">
        <v>21.66883734</v>
      </c>
    </row>
    <row r="37" spans="1:6">
      <c r="A37" s="4" t="s">
        <v>141</v>
      </c>
      <c r="B37" s="4">
        <v>147</v>
      </c>
      <c r="C37" s="4" t="s">
        <v>102</v>
      </c>
      <c r="D37" s="4" t="s">
        <v>13</v>
      </c>
      <c r="E37" s="4" t="s">
        <v>6</v>
      </c>
      <c r="F37" s="39">
        <v>20.415535940000002</v>
      </c>
    </row>
    <row r="38" spans="1:6">
      <c r="A38" s="4" t="s">
        <v>85</v>
      </c>
      <c r="B38" s="4">
        <v>161</v>
      </c>
      <c r="C38" s="4" t="s">
        <v>102</v>
      </c>
      <c r="D38" s="4" t="s">
        <v>13</v>
      </c>
      <c r="E38" s="4" t="s">
        <v>8</v>
      </c>
      <c r="F38" s="39">
        <v>17.023987550000001</v>
      </c>
    </row>
    <row r="39" spans="1:6">
      <c r="A39" s="4" t="s">
        <v>69</v>
      </c>
      <c r="B39" s="4">
        <v>152</v>
      </c>
      <c r="C39" s="4" t="s">
        <v>102</v>
      </c>
      <c r="D39" s="4" t="s">
        <v>13</v>
      </c>
      <c r="E39" s="4" t="s">
        <v>8</v>
      </c>
      <c r="F39" s="39">
        <v>16.945002800000001</v>
      </c>
    </row>
    <row r="40" spans="1:6">
      <c r="A40" s="4" t="s">
        <v>54</v>
      </c>
      <c r="B40" s="4">
        <v>133</v>
      </c>
      <c r="C40" s="4" t="s">
        <v>102</v>
      </c>
      <c r="D40" s="4" t="s">
        <v>5</v>
      </c>
      <c r="E40" s="4" t="s">
        <v>8</v>
      </c>
      <c r="F40" s="39">
        <v>12.839469169999999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78ED-60E9-44A3-AE60-29D73423A454}">
  <dimension ref="A1:Q39"/>
  <sheetViews>
    <sheetView zoomScale="69" zoomScaleNormal="69" workbookViewId="0">
      <selection activeCell="U19" sqref="U19"/>
    </sheetView>
  </sheetViews>
  <sheetFormatPr defaultRowHeight="14.4"/>
  <cols>
    <col min="1" max="3" width="8.88671875" style="4"/>
    <col min="4" max="4" width="11.21875" style="4" bestFit="1" customWidth="1"/>
    <col min="5" max="7" width="12" style="4" bestFit="1" customWidth="1"/>
    <col min="8" max="8" width="14.33203125" style="4" bestFit="1" customWidth="1"/>
    <col min="9" max="9" width="23" style="4" bestFit="1" customWidth="1"/>
    <col min="10" max="10" width="19.5546875" style="4" bestFit="1" customWidth="1"/>
    <col min="11" max="12" width="13.44140625" style="11" bestFit="1" customWidth="1"/>
    <col min="13" max="16384" width="8.88671875" style="3"/>
  </cols>
  <sheetData>
    <row r="1" spans="1:13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3">
      <c r="A2" s="4" t="s">
        <v>48</v>
      </c>
      <c r="B2" s="4">
        <v>123</v>
      </c>
      <c r="C2" s="4" t="s">
        <v>5</v>
      </c>
      <c r="D2" s="4" t="s">
        <v>6</v>
      </c>
      <c r="E2" s="39">
        <v>0.20100000000000001</v>
      </c>
      <c r="F2" s="39">
        <v>280.87200000000001</v>
      </c>
      <c r="G2" s="39">
        <v>157.61199999999999</v>
      </c>
      <c r="H2" s="39">
        <v>94.141999999999996</v>
      </c>
      <c r="I2" s="39">
        <f>H2/F2*100</f>
        <v>33.517758979179121</v>
      </c>
      <c r="J2" s="39">
        <f>H2/G2*100</f>
        <v>59.730223587036527</v>
      </c>
      <c r="K2" s="40">
        <f>F2/G2*100</f>
        <v>178.20470522549044</v>
      </c>
      <c r="L2" s="40">
        <f>G2/F2*100</f>
        <v>56.115241106269039</v>
      </c>
      <c r="M2" s="40"/>
    </row>
    <row r="3" spans="1:13">
      <c r="A3" s="4" t="s">
        <v>49</v>
      </c>
      <c r="B3" s="4">
        <v>123</v>
      </c>
      <c r="C3" s="4" t="s">
        <v>5</v>
      </c>
      <c r="D3" s="4" t="s">
        <v>8</v>
      </c>
      <c r="E3" s="39">
        <v>0.105</v>
      </c>
      <c r="F3" s="39">
        <v>426.23200000000003</v>
      </c>
      <c r="G3" s="39">
        <v>262.11700000000002</v>
      </c>
      <c r="H3" s="39">
        <v>163.15</v>
      </c>
      <c r="I3" s="39">
        <f t="shared" ref="I3:I38" si="0">H3/F3*100</f>
        <v>38.277276225154381</v>
      </c>
      <c r="J3" s="39">
        <f t="shared" ref="J3:J39" si="1">H3/G3*100</f>
        <v>62.243196740386921</v>
      </c>
      <c r="K3" s="40">
        <f t="shared" ref="K3:K39" si="2">F3/G3*100</f>
        <v>162.61135294544039</v>
      </c>
      <c r="L3" s="40">
        <f t="shared" ref="L3:L39" si="3">G3/F3*100</f>
        <v>61.496321252275756</v>
      </c>
      <c r="M3" s="40"/>
    </row>
    <row r="4" spans="1:13">
      <c r="A4" s="4" t="s">
        <v>51</v>
      </c>
      <c r="B4" s="4">
        <v>123</v>
      </c>
      <c r="C4" s="4" t="s">
        <v>5</v>
      </c>
      <c r="D4" s="4" t="s">
        <v>8</v>
      </c>
      <c r="E4" s="39">
        <v>0.17599999999999999</v>
      </c>
      <c r="F4" s="39">
        <v>373.52300000000002</v>
      </c>
      <c r="G4" s="39">
        <v>200.15899999999999</v>
      </c>
      <c r="H4" s="39">
        <v>134.29300000000001</v>
      </c>
      <c r="I4" s="39">
        <f t="shared" si="0"/>
        <v>35.953073840165132</v>
      </c>
      <c r="J4" s="39">
        <f t="shared" si="1"/>
        <v>67.093160937055046</v>
      </c>
      <c r="K4" s="40">
        <f t="shared" si="2"/>
        <v>186.61314255167144</v>
      </c>
      <c r="L4" s="40">
        <f t="shared" si="3"/>
        <v>53.58679385205194</v>
      </c>
      <c r="M4" s="40"/>
    </row>
    <row r="5" spans="1:13">
      <c r="A5" s="4" t="s">
        <v>52</v>
      </c>
      <c r="B5" s="4">
        <v>133</v>
      </c>
      <c r="C5" s="4" t="s">
        <v>5</v>
      </c>
      <c r="D5" s="4" t="s">
        <v>6</v>
      </c>
      <c r="E5" s="39">
        <v>0.161</v>
      </c>
      <c r="F5" s="39">
        <v>376.30900000000003</v>
      </c>
      <c r="G5" s="39">
        <v>131.315</v>
      </c>
      <c r="H5" s="39">
        <v>72.558000000000007</v>
      </c>
      <c r="I5" s="39">
        <f t="shared" si="0"/>
        <v>19.281494729065741</v>
      </c>
      <c r="J5" s="39">
        <f t="shared" si="1"/>
        <v>55.254921372272783</v>
      </c>
      <c r="K5" s="40">
        <f t="shared" si="2"/>
        <v>286.56969881582455</v>
      </c>
      <c r="L5" s="40">
        <f t="shared" si="3"/>
        <v>34.895524688487384</v>
      </c>
      <c r="M5" s="40"/>
    </row>
    <row r="6" spans="1:13">
      <c r="A6" s="4" t="s">
        <v>53</v>
      </c>
      <c r="B6" s="4">
        <v>133</v>
      </c>
      <c r="C6" s="4" t="s">
        <v>5</v>
      </c>
      <c r="D6" s="4" t="s">
        <v>8</v>
      </c>
      <c r="E6" s="39">
        <v>0.114</v>
      </c>
      <c r="F6" s="39">
        <v>487.75799999999998</v>
      </c>
      <c r="G6" s="39">
        <v>222.36699999999999</v>
      </c>
      <c r="H6" s="39">
        <v>150.46700000000001</v>
      </c>
      <c r="I6" s="39">
        <f t="shared" si="0"/>
        <v>30.848699560027722</v>
      </c>
      <c r="J6" s="39">
        <f t="shared" si="1"/>
        <v>67.666065558288778</v>
      </c>
      <c r="K6" s="40">
        <f t="shared" si="2"/>
        <v>219.34819465118474</v>
      </c>
      <c r="L6" s="40">
        <f t="shared" si="3"/>
        <v>45.589616162113181</v>
      </c>
      <c r="M6" s="40"/>
    </row>
    <row r="7" spans="1:13">
      <c r="A7" s="4" t="s">
        <v>54</v>
      </c>
      <c r="B7" s="4">
        <v>133</v>
      </c>
      <c r="C7" s="4" t="s">
        <v>5</v>
      </c>
      <c r="D7" s="4" t="s">
        <v>8</v>
      </c>
      <c r="E7" s="39">
        <v>0.17100000000000001</v>
      </c>
      <c r="F7" s="39">
        <v>222.33099999999999</v>
      </c>
      <c r="G7" s="39">
        <v>89.034000000000006</v>
      </c>
      <c r="H7" s="39">
        <v>53.087000000000003</v>
      </c>
      <c r="I7" s="39">
        <f t="shared" si="0"/>
        <v>23.877461982359637</v>
      </c>
      <c r="J7" s="39">
        <f t="shared" si="1"/>
        <v>59.625536311970706</v>
      </c>
      <c r="K7" s="40">
        <f t="shared" si="2"/>
        <v>249.71471572657634</v>
      </c>
      <c r="L7" s="40">
        <f t="shared" si="3"/>
        <v>40.045697631009624</v>
      </c>
      <c r="M7" s="40"/>
    </row>
    <row r="8" spans="1:13">
      <c r="A8" s="4" t="s">
        <v>55</v>
      </c>
      <c r="B8" s="4">
        <v>134</v>
      </c>
      <c r="C8" s="4" t="s">
        <v>5</v>
      </c>
      <c r="D8" s="4" t="s">
        <v>8</v>
      </c>
      <c r="E8" s="39">
        <v>0.192</v>
      </c>
      <c r="F8" s="39">
        <v>383.23200000000003</v>
      </c>
      <c r="G8" s="39">
        <v>152.459</v>
      </c>
      <c r="H8" s="39">
        <v>102.197</v>
      </c>
      <c r="I8" s="39">
        <f t="shared" si="0"/>
        <v>26.667136356045422</v>
      </c>
      <c r="J8" s="39">
        <f t="shared" si="1"/>
        <v>67.032448068005166</v>
      </c>
      <c r="K8" s="40">
        <f t="shared" si="2"/>
        <v>251.36725283518851</v>
      </c>
      <c r="L8" s="40">
        <f t="shared" si="3"/>
        <v>39.782429442217762</v>
      </c>
      <c r="M8" s="40"/>
    </row>
    <row r="9" spans="1:13">
      <c r="A9" s="4" t="s">
        <v>56</v>
      </c>
      <c r="B9" s="4">
        <v>134</v>
      </c>
      <c r="C9" s="4" t="s">
        <v>5</v>
      </c>
      <c r="D9" s="4" t="s">
        <v>6</v>
      </c>
      <c r="E9" s="39">
        <v>0.16900000000000001</v>
      </c>
      <c r="F9" s="39">
        <v>627.37900000000002</v>
      </c>
      <c r="G9" s="39">
        <v>187.863</v>
      </c>
      <c r="H9" s="39">
        <v>123.149</v>
      </c>
      <c r="I9" s="39">
        <f t="shared" si="0"/>
        <v>19.629123703534866</v>
      </c>
      <c r="J9" s="39">
        <f t="shared" si="1"/>
        <v>65.552556916476362</v>
      </c>
      <c r="K9" s="40">
        <f t="shared" si="2"/>
        <v>333.95559530083096</v>
      </c>
      <c r="L9" s="40">
        <f t="shared" si="3"/>
        <v>29.94410077481076</v>
      </c>
      <c r="M9" s="40"/>
    </row>
    <row r="10" spans="1:13">
      <c r="A10" s="4" t="s">
        <v>57</v>
      </c>
      <c r="B10" s="4">
        <v>134</v>
      </c>
      <c r="C10" s="4" t="s">
        <v>5</v>
      </c>
      <c r="D10" s="4" t="s">
        <v>8</v>
      </c>
      <c r="E10" s="39">
        <v>0.13400000000000001</v>
      </c>
      <c r="F10" s="39">
        <v>674.30200000000002</v>
      </c>
      <c r="G10" s="39">
        <v>236.46199999999999</v>
      </c>
      <c r="H10" s="39">
        <v>155.54599999999999</v>
      </c>
      <c r="I10" s="39">
        <f t="shared" si="0"/>
        <v>23.067705568128225</v>
      </c>
      <c r="J10" s="39">
        <f t="shared" si="1"/>
        <v>65.780548248767246</v>
      </c>
      <c r="K10" s="40">
        <f t="shared" si="2"/>
        <v>285.16294372880213</v>
      </c>
      <c r="L10" s="40">
        <f t="shared" si="3"/>
        <v>35.067669975767529</v>
      </c>
      <c r="M10" s="40"/>
    </row>
    <row r="11" spans="1:13">
      <c r="A11" s="4" t="s">
        <v>58</v>
      </c>
      <c r="B11" s="4">
        <v>134</v>
      </c>
      <c r="C11" s="4" t="s">
        <v>5</v>
      </c>
      <c r="D11" s="4" t="s">
        <v>6</v>
      </c>
      <c r="E11" s="39">
        <v>0.14699999999999999</v>
      </c>
      <c r="F11" s="39">
        <v>387.11</v>
      </c>
      <c r="G11" s="39">
        <v>150.98699999999999</v>
      </c>
      <c r="H11" s="39">
        <v>101.29</v>
      </c>
      <c r="I11" s="39">
        <f t="shared" si="0"/>
        <v>26.165689338947583</v>
      </c>
      <c r="J11" s="39">
        <f t="shared" si="1"/>
        <v>67.085245749634083</v>
      </c>
      <c r="K11" s="40">
        <f t="shared" si="2"/>
        <v>256.38631140429311</v>
      </c>
      <c r="L11" s="40">
        <f t="shared" si="3"/>
        <v>39.003642375552168</v>
      </c>
      <c r="M11" s="40"/>
    </row>
    <row r="12" spans="1:13">
      <c r="A12" s="4" t="s">
        <v>59</v>
      </c>
      <c r="B12" s="4">
        <v>146</v>
      </c>
      <c r="C12" s="4" t="s">
        <v>13</v>
      </c>
      <c r="D12" s="4" t="s">
        <v>6</v>
      </c>
      <c r="E12" s="39">
        <v>0.16800000000000001</v>
      </c>
      <c r="F12" s="39">
        <v>417.05399999999997</v>
      </c>
      <c r="G12" s="39">
        <v>174.06700000000001</v>
      </c>
      <c r="H12" s="39">
        <v>103.148</v>
      </c>
      <c r="I12" s="39">
        <f t="shared" si="0"/>
        <v>24.73252864137498</v>
      </c>
      <c r="J12" s="39">
        <f t="shared" si="1"/>
        <v>59.257642172266998</v>
      </c>
      <c r="K12" s="40">
        <f t="shared" si="2"/>
        <v>239.59394945624385</v>
      </c>
      <c r="L12" s="40">
        <f t="shared" si="3"/>
        <v>41.737281023560499</v>
      </c>
      <c r="M12" s="40"/>
    </row>
    <row r="13" spans="1:13">
      <c r="A13" s="4" t="s">
        <v>60</v>
      </c>
      <c r="B13" s="4">
        <v>146</v>
      </c>
      <c r="C13" s="4" t="s">
        <v>13</v>
      </c>
      <c r="D13" s="4" t="s">
        <v>8</v>
      </c>
      <c r="E13" s="39">
        <v>0.14000000000000001</v>
      </c>
      <c r="F13" s="39">
        <v>487.67899999999997</v>
      </c>
      <c r="G13" s="39">
        <v>213.56100000000001</v>
      </c>
      <c r="H13" s="39">
        <v>145.68899999999999</v>
      </c>
      <c r="I13" s="39">
        <f t="shared" si="0"/>
        <v>29.873953973822946</v>
      </c>
      <c r="J13" s="39">
        <f t="shared" si="1"/>
        <v>68.218916375180854</v>
      </c>
      <c r="K13" s="40">
        <f t="shared" si="2"/>
        <v>228.35583275972672</v>
      </c>
      <c r="L13" s="40">
        <f t="shared" si="3"/>
        <v>43.791305346344629</v>
      </c>
      <c r="M13" s="40"/>
    </row>
    <row r="14" spans="1:13">
      <c r="A14" s="4" t="s">
        <v>61</v>
      </c>
      <c r="B14" s="4">
        <v>146</v>
      </c>
      <c r="C14" s="4" t="s">
        <v>13</v>
      </c>
      <c r="D14" s="4" t="s">
        <v>6</v>
      </c>
      <c r="E14" s="39">
        <v>0.188</v>
      </c>
      <c r="F14" s="39">
        <v>453.22500000000002</v>
      </c>
      <c r="G14" s="39">
        <v>236.005</v>
      </c>
      <c r="H14" s="39">
        <v>137.172</v>
      </c>
      <c r="I14" s="39">
        <f t="shared" si="0"/>
        <v>30.265762038722489</v>
      </c>
      <c r="J14" s="39">
        <f t="shared" si="1"/>
        <v>58.122497404716</v>
      </c>
      <c r="K14" s="40">
        <f t="shared" si="2"/>
        <v>192.04042287239679</v>
      </c>
      <c r="L14" s="40">
        <f t="shared" si="3"/>
        <v>52.07237023553423</v>
      </c>
      <c r="M14" s="40"/>
    </row>
    <row r="15" spans="1:13">
      <c r="A15" s="4" t="s">
        <v>62</v>
      </c>
      <c r="B15" s="4">
        <v>147</v>
      </c>
      <c r="C15" s="4" t="s">
        <v>13</v>
      </c>
      <c r="D15" s="4" t="s">
        <v>8</v>
      </c>
      <c r="E15" s="39">
        <v>0.19400000000000001</v>
      </c>
      <c r="F15" s="39">
        <v>475.64800000000002</v>
      </c>
      <c r="G15" s="39">
        <v>232.191</v>
      </c>
      <c r="H15" s="39">
        <v>121.693</v>
      </c>
      <c r="I15" s="39">
        <f t="shared" si="0"/>
        <v>25.584676062970935</v>
      </c>
      <c r="J15" s="39">
        <f t="shared" si="1"/>
        <v>52.410730820746707</v>
      </c>
      <c r="K15" s="40">
        <f t="shared" si="2"/>
        <v>204.85203991541448</v>
      </c>
      <c r="L15" s="40">
        <f t="shared" si="3"/>
        <v>48.815720869214211</v>
      </c>
      <c r="M15" s="40"/>
    </row>
    <row r="16" spans="1:13">
      <c r="A16" s="4" t="s">
        <v>63</v>
      </c>
      <c r="B16" s="4">
        <v>147</v>
      </c>
      <c r="C16" s="4" t="s">
        <v>13</v>
      </c>
      <c r="D16" s="4" t="s">
        <v>8</v>
      </c>
      <c r="E16" s="39">
        <v>0.152</v>
      </c>
      <c r="F16" s="39">
        <v>522.58799999999997</v>
      </c>
      <c r="G16" s="39">
        <v>206.28700000000001</v>
      </c>
      <c r="H16" s="39">
        <v>124.64400000000001</v>
      </c>
      <c r="I16" s="39">
        <f t="shared" si="0"/>
        <v>23.851293944751891</v>
      </c>
      <c r="J16" s="39">
        <f t="shared" si="1"/>
        <v>60.422615094504259</v>
      </c>
      <c r="K16" s="40">
        <f t="shared" si="2"/>
        <v>253.33055403394295</v>
      </c>
      <c r="L16" s="40">
        <f t="shared" si="3"/>
        <v>39.474117277855598</v>
      </c>
      <c r="M16" s="40"/>
    </row>
    <row r="17" spans="1:17">
      <c r="A17" s="4" t="s">
        <v>64</v>
      </c>
      <c r="B17" s="4">
        <v>148</v>
      </c>
      <c r="C17" s="4" t="s">
        <v>5</v>
      </c>
      <c r="D17" s="4" t="s">
        <v>8</v>
      </c>
      <c r="E17" s="39">
        <v>0.16900000000000001</v>
      </c>
      <c r="F17" s="39">
        <v>419.01499999999999</v>
      </c>
      <c r="G17" s="39">
        <v>252.67099999999999</v>
      </c>
      <c r="H17" s="39">
        <v>130.946</v>
      </c>
      <c r="I17" s="39">
        <f t="shared" si="0"/>
        <v>31.250909871961625</v>
      </c>
      <c r="J17" s="39">
        <f t="shared" si="1"/>
        <v>51.824704853346844</v>
      </c>
      <c r="K17" s="40">
        <f t="shared" si="2"/>
        <v>165.83422711747687</v>
      </c>
      <c r="L17" s="40">
        <f t="shared" si="3"/>
        <v>60.301182535231433</v>
      </c>
      <c r="M17" s="40"/>
    </row>
    <row r="18" spans="1:17">
      <c r="A18" s="4" t="s">
        <v>65</v>
      </c>
      <c r="B18" s="4">
        <v>148</v>
      </c>
      <c r="C18" s="4" t="s">
        <v>5</v>
      </c>
      <c r="D18" s="4" t="s">
        <v>6</v>
      </c>
      <c r="E18" s="39">
        <v>0.154</v>
      </c>
      <c r="F18" s="39">
        <v>500.95800000000003</v>
      </c>
      <c r="G18" s="39">
        <v>221.49199999999999</v>
      </c>
      <c r="H18" s="39">
        <v>119.47499999999999</v>
      </c>
      <c r="I18" s="39">
        <f t="shared" si="0"/>
        <v>23.849304732133231</v>
      </c>
      <c r="J18" s="39">
        <f t="shared" si="1"/>
        <v>53.941000126415403</v>
      </c>
      <c r="K18" s="40">
        <f t="shared" si="2"/>
        <v>226.17430877864666</v>
      </c>
      <c r="L18" s="40">
        <f t="shared" si="3"/>
        <v>44.213686576519386</v>
      </c>
      <c r="M18" s="40"/>
    </row>
    <row r="19" spans="1:17">
      <c r="A19" s="4" t="s">
        <v>66</v>
      </c>
      <c r="B19" s="4">
        <v>152</v>
      </c>
      <c r="C19" s="4" t="s">
        <v>13</v>
      </c>
      <c r="D19" s="4" t="s">
        <v>6</v>
      </c>
      <c r="E19" s="39">
        <v>0.159</v>
      </c>
      <c r="F19" s="39">
        <v>580.33199999999999</v>
      </c>
      <c r="G19" s="39">
        <v>280.82</v>
      </c>
      <c r="H19" s="39">
        <v>217.21899999999999</v>
      </c>
      <c r="I19" s="39">
        <f t="shared" si="0"/>
        <v>37.43012620362137</v>
      </c>
      <c r="J19" s="39">
        <f t="shared" si="1"/>
        <v>77.351684352966316</v>
      </c>
      <c r="K19" s="40">
        <f t="shared" si="2"/>
        <v>206.65622106687559</v>
      </c>
      <c r="L19" s="40">
        <f t="shared" si="3"/>
        <v>48.389542537719791</v>
      </c>
      <c r="M19" s="40"/>
    </row>
    <row r="20" spans="1:17">
      <c r="A20" s="4" t="s">
        <v>67</v>
      </c>
      <c r="B20" s="4">
        <v>152</v>
      </c>
      <c r="C20" s="4" t="s">
        <v>13</v>
      </c>
      <c r="D20" s="4" t="s">
        <v>8</v>
      </c>
      <c r="E20" s="39">
        <v>0.16300000000000001</v>
      </c>
      <c r="F20" s="39">
        <v>590.62</v>
      </c>
      <c r="G20" s="39">
        <v>282.66300000000001</v>
      </c>
      <c r="H20" s="39">
        <v>206.83600000000001</v>
      </c>
      <c r="I20" s="39">
        <f t="shared" si="0"/>
        <v>35.020148318715925</v>
      </c>
      <c r="J20" s="39">
        <f t="shared" si="1"/>
        <v>73.17406239939433</v>
      </c>
      <c r="K20" s="40">
        <f t="shared" si="2"/>
        <v>208.94846513339206</v>
      </c>
      <c r="L20" s="40">
        <f t="shared" si="3"/>
        <v>47.858690867224276</v>
      </c>
      <c r="M20" s="40"/>
      <c r="Q20" s="3" t="s">
        <v>50</v>
      </c>
    </row>
    <row r="21" spans="1:17">
      <c r="A21" s="4" t="s">
        <v>68</v>
      </c>
      <c r="B21" s="4">
        <v>152</v>
      </c>
      <c r="C21" s="4" t="s">
        <v>13</v>
      </c>
      <c r="D21" s="4" t="s">
        <v>6</v>
      </c>
      <c r="E21" s="39">
        <v>0.13400000000000001</v>
      </c>
      <c r="F21" s="39">
        <v>553.28499999999997</v>
      </c>
      <c r="G21" s="39">
        <v>224.64099999999999</v>
      </c>
      <c r="H21" s="39">
        <v>149.84100000000001</v>
      </c>
      <c r="I21" s="39">
        <f t="shared" si="0"/>
        <v>27.082064397191324</v>
      </c>
      <c r="J21" s="39">
        <f t="shared" si="1"/>
        <v>66.70242742865284</v>
      </c>
      <c r="K21" s="40">
        <f t="shared" si="2"/>
        <v>246.29742567029172</v>
      </c>
      <c r="L21" s="40">
        <f t="shared" si="3"/>
        <v>40.60131758496977</v>
      </c>
      <c r="M21" s="40"/>
    </row>
    <row r="22" spans="1:17">
      <c r="A22" s="4" t="s">
        <v>69</v>
      </c>
      <c r="B22" s="4">
        <v>152</v>
      </c>
      <c r="C22" s="4" t="s">
        <v>13</v>
      </c>
      <c r="D22" s="4" t="s">
        <v>8</v>
      </c>
      <c r="E22" s="39">
        <v>0.16600000000000001</v>
      </c>
      <c r="F22" s="39">
        <v>431.69799999999998</v>
      </c>
      <c r="G22" s="39">
        <v>188.14400000000001</v>
      </c>
      <c r="H22" s="39">
        <v>118.357</v>
      </c>
      <c r="I22" s="39">
        <f t="shared" si="0"/>
        <v>27.416619951910825</v>
      </c>
      <c r="J22" s="39">
        <f t="shared" si="1"/>
        <v>62.907666468237089</v>
      </c>
      <c r="K22" s="40">
        <f t="shared" si="2"/>
        <v>229.45084616038778</v>
      </c>
      <c r="L22" s="40">
        <f t="shared" si="3"/>
        <v>43.582319121237532</v>
      </c>
      <c r="M22" s="40"/>
    </row>
    <row r="23" spans="1:17">
      <c r="A23" s="4" t="s">
        <v>70</v>
      </c>
      <c r="B23" s="4">
        <v>153</v>
      </c>
      <c r="C23" s="4" t="s">
        <v>5</v>
      </c>
      <c r="D23" s="4" t="s">
        <v>6</v>
      </c>
      <c r="E23" s="39">
        <v>0.248</v>
      </c>
      <c r="F23" s="39">
        <v>402.87700000000001</v>
      </c>
      <c r="G23" s="39">
        <v>195.238</v>
      </c>
      <c r="H23" s="39">
        <v>148.202</v>
      </c>
      <c r="I23" s="39">
        <f t="shared" si="0"/>
        <v>36.785917289892446</v>
      </c>
      <c r="J23" s="39">
        <f t="shared" si="1"/>
        <v>75.908378491891952</v>
      </c>
      <c r="K23" s="40">
        <f t="shared" si="2"/>
        <v>206.35173480572431</v>
      </c>
      <c r="L23" s="40">
        <f t="shared" si="3"/>
        <v>48.460944655564845</v>
      </c>
      <c r="M23" s="40"/>
    </row>
    <row r="24" spans="1:17">
      <c r="A24" s="4" t="s">
        <v>71</v>
      </c>
      <c r="B24" s="4">
        <v>154</v>
      </c>
      <c r="C24" s="4" t="s">
        <v>5</v>
      </c>
      <c r="D24" s="4" t="s">
        <v>6</v>
      </c>
      <c r="E24" s="39">
        <v>0.16400000000000001</v>
      </c>
      <c r="F24" s="39">
        <v>513.41999999999996</v>
      </c>
      <c r="G24" s="39">
        <v>217.797</v>
      </c>
      <c r="H24" s="39">
        <v>122.14100000000001</v>
      </c>
      <c r="I24" s="39">
        <f t="shared" si="0"/>
        <v>23.789684858400534</v>
      </c>
      <c r="J24" s="39">
        <f t="shared" si="1"/>
        <v>56.080203124928261</v>
      </c>
      <c r="K24" s="40">
        <f t="shared" si="2"/>
        <v>235.73327456301047</v>
      </c>
      <c r="L24" s="40">
        <f t="shared" si="3"/>
        <v>42.420825055510115</v>
      </c>
      <c r="M24" s="40"/>
    </row>
    <row r="25" spans="1:17">
      <c r="A25" s="4" t="s">
        <v>72</v>
      </c>
      <c r="B25" s="4">
        <v>154</v>
      </c>
      <c r="C25" s="4" t="s">
        <v>5</v>
      </c>
      <c r="D25" s="4" t="s">
        <v>8</v>
      </c>
      <c r="E25" s="39">
        <v>0.14799999999999999</v>
      </c>
      <c r="F25" s="39">
        <v>595.23699999999997</v>
      </c>
      <c r="G25" s="39">
        <v>188.58799999999999</v>
      </c>
      <c r="H25" s="39">
        <v>117.601</v>
      </c>
      <c r="I25" s="39">
        <f t="shared" si="0"/>
        <v>19.757004352888011</v>
      </c>
      <c r="J25" s="39">
        <f t="shared" si="1"/>
        <v>62.358686660869203</v>
      </c>
      <c r="K25" s="40">
        <f t="shared" si="2"/>
        <v>315.6282478206461</v>
      </c>
      <c r="L25" s="40">
        <f t="shared" si="3"/>
        <v>31.682842296429826</v>
      </c>
      <c r="M25" s="40"/>
    </row>
    <row r="26" spans="1:17">
      <c r="A26" s="4" t="s">
        <v>73</v>
      </c>
      <c r="B26" s="4">
        <v>157</v>
      </c>
      <c r="C26" s="4" t="s">
        <v>13</v>
      </c>
      <c r="D26" s="4" t="s">
        <v>6</v>
      </c>
      <c r="E26" s="39">
        <v>0.17899999999999999</v>
      </c>
      <c r="F26" s="39">
        <v>523.99300000000005</v>
      </c>
      <c r="G26" s="39">
        <v>228.78399999999999</v>
      </c>
      <c r="H26" s="39">
        <v>140.691</v>
      </c>
      <c r="I26" s="39">
        <f t="shared" si="0"/>
        <v>26.849786161265509</v>
      </c>
      <c r="J26" s="39">
        <f t="shared" si="1"/>
        <v>61.495122036506054</v>
      </c>
      <c r="K26" s="40">
        <f t="shared" si="2"/>
        <v>229.03393593957622</v>
      </c>
      <c r="L26" s="40">
        <f t="shared" si="3"/>
        <v>43.661651968633166</v>
      </c>
      <c r="M26" s="40"/>
    </row>
    <row r="27" spans="1:17">
      <c r="A27" s="4" t="s">
        <v>74</v>
      </c>
      <c r="B27" s="4">
        <v>157</v>
      </c>
      <c r="C27" s="4" t="s">
        <v>13</v>
      </c>
      <c r="D27" s="4" t="s">
        <v>8</v>
      </c>
      <c r="E27" s="39">
        <v>0.13900000000000001</v>
      </c>
      <c r="F27" s="39">
        <v>444.56200000000001</v>
      </c>
      <c r="G27" s="39">
        <v>235.65100000000001</v>
      </c>
      <c r="H27" s="39">
        <v>145.43799999999999</v>
      </c>
      <c r="I27" s="39">
        <f t="shared" si="0"/>
        <v>32.714896909767361</v>
      </c>
      <c r="J27" s="39">
        <f t="shared" si="1"/>
        <v>61.717539921324324</v>
      </c>
      <c r="K27" s="40">
        <f t="shared" si="2"/>
        <v>188.65271100058985</v>
      </c>
      <c r="L27" s="40">
        <f t="shared" si="3"/>
        <v>53.007454528277279</v>
      </c>
      <c r="M27" s="40"/>
    </row>
    <row r="28" spans="1:17">
      <c r="A28" s="4" t="s">
        <v>75</v>
      </c>
      <c r="B28" s="4">
        <v>157</v>
      </c>
      <c r="C28" s="4" t="s">
        <v>13</v>
      </c>
      <c r="D28" s="4" t="s">
        <v>8</v>
      </c>
      <c r="E28" s="39">
        <v>0.18</v>
      </c>
      <c r="F28" s="39">
        <v>705.149</v>
      </c>
      <c r="G28" s="39">
        <v>430.41500000000002</v>
      </c>
      <c r="H28" s="39">
        <v>254.36600000000001</v>
      </c>
      <c r="I28" s="39">
        <f t="shared" si="0"/>
        <v>36.072659820832193</v>
      </c>
      <c r="J28" s="39">
        <f t="shared" si="1"/>
        <v>59.097847426321103</v>
      </c>
      <c r="K28" s="40">
        <f t="shared" si="2"/>
        <v>163.83002451122752</v>
      </c>
      <c r="L28" s="40">
        <f t="shared" si="3"/>
        <v>61.038872635428831</v>
      </c>
      <c r="M28" s="40"/>
    </row>
    <row r="29" spans="1:17">
      <c r="A29" s="4" t="s">
        <v>76</v>
      </c>
      <c r="B29" s="4">
        <v>157</v>
      </c>
      <c r="C29" s="4" t="s">
        <v>13</v>
      </c>
      <c r="D29" s="4" t="s">
        <v>6</v>
      </c>
      <c r="E29" s="39">
        <v>0.24099999999999999</v>
      </c>
      <c r="F29" s="39">
        <v>464.74799999999999</v>
      </c>
      <c r="G29" s="39">
        <v>193.83199999999999</v>
      </c>
      <c r="H29" s="39">
        <v>112.241</v>
      </c>
      <c r="I29" s="39">
        <f t="shared" si="0"/>
        <v>24.150937712480744</v>
      </c>
      <c r="J29" s="39">
        <f t="shared" si="1"/>
        <v>57.906331255932976</v>
      </c>
      <c r="K29" s="40">
        <f t="shared" si="2"/>
        <v>239.76845928432869</v>
      </c>
      <c r="L29" s="40">
        <f t="shared" si="3"/>
        <v>41.706903526212052</v>
      </c>
      <c r="M29" s="40"/>
    </row>
    <row r="30" spans="1:17">
      <c r="A30" s="4" t="s">
        <v>77</v>
      </c>
      <c r="B30" s="4">
        <v>157</v>
      </c>
      <c r="C30" s="4" t="s">
        <v>13</v>
      </c>
      <c r="D30" s="4" t="s">
        <v>8</v>
      </c>
      <c r="E30" s="39">
        <v>0.22600000000000001</v>
      </c>
      <c r="F30" s="39">
        <v>449.23899999999998</v>
      </c>
      <c r="G30" s="39">
        <v>173.727</v>
      </c>
      <c r="H30" s="39">
        <v>123.047</v>
      </c>
      <c r="I30" s="39">
        <f t="shared" si="0"/>
        <v>27.39009747595378</v>
      </c>
      <c r="J30" s="39">
        <f t="shared" si="1"/>
        <v>70.827793031595547</v>
      </c>
      <c r="K30" s="40">
        <f t="shared" si="2"/>
        <v>258.58905063691884</v>
      </c>
      <c r="L30" s="40">
        <f t="shared" si="3"/>
        <v>38.671397630214656</v>
      </c>
      <c r="M30" s="40"/>
    </row>
    <row r="31" spans="1:17">
      <c r="A31" s="4" t="s">
        <v>78</v>
      </c>
      <c r="B31" s="4">
        <v>157</v>
      </c>
      <c r="C31" s="4" t="s">
        <v>13</v>
      </c>
      <c r="D31" s="4" t="s">
        <v>6</v>
      </c>
      <c r="E31" s="39">
        <v>0.14699999999999999</v>
      </c>
      <c r="F31" s="39">
        <v>563.98699999999997</v>
      </c>
      <c r="G31" s="39">
        <v>248.41</v>
      </c>
      <c r="H31" s="39">
        <v>143.89599999999999</v>
      </c>
      <c r="I31" s="39">
        <f t="shared" si="0"/>
        <v>25.514063267415736</v>
      </c>
      <c r="J31" s="39">
        <f t="shared" si="1"/>
        <v>57.926814540477437</v>
      </c>
      <c r="K31" s="40">
        <f t="shared" si="2"/>
        <v>227.03876655529163</v>
      </c>
      <c r="L31" s="40">
        <f t="shared" si="3"/>
        <v>44.045341470636735</v>
      </c>
      <c r="M31" s="40"/>
    </row>
    <row r="32" spans="1:17">
      <c r="A32" s="4" t="s">
        <v>79</v>
      </c>
      <c r="B32" s="4">
        <v>158</v>
      </c>
      <c r="C32" s="4" t="s">
        <v>13</v>
      </c>
      <c r="D32" s="4" t="s">
        <v>8</v>
      </c>
      <c r="E32" s="39">
        <v>0.17599999999999999</v>
      </c>
      <c r="F32" s="39">
        <v>347.46800000000002</v>
      </c>
      <c r="G32" s="39">
        <v>148.142</v>
      </c>
      <c r="H32" s="39">
        <v>76.468999999999994</v>
      </c>
      <c r="I32" s="39">
        <f t="shared" si="0"/>
        <v>22.007494215294642</v>
      </c>
      <c r="J32" s="39">
        <f t="shared" si="1"/>
        <v>51.618717176762829</v>
      </c>
      <c r="K32" s="40">
        <f t="shared" si="2"/>
        <v>234.55063385130487</v>
      </c>
      <c r="L32" s="40">
        <f t="shared" si="3"/>
        <v>42.634717441606128</v>
      </c>
      <c r="M32" s="40"/>
    </row>
    <row r="33" spans="1:13">
      <c r="A33" s="4" t="s">
        <v>80</v>
      </c>
      <c r="B33" s="4">
        <v>158</v>
      </c>
      <c r="C33" s="4" t="s">
        <v>13</v>
      </c>
      <c r="D33" s="4" t="s">
        <v>6</v>
      </c>
      <c r="E33" s="39">
        <v>0.17499999999999999</v>
      </c>
      <c r="F33" s="39">
        <v>434.68400000000003</v>
      </c>
      <c r="G33" s="39">
        <v>214.33500000000001</v>
      </c>
      <c r="H33" s="39">
        <v>103.696</v>
      </c>
      <c r="I33" s="39">
        <f t="shared" si="0"/>
        <v>23.855490425228439</v>
      </c>
      <c r="J33" s="39">
        <f t="shared" si="1"/>
        <v>48.380339188653274</v>
      </c>
      <c r="K33" s="40">
        <f t="shared" si="2"/>
        <v>202.80588797909815</v>
      </c>
      <c r="L33" s="40">
        <f t="shared" si="3"/>
        <v>49.308233107268727</v>
      </c>
      <c r="M33" s="40"/>
    </row>
    <row r="34" spans="1:13">
      <c r="A34" s="4" t="s">
        <v>81</v>
      </c>
      <c r="B34" s="4">
        <v>158</v>
      </c>
      <c r="C34" s="4" t="s">
        <v>13</v>
      </c>
      <c r="D34" s="4" t="s">
        <v>8</v>
      </c>
      <c r="E34" s="39">
        <v>0.184</v>
      </c>
      <c r="F34" s="39">
        <v>291.26</v>
      </c>
      <c r="G34" s="39">
        <v>106.131</v>
      </c>
      <c r="H34" s="39">
        <v>56.176000000000002</v>
      </c>
      <c r="I34" s="39">
        <f t="shared" si="0"/>
        <v>19.287234773055005</v>
      </c>
      <c r="J34" s="39">
        <f t="shared" si="1"/>
        <v>52.930811921116359</v>
      </c>
      <c r="K34" s="40">
        <f t="shared" si="2"/>
        <v>274.43442537995497</v>
      </c>
      <c r="L34" s="40">
        <f t="shared" si="3"/>
        <v>36.438577216232922</v>
      </c>
      <c r="M34" s="40"/>
    </row>
    <row r="35" spans="1:13">
      <c r="A35" s="4" t="s">
        <v>82</v>
      </c>
      <c r="B35" s="4">
        <v>161</v>
      </c>
      <c r="C35" s="4" t="s">
        <v>13</v>
      </c>
      <c r="D35" s="4" t="s">
        <v>6</v>
      </c>
      <c r="E35" s="39">
        <v>0.15</v>
      </c>
      <c r="F35" s="39">
        <v>325.17399999999998</v>
      </c>
      <c r="G35" s="39">
        <v>155.53200000000001</v>
      </c>
      <c r="H35" s="39">
        <v>86.79</v>
      </c>
      <c r="I35" s="39">
        <f t="shared" si="0"/>
        <v>26.690325794805247</v>
      </c>
      <c r="J35" s="39">
        <f t="shared" si="1"/>
        <v>55.802021448962272</v>
      </c>
      <c r="K35" s="40">
        <f t="shared" si="2"/>
        <v>209.07208805904892</v>
      </c>
      <c r="L35" s="40">
        <f t="shared" si="3"/>
        <v>47.830392343791331</v>
      </c>
      <c r="M35" s="40"/>
    </row>
    <row r="36" spans="1:13">
      <c r="A36" s="4" t="s">
        <v>83</v>
      </c>
      <c r="B36" s="4">
        <v>161</v>
      </c>
      <c r="C36" s="4" t="s">
        <v>13</v>
      </c>
      <c r="D36" s="4" t="s">
        <v>8</v>
      </c>
      <c r="E36" s="39">
        <v>0.154</v>
      </c>
      <c r="F36" s="39">
        <v>330.02</v>
      </c>
      <c r="G36" s="39">
        <v>140.75800000000001</v>
      </c>
      <c r="H36" s="39">
        <v>77.02</v>
      </c>
      <c r="I36" s="39">
        <f t="shared" si="0"/>
        <v>23.337979516392945</v>
      </c>
      <c r="J36" s="39">
        <f t="shared" si="1"/>
        <v>54.718026684096102</v>
      </c>
      <c r="K36" s="40">
        <f t="shared" si="2"/>
        <v>234.45914264198123</v>
      </c>
      <c r="L36" s="40">
        <f t="shared" si="3"/>
        <v>42.651354463365863</v>
      </c>
      <c r="M36" s="40"/>
    </row>
    <row r="37" spans="1:13">
      <c r="A37" s="4" t="s">
        <v>84</v>
      </c>
      <c r="B37" s="4">
        <v>161</v>
      </c>
      <c r="C37" s="4" t="s">
        <v>13</v>
      </c>
      <c r="D37" s="4" t="s">
        <v>6</v>
      </c>
      <c r="E37" s="39">
        <v>0.13500000000000001</v>
      </c>
      <c r="F37" s="39">
        <v>499.28699999999998</v>
      </c>
      <c r="G37" s="39">
        <v>186.96</v>
      </c>
      <c r="H37" s="39">
        <v>90.986999999999995</v>
      </c>
      <c r="I37" s="39">
        <f t="shared" si="0"/>
        <v>18.223386549219185</v>
      </c>
      <c r="J37" s="39">
        <f t="shared" si="1"/>
        <v>48.666559691912703</v>
      </c>
      <c r="K37" s="40">
        <f t="shared" si="2"/>
        <v>267.05551989730424</v>
      </c>
      <c r="L37" s="40">
        <f t="shared" si="3"/>
        <v>37.445397136316387</v>
      </c>
      <c r="M37" s="40"/>
    </row>
    <row r="38" spans="1:13">
      <c r="A38" s="4" t="s">
        <v>85</v>
      </c>
      <c r="B38" s="4">
        <v>161</v>
      </c>
      <c r="C38" s="4" t="s">
        <v>13</v>
      </c>
      <c r="D38" s="4" t="s">
        <v>8</v>
      </c>
      <c r="E38" s="39">
        <v>0.153</v>
      </c>
      <c r="F38" s="39">
        <v>372.97</v>
      </c>
      <c r="G38" s="39">
        <v>212.33199999999999</v>
      </c>
      <c r="H38" s="39">
        <v>115.792</v>
      </c>
      <c r="I38" s="39">
        <f t="shared" si="0"/>
        <v>31.04592862696731</v>
      </c>
      <c r="J38" s="39">
        <f t="shared" si="1"/>
        <v>54.533466458188116</v>
      </c>
      <c r="K38" s="40">
        <f t="shared" si="2"/>
        <v>175.65416423337038</v>
      </c>
      <c r="L38" s="40">
        <f t="shared" si="3"/>
        <v>56.930047993136171</v>
      </c>
      <c r="M38" s="40"/>
    </row>
    <row r="39" spans="1:13">
      <c r="A39" s="4" t="s">
        <v>86</v>
      </c>
      <c r="B39" s="4">
        <v>161</v>
      </c>
      <c r="C39" s="4" t="s">
        <v>13</v>
      </c>
      <c r="D39" s="4" t="s">
        <v>8</v>
      </c>
      <c r="E39" s="39">
        <v>0.17100000000000001</v>
      </c>
      <c r="F39" s="39">
        <v>454.39</v>
      </c>
      <c r="G39" s="39">
        <v>176.49199999999999</v>
      </c>
      <c r="H39" s="39">
        <v>113.145</v>
      </c>
      <c r="I39" s="39">
        <f>H39/F39*100</f>
        <v>24.900415942252248</v>
      </c>
      <c r="J39" s="39">
        <f t="shared" si="1"/>
        <v>64.107721596446297</v>
      </c>
      <c r="K39" s="40">
        <f t="shared" si="2"/>
        <v>257.45642861999414</v>
      </c>
      <c r="L39" s="40">
        <f t="shared" si="3"/>
        <v>38.841523801139985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6F6-B705-4EC5-ABF5-663688E4B342}">
  <dimension ref="A1:P39"/>
  <sheetViews>
    <sheetView zoomScale="60" zoomScaleNormal="60" workbookViewId="0">
      <selection activeCell="B2" sqref="B2"/>
    </sheetView>
  </sheetViews>
  <sheetFormatPr defaultRowHeight="14.4"/>
  <cols>
    <col min="1" max="3" width="8.88671875" style="4"/>
    <col min="4" max="4" width="11.6640625" style="4" customWidth="1"/>
    <col min="5" max="5" width="8.88671875" style="4"/>
    <col min="6" max="6" width="9.44140625" style="4" customWidth="1"/>
    <col min="7" max="7" width="8.88671875" style="4"/>
    <col min="8" max="8" width="14.5546875" style="4" customWidth="1"/>
    <col min="9" max="9" width="21.88671875" style="4" customWidth="1"/>
    <col min="10" max="10" width="19" style="4" customWidth="1"/>
    <col min="11" max="12" width="13.6640625" style="11" customWidth="1"/>
    <col min="13" max="16384" width="8.88671875" style="3"/>
  </cols>
  <sheetData>
    <row r="1" spans="1:12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2">
      <c r="A2" s="4">
        <v>123.3</v>
      </c>
      <c r="B2" s="4">
        <v>123</v>
      </c>
      <c r="C2" s="4" t="s">
        <v>5</v>
      </c>
      <c r="D2" s="4" t="s">
        <v>6</v>
      </c>
      <c r="E2" s="4">
        <v>0.13900000000000001</v>
      </c>
      <c r="F2" s="4">
        <v>251.43600000000001</v>
      </c>
      <c r="G2" s="4">
        <v>170.34700000000001</v>
      </c>
      <c r="H2" s="4">
        <v>92.900999999999996</v>
      </c>
      <c r="I2" s="4">
        <f t="shared" ref="I2:I39" si="0">H2/F2*100</f>
        <v>36.948169713167559</v>
      </c>
      <c r="J2" s="4">
        <f t="shared" ref="J2:J39" si="1">H2/G2*100</f>
        <v>54.536328787709785</v>
      </c>
      <c r="K2" s="11">
        <f t="shared" ref="K2:K39" si="2">F2/G2*100</f>
        <v>147.60224717781938</v>
      </c>
      <c r="L2" s="11">
        <f t="shared" ref="L2:L39" si="3">G2/F2*100</f>
        <v>67.749646033185385</v>
      </c>
    </row>
    <row r="3" spans="1:12">
      <c r="A3" s="4">
        <v>123.4</v>
      </c>
      <c r="B3" s="4">
        <v>123</v>
      </c>
      <c r="C3" s="4" t="s">
        <v>5</v>
      </c>
      <c r="D3" s="4" t="s">
        <v>8</v>
      </c>
      <c r="E3" s="4">
        <v>0.105</v>
      </c>
      <c r="F3" s="4">
        <v>426.23200000000003</v>
      </c>
      <c r="G3" s="4">
        <v>262.11700000000002</v>
      </c>
      <c r="H3" s="4">
        <v>163.15</v>
      </c>
      <c r="I3" s="4">
        <f t="shared" si="0"/>
        <v>38.277276225154381</v>
      </c>
      <c r="J3" s="4">
        <f t="shared" si="1"/>
        <v>62.243196740386921</v>
      </c>
      <c r="K3" s="11">
        <f t="shared" si="2"/>
        <v>162.61135294544039</v>
      </c>
      <c r="L3" s="11">
        <f t="shared" si="3"/>
        <v>61.496321252275756</v>
      </c>
    </row>
    <row r="4" spans="1:12">
      <c r="A4" s="4">
        <v>123.5</v>
      </c>
      <c r="B4" s="4">
        <v>123</v>
      </c>
      <c r="C4" s="4" t="s">
        <v>5</v>
      </c>
      <c r="D4" s="4" t="s">
        <v>8</v>
      </c>
      <c r="E4" s="4">
        <v>0.14299999999999999</v>
      </c>
      <c r="F4" s="4">
        <v>435.96300000000002</v>
      </c>
      <c r="G4" s="4">
        <v>241.91200000000001</v>
      </c>
      <c r="H4" s="4">
        <v>163.488</v>
      </c>
      <c r="I4" s="4">
        <f t="shared" si="0"/>
        <v>37.500430082369377</v>
      </c>
      <c r="J4" s="4">
        <f t="shared" si="1"/>
        <v>67.5815999206323</v>
      </c>
      <c r="K4" s="11">
        <f t="shared" si="2"/>
        <v>180.21553292106219</v>
      </c>
      <c r="L4" s="11">
        <f t="shared" si="3"/>
        <v>55.489112608180044</v>
      </c>
    </row>
    <row r="5" spans="1:12">
      <c r="A5" s="4">
        <v>133.30000000000001</v>
      </c>
      <c r="B5" s="4">
        <v>133</v>
      </c>
      <c r="C5" s="4" t="s">
        <v>5</v>
      </c>
      <c r="D5" s="4" t="s">
        <v>6</v>
      </c>
      <c r="E5" s="4">
        <v>0.14399999999999999</v>
      </c>
      <c r="F5" s="4">
        <v>407.27300000000002</v>
      </c>
      <c r="G5" s="4">
        <v>177.80099999999999</v>
      </c>
      <c r="H5" s="4">
        <v>103.81</v>
      </c>
      <c r="I5" s="4">
        <f t="shared" si="0"/>
        <v>25.48904543144279</v>
      </c>
      <c r="J5" s="4">
        <f t="shared" si="1"/>
        <v>58.385498394272247</v>
      </c>
      <c r="K5" s="11">
        <f t="shared" si="2"/>
        <v>229.06114138840618</v>
      </c>
      <c r="L5" s="11">
        <f t="shared" si="3"/>
        <v>43.656466301473451</v>
      </c>
    </row>
    <row r="6" spans="1:12">
      <c r="A6" s="4">
        <v>133.4</v>
      </c>
      <c r="B6" s="4">
        <v>133</v>
      </c>
      <c r="C6" s="4" t="s">
        <v>5</v>
      </c>
      <c r="D6" s="4" t="s">
        <v>8</v>
      </c>
      <c r="E6" s="4">
        <v>7.8E-2</v>
      </c>
      <c r="F6" s="4">
        <v>579.51599999999996</v>
      </c>
      <c r="G6" s="4">
        <v>290.24</v>
      </c>
      <c r="H6" s="4">
        <v>200.524</v>
      </c>
      <c r="I6" s="4">
        <f t="shared" si="0"/>
        <v>34.601978202500021</v>
      </c>
      <c r="J6" s="4">
        <f t="shared" si="1"/>
        <v>69.089029768467469</v>
      </c>
      <c r="K6" s="11">
        <f t="shared" si="2"/>
        <v>199.6678610804851</v>
      </c>
      <c r="L6" s="11">
        <f t="shared" si="3"/>
        <v>50.083172854589009</v>
      </c>
    </row>
    <row r="7" spans="1:12">
      <c r="A7" s="4">
        <v>133.5</v>
      </c>
      <c r="B7" s="4">
        <v>133</v>
      </c>
      <c r="C7" s="4" t="s">
        <v>5</v>
      </c>
      <c r="D7" s="4" t="s">
        <v>8</v>
      </c>
      <c r="E7" s="4">
        <v>0.153</v>
      </c>
      <c r="F7" s="4">
        <v>320.71600000000001</v>
      </c>
      <c r="G7" s="4">
        <v>130.12799999999999</v>
      </c>
      <c r="H7" s="4">
        <v>80.078999999999994</v>
      </c>
      <c r="I7" s="4">
        <f t="shared" si="0"/>
        <v>24.968819765774079</v>
      </c>
      <c r="J7" s="4">
        <f t="shared" si="1"/>
        <v>61.538638878642573</v>
      </c>
      <c r="K7" s="11">
        <f t="shared" si="2"/>
        <v>246.461945161687</v>
      </c>
      <c r="L7" s="11">
        <f t="shared" si="3"/>
        <v>40.574215193504529</v>
      </c>
    </row>
    <row r="8" spans="1:12">
      <c r="A8" s="4">
        <v>134.1</v>
      </c>
      <c r="B8" s="4">
        <v>134</v>
      </c>
      <c r="C8" s="4" t="s">
        <v>5</v>
      </c>
      <c r="D8" s="4" t="s">
        <v>8</v>
      </c>
      <c r="E8" s="4">
        <v>0.189</v>
      </c>
      <c r="F8" s="4">
        <v>410.18900000000002</v>
      </c>
      <c r="G8" s="4">
        <v>181.94499999999999</v>
      </c>
      <c r="H8" s="4">
        <v>118.857</v>
      </c>
      <c r="I8" s="4">
        <f t="shared" si="0"/>
        <v>28.976154894451096</v>
      </c>
      <c r="J8" s="4">
        <f t="shared" si="1"/>
        <v>65.325785264777821</v>
      </c>
      <c r="K8" s="11">
        <f t="shared" si="2"/>
        <v>225.44670092610409</v>
      </c>
      <c r="L8" s="11">
        <f t="shared" si="3"/>
        <v>44.356382058026902</v>
      </c>
    </row>
    <row r="9" spans="1:12">
      <c r="A9" s="4">
        <v>134.19999999999999</v>
      </c>
      <c r="B9" s="4">
        <v>134</v>
      </c>
      <c r="C9" s="4" t="s">
        <v>5</v>
      </c>
      <c r="D9" s="4" t="s">
        <v>6</v>
      </c>
      <c r="E9" s="4">
        <v>0.14499999999999999</v>
      </c>
      <c r="F9" s="4">
        <v>730.33399999999995</v>
      </c>
      <c r="G9" s="4">
        <v>235.267</v>
      </c>
      <c r="H9" s="4">
        <v>157.86000000000001</v>
      </c>
      <c r="I9" s="4">
        <f t="shared" si="0"/>
        <v>21.614768037637578</v>
      </c>
      <c r="J9" s="4">
        <f t="shared" si="1"/>
        <v>67.098233071361477</v>
      </c>
      <c r="K9" s="11">
        <f t="shared" si="2"/>
        <v>310.42772679551314</v>
      </c>
      <c r="L9" s="11">
        <f t="shared" si="3"/>
        <v>32.213617331248443</v>
      </c>
    </row>
    <row r="10" spans="1:12">
      <c r="A10" s="4">
        <v>134.30000000000001</v>
      </c>
      <c r="B10" s="4">
        <v>134</v>
      </c>
      <c r="C10" s="4" t="s">
        <v>5</v>
      </c>
      <c r="D10" s="4" t="s">
        <v>8</v>
      </c>
      <c r="E10" s="4">
        <v>0.12</v>
      </c>
      <c r="F10" s="4">
        <v>659.24599999999998</v>
      </c>
      <c r="G10" s="4">
        <v>288.10899999999998</v>
      </c>
      <c r="H10" s="4">
        <v>187.67599999999999</v>
      </c>
      <c r="I10" s="4">
        <f t="shared" si="0"/>
        <v>28.468280429460325</v>
      </c>
      <c r="J10" s="4">
        <f t="shared" si="1"/>
        <v>65.140623861108125</v>
      </c>
      <c r="K10" s="11">
        <f t="shared" si="2"/>
        <v>228.8182597558563</v>
      </c>
      <c r="L10" s="11">
        <f t="shared" si="3"/>
        <v>43.702805932838423</v>
      </c>
    </row>
    <row r="11" spans="1:12">
      <c r="A11" s="4">
        <v>134.4</v>
      </c>
      <c r="B11" s="4">
        <v>134</v>
      </c>
      <c r="C11" s="4" t="s">
        <v>5</v>
      </c>
      <c r="D11" s="4" t="s">
        <v>6</v>
      </c>
      <c r="E11" s="4">
        <v>0.12</v>
      </c>
      <c r="F11" s="4">
        <v>518.46699999999998</v>
      </c>
      <c r="G11" s="4">
        <v>231.55799999999999</v>
      </c>
      <c r="H11" s="4">
        <v>146.494</v>
      </c>
      <c r="I11" s="4">
        <f t="shared" si="0"/>
        <v>28.255221643807609</v>
      </c>
      <c r="J11" s="4">
        <f t="shared" si="1"/>
        <v>63.264495288437459</v>
      </c>
      <c r="K11" s="11">
        <f t="shared" si="2"/>
        <v>223.90373038288462</v>
      </c>
      <c r="L11" s="11">
        <f t="shared" si="3"/>
        <v>44.66205177957324</v>
      </c>
    </row>
    <row r="12" spans="1:12">
      <c r="A12" s="4">
        <v>146.30000000000001</v>
      </c>
      <c r="B12" s="4">
        <v>146</v>
      </c>
      <c r="C12" s="4" t="s">
        <v>13</v>
      </c>
      <c r="D12" s="4" t="s">
        <v>6</v>
      </c>
      <c r="E12" s="4">
        <v>0.13900000000000001</v>
      </c>
      <c r="F12" s="4">
        <v>457.05099999999999</v>
      </c>
      <c r="G12" s="4">
        <v>228.001</v>
      </c>
      <c r="H12" s="4">
        <v>112.92700000000001</v>
      </c>
      <c r="I12" s="4">
        <f t="shared" ref="I12:I37" si="4">H12/F12*100</f>
        <v>24.707745962704383</v>
      </c>
      <c r="J12" s="4">
        <f t="shared" ref="J12:J37" si="5">H12/G12*100</f>
        <v>49.529168731716091</v>
      </c>
      <c r="K12" s="11">
        <f t="shared" ref="K12:K37" si="6">F12/G12*100</f>
        <v>200.46008570137849</v>
      </c>
      <c r="L12" s="11">
        <f t="shared" ref="L12:L37" si="7">G12/F12*100</f>
        <v>49.885242565928095</v>
      </c>
    </row>
    <row r="13" spans="1:12">
      <c r="A13" s="4">
        <v>146.5</v>
      </c>
      <c r="B13" s="4">
        <v>146</v>
      </c>
      <c r="C13" s="4" t="s">
        <v>13</v>
      </c>
      <c r="D13" s="4" t="s">
        <v>8</v>
      </c>
      <c r="E13" s="4">
        <v>0.123</v>
      </c>
      <c r="F13" s="4">
        <v>573.24800000000005</v>
      </c>
      <c r="G13" s="4">
        <v>240.58699999999999</v>
      </c>
      <c r="H13" s="4">
        <v>180.976</v>
      </c>
      <c r="I13" s="4">
        <f t="shared" si="4"/>
        <v>31.570280227754825</v>
      </c>
      <c r="J13" s="4">
        <f t="shared" si="5"/>
        <v>75.222684517451071</v>
      </c>
      <c r="K13" s="11">
        <f t="shared" si="6"/>
        <v>238.27056324739081</v>
      </c>
      <c r="L13" s="11">
        <f t="shared" si="7"/>
        <v>41.969095400245614</v>
      </c>
    </row>
    <row r="14" spans="1:12">
      <c r="A14" s="4">
        <v>146.6</v>
      </c>
      <c r="B14" s="4">
        <v>146</v>
      </c>
      <c r="C14" s="4" t="s">
        <v>13</v>
      </c>
      <c r="D14" s="4" t="s">
        <v>6</v>
      </c>
      <c r="E14" s="4">
        <v>0.19800000000000001</v>
      </c>
      <c r="F14" s="4">
        <v>563.66399999999999</v>
      </c>
      <c r="G14" s="4">
        <v>288.24200000000002</v>
      </c>
      <c r="H14" s="4">
        <v>186.82499999999999</v>
      </c>
      <c r="I14" s="4">
        <f t="shared" si="4"/>
        <v>33.144745806012097</v>
      </c>
      <c r="J14" s="4">
        <f t="shared" si="5"/>
        <v>64.815328786228235</v>
      </c>
      <c r="K14" s="11">
        <f t="shared" si="6"/>
        <v>195.55234837393579</v>
      </c>
      <c r="L14" s="11">
        <f t="shared" si="7"/>
        <v>51.137202304919249</v>
      </c>
    </row>
    <row r="15" spans="1:12">
      <c r="A15" s="4">
        <v>147.30000000000001</v>
      </c>
      <c r="B15" s="4">
        <v>147</v>
      </c>
      <c r="C15" s="4" t="s">
        <v>13</v>
      </c>
      <c r="D15" s="4" t="s">
        <v>8</v>
      </c>
      <c r="E15" s="4">
        <v>0.17</v>
      </c>
      <c r="F15" s="4">
        <v>620.673</v>
      </c>
      <c r="G15" s="4">
        <v>318.12200000000001</v>
      </c>
      <c r="H15" s="4">
        <v>182.59399999999999</v>
      </c>
      <c r="I15" s="4">
        <f t="shared" si="4"/>
        <v>29.418711624317474</v>
      </c>
      <c r="J15" s="4">
        <f t="shared" si="5"/>
        <v>57.397476439856398</v>
      </c>
      <c r="K15" s="11">
        <f t="shared" si="6"/>
        <v>195.10533694620301</v>
      </c>
      <c r="L15" s="11">
        <f t="shared" si="7"/>
        <v>51.254364214328639</v>
      </c>
    </row>
    <row r="16" spans="1:12">
      <c r="A16" s="4">
        <v>147.5</v>
      </c>
      <c r="B16" s="4">
        <v>147</v>
      </c>
      <c r="C16" s="4" t="s">
        <v>13</v>
      </c>
      <c r="D16" s="4" t="s">
        <v>8</v>
      </c>
      <c r="E16" s="4">
        <v>0.14299999999999999</v>
      </c>
      <c r="F16" s="4">
        <v>576.78300000000002</v>
      </c>
      <c r="G16" s="4">
        <v>265.10599999999999</v>
      </c>
      <c r="H16" s="4">
        <v>159.25800000000001</v>
      </c>
      <c r="I16" s="4">
        <f t="shared" si="4"/>
        <v>27.611424053760253</v>
      </c>
      <c r="J16" s="4">
        <f t="shared" si="5"/>
        <v>60.073329158902474</v>
      </c>
      <c r="K16" s="11">
        <f t="shared" si="6"/>
        <v>217.56693548995497</v>
      </c>
      <c r="L16" s="11">
        <f t="shared" si="7"/>
        <v>45.962866450640881</v>
      </c>
    </row>
    <row r="17" spans="1:16">
      <c r="A17" s="4">
        <v>148.30000000000001</v>
      </c>
      <c r="B17" s="4">
        <v>148</v>
      </c>
      <c r="C17" s="4" t="s">
        <v>5</v>
      </c>
      <c r="D17" s="4" t="s">
        <v>8</v>
      </c>
      <c r="E17" s="4">
        <v>0.14499999999999999</v>
      </c>
      <c r="F17" s="4">
        <v>525.46699999999998</v>
      </c>
      <c r="G17" s="4">
        <v>316.91199999999998</v>
      </c>
      <c r="H17" s="4">
        <v>168.93799999999999</v>
      </c>
      <c r="I17" s="4">
        <f t="shared" si="4"/>
        <v>32.150068415333408</v>
      </c>
      <c r="J17" s="4">
        <f t="shared" si="5"/>
        <v>53.307542787903259</v>
      </c>
      <c r="K17" s="11">
        <f t="shared" si="6"/>
        <v>165.8084894229313</v>
      </c>
      <c r="L17" s="11">
        <f t="shared" si="7"/>
        <v>60.310542812393543</v>
      </c>
    </row>
    <row r="18" spans="1:16">
      <c r="A18" s="4">
        <v>148.4</v>
      </c>
      <c r="B18" s="4">
        <v>148</v>
      </c>
      <c r="C18" s="4" t="s">
        <v>5</v>
      </c>
      <c r="D18" s="4" t="s">
        <v>6</v>
      </c>
      <c r="E18" s="4">
        <v>0.126</v>
      </c>
      <c r="F18" s="4">
        <v>698.68200000000002</v>
      </c>
      <c r="G18" s="4">
        <v>331.70600000000002</v>
      </c>
      <c r="H18" s="4">
        <v>174.68299999999999</v>
      </c>
      <c r="I18" s="4">
        <f t="shared" si="4"/>
        <v>25.001789082873177</v>
      </c>
      <c r="J18" s="4">
        <f t="shared" si="5"/>
        <v>52.6619958638071</v>
      </c>
      <c r="K18" s="11">
        <f t="shared" si="6"/>
        <v>210.63290986596564</v>
      </c>
      <c r="L18" s="11">
        <f t="shared" si="7"/>
        <v>47.475961882515939</v>
      </c>
    </row>
    <row r="19" spans="1:16">
      <c r="A19" s="4">
        <v>152.30000000000001</v>
      </c>
      <c r="B19" s="4">
        <v>152</v>
      </c>
      <c r="C19" s="4" t="s">
        <v>13</v>
      </c>
      <c r="D19" s="4" t="s">
        <v>6</v>
      </c>
      <c r="E19" s="4">
        <v>0.113</v>
      </c>
      <c r="F19" s="4">
        <v>703.87099999999998</v>
      </c>
      <c r="G19" s="4">
        <v>358.66500000000002</v>
      </c>
      <c r="H19" s="4">
        <v>277.80200000000002</v>
      </c>
      <c r="I19" s="4">
        <f t="shared" si="4"/>
        <v>39.467743379113507</v>
      </c>
      <c r="J19" s="4">
        <f t="shared" si="5"/>
        <v>77.454449137774802</v>
      </c>
      <c r="K19" s="11">
        <f t="shared" si="6"/>
        <v>196.24747326892782</v>
      </c>
      <c r="L19" s="11">
        <f t="shared" si="7"/>
        <v>50.956070075340506</v>
      </c>
    </row>
    <row r="20" spans="1:16">
      <c r="A20" s="4">
        <v>152.4</v>
      </c>
      <c r="B20" s="4">
        <v>152</v>
      </c>
      <c r="C20" s="4" t="s">
        <v>13</v>
      </c>
      <c r="D20" s="4" t="s">
        <v>8</v>
      </c>
      <c r="E20" s="4">
        <v>0.123</v>
      </c>
      <c r="F20" s="4">
        <v>653.41700000000003</v>
      </c>
      <c r="G20" s="4">
        <v>331.4</v>
      </c>
      <c r="H20" s="4">
        <v>234.12100000000001</v>
      </c>
      <c r="I20" s="4">
        <f t="shared" si="4"/>
        <v>35.830258472001795</v>
      </c>
      <c r="J20" s="4">
        <f t="shared" si="5"/>
        <v>70.646047073023539</v>
      </c>
      <c r="K20" s="11">
        <f t="shared" si="6"/>
        <v>197.16867833433921</v>
      </c>
      <c r="L20" s="11">
        <f t="shared" si="7"/>
        <v>50.717994787402219</v>
      </c>
      <c r="P20" s="3" t="s">
        <v>50</v>
      </c>
    </row>
    <row r="21" spans="1:16">
      <c r="A21" s="4">
        <v>152.5</v>
      </c>
      <c r="B21" s="4">
        <v>152</v>
      </c>
      <c r="C21" s="4" t="s">
        <v>13</v>
      </c>
      <c r="D21" s="4" t="s">
        <v>6</v>
      </c>
      <c r="E21" s="4">
        <v>0.113</v>
      </c>
      <c r="F21" s="4">
        <v>606.56299999999999</v>
      </c>
      <c r="G21" s="4">
        <v>255.934</v>
      </c>
      <c r="H21" s="4">
        <v>164.16</v>
      </c>
      <c r="I21" s="4">
        <f t="shared" si="4"/>
        <v>27.063965325943055</v>
      </c>
      <c r="J21" s="4">
        <f t="shared" si="5"/>
        <v>64.141536489876287</v>
      </c>
      <c r="K21" s="11">
        <f t="shared" si="6"/>
        <v>236.9997733790743</v>
      </c>
      <c r="L21" s="11">
        <f t="shared" si="7"/>
        <v>42.194133173305985</v>
      </c>
    </row>
    <row r="22" spans="1:16">
      <c r="A22" s="4">
        <v>152.6</v>
      </c>
      <c r="B22" s="4">
        <v>152</v>
      </c>
      <c r="C22" s="4" t="s">
        <v>13</v>
      </c>
      <c r="D22" s="4" t="s">
        <v>8</v>
      </c>
      <c r="E22" s="4">
        <v>0.155</v>
      </c>
      <c r="F22" s="4">
        <v>476.07400000000001</v>
      </c>
      <c r="G22" s="4">
        <v>222.06899999999999</v>
      </c>
      <c r="H22" s="4">
        <v>134.07599999999999</v>
      </c>
      <c r="I22" s="4">
        <f t="shared" si="4"/>
        <v>28.162848632775571</v>
      </c>
      <c r="J22" s="4">
        <f t="shared" si="5"/>
        <v>60.375829134188017</v>
      </c>
      <c r="K22" s="11">
        <f t="shared" si="6"/>
        <v>214.38111577932989</v>
      </c>
      <c r="L22" s="11">
        <f t="shared" si="7"/>
        <v>46.645899587038983</v>
      </c>
    </row>
    <row r="23" spans="1:16">
      <c r="A23" s="4">
        <v>153.4</v>
      </c>
      <c r="B23" s="4">
        <v>153</v>
      </c>
      <c r="C23" s="4" t="s">
        <v>5</v>
      </c>
      <c r="D23" s="4" t="s">
        <v>6</v>
      </c>
      <c r="E23" s="4">
        <v>0.128</v>
      </c>
      <c r="F23" s="4">
        <v>562.37599999999998</v>
      </c>
      <c r="G23" s="4">
        <v>289.15499999999997</v>
      </c>
      <c r="H23" s="4">
        <v>225.018</v>
      </c>
      <c r="I23" s="4">
        <f t="shared" si="4"/>
        <v>40.012020427614267</v>
      </c>
      <c r="J23" s="4">
        <f t="shared" si="5"/>
        <v>77.819162732790375</v>
      </c>
      <c r="K23" s="11">
        <f t="shared" si="6"/>
        <v>194.48946066988296</v>
      </c>
      <c r="L23" s="11">
        <f t="shared" si="7"/>
        <v>51.416667852113171</v>
      </c>
    </row>
    <row r="24" spans="1:16">
      <c r="A24" s="4">
        <v>154.4</v>
      </c>
      <c r="B24" s="4">
        <v>154</v>
      </c>
      <c r="C24" s="4" t="s">
        <v>5</v>
      </c>
      <c r="D24" s="4" t="s">
        <v>6</v>
      </c>
      <c r="E24" s="4">
        <v>9.8000000000000004E-2</v>
      </c>
      <c r="F24" s="4">
        <v>607.22500000000002</v>
      </c>
      <c r="G24" s="4">
        <v>271.18</v>
      </c>
      <c r="H24" s="4">
        <v>156.09399999999999</v>
      </c>
      <c r="I24" s="4">
        <f t="shared" si="4"/>
        <v>25.706122112890604</v>
      </c>
      <c r="J24" s="4">
        <f t="shared" si="5"/>
        <v>57.561029574452391</v>
      </c>
      <c r="K24" s="11">
        <f t="shared" si="6"/>
        <v>223.91953683899993</v>
      </c>
      <c r="L24" s="11">
        <f t="shared" si="7"/>
        <v>44.6588990901231</v>
      </c>
    </row>
    <row r="25" spans="1:16">
      <c r="A25" s="4">
        <v>154.5</v>
      </c>
      <c r="B25" s="4">
        <v>154</v>
      </c>
      <c r="C25" s="4" t="s">
        <v>5</v>
      </c>
      <c r="D25" s="4" t="s">
        <v>8</v>
      </c>
      <c r="E25" s="4">
        <v>0.14399999999999999</v>
      </c>
      <c r="F25" s="4">
        <v>709.053</v>
      </c>
      <c r="G25" s="4">
        <v>243.15600000000001</v>
      </c>
      <c r="H25" s="4">
        <v>150.947</v>
      </c>
      <c r="I25" s="4">
        <f t="shared" si="4"/>
        <v>21.288535553759733</v>
      </c>
      <c r="J25" s="4">
        <f t="shared" si="5"/>
        <v>62.078254289427356</v>
      </c>
      <c r="K25" s="11">
        <f t="shared" si="6"/>
        <v>291.60415535705471</v>
      </c>
      <c r="L25" s="11">
        <f t="shared" si="7"/>
        <v>34.293064129197674</v>
      </c>
    </row>
    <row r="26" spans="1:16">
      <c r="A26" s="4">
        <v>157.1</v>
      </c>
      <c r="B26" s="4">
        <v>157</v>
      </c>
      <c r="C26" s="4" t="s">
        <v>13</v>
      </c>
      <c r="D26" s="4" t="s">
        <v>6</v>
      </c>
      <c r="E26" s="4">
        <v>0.13400000000000001</v>
      </c>
      <c r="F26" s="4">
        <v>550.17499999999995</v>
      </c>
      <c r="G26" s="4">
        <v>249.489</v>
      </c>
      <c r="H26" s="4">
        <v>153.82499999999999</v>
      </c>
      <c r="I26" s="4">
        <f t="shared" si="4"/>
        <v>27.959285681828511</v>
      </c>
      <c r="J26" s="4">
        <f t="shared" si="5"/>
        <v>61.6560249149261</v>
      </c>
      <c r="K26" s="11">
        <f t="shared" si="6"/>
        <v>220.52074440155675</v>
      </c>
      <c r="L26" s="11">
        <f t="shared" si="7"/>
        <v>45.347207706638805</v>
      </c>
    </row>
    <row r="27" spans="1:16">
      <c r="A27" s="4">
        <v>157.19999999999999</v>
      </c>
      <c r="B27" s="4">
        <v>157</v>
      </c>
      <c r="C27" s="4" t="s">
        <v>13</v>
      </c>
      <c r="D27" s="4" t="s">
        <v>8</v>
      </c>
      <c r="E27" s="4">
        <v>0.13800000000000001</v>
      </c>
      <c r="F27" s="4">
        <v>506.03</v>
      </c>
      <c r="G27" s="4">
        <v>258.75900000000001</v>
      </c>
      <c r="H27" s="4">
        <v>173.01900000000001</v>
      </c>
      <c r="I27" s="4">
        <f t="shared" si="4"/>
        <v>34.191451099737172</v>
      </c>
      <c r="J27" s="4">
        <f t="shared" si="5"/>
        <v>66.864920640441497</v>
      </c>
      <c r="K27" s="11">
        <f t="shared" si="6"/>
        <v>195.56034765940507</v>
      </c>
      <c r="L27" s="11">
        <f t="shared" si="7"/>
        <v>51.135110566567207</v>
      </c>
    </row>
    <row r="28" spans="1:16">
      <c r="A28" s="4">
        <v>157.30000000000001</v>
      </c>
      <c r="B28" s="4">
        <v>157</v>
      </c>
      <c r="C28" s="4" t="s">
        <v>13</v>
      </c>
      <c r="D28" s="4" t="s">
        <v>8</v>
      </c>
      <c r="E28" s="4">
        <v>0.124</v>
      </c>
      <c r="F28" s="4">
        <v>862.92</v>
      </c>
      <c r="G28" s="4">
        <v>577.53899999999999</v>
      </c>
      <c r="H28" s="4">
        <v>329.322</v>
      </c>
      <c r="I28" s="4">
        <f t="shared" si="4"/>
        <v>38.16367681824503</v>
      </c>
      <c r="J28" s="4">
        <f t="shared" si="5"/>
        <v>57.021603735851613</v>
      </c>
      <c r="K28" s="11">
        <f t="shared" si="6"/>
        <v>149.41328637546556</v>
      </c>
      <c r="L28" s="11">
        <f t="shared" si="7"/>
        <v>66.928452231956612</v>
      </c>
    </row>
    <row r="29" spans="1:16">
      <c r="A29" s="4">
        <v>157.4</v>
      </c>
      <c r="B29" s="4">
        <v>157</v>
      </c>
      <c r="C29" s="4" t="s">
        <v>13</v>
      </c>
      <c r="D29" s="4" t="s">
        <v>6</v>
      </c>
      <c r="E29" s="4">
        <v>0.14199999999999999</v>
      </c>
      <c r="F29" s="4">
        <v>522.64099999999996</v>
      </c>
      <c r="G29" s="4">
        <v>280.13</v>
      </c>
      <c r="H29" s="4">
        <v>147.911</v>
      </c>
      <c r="I29" s="4">
        <f t="shared" si="4"/>
        <v>28.300688235327886</v>
      </c>
      <c r="J29" s="4">
        <f t="shared" si="5"/>
        <v>52.800842465997931</v>
      </c>
      <c r="K29" s="11">
        <f t="shared" si="6"/>
        <v>186.5708778067326</v>
      </c>
      <c r="L29" s="11">
        <f t="shared" si="7"/>
        <v>53.598933110873439</v>
      </c>
    </row>
    <row r="30" spans="1:16">
      <c r="A30" s="4">
        <v>157.5</v>
      </c>
      <c r="B30" s="4">
        <v>157</v>
      </c>
      <c r="C30" s="4" t="s">
        <v>13</v>
      </c>
      <c r="D30" s="4" t="s">
        <v>8</v>
      </c>
      <c r="E30" s="4">
        <v>0.16300000000000001</v>
      </c>
      <c r="F30" s="4">
        <v>541.30499999999995</v>
      </c>
      <c r="G30" s="4">
        <v>211.58</v>
      </c>
      <c r="H30" s="4">
        <v>144.37</v>
      </c>
      <c r="I30" s="4">
        <f t="shared" si="4"/>
        <v>26.670730918798093</v>
      </c>
      <c r="J30" s="4">
        <f t="shared" si="5"/>
        <v>68.234237640608754</v>
      </c>
      <c r="K30" s="11">
        <f t="shared" si="6"/>
        <v>255.83939880896111</v>
      </c>
      <c r="L30" s="11">
        <f t="shared" si="7"/>
        <v>39.087021180295771</v>
      </c>
    </row>
    <row r="31" spans="1:16">
      <c r="A31" s="4">
        <v>157.6</v>
      </c>
      <c r="B31" s="4">
        <v>157</v>
      </c>
      <c r="C31" s="4" t="s">
        <v>13</v>
      </c>
      <c r="D31" s="4" t="s">
        <v>6</v>
      </c>
      <c r="E31" s="4">
        <v>0.126</v>
      </c>
      <c r="F31" s="4">
        <v>549.33799999999997</v>
      </c>
      <c r="G31" s="4">
        <v>266.745</v>
      </c>
      <c r="H31" s="4">
        <v>151.066</v>
      </c>
      <c r="I31" s="4">
        <f t="shared" si="4"/>
        <v>27.499645027287389</v>
      </c>
      <c r="J31" s="4">
        <f t="shared" si="5"/>
        <v>56.633114022755812</v>
      </c>
      <c r="K31" s="11">
        <f t="shared" si="6"/>
        <v>205.94125475641528</v>
      </c>
      <c r="L31" s="11">
        <f t="shared" si="7"/>
        <v>48.557536525781948</v>
      </c>
    </row>
    <row r="32" spans="1:16">
      <c r="A32" s="4">
        <v>158.4</v>
      </c>
      <c r="B32" s="4">
        <v>158</v>
      </c>
      <c r="C32" s="4" t="s">
        <v>13</v>
      </c>
      <c r="D32" s="4" t="s">
        <v>8</v>
      </c>
      <c r="E32" s="4">
        <v>0.14299999999999999</v>
      </c>
      <c r="F32" s="4">
        <v>365.99400000000003</v>
      </c>
      <c r="G32" s="4">
        <v>175.33099999999999</v>
      </c>
      <c r="H32" s="4">
        <v>88.504999999999995</v>
      </c>
      <c r="I32" s="4">
        <f t="shared" si="4"/>
        <v>24.182090416782785</v>
      </c>
      <c r="J32" s="4">
        <f t="shared" si="5"/>
        <v>50.478808653347095</v>
      </c>
      <c r="K32" s="11">
        <f t="shared" si="6"/>
        <v>208.74460306505983</v>
      </c>
      <c r="L32" s="11">
        <f t="shared" si="7"/>
        <v>47.905430143663551</v>
      </c>
    </row>
    <row r="33" spans="1:12">
      <c r="A33" s="4">
        <v>158.5</v>
      </c>
      <c r="B33" s="4">
        <v>158</v>
      </c>
      <c r="C33" s="4" t="s">
        <v>13</v>
      </c>
      <c r="D33" s="4" t="s">
        <v>6</v>
      </c>
      <c r="E33" s="4">
        <v>0.13700000000000001</v>
      </c>
      <c r="F33" s="4">
        <v>582.21299999999997</v>
      </c>
      <c r="G33" s="4">
        <v>325.798</v>
      </c>
      <c r="H33" s="4">
        <v>180.435</v>
      </c>
      <c r="I33" s="4">
        <f t="shared" si="4"/>
        <v>30.991235166511228</v>
      </c>
      <c r="J33" s="4">
        <f t="shared" si="5"/>
        <v>55.382476258295021</v>
      </c>
      <c r="K33" s="11">
        <f t="shared" si="6"/>
        <v>178.70367528345784</v>
      </c>
      <c r="L33" s="11">
        <f t="shared" si="7"/>
        <v>55.958558122199264</v>
      </c>
    </row>
    <row r="34" spans="1:12">
      <c r="A34" s="4">
        <v>158.6</v>
      </c>
      <c r="B34" s="4">
        <v>158</v>
      </c>
      <c r="C34" s="4" t="s">
        <v>13</v>
      </c>
      <c r="D34" s="4" t="s">
        <v>8</v>
      </c>
      <c r="E34" s="4">
        <v>0.157</v>
      </c>
      <c r="F34" s="4">
        <v>333.68900000000002</v>
      </c>
      <c r="G34" s="4">
        <v>118.06</v>
      </c>
      <c r="H34" s="4">
        <v>64.057000000000002</v>
      </c>
      <c r="I34" s="4">
        <f t="shared" si="4"/>
        <v>19.19661720943753</v>
      </c>
      <c r="J34" s="4">
        <f t="shared" si="5"/>
        <v>54.25800440454006</v>
      </c>
      <c r="K34" s="11">
        <f t="shared" si="6"/>
        <v>282.64357106555991</v>
      </c>
      <c r="L34" s="11">
        <f t="shared" si="7"/>
        <v>35.380249274024614</v>
      </c>
    </row>
    <row r="35" spans="1:12">
      <c r="A35" s="4">
        <v>161.1</v>
      </c>
      <c r="B35" s="4">
        <v>161</v>
      </c>
      <c r="C35" s="4" t="s">
        <v>13</v>
      </c>
      <c r="D35" s="4" t="s">
        <v>6</v>
      </c>
      <c r="E35" s="4">
        <v>0.11799999999999999</v>
      </c>
      <c r="F35" s="4">
        <v>398.22800000000001</v>
      </c>
      <c r="G35" s="4">
        <v>158.61199999999999</v>
      </c>
      <c r="H35" s="4">
        <v>117.953</v>
      </c>
      <c r="I35" s="4">
        <f t="shared" si="4"/>
        <v>29.619464226523501</v>
      </c>
      <c r="J35" s="4">
        <f t="shared" si="5"/>
        <v>74.365747862709014</v>
      </c>
      <c r="K35" s="11">
        <f t="shared" si="6"/>
        <v>251.0705369076741</v>
      </c>
      <c r="L35" s="11">
        <f t="shared" si="7"/>
        <v>39.829444438864165</v>
      </c>
    </row>
    <row r="36" spans="1:12">
      <c r="A36" s="4">
        <v>161.19999999999999</v>
      </c>
      <c r="B36" s="4">
        <v>161</v>
      </c>
      <c r="C36" s="4" t="s">
        <v>13</v>
      </c>
      <c r="D36" s="4" t="s">
        <v>8</v>
      </c>
      <c r="E36" s="4">
        <v>0.161</v>
      </c>
      <c r="F36" s="4">
        <v>432.18599999999998</v>
      </c>
      <c r="G36" s="4">
        <v>184.50800000000001</v>
      </c>
      <c r="H36" s="4">
        <v>103.504</v>
      </c>
      <c r="I36" s="4">
        <f t="shared" si="4"/>
        <v>23.948947906688325</v>
      </c>
      <c r="J36" s="4">
        <f t="shared" si="5"/>
        <v>56.097296594185622</v>
      </c>
      <c r="K36" s="11">
        <f t="shared" si="6"/>
        <v>234.23699785375157</v>
      </c>
      <c r="L36" s="11">
        <f t="shared" si="7"/>
        <v>42.69180399179983</v>
      </c>
    </row>
    <row r="37" spans="1:12">
      <c r="A37" s="4">
        <v>161.30000000000001</v>
      </c>
      <c r="B37" s="4">
        <v>161</v>
      </c>
      <c r="C37" s="4" t="s">
        <v>13</v>
      </c>
      <c r="D37" s="4" t="s">
        <v>6</v>
      </c>
      <c r="E37" s="4">
        <v>0.14799999999999999</v>
      </c>
      <c r="F37" s="4">
        <v>467.54500000000002</v>
      </c>
      <c r="G37" s="4">
        <v>201.52099999999999</v>
      </c>
      <c r="H37" s="4">
        <v>102.834</v>
      </c>
      <c r="I37" s="4">
        <f t="shared" si="4"/>
        <v>21.994460426269129</v>
      </c>
      <c r="J37" s="4">
        <f t="shared" si="5"/>
        <v>51.028925025183483</v>
      </c>
      <c r="K37" s="11">
        <f t="shared" si="6"/>
        <v>232.00807856253198</v>
      </c>
      <c r="L37" s="11">
        <f t="shared" si="7"/>
        <v>43.101947406132027</v>
      </c>
    </row>
    <row r="38" spans="1:12">
      <c r="A38" s="4">
        <v>161.4</v>
      </c>
      <c r="B38" s="4">
        <v>161</v>
      </c>
      <c r="C38" s="4" t="s">
        <v>13</v>
      </c>
      <c r="D38" s="4" t="s">
        <v>8</v>
      </c>
      <c r="E38" s="4">
        <v>0.121</v>
      </c>
      <c r="F38" s="4">
        <v>430.49900000000002</v>
      </c>
      <c r="G38" s="4">
        <v>263.423</v>
      </c>
      <c r="H38" s="4">
        <v>161.65299999999999</v>
      </c>
      <c r="I38" s="4">
        <f t="shared" si="0"/>
        <v>37.550145296504752</v>
      </c>
      <c r="J38" s="4">
        <f t="shared" si="1"/>
        <v>61.366319569665521</v>
      </c>
      <c r="K38" s="11">
        <f t="shared" si="2"/>
        <v>163.42498566943661</v>
      </c>
      <c r="L38" s="11">
        <f t="shared" si="3"/>
        <v>61.190153751808943</v>
      </c>
    </row>
    <row r="39" spans="1:12">
      <c r="A39" s="4">
        <v>161.5</v>
      </c>
      <c r="B39" s="4">
        <v>161</v>
      </c>
      <c r="C39" s="4" t="s">
        <v>13</v>
      </c>
      <c r="D39" s="4" t="s">
        <v>8</v>
      </c>
      <c r="E39" s="21">
        <v>0.17899999999999999</v>
      </c>
      <c r="F39" s="21">
        <v>479.27199999999999</v>
      </c>
      <c r="G39" s="21">
        <v>220.405</v>
      </c>
      <c r="H39" s="21">
        <v>156.85599999999999</v>
      </c>
      <c r="I39" s="4">
        <f t="shared" si="0"/>
        <v>32.727970755646062</v>
      </c>
      <c r="J39" s="4">
        <f t="shared" si="1"/>
        <v>71.167169528821944</v>
      </c>
      <c r="K39" s="11">
        <f t="shared" si="2"/>
        <v>217.45060230031078</v>
      </c>
      <c r="L39" s="11">
        <f t="shared" si="3"/>
        <v>45.987455974895255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909E-A86A-42A4-87E7-DFDA5FD728E9}">
  <sheetPr codeName="Sheet1" filterMode="1"/>
  <dimension ref="A1:E41"/>
  <sheetViews>
    <sheetView tabSelected="1" zoomScale="78" zoomScaleNormal="78" workbookViewId="0">
      <selection activeCell="J12" sqref="H2:J12"/>
    </sheetView>
  </sheetViews>
  <sheetFormatPr defaultRowHeight="14.4"/>
  <cols>
    <col min="1" max="1" width="5.33203125" style="49" bestFit="1" customWidth="1"/>
    <col min="2" max="2" width="6.88671875" style="49" bestFit="1" customWidth="1"/>
    <col min="3" max="3" width="7.109375" style="49" bestFit="1" customWidth="1"/>
    <col min="4" max="4" width="11.5546875" style="50" bestFit="1" customWidth="1"/>
    <col min="5" max="5" width="15.77734375" style="50" bestFit="1" customWidth="1"/>
    <col min="6" max="16384" width="8.88671875" style="49"/>
  </cols>
  <sheetData>
    <row r="1" spans="1:5">
      <c r="A1" s="36" t="s">
        <v>88</v>
      </c>
      <c r="B1" s="36" t="s">
        <v>143</v>
      </c>
      <c r="C1" s="36" t="s">
        <v>0</v>
      </c>
      <c r="D1" s="37" t="s">
        <v>144</v>
      </c>
      <c r="E1" s="37" t="s">
        <v>145</v>
      </c>
    </row>
    <row r="2" spans="1:5">
      <c r="A2" s="38">
        <v>123</v>
      </c>
      <c r="B2" s="38" t="s">
        <v>102</v>
      </c>
      <c r="C2" s="38" t="s">
        <v>5</v>
      </c>
      <c r="D2" s="38">
        <v>2</v>
      </c>
      <c r="E2" s="38">
        <v>9.6706666670000008</v>
      </c>
    </row>
    <row r="3" spans="1:5">
      <c r="A3" s="38">
        <v>128</v>
      </c>
      <c r="B3" s="38" t="s">
        <v>102</v>
      </c>
      <c r="C3" s="38" t="s">
        <v>5</v>
      </c>
      <c r="D3" s="38">
        <v>2.496666667</v>
      </c>
      <c r="E3" s="38">
        <v>9.8000000000000007</v>
      </c>
    </row>
    <row r="4" spans="1:5">
      <c r="A4" s="38">
        <v>129</v>
      </c>
      <c r="B4" s="38" t="s">
        <v>102</v>
      </c>
      <c r="C4" s="38" t="s">
        <v>13</v>
      </c>
      <c r="D4" s="38">
        <v>3.27</v>
      </c>
      <c r="E4" s="38">
        <v>10.44333333</v>
      </c>
    </row>
    <row r="5" spans="1:5">
      <c r="A5" s="38">
        <v>133</v>
      </c>
      <c r="B5" s="38" t="s">
        <v>102</v>
      </c>
      <c r="C5" s="38" t="s">
        <v>5</v>
      </c>
      <c r="D5" s="38">
        <v>1.665</v>
      </c>
      <c r="E5" s="38">
        <v>8.5044444440000007</v>
      </c>
    </row>
    <row r="6" spans="1:5">
      <c r="A6" s="38">
        <v>134</v>
      </c>
      <c r="B6" s="38" t="s">
        <v>102</v>
      </c>
      <c r="C6" s="38" t="s">
        <v>5</v>
      </c>
      <c r="D6" s="38">
        <v>1.7050000000000001</v>
      </c>
      <c r="E6" s="38">
        <v>8.6349999999999998</v>
      </c>
    </row>
    <row r="7" spans="1:5">
      <c r="A7" s="38">
        <v>136</v>
      </c>
      <c r="B7" s="38" t="s">
        <v>102</v>
      </c>
      <c r="C7" s="38" t="s">
        <v>13</v>
      </c>
      <c r="D7" s="38">
        <v>3.3879999999999999</v>
      </c>
      <c r="E7" s="38">
        <v>8.2526666669999997</v>
      </c>
    </row>
    <row r="8" spans="1:5">
      <c r="A8" s="38">
        <v>137</v>
      </c>
      <c r="B8" s="38" t="s">
        <v>102</v>
      </c>
      <c r="C8" s="38" t="s">
        <v>13</v>
      </c>
      <c r="D8" s="38">
        <v>2.5350000000000001</v>
      </c>
      <c r="E8" s="38">
        <v>6.1238888889999998</v>
      </c>
    </row>
    <row r="9" spans="1:5">
      <c r="A9" s="38">
        <v>144</v>
      </c>
      <c r="B9" s="38" t="s">
        <v>102</v>
      </c>
      <c r="C9" s="38" t="s">
        <v>5</v>
      </c>
      <c r="D9" s="38">
        <v>1.816666667</v>
      </c>
      <c r="E9" s="38">
        <v>8.86</v>
      </c>
    </row>
    <row r="10" spans="1:5">
      <c r="A10" s="38">
        <v>145</v>
      </c>
      <c r="B10" s="38" t="s">
        <v>102</v>
      </c>
      <c r="C10" s="38" t="s">
        <v>13</v>
      </c>
      <c r="D10" s="38">
        <v>3.3966666669999999</v>
      </c>
      <c r="E10" s="38">
        <v>10.67111111</v>
      </c>
    </row>
    <row r="11" spans="1:5">
      <c r="A11" s="38">
        <v>146</v>
      </c>
      <c r="B11" s="38" t="s">
        <v>102</v>
      </c>
      <c r="C11" s="38" t="s">
        <v>13</v>
      </c>
      <c r="D11" s="38">
        <v>2.84</v>
      </c>
      <c r="E11" s="38">
        <v>9.3841666670000006</v>
      </c>
    </row>
    <row r="12" spans="1:5">
      <c r="A12" s="38">
        <v>147</v>
      </c>
      <c r="B12" s="38" t="s">
        <v>102</v>
      </c>
      <c r="C12" s="38" t="s">
        <v>13</v>
      </c>
      <c r="D12" s="38">
        <v>3.64</v>
      </c>
      <c r="E12" s="38">
        <v>9.784444444</v>
      </c>
    </row>
    <row r="13" spans="1:5">
      <c r="A13" s="38">
        <v>148</v>
      </c>
      <c r="B13" s="38" t="s">
        <v>102</v>
      </c>
      <c r="C13" s="38" t="s">
        <v>5</v>
      </c>
      <c r="D13" s="38">
        <v>3.46</v>
      </c>
      <c r="E13" s="38">
        <v>9.3383333329999996</v>
      </c>
    </row>
    <row r="14" spans="1:5">
      <c r="A14" s="38">
        <v>150</v>
      </c>
      <c r="B14" s="38" t="s">
        <v>102</v>
      </c>
      <c r="C14" s="38" t="s">
        <v>5</v>
      </c>
      <c r="D14" s="38">
        <v>3.0674999999999999</v>
      </c>
      <c r="E14" s="38">
        <v>8.2141666670000006</v>
      </c>
    </row>
    <row r="15" spans="1:5">
      <c r="A15" s="38">
        <v>151</v>
      </c>
      <c r="B15" s="38" t="s">
        <v>102</v>
      </c>
      <c r="C15" s="38" t="s">
        <v>13</v>
      </c>
      <c r="D15" s="38">
        <v>3.0649999999999999</v>
      </c>
      <c r="E15" s="38">
        <v>7.5449999999999999</v>
      </c>
    </row>
    <row r="16" spans="1:5">
      <c r="A16" s="38">
        <v>152</v>
      </c>
      <c r="B16" s="38" t="s">
        <v>102</v>
      </c>
      <c r="C16" s="38" t="s">
        <v>13</v>
      </c>
      <c r="D16" s="38">
        <v>2.6675</v>
      </c>
      <c r="E16" s="38">
        <v>9.3791666669999998</v>
      </c>
    </row>
    <row r="17" spans="1:5">
      <c r="A17" s="38">
        <v>153</v>
      </c>
      <c r="B17" s="38" t="s">
        <v>102</v>
      </c>
      <c r="C17" s="38" t="s">
        <v>5</v>
      </c>
      <c r="D17" s="38">
        <v>2.42</v>
      </c>
      <c r="E17" s="38">
        <v>8.1283333330000005</v>
      </c>
    </row>
    <row r="18" spans="1:5">
      <c r="A18" s="38">
        <v>154</v>
      </c>
      <c r="B18" s="38" t="s">
        <v>102</v>
      </c>
      <c r="C18" s="38" t="s">
        <v>5</v>
      </c>
      <c r="D18" s="38">
        <v>1.34</v>
      </c>
      <c r="E18" s="38">
        <v>8.193333333</v>
      </c>
    </row>
    <row r="19" spans="1:5">
      <c r="A19" s="38">
        <v>157</v>
      </c>
      <c r="B19" s="38" t="s">
        <v>102</v>
      </c>
      <c r="C19" s="38" t="s">
        <v>13</v>
      </c>
      <c r="D19" s="38">
        <v>3.17</v>
      </c>
      <c r="E19" s="38">
        <v>10.22833333</v>
      </c>
    </row>
    <row r="20" spans="1:5">
      <c r="A20" s="38">
        <v>158</v>
      </c>
      <c r="B20" s="38" t="s">
        <v>102</v>
      </c>
      <c r="C20" s="38" t="s">
        <v>13</v>
      </c>
      <c r="D20" s="38">
        <v>3.1566666670000001</v>
      </c>
      <c r="E20" s="38">
        <v>10.038888890000001</v>
      </c>
    </row>
    <row r="21" spans="1:5">
      <c r="A21" s="38">
        <v>159</v>
      </c>
      <c r="B21" s="38" t="s">
        <v>102</v>
      </c>
      <c r="C21" s="38" t="s">
        <v>5</v>
      </c>
      <c r="D21" s="38">
        <v>1.9275</v>
      </c>
      <c r="E21" s="38">
        <v>8.8058333330000007</v>
      </c>
    </row>
    <row r="22" spans="1:5">
      <c r="A22" s="38">
        <v>161</v>
      </c>
      <c r="B22" s="38" t="s">
        <v>102</v>
      </c>
      <c r="C22" s="38" t="s">
        <v>5</v>
      </c>
      <c r="D22" s="38">
        <v>3.2919999999999998</v>
      </c>
      <c r="E22" s="38">
        <v>10.419333330000001</v>
      </c>
    </row>
    <row r="23" spans="1:5" customFormat="1" hidden="1">
      <c r="A23" s="6">
        <v>125</v>
      </c>
      <c r="B23" s="6" t="s">
        <v>103</v>
      </c>
      <c r="C23" s="6" t="s">
        <v>13</v>
      </c>
      <c r="D23" s="7" t="s">
        <v>146</v>
      </c>
      <c r="E23" s="7" t="s">
        <v>147</v>
      </c>
    </row>
    <row r="24" spans="1:5" customFormat="1" hidden="1">
      <c r="A24" s="6">
        <v>128</v>
      </c>
      <c r="B24" s="6" t="s">
        <v>103</v>
      </c>
      <c r="C24" s="6" t="s">
        <v>5</v>
      </c>
      <c r="D24" s="7" t="s">
        <v>148</v>
      </c>
      <c r="E24" s="7" t="s">
        <v>149</v>
      </c>
    </row>
    <row r="25" spans="1:5" customFormat="1" hidden="1">
      <c r="A25" s="6">
        <v>132</v>
      </c>
      <c r="B25" s="6" t="s">
        <v>103</v>
      </c>
      <c r="C25" s="6" t="s">
        <v>13</v>
      </c>
      <c r="D25" s="7" t="s">
        <v>150</v>
      </c>
      <c r="E25" s="7" t="s">
        <v>151</v>
      </c>
    </row>
    <row r="26" spans="1:5" customFormat="1" hidden="1">
      <c r="A26" s="6">
        <v>133</v>
      </c>
      <c r="B26" s="6" t="s">
        <v>103</v>
      </c>
      <c r="C26" s="6" t="s">
        <v>5</v>
      </c>
      <c r="D26" s="7" t="s">
        <v>152</v>
      </c>
      <c r="E26" s="7" t="s">
        <v>153</v>
      </c>
    </row>
    <row r="27" spans="1:5" customFormat="1" hidden="1">
      <c r="A27" s="6">
        <v>135</v>
      </c>
      <c r="B27" s="6" t="s">
        <v>103</v>
      </c>
      <c r="C27" s="6" t="s">
        <v>13</v>
      </c>
      <c r="D27" s="7" t="s">
        <v>154</v>
      </c>
      <c r="E27" s="7" t="s">
        <v>155</v>
      </c>
    </row>
    <row r="28" spans="1:5" customFormat="1" hidden="1">
      <c r="A28" s="6">
        <v>137</v>
      </c>
      <c r="B28" s="6" t="s">
        <v>103</v>
      </c>
      <c r="C28" s="6" t="s">
        <v>13</v>
      </c>
      <c r="D28" s="7" t="s">
        <v>156</v>
      </c>
      <c r="E28" s="7" t="s">
        <v>157</v>
      </c>
    </row>
    <row r="29" spans="1:5" customFormat="1" hidden="1">
      <c r="A29" s="6">
        <v>144</v>
      </c>
      <c r="B29" s="6" t="s">
        <v>103</v>
      </c>
      <c r="C29" s="6" t="s">
        <v>5</v>
      </c>
      <c r="D29" s="7" t="s">
        <v>158</v>
      </c>
      <c r="E29" s="7" t="s">
        <v>159</v>
      </c>
    </row>
    <row r="30" spans="1:5" customFormat="1" hidden="1">
      <c r="A30" s="6">
        <v>145</v>
      </c>
      <c r="B30" s="6" t="s">
        <v>103</v>
      </c>
      <c r="C30" s="6" t="s">
        <v>13</v>
      </c>
      <c r="D30" s="7" t="s">
        <v>160</v>
      </c>
      <c r="E30" s="7" t="s">
        <v>161</v>
      </c>
    </row>
    <row r="31" spans="1:5" customFormat="1" hidden="1">
      <c r="A31" s="6">
        <v>146</v>
      </c>
      <c r="B31" s="6" t="s">
        <v>103</v>
      </c>
      <c r="C31" s="6" t="s">
        <v>13</v>
      </c>
      <c r="D31" s="7" t="s">
        <v>162</v>
      </c>
      <c r="E31" s="7" t="s">
        <v>163</v>
      </c>
    </row>
    <row r="32" spans="1:5" customFormat="1" hidden="1">
      <c r="A32" s="6">
        <v>147</v>
      </c>
      <c r="B32" s="6" t="s">
        <v>103</v>
      </c>
      <c r="C32" s="6" t="s">
        <v>13</v>
      </c>
      <c r="D32" s="7" t="s">
        <v>164</v>
      </c>
      <c r="E32" s="7" t="s">
        <v>165</v>
      </c>
    </row>
    <row r="33" spans="1:5" customFormat="1" hidden="1">
      <c r="A33" s="6">
        <v>148</v>
      </c>
      <c r="B33" s="6" t="s">
        <v>103</v>
      </c>
      <c r="C33" s="6" t="s">
        <v>5</v>
      </c>
      <c r="D33" s="7" t="s">
        <v>166</v>
      </c>
      <c r="E33" s="7" t="s">
        <v>167</v>
      </c>
    </row>
    <row r="34" spans="1:5" customFormat="1" hidden="1">
      <c r="A34" s="6">
        <v>150</v>
      </c>
      <c r="B34" s="6" t="s">
        <v>103</v>
      </c>
      <c r="C34" s="6" t="s">
        <v>5</v>
      </c>
      <c r="D34" s="7" t="s">
        <v>168</v>
      </c>
      <c r="E34" s="7" t="s">
        <v>169</v>
      </c>
    </row>
    <row r="35" spans="1:5" customFormat="1" hidden="1">
      <c r="A35" s="6">
        <v>151</v>
      </c>
      <c r="B35" s="6" t="s">
        <v>103</v>
      </c>
      <c r="C35" s="6" t="s">
        <v>13</v>
      </c>
      <c r="D35" s="7" t="s">
        <v>170</v>
      </c>
      <c r="E35" s="7" t="s">
        <v>171</v>
      </c>
    </row>
    <row r="36" spans="1:5" customFormat="1" hidden="1">
      <c r="A36" s="6">
        <v>152</v>
      </c>
      <c r="B36" s="6" t="s">
        <v>103</v>
      </c>
      <c r="C36" s="6" t="s">
        <v>13</v>
      </c>
      <c r="D36" s="7" t="s">
        <v>172</v>
      </c>
      <c r="E36" s="7" t="s">
        <v>173</v>
      </c>
    </row>
    <row r="37" spans="1:5" customFormat="1" hidden="1">
      <c r="A37" s="6">
        <v>153</v>
      </c>
      <c r="B37" s="6" t="s">
        <v>103</v>
      </c>
      <c r="C37" s="6" t="s">
        <v>5</v>
      </c>
      <c r="D37" s="7" t="s">
        <v>174</v>
      </c>
      <c r="E37" s="7" t="s">
        <v>175</v>
      </c>
    </row>
    <row r="38" spans="1:5" customFormat="1" hidden="1">
      <c r="A38" s="6">
        <v>154</v>
      </c>
      <c r="B38" s="6" t="s">
        <v>103</v>
      </c>
      <c r="C38" s="6" t="s">
        <v>5</v>
      </c>
      <c r="D38" s="7" t="s">
        <v>176</v>
      </c>
      <c r="E38" s="7" t="s">
        <v>177</v>
      </c>
    </row>
    <row r="39" spans="1:5" customFormat="1" hidden="1">
      <c r="A39" s="6">
        <v>155</v>
      </c>
      <c r="B39" s="6" t="s">
        <v>103</v>
      </c>
      <c r="C39" s="6" t="s">
        <v>5</v>
      </c>
      <c r="D39" s="7" t="s">
        <v>178</v>
      </c>
      <c r="E39" s="7" t="s">
        <v>179</v>
      </c>
    </row>
    <row r="40" spans="1:5" customFormat="1" hidden="1">
      <c r="A40" s="6">
        <v>158</v>
      </c>
      <c r="B40" s="6" t="s">
        <v>103</v>
      </c>
      <c r="C40" s="6" t="s">
        <v>13</v>
      </c>
      <c r="D40" s="7" t="s">
        <v>180</v>
      </c>
      <c r="E40" s="7" t="s">
        <v>181</v>
      </c>
    </row>
    <row r="41" spans="1:5" customFormat="1" hidden="1">
      <c r="A41" s="6">
        <v>159</v>
      </c>
      <c r="B41" s="6" t="s">
        <v>103</v>
      </c>
      <c r="C41" s="6" t="s">
        <v>5</v>
      </c>
      <c r="D41" s="7" t="s">
        <v>182</v>
      </c>
      <c r="E41" s="7" t="s">
        <v>183</v>
      </c>
    </row>
  </sheetData>
  <autoFilter ref="A1:E41" xr:uid="{3CBD909E-A86A-42A4-87E7-DFDA5FD728E9}">
    <filterColumn colId="1">
      <filters>
        <filter val="Male"/>
      </filters>
    </filterColumn>
  </autoFilter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9</xdr:col>
                <xdr:colOff>541020</xdr:colOff>
                <xdr:row>45</xdr:row>
                <xdr:rowOff>175260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0D5F-3DE8-4BFA-A007-C34E07417296}">
  <dimension ref="A1:L39"/>
  <sheetViews>
    <sheetView zoomScale="63" zoomScaleNormal="63" workbookViewId="0">
      <selection activeCell="K2" sqref="K2"/>
    </sheetView>
  </sheetViews>
  <sheetFormatPr defaultRowHeight="14.4"/>
  <cols>
    <col min="1" max="3" width="8.88671875" style="4"/>
    <col min="4" max="4" width="12.109375" style="4" customWidth="1"/>
    <col min="5" max="5" width="8.88671875" style="4"/>
    <col min="6" max="6" width="9.44140625" style="4" customWidth="1"/>
    <col min="7" max="7" width="8.88671875" style="4"/>
    <col min="8" max="8" width="14.5546875" style="4" customWidth="1"/>
    <col min="9" max="9" width="22" style="4" customWidth="1"/>
    <col min="10" max="10" width="18.88671875" style="4" customWidth="1"/>
    <col min="11" max="12" width="13.6640625" style="11" customWidth="1"/>
    <col min="13" max="16384" width="8.88671875" style="3"/>
  </cols>
  <sheetData>
    <row r="1" spans="1:12" s="13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</row>
    <row r="2" spans="1:12">
      <c r="A2" s="4">
        <v>153.4</v>
      </c>
      <c r="B2" s="4">
        <v>153</v>
      </c>
      <c r="C2" s="4" t="s">
        <v>5</v>
      </c>
      <c r="D2" s="4" t="s">
        <v>6</v>
      </c>
      <c r="E2" s="39">
        <v>0.42699999999999999</v>
      </c>
      <c r="F2" s="39">
        <v>163.62700000000001</v>
      </c>
      <c r="G2" s="39">
        <v>54.362000000000002</v>
      </c>
      <c r="H2" s="39">
        <v>32.976999999999997</v>
      </c>
      <c r="I2" s="39">
        <f t="shared" ref="I2:I38" si="0">H2/F2*100</f>
        <v>20.153764354293603</v>
      </c>
      <c r="J2" s="39">
        <f t="shared" ref="J2:J38" si="1">H2/G2*100</f>
        <v>60.66185938707185</v>
      </c>
      <c r="K2" s="11">
        <f>Table14[[#This Row],[dVenus]]/Table14[[#This Row],[cfos]]*100</f>
        <v>300.99518045693685</v>
      </c>
      <c r="L2" s="11" t="e">
        <f>#REF!/#REF!*100</f>
        <v>#REF!</v>
      </c>
    </row>
    <row r="3" spans="1:12">
      <c r="A3" s="4">
        <v>157.4</v>
      </c>
      <c r="B3" s="4">
        <v>157</v>
      </c>
      <c r="C3" s="4" t="s">
        <v>13</v>
      </c>
      <c r="D3" s="4" t="s">
        <v>6</v>
      </c>
      <c r="E3" s="39">
        <v>0.28000000000000003</v>
      </c>
      <c r="F3" s="39">
        <v>441.59100000000001</v>
      </c>
      <c r="G3" s="39">
        <v>159.31299999999999</v>
      </c>
      <c r="H3" s="39">
        <v>97.972999999999999</v>
      </c>
      <c r="I3" s="39">
        <f t="shared" si="0"/>
        <v>22.186367022878635</v>
      </c>
      <c r="J3" s="39">
        <f t="shared" si="1"/>
        <v>61.497178510228302</v>
      </c>
      <c r="K3" s="11">
        <f>Table14[[#This Row],[dVenus]]/Table14[[#This Row],[cfos]]*100</f>
        <v>277.18453610188749</v>
      </c>
      <c r="L3" s="11" t="e">
        <f>#REF!/#REF!*100</f>
        <v>#REF!</v>
      </c>
    </row>
    <row r="4" spans="1:12">
      <c r="A4" s="4">
        <v>157.5</v>
      </c>
      <c r="B4" s="4">
        <v>157</v>
      </c>
      <c r="C4" s="4" t="s">
        <v>13</v>
      </c>
      <c r="D4" s="4" t="s">
        <v>8</v>
      </c>
      <c r="E4" s="39">
        <v>0.27700000000000002</v>
      </c>
      <c r="F4" s="39">
        <v>375.58600000000001</v>
      </c>
      <c r="G4" s="39">
        <v>143.44499999999999</v>
      </c>
      <c r="H4" s="39">
        <v>105.988</v>
      </c>
      <c r="I4" s="39">
        <f t="shared" si="0"/>
        <v>28.219369199064925</v>
      </c>
      <c r="J4" s="39">
        <f t="shared" si="1"/>
        <v>73.887552720554922</v>
      </c>
      <c r="K4" s="11">
        <f>Table14[[#This Row],[dVenus]]/Table14[[#This Row],[cfos]]*100</f>
        <v>261.83275820000699</v>
      </c>
      <c r="L4" s="11" t="e">
        <f>#REF!/#REF!*100</f>
        <v>#REF!</v>
      </c>
    </row>
    <row r="5" spans="1:12">
      <c r="A5" s="4">
        <v>152.4</v>
      </c>
      <c r="B5" s="4">
        <v>152</v>
      </c>
      <c r="C5" s="4" t="s">
        <v>13</v>
      </c>
      <c r="D5" s="4" t="s">
        <v>8</v>
      </c>
      <c r="E5" s="39">
        <v>0.24299999999999999</v>
      </c>
      <c r="F5" s="39">
        <v>465.02499999999998</v>
      </c>
      <c r="G5" s="39">
        <v>185.18700000000001</v>
      </c>
      <c r="H5" s="39">
        <v>152.26499999999999</v>
      </c>
      <c r="I5" s="39">
        <f t="shared" si="0"/>
        <v>32.743400892425143</v>
      </c>
      <c r="J5" s="39">
        <f t="shared" si="1"/>
        <v>82.222294221516606</v>
      </c>
      <c r="K5" s="11">
        <f>Table14[[#This Row],[dVenus]]/Table14[[#This Row],[cfos]]*100</f>
        <v>251.11103911181667</v>
      </c>
      <c r="L5" s="11" t="e">
        <f>#REF!/#REF!*100</f>
        <v>#REF!</v>
      </c>
    </row>
    <row r="6" spans="1:12">
      <c r="A6" s="4">
        <v>154.4</v>
      </c>
      <c r="B6" s="4">
        <v>154</v>
      </c>
      <c r="C6" s="4" t="s">
        <v>5</v>
      </c>
      <c r="D6" s="4" t="s">
        <v>6</v>
      </c>
      <c r="E6" s="39">
        <v>0.23100000000000001</v>
      </c>
      <c r="F6" s="39">
        <v>419.61399999999998</v>
      </c>
      <c r="G6" s="39">
        <v>164.41399999999999</v>
      </c>
      <c r="H6" s="39">
        <v>88.186999999999998</v>
      </c>
      <c r="I6" s="39">
        <f t="shared" si="0"/>
        <v>21.016219668552527</v>
      </c>
      <c r="J6" s="39">
        <f t="shared" si="1"/>
        <v>53.637159852567308</v>
      </c>
      <c r="K6" s="11">
        <f>Table14[[#This Row],[dVenus]]/Table14[[#This Row],[cfos]]*100</f>
        <v>255.21792548079847</v>
      </c>
      <c r="L6" s="11" t="e">
        <f>#REF!/#REF!*100</f>
        <v>#REF!</v>
      </c>
    </row>
    <row r="7" spans="1:12">
      <c r="A7" s="4">
        <v>123.5</v>
      </c>
      <c r="B7" s="4">
        <v>123</v>
      </c>
      <c r="C7" s="4" t="s">
        <v>5</v>
      </c>
      <c r="D7" s="4" t="s">
        <v>8</v>
      </c>
      <c r="E7" s="39">
        <v>0.22800000000000001</v>
      </c>
      <c r="F7" s="39">
        <v>273.61900000000003</v>
      </c>
      <c r="G7" s="39">
        <v>133.35300000000001</v>
      </c>
      <c r="H7" s="39">
        <v>87.581000000000003</v>
      </c>
      <c r="I7" s="39">
        <f t="shared" si="0"/>
        <v>32.008376611273334</v>
      </c>
      <c r="J7" s="39">
        <f t="shared" si="1"/>
        <v>65.676062780739841</v>
      </c>
      <c r="K7" s="11">
        <f>Table14[[#This Row],[dVenus]]/Table14[[#This Row],[cfos]]*100</f>
        <v>205.18398536215909</v>
      </c>
      <c r="L7" s="11" t="e">
        <f>#REF!/#REF!*100</f>
        <v>#REF!</v>
      </c>
    </row>
    <row r="8" spans="1:12">
      <c r="A8" s="4">
        <v>123.3</v>
      </c>
      <c r="B8" s="4">
        <v>123</v>
      </c>
      <c r="C8" s="4" t="s">
        <v>5</v>
      </c>
      <c r="D8" s="4" t="s">
        <v>6</v>
      </c>
      <c r="E8" s="39">
        <v>0.224</v>
      </c>
      <c r="F8" s="39">
        <v>291.91000000000003</v>
      </c>
      <c r="G8" s="39">
        <v>152.83600000000001</v>
      </c>
      <c r="H8" s="39">
        <v>94.606999999999999</v>
      </c>
      <c r="I8" s="39">
        <f t="shared" si="0"/>
        <v>32.409646808947961</v>
      </c>
      <c r="J8" s="39">
        <f t="shared" si="1"/>
        <v>61.900991912900096</v>
      </c>
      <c r="K8" s="11">
        <f>Table14[[#This Row],[dVenus]]/Table14[[#This Row],[cfos]]*100</f>
        <v>190.99557695830825</v>
      </c>
      <c r="L8" s="11" t="e">
        <f>#REF!/#REF!*100</f>
        <v>#REF!</v>
      </c>
    </row>
    <row r="9" spans="1:12">
      <c r="A9" s="4">
        <v>152.30000000000001</v>
      </c>
      <c r="B9" s="4">
        <v>152</v>
      </c>
      <c r="C9" s="4" t="s">
        <v>13</v>
      </c>
      <c r="D9" s="4" t="s">
        <v>6</v>
      </c>
      <c r="E9" s="39">
        <v>0.219</v>
      </c>
      <c r="F9" s="39">
        <v>415.613</v>
      </c>
      <c r="G9" s="39">
        <v>177.02699999999999</v>
      </c>
      <c r="H9" s="39">
        <v>136.44300000000001</v>
      </c>
      <c r="I9" s="39">
        <f t="shared" si="0"/>
        <v>32.829338832038459</v>
      </c>
      <c r="J9" s="39">
        <f t="shared" si="1"/>
        <v>77.074683522852467</v>
      </c>
      <c r="K9" s="11">
        <f>Table14[[#This Row],[dVenus]]/Table14[[#This Row],[cfos]]*100</f>
        <v>234.77379156851782</v>
      </c>
      <c r="L9" s="11" t="e">
        <f>#REF!/#REF!*100</f>
        <v>#REF!</v>
      </c>
    </row>
    <row r="10" spans="1:12">
      <c r="A10" s="4">
        <v>157.1</v>
      </c>
      <c r="B10" s="4">
        <v>157</v>
      </c>
      <c r="C10" s="4" t="s">
        <v>13</v>
      </c>
      <c r="D10" s="4" t="s">
        <v>6</v>
      </c>
      <c r="E10" s="39">
        <v>0.215</v>
      </c>
      <c r="F10" s="39">
        <v>503.04700000000003</v>
      </c>
      <c r="G10" s="39">
        <v>212.22</v>
      </c>
      <c r="H10" s="39">
        <v>130.184</v>
      </c>
      <c r="I10" s="39">
        <f t="shared" si="0"/>
        <v>25.879092808425451</v>
      </c>
      <c r="J10" s="39">
        <f t="shared" si="1"/>
        <v>61.343888417679771</v>
      </c>
      <c r="K10" s="11">
        <f>Table14[[#This Row],[dVenus]]/Table14[[#This Row],[cfos]]*100</f>
        <v>237.04033550089528</v>
      </c>
      <c r="L10" s="11" t="e">
        <f>#REF!/#REF!*100</f>
        <v>#REF!</v>
      </c>
    </row>
    <row r="11" spans="1:12">
      <c r="A11" s="4">
        <v>147.30000000000001</v>
      </c>
      <c r="B11" s="4">
        <v>147</v>
      </c>
      <c r="C11" s="4" t="s">
        <v>13</v>
      </c>
      <c r="D11" s="4" t="s">
        <v>8</v>
      </c>
      <c r="E11" s="39">
        <v>0.21099999999999999</v>
      </c>
      <c r="F11" s="39">
        <v>378.96499999999997</v>
      </c>
      <c r="G11" s="39">
        <v>174.904</v>
      </c>
      <c r="H11" s="39">
        <v>81.093000000000004</v>
      </c>
      <c r="I11" s="39">
        <f t="shared" si="0"/>
        <v>21.398546039871757</v>
      </c>
      <c r="J11" s="39">
        <f t="shared" si="1"/>
        <v>46.364291268352929</v>
      </c>
      <c r="K11" s="11">
        <f>Table14[[#This Row],[dVenus]]/Table14[[#This Row],[cfos]]*100</f>
        <v>216.67028770068151</v>
      </c>
      <c r="L11" s="11" t="e">
        <f>#REF!/#REF!*100</f>
        <v>#REF!</v>
      </c>
    </row>
    <row r="12" spans="1:12">
      <c r="A12" s="4">
        <v>157.30000000000001</v>
      </c>
      <c r="B12" s="4">
        <v>157</v>
      </c>
      <c r="C12" s="4" t="s">
        <v>13</v>
      </c>
      <c r="D12" s="4" t="s">
        <v>8</v>
      </c>
      <c r="E12" s="39">
        <v>0.20699999999999999</v>
      </c>
      <c r="F12" s="39">
        <v>626.26300000000003</v>
      </c>
      <c r="G12" s="39">
        <v>356.85300000000001</v>
      </c>
      <c r="H12" s="39">
        <v>216.88900000000001</v>
      </c>
      <c r="I12" s="39">
        <f t="shared" si="0"/>
        <v>34.632255138815481</v>
      </c>
      <c r="J12" s="39">
        <f t="shared" si="1"/>
        <v>60.778247625773076</v>
      </c>
      <c r="K12" s="11">
        <f>Table14[[#This Row],[dVenus]]/Table14[[#This Row],[cfos]]*100</f>
        <v>175.49607261253232</v>
      </c>
      <c r="L12" s="11" t="e">
        <f>#REF!/#REF!*100</f>
        <v>#REF!</v>
      </c>
    </row>
    <row r="13" spans="1:12">
      <c r="A13" s="4">
        <v>158.4</v>
      </c>
      <c r="B13" s="4">
        <v>158</v>
      </c>
      <c r="C13" s="4" t="s">
        <v>13</v>
      </c>
      <c r="D13" s="4" t="s">
        <v>8</v>
      </c>
      <c r="E13" s="39">
        <v>0.20300000000000001</v>
      </c>
      <c r="F13" s="39">
        <v>332.03</v>
      </c>
      <c r="G13" s="39">
        <v>125.48399999999999</v>
      </c>
      <c r="H13" s="39">
        <v>66.438999999999993</v>
      </c>
      <c r="I13" s="39">
        <f t="shared" si="0"/>
        <v>20.009938860946299</v>
      </c>
      <c r="J13" s="39">
        <f t="shared" si="1"/>
        <v>52.946192343246942</v>
      </c>
      <c r="K13" s="11">
        <f>Table14[[#This Row],[dVenus]]/Table14[[#This Row],[cfos]]*100</f>
        <v>264.59947084887318</v>
      </c>
      <c r="L13" s="11" t="e">
        <f>#REF!/#REF!*100</f>
        <v>#REF!</v>
      </c>
    </row>
    <row r="14" spans="1:12">
      <c r="A14" s="4">
        <v>158.5</v>
      </c>
      <c r="B14" s="4">
        <v>158</v>
      </c>
      <c r="C14" s="4" t="s">
        <v>13</v>
      </c>
      <c r="D14" s="4" t="s">
        <v>6</v>
      </c>
      <c r="E14" s="39">
        <v>0.19800000000000001</v>
      </c>
      <c r="F14" s="39">
        <v>346.166</v>
      </c>
      <c r="G14" s="39">
        <v>147.45599999999999</v>
      </c>
      <c r="H14" s="39">
        <v>57.652999999999999</v>
      </c>
      <c r="I14" s="39">
        <f t="shared" si="0"/>
        <v>16.65472634516388</v>
      </c>
      <c r="J14" s="39">
        <f t="shared" si="1"/>
        <v>39.098442925347229</v>
      </c>
      <c r="K14" s="11">
        <f>Table14[[#This Row],[dVenus]]/Table14[[#This Row],[cfos]]*100</f>
        <v>234.75884331597223</v>
      </c>
      <c r="L14" s="11" t="e">
        <f>#REF!/#REF!*100</f>
        <v>#REF!</v>
      </c>
    </row>
    <row r="15" spans="1:12">
      <c r="A15" s="4">
        <v>158.6</v>
      </c>
      <c r="B15" s="4">
        <v>158</v>
      </c>
      <c r="C15" s="4" t="s">
        <v>13</v>
      </c>
      <c r="D15" s="4" t="s">
        <v>8</v>
      </c>
      <c r="E15" s="39">
        <v>0.19500000000000001</v>
      </c>
      <c r="F15" s="39">
        <v>273.07600000000002</v>
      </c>
      <c r="G15" s="39">
        <v>101.018</v>
      </c>
      <c r="H15" s="39">
        <v>52.798999999999999</v>
      </c>
      <c r="I15" s="39">
        <f t="shared" si="0"/>
        <v>19.334910427866234</v>
      </c>
      <c r="J15" s="39">
        <f t="shared" si="1"/>
        <v>52.266922726642775</v>
      </c>
      <c r="K15" s="11">
        <f>Table14[[#This Row],[dVenus]]/Table14[[#This Row],[cfos]]*100</f>
        <v>270.32410065532878</v>
      </c>
      <c r="L15" s="11" t="e">
        <f>#REF!/#REF!*100</f>
        <v>#REF!</v>
      </c>
    </row>
    <row r="16" spans="1:12">
      <c r="A16" s="4">
        <v>134.1</v>
      </c>
      <c r="B16" s="4">
        <v>134</v>
      </c>
      <c r="C16" s="4" t="s">
        <v>5</v>
      </c>
      <c r="D16" s="4" t="s">
        <v>8</v>
      </c>
      <c r="E16" s="39">
        <v>0.19400000000000001</v>
      </c>
      <c r="F16" s="39">
        <v>356.27499999999998</v>
      </c>
      <c r="G16" s="39">
        <v>122.973</v>
      </c>
      <c r="H16" s="39">
        <v>85.537999999999997</v>
      </c>
      <c r="I16" s="39">
        <f t="shared" si="0"/>
        <v>24.008981825836784</v>
      </c>
      <c r="J16" s="39">
        <f t="shared" si="1"/>
        <v>69.558358338822345</v>
      </c>
      <c r="K16" s="11">
        <f>Table14[[#This Row],[dVenus]]/Table14[[#This Row],[cfos]]*100</f>
        <v>289.71806819383119</v>
      </c>
      <c r="L16" s="11" t="e">
        <f>#REF!/#REF!*100</f>
        <v>#REF!</v>
      </c>
    </row>
    <row r="17" spans="1:12">
      <c r="A17" s="4">
        <v>148.30000000000001</v>
      </c>
      <c r="B17" s="4">
        <v>148</v>
      </c>
      <c r="C17" s="4" t="s">
        <v>5</v>
      </c>
      <c r="D17" s="4" t="s">
        <v>8</v>
      </c>
      <c r="E17" s="39">
        <v>0.19400000000000001</v>
      </c>
      <c r="F17" s="39">
        <v>312.56299999999999</v>
      </c>
      <c r="G17" s="39">
        <v>188.429</v>
      </c>
      <c r="H17" s="39">
        <v>92.954999999999998</v>
      </c>
      <c r="I17" s="39">
        <f t="shared" si="0"/>
        <v>29.739604495733662</v>
      </c>
      <c r="J17" s="39">
        <f t="shared" si="1"/>
        <v>49.331578472528115</v>
      </c>
      <c r="K17" s="11">
        <f>Table14[[#This Row],[dVenus]]/Table14[[#This Row],[cfos]]*100</f>
        <v>165.87839451464475</v>
      </c>
      <c r="L17" s="11" t="e">
        <f>#REF!/#REF!*100</f>
        <v>#REF!</v>
      </c>
    </row>
    <row r="18" spans="1:12">
      <c r="A18" s="4">
        <v>134.19999999999999</v>
      </c>
      <c r="B18" s="4">
        <v>134</v>
      </c>
      <c r="C18" s="4" t="s">
        <v>5</v>
      </c>
      <c r="D18" s="4" t="s">
        <v>6</v>
      </c>
      <c r="E18" s="39">
        <v>0.192</v>
      </c>
      <c r="F18" s="39">
        <v>524.42499999999995</v>
      </c>
      <c r="G18" s="39">
        <v>140.458</v>
      </c>
      <c r="H18" s="39">
        <v>88.436999999999998</v>
      </c>
      <c r="I18" s="39">
        <f t="shared" si="0"/>
        <v>16.863612528006865</v>
      </c>
      <c r="J18" s="39">
        <f t="shared" si="1"/>
        <v>62.963305756881063</v>
      </c>
      <c r="K18" s="11">
        <f>Table14[[#This Row],[dVenus]]/Table14[[#This Row],[cfos]]*100</f>
        <v>373.36783949650425</v>
      </c>
      <c r="L18" s="11" t="e">
        <f>#REF!/#REF!*100</f>
        <v>#REF!</v>
      </c>
    </row>
    <row r="19" spans="1:12">
      <c r="A19" s="4">
        <v>146.30000000000001</v>
      </c>
      <c r="B19" s="4">
        <v>146</v>
      </c>
      <c r="C19" s="4" t="s">
        <v>13</v>
      </c>
      <c r="D19" s="4" t="s">
        <v>6</v>
      </c>
      <c r="E19" s="39">
        <v>0.192</v>
      </c>
      <c r="F19" s="39">
        <v>383.72199999999998</v>
      </c>
      <c r="G19" s="39">
        <v>129.12200000000001</v>
      </c>
      <c r="H19" s="39">
        <v>94.998999999999995</v>
      </c>
      <c r="I19" s="39">
        <f t="shared" si="0"/>
        <v>24.757246131313813</v>
      </c>
      <c r="J19" s="39">
        <f t="shared" si="1"/>
        <v>73.573054940289012</v>
      </c>
      <c r="K19" s="11">
        <f>Table14[[#This Row],[dVenus]]/Table14[[#This Row],[cfos]]*100</f>
        <v>297.17786279642502</v>
      </c>
      <c r="L19" s="11" t="e">
        <f>#REF!/#REF!*100</f>
        <v>#REF!</v>
      </c>
    </row>
    <row r="20" spans="1:12">
      <c r="A20" s="4">
        <v>133.4</v>
      </c>
      <c r="B20" s="4">
        <v>133</v>
      </c>
      <c r="C20" s="4" t="s">
        <v>5</v>
      </c>
      <c r="D20" s="4" t="s">
        <v>8</v>
      </c>
      <c r="E20" s="39">
        <v>0.186</v>
      </c>
      <c r="F20" s="39">
        <v>304.24200000000002</v>
      </c>
      <c r="G20" s="39">
        <v>86.620999999999995</v>
      </c>
      <c r="H20" s="39">
        <v>50.353999999999999</v>
      </c>
      <c r="I20" s="39">
        <f t="shared" si="0"/>
        <v>16.550640608462999</v>
      </c>
      <c r="J20" s="39">
        <f t="shared" si="1"/>
        <v>58.131400006926725</v>
      </c>
      <c r="K20" s="11">
        <f>Table14[[#This Row],[dVenus]]/Table14[[#This Row],[cfos]]*100</f>
        <v>351.233534593228</v>
      </c>
      <c r="L20" s="11" t="e">
        <f>#REF!/#REF!*100</f>
        <v>#REF!</v>
      </c>
    </row>
    <row r="21" spans="1:12">
      <c r="A21" s="4">
        <v>161.4</v>
      </c>
      <c r="B21" s="4">
        <v>161</v>
      </c>
      <c r="C21" s="4" t="s">
        <v>13</v>
      </c>
      <c r="D21" s="4" t="s">
        <v>8</v>
      </c>
      <c r="E21" s="39">
        <v>0.185</v>
      </c>
      <c r="F21" s="39">
        <v>315.44099999999997</v>
      </c>
      <c r="G21" s="39">
        <v>161.24100000000001</v>
      </c>
      <c r="H21" s="39">
        <v>69.932000000000002</v>
      </c>
      <c r="I21" s="39">
        <f t="shared" si="0"/>
        <v>22.169597484157102</v>
      </c>
      <c r="J21" s="39">
        <f t="shared" si="1"/>
        <v>43.371102883261699</v>
      </c>
      <c r="K21" s="11">
        <f>Table14[[#This Row],[dVenus]]/Table14[[#This Row],[cfos]]*100</f>
        <v>195.6332446462128</v>
      </c>
      <c r="L21" s="11" t="e">
        <f>#REF!/#REF!*100</f>
        <v>#REF!</v>
      </c>
    </row>
    <row r="22" spans="1:12">
      <c r="A22" s="4">
        <v>133.5</v>
      </c>
      <c r="B22" s="4">
        <v>133</v>
      </c>
      <c r="C22" s="4" t="s">
        <v>5</v>
      </c>
      <c r="D22" s="4" t="s">
        <v>8</v>
      </c>
      <c r="E22" s="39">
        <v>0.184</v>
      </c>
      <c r="F22" s="39">
        <v>156.74199999999999</v>
      </c>
      <c r="G22" s="39">
        <v>61.637</v>
      </c>
      <c r="H22" s="39">
        <v>35.091999999999999</v>
      </c>
      <c r="I22" s="39">
        <f t="shared" si="0"/>
        <v>22.388383458166924</v>
      </c>
      <c r="J22" s="39">
        <f t="shared" si="1"/>
        <v>56.933335496536166</v>
      </c>
      <c r="K22" s="11">
        <f>Table14[[#This Row],[dVenus]]/Table14[[#This Row],[cfos]]*100</f>
        <v>254.29855443970339</v>
      </c>
      <c r="L22" s="11" t="e">
        <f>#REF!/#REF!*100</f>
        <v>#REF!</v>
      </c>
    </row>
    <row r="23" spans="1:12">
      <c r="A23" s="4">
        <v>133.30000000000001</v>
      </c>
      <c r="B23" s="4">
        <v>133</v>
      </c>
      <c r="C23" s="4" t="s">
        <v>5</v>
      </c>
      <c r="D23" s="4" t="s">
        <v>6</v>
      </c>
      <c r="E23" s="39">
        <v>0.183</v>
      </c>
      <c r="F23" s="39">
        <v>337.60399999999998</v>
      </c>
      <c r="G23" s="39">
        <v>73.206000000000003</v>
      </c>
      <c r="H23" s="39">
        <v>33.494</v>
      </c>
      <c r="I23" s="39">
        <f t="shared" si="0"/>
        <v>9.9210909823343325</v>
      </c>
      <c r="J23" s="39">
        <f t="shared" si="1"/>
        <v>45.753080348605302</v>
      </c>
      <c r="K23" s="11">
        <f>Table14[[#This Row],[dVenus]]/Table14[[#This Row],[cfos]]*100</f>
        <v>461.16984946589071</v>
      </c>
      <c r="L23" s="11" t="e">
        <f>#REF!/#REF!*100</f>
        <v>#REF!</v>
      </c>
    </row>
    <row r="24" spans="1:12">
      <c r="A24" s="4">
        <v>146.6</v>
      </c>
      <c r="B24" s="4">
        <v>146</v>
      </c>
      <c r="C24" s="4" t="s">
        <v>13</v>
      </c>
      <c r="D24" s="4" t="s">
        <v>6</v>
      </c>
      <c r="E24" s="39">
        <v>0.17899999999999999</v>
      </c>
      <c r="F24" s="39">
        <v>342.78699999999998</v>
      </c>
      <c r="G24" s="39">
        <v>183.767</v>
      </c>
      <c r="H24" s="39">
        <v>87.52</v>
      </c>
      <c r="I24" s="39">
        <f t="shared" si="0"/>
        <v>25.531890065842639</v>
      </c>
      <c r="J24" s="39">
        <f t="shared" si="1"/>
        <v>47.625525801694536</v>
      </c>
      <c r="K24" s="11">
        <f>Table14[[#This Row],[dVenus]]/Table14[[#This Row],[cfos]]*100</f>
        <v>186.53349077908436</v>
      </c>
      <c r="L24" s="11" t="e">
        <f>#REF!/#REF!*100</f>
        <v>#REF!</v>
      </c>
    </row>
    <row r="25" spans="1:12">
      <c r="A25" s="4">
        <v>157.6</v>
      </c>
      <c r="B25" s="4">
        <v>157</v>
      </c>
      <c r="C25" s="4" t="s">
        <v>13</v>
      </c>
      <c r="D25" s="4" t="s">
        <v>6</v>
      </c>
      <c r="E25" s="39">
        <v>0.17699999999999999</v>
      </c>
      <c r="F25" s="39">
        <v>585.96</v>
      </c>
      <c r="G25" s="39">
        <v>220.90899999999999</v>
      </c>
      <c r="H25" s="39">
        <v>133.13999999999999</v>
      </c>
      <c r="I25" s="39">
        <f t="shared" si="0"/>
        <v>22.721687487200487</v>
      </c>
      <c r="J25" s="39">
        <f t="shared" si="1"/>
        <v>60.269160604592841</v>
      </c>
      <c r="K25" s="11">
        <f>Table14[[#This Row],[dVenus]]/Table14[[#This Row],[cfos]]*100</f>
        <v>265.24949187221887</v>
      </c>
      <c r="L25" s="11" t="e">
        <f>#REF!/#REF!*100</f>
        <v>#REF!</v>
      </c>
    </row>
    <row r="26" spans="1:12">
      <c r="A26" s="4">
        <v>152.5</v>
      </c>
      <c r="B26" s="4">
        <v>152</v>
      </c>
      <c r="C26" s="4" t="s">
        <v>13</v>
      </c>
      <c r="D26" s="4" t="s">
        <v>6</v>
      </c>
      <c r="E26" s="39">
        <v>0.17599999999999999</v>
      </c>
      <c r="F26" s="39">
        <v>446.72699999999998</v>
      </c>
      <c r="G26" s="39">
        <v>162.05500000000001</v>
      </c>
      <c r="H26" s="39">
        <v>121.203</v>
      </c>
      <c r="I26" s="39">
        <f t="shared" si="0"/>
        <v>27.131335245015414</v>
      </c>
      <c r="J26" s="39">
        <f t="shared" si="1"/>
        <v>74.791274567276545</v>
      </c>
      <c r="K26" s="11">
        <f>Table14[[#This Row],[dVenus]]/Table14[[#This Row],[cfos]]*100</f>
        <v>275.66381783962231</v>
      </c>
      <c r="L26" s="11" t="e">
        <f>#REF!/#REF!*100</f>
        <v>#REF!</v>
      </c>
    </row>
    <row r="27" spans="1:12">
      <c r="A27" s="4">
        <v>148.4</v>
      </c>
      <c r="B27" s="4">
        <v>148</v>
      </c>
      <c r="C27" s="4" t="s">
        <v>5</v>
      </c>
      <c r="D27" s="4" t="s">
        <v>6</v>
      </c>
      <c r="E27" s="39">
        <v>0.17499999999999999</v>
      </c>
      <c r="F27" s="39">
        <v>352.66500000000002</v>
      </c>
      <c r="G27" s="39">
        <v>138.83199999999999</v>
      </c>
      <c r="H27" s="39">
        <v>78.069999999999993</v>
      </c>
      <c r="I27" s="39">
        <f t="shared" si="0"/>
        <v>22.137155657635429</v>
      </c>
      <c r="J27" s="39">
        <f t="shared" si="1"/>
        <v>56.233433214244556</v>
      </c>
      <c r="K27" s="11">
        <f>Table14[[#This Row],[dVenus]]/Table14[[#This Row],[cfos]]*100</f>
        <v>254.02284775844191</v>
      </c>
      <c r="L27" s="11" t="e">
        <f>#REF!/#REF!*100</f>
        <v>#REF!</v>
      </c>
    </row>
    <row r="28" spans="1:12">
      <c r="A28" s="4">
        <v>152.6</v>
      </c>
      <c r="B28" s="4">
        <v>152</v>
      </c>
      <c r="C28" s="4" t="s">
        <v>13</v>
      </c>
      <c r="D28" s="4" t="s">
        <v>8</v>
      </c>
      <c r="E28" s="39">
        <v>0.17299999999999999</v>
      </c>
      <c r="F28" s="39">
        <v>398.41500000000002</v>
      </c>
      <c r="G28" s="39">
        <v>162.69999999999999</v>
      </c>
      <c r="H28" s="39">
        <v>106.568</v>
      </c>
      <c r="I28" s="39">
        <f t="shared" si="0"/>
        <v>26.747988906040181</v>
      </c>
      <c r="J28" s="39">
        <f t="shared" si="1"/>
        <v>65.499692685925012</v>
      </c>
      <c r="K28" s="11">
        <f>Table14[[#This Row],[dVenus]]/Table14[[#This Row],[cfos]]*100</f>
        <v>244.87707437000617</v>
      </c>
      <c r="L28" s="11" t="e">
        <f>#REF!/#REF!*100</f>
        <v>#REF!</v>
      </c>
    </row>
    <row r="29" spans="1:12">
      <c r="A29" s="4">
        <v>161.5</v>
      </c>
      <c r="B29" s="4">
        <v>161</v>
      </c>
      <c r="C29" s="4" t="s">
        <v>13</v>
      </c>
      <c r="D29" s="4" t="s">
        <v>8</v>
      </c>
      <c r="E29" s="39">
        <v>0.16700000000000001</v>
      </c>
      <c r="F29" s="39">
        <v>441.94900000000001</v>
      </c>
      <c r="G29" s="39">
        <v>154.535</v>
      </c>
      <c r="H29" s="39">
        <v>91.29</v>
      </c>
      <c r="I29" s="39">
        <f t="shared" si="0"/>
        <v>20.6562295649498</v>
      </c>
      <c r="J29" s="39">
        <f t="shared" si="1"/>
        <v>59.073996182094682</v>
      </c>
      <c r="K29" s="11">
        <f>Table14[[#This Row],[dVenus]]/Table14[[#This Row],[cfos]]*100</f>
        <v>285.98634613517976</v>
      </c>
      <c r="L29" s="11" t="e">
        <f>#REF!/#REF!*100</f>
        <v>#REF!</v>
      </c>
    </row>
    <row r="30" spans="1:12">
      <c r="A30" s="4">
        <v>146.5</v>
      </c>
      <c r="B30" s="4">
        <v>146</v>
      </c>
      <c r="C30" s="4" t="s">
        <v>13</v>
      </c>
      <c r="D30" s="4" t="s">
        <v>8</v>
      </c>
      <c r="E30" s="39">
        <v>0.16600000000000001</v>
      </c>
      <c r="F30" s="39">
        <v>359.32499999999999</v>
      </c>
      <c r="G30" s="39">
        <v>173.023</v>
      </c>
      <c r="H30" s="39">
        <v>92.759</v>
      </c>
      <c r="I30" s="39">
        <f t="shared" si="0"/>
        <v>25.814791623182359</v>
      </c>
      <c r="J30" s="39">
        <f t="shared" si="1"/>
        <v>53.610791628858593</v>
      </c>
      <c r="K30" s="11">
        <f>Table14[[#This Row],[dVenus]]/Table14[[#This Row],[cfos]]*100</f>
        <v>207.674702207221</v>
      </c>
      <c r="L30" s="11" t="e">
        <f>#REF!/#REF!*100</f>
        <v>#REF!</v>
      </c>
    </row>
    <row r="31" spans="1:12">
      <c r="A31" s="4">
        <v>134.4</v>
      </c>
      <c r="B31" s="4">
        <v>134</v>
      </c>
      <c r="C31" s="4" t="s">
        <v>5</v>
      </c>
      <c r="D31" s="4" t="s">
        <v>6</v>
      </c>
      <c r="E31" s="39">
        <v>0.16300000000000001</v>
      </c>
      <c r="F31" s="39">
        <v>308.29599999999999</v>
      </c>
      <c r="G31" s="39">
        <v>102.64400000000001</v>
      </c>
      <c r="H31" s="39">
        <v>74.168000000000006</v>
      </c>
      <c r="I31" s="39">
        <f t="shared" si="0"/>
        <v>24.057399382411713</v>
      </c>
      <c r="J31" s="39">
        <f t="shared" si="1"/>
        <v>72.25751139862048</v>
      </c>
      <c r="K31" s="11">
        <f>Table14[[#This Row],[dVenus]]/Table14[[#This Row],[cfos]]*100</f>
        <v>300.35462374810021</v>
      </c>
      <c r="L31" s="11" t="e">
        <f>#REF!/#REF!*100</f>
        <v>#REF!</v>
      </c>
    </row>
    <row r="32" spans="1:12">
      <c r="A32" s="4">
        <v>147.5</v>
      </c>
      <c r="B32" s="4">
        <v>147</v>
      </c>
      <c r="C32" s="4" t="s">
        <v>13</v>
      </c>
      <c r="D32" s="4" t="s">
        <v>8</v>
      </c>
      <c r="E32" s="39">
        <v>0.161</v>
      </c>
      <c r="F32" s="39">
        <v>468.39299999999997</v>
      </c>
      <c r="G32" s="39">
        <v>147.46700000000001</v>
      </c>
      <c r="H32" s="39">
        <v>90.028999999999996</v>
      </c>
      <c r="I32" s="39">
        <f t="shared" si="0"/>
        <v>19.220825247174915</v>
      </c>
      <c r="J32" s="39">
        <f t="shared" si="1"/>
        <v>61.05026887371411</v>
      </c>
      <c r="K32" s="11">
        <f>Table14[[#This Row],[dVenus]]/Table14[[#This Row],[cfos]]*100</f>
        <v>317.62563827839443</v>
      </c>
      <c r="L32" s="11" t="e">
        <f>#REF!/#REF!*100</f>
        <v>#REF!</v>
      </c>
    </row>
    <row r="33" spans="1:12">
      <c r="A33" s="4">
        <v>161.1</v>
      </c>
      <c r="B33" s="4">
        <v>161</v>
      </c>
      <c r="C33" s="4" t="s">
        <v>13</v>
      </c>
      <c r="D33" s="4" t="s">
        <v>6</v>
      </c>
      <c r="E33" s="39">
        <v>0.159</v>
      </c>
      <c r="F33" s="39">
        <v>304.30200000000002</v>
      </c>
      <c r="G33" s="39">
        <v>154.65199999999999</v>
      </c>
      <c r="H33" s="39">
        <v>77.885999999999996</v>
      </c>
      <c r="I33" s="39">
        <f t="shared" si="0"/>
        <v>25.594968156633868</v>
      </c>
      <c r="J33" s="39">
        <f t="shared" si="1"/>
        <v>50.36210330289942</v>
      </c>
      <c r="K33" s="11">
        <f>Table14[[#This Row],[dVenus]]/Table14[[#This Row],[cfos]]*100</f>
        <v>196.76564156945921</v>
      </c>
      <c r="L33" s="11" t="e">
        <f>#REF!/#REF!*100</f>
        <v>#REF!</v>
      </c>
    </row>
    <row r="34" spans="1:12">
      <c r="A34" s="4">
        <v>154.5</v>
      </c>
      <c r="B34" s="4">
        <v>154</v>
      </c>
      <c r="C34" s="4" t="s">
        <v>5</v>
      </c>
      <c r="D34" s="4" t="s">
        <v>8</v>
      </c>
      <c r="E34" s="39">
        <v>0.155</v>
      </c>
      <c r="F34" s="39">
        <v>424.51400000000001</v>
      </c>
      <c r="G34" s="39">
        <v>106.736</v>
      </c>
      <c r="H34" s="39">
        <v>67.581999999999994</v>
      </c>
      <c r="I34" s="39">
        <f t="shared" si="0"/>
        <v>15.919851877676589</v>
      </c>
      <c r="J34" s="39">
        <f t="shared" si="1"/>
        <v>63.316968970169384</v>
      </c>
      <c r="K34" s="11">
        <f>Table14[[#This Row],[dVenus]]/Table14[[#This Row],[cfos]]*100</f>
        <v>397.72335481936739</v>
      </c>
      <c r="L34" s="11" t="e">
        <f>#REF!/#REF!*100</f>
        <v>#REF!</v>
      </c>
    </row>
    <row r="35" spans="1:12">
      <c r="A35" s="4">
        <v>134.30000000000001</v>
      </c>
      <c r="B35" s="4">
        <v>134</v>
      </c>
      <c r="C35" s="4" t="s">
        <v>5</v>
      </c>
      <c r="D35" s="4" t="s">
        <v>8</v>
      </c>
      <c r="E35" s="39">
        <v>0.14899999999999999</v>
      </c>
      <c r="F35" s="39">
        <v>689.35799999999995</v>
      </c>
      <c r="G35" s="39">
        <v>184.815</v>
      </c>
      <c r="H35" s="39">
        <v>123.416</v>
      </c>
      <c r="I35" s="39">
        <f t="shared" si="0"/>
        <v>17.903034417530513</v>
      </c>
      <c r="J35" s="39">
        <f t="shared" si="1"/>
        <v>66.778129480832177</v>
      </c>
      <c r="K35" s="11">
        <f>Table14[[#This Row],[dVenus]]/Table14[[#This Row],[cfos]]*100</f>
        <v>372.99894489083675</v>
      </c>
      <c r="L35" s="11" t="e">
        <f>#REF!/#REF!*100</f>
        <v>#REF!</v>
      </c>
    </row>
    <row r="36" spans="1:12">
      <c r="A36" s="4">
        <v>161.19999999999999</v>
      </c>
      <c r="B36" s="4">
        <v>161</v>
      </c>
      <c r="C36" s="4" t="s">
        <v>13</v>
      </c>
      <c r="D36" s="4" t="s">
        <v>8</v>
      </c>
      <c r="E36" s="39">
        <v>0.14799999999999999</v>
      </c>
      <c r="F36" s="39">
        <v>244.881</v>
      </c>
      <c r="G36" s="39">
        <v>104.3</v>
      </c>
      <c r="H36" s="39">
        <v>54.948999999999998</v>
      </c>
      <c r="I36" s="39">
        <f t="shared" si="0"/>
        <v>22.439062238393344</v>
      </c>
      <c r="J36" s="39">
        <f t="shared" si="1"/>
        <v>52.683604985618402</v>
      </c>
      <c r="K36" s="11">
        <f>Table14[[#This Row],[dVenus]]/Table14[[#This Row],[cfos]]*100</f>
        <v>234.78523489932886</v>
      </c>
      <c r="L36" s="11" t="e">
        <f>#REF!/#REF!*100</f>
        <v>#REF!</v>
      </c>
    </row>
    <row r="37" spans="1:12">
      <c r="A37" s="4">
        <v>157.19999999999999</v>
      </c>
      <c r="B37" s="4">
        <v>157</v>
      </c>
      <c r="C37" s="4" t="s">
        <v>13</v>
      </c>
      <c r="D37" s="4" t="s">
        <v>8</v>
      </c>
      <c r="E37" s="39">
        <v>0.14099999999999999</v>
      </c>
      <c r="F37" s="39">
        <v>362.60599999999999</v>
      </c>
      <c r="G37" s="39">
        <v>204.84</v>
      </c>
      <c r="H37" s="39">
        <v>108.663</v>
      </c>
      <c r="I37" s="39">
        <f t="shared" si="0"/>
        <v>29.967237166511307</v>
      </c>
      <c r="J37" s="39">
        <f t="shared" si="1"/>
        <v>53.047744581136492</v>
      </c>
      <c r="K37" s="11">
        <f>Table14[[#This Row],[dVenus]]/Table14[[#This Row],[cfos]]*100</f>
        <v>177.01913688732668</v>
      </c>
      <c r="L37" s="11" t="e">
        <f>#REF!/#REF!*100</f>
        <v>#REF!</v>
      </c>
    </row>
    <row r="38" spans="1:12">
      <c r="A38" s="4">
        <v>161.30000000000001</v>
      </c>
      <c r="B38" s="4">
        <v>161</v>
      </c>
      <c r="C38" s="4" t="s">
        <v>13</v>
      </c>
      <c r="D38" s="4" t="s">
        <v>6</v>
      </c>
      <c r="E38" s="39">
        <v>0.125</v>
      </c>
      <c r="F38" s="39">
        <v>523.09400000000005</v>
      </c>
      <c r="G38" s="39">
        <v>176.03899999999999</v>
      </c>
      <c r="H38" s="39">
        <v>82.100999999999999</v>
      </c>
      <c r="I38" s="39">
        <f t="shared" si="0"/>
        <v>15.69526700745946</v>
      </c>
      <c r="J38" s="39">
        <f t="shared" si="1"/>
        <v>46.637960906390063</v>
      </c>
      <c r="K38" s="11">
        <f>Table14[[#This Row],[dVenus]]/Table14[[#This Row],[cfos]]*100</f>
        <v>297.14665500258468</v>
      </c>
      <c r="L38" s="11" t="e">
        <f>#REF!/#REF!*100</f>
        <v>#REF!</v>
      </c>
    </row>
    <row r="39" spans="1:12">
      <c r="A39" s="4">
        <v>123.4</v>
      </c>
      <c r="B39" s="4">
        <v>123</v>
      </c>
      <c r="C39" s="4" t="s">
        <v>5</v>
      </c>
      <c r="D39" s="4" t="s">
        <v>8</v>
      </c>
      <c r="E39" s="23"/>
      <c r="F39" s="23"/>
      <c r="G39" s="23"/>
      <c r="H39" s="23"/>
      <c r="I39" s="26"/>
      <c r="J39" s="26"/>
      <c r="K39" s="43"/>
      <c r="L39" s="43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4B27-6834-4DD4-B5BE-216A6326B64D}">
  <dimension ref="A1:P37"/>
  <sheetViews>
    <sheetView zoomScale="66" zoomScaleNormal="66" workbookViewId="0">
      <selection activeCell="Y24" sqref="Y24"/>
    </sheetView>
  </sheetViews>
  <sheetFormatPr defaultRowHeight="14.4"/>
  <cols>
    <col min="1" max="1" width="9" customWidth="1"/>
    <col min="4" max="4" width="12" customWidth="1"/>
    <col min="6" max="6" width="9.44140625" bestFit="1" customWidth="1"/>
    <col min="7" max="7" width="9" bestFit="1" customWidth="1"/>
    <col min="8" max="8" width="14.6640625" customWidth="1"/>
    <col min="9" max="9" width="22.33203125" customWidth="1"/>
    <col min="10" max="10" width="19.33203125" customWidth="1"/>
    <col min="11" max="12" width="13.88671875" style="1" customWidth="1"/>
  </cols>
  <sheetData>
    <row r="1" spans="1:13" s="10" customFormat="1">
      <c r="A1" s="8" t="s">
        <v>40</v>
      </c>
      <c r="B1" s="8" t="s">
        <v>208</v>
      </c>
      <c r="C1" s="8" t="s">
        <v>0</v>
      </c>
      <c r="D1" s="8" t="s">
        <v>1</v>
      </c>
      <c r="E1" s="8" t="s">
        <v>41</v>
      </c>
      <c r="F1" s="8" t="s">
        <v>42</v>
      </c>
      <c r="G1" s="8" t="s">
        <v>2</v>
      </c>
      <c r="H1" s="8" t="s">
        <v>3</v>
      </c>
      <c r="I1" s="8" t="s">
        <v>46</v>
      </c>
      <c r="J1" s="8" t="s">
        <v>47</v>
      </c>
      <c r="K1" s="12" t="s">
        <v>44</v>
      </c>
      <c r="L1" s="12" t="s">
        <v>45</v>
      </c>
      <c r="M1" s="13"/>
    </row>
    <row r="2" spans="1:13">
      <c r="A2" s="4">
        <v>148.4</v>
      </c>
      <c r="B2" s="4">
        <v>148</v>
      </c>
      <c r="C2" s="4" t="s">
        <v>5</v>
      </c>
      <c r="D2" s="4" t="s">
        <v>6</v>
      </c>
      <c r="E2" s="4">
        <v>0.784303117296</v>
      </c>
      <c r="F2" s="4">
        <v>446.2940352</v>
      </c>
      <c r="G2" s="4">
        <v>95.38686783</v>
      </c>
      <c r="H2" s="4">
        <v>43.344039039999998</v>
      </c>
      <c r="I2" s="4">
        <f t="shared" ref="I2:I37" si="0">H2/F2*100</f>
        <v>9.7119915619253163</v>
      </c>
      <c r="J2" s="4">
        <f t="shared" ref="J2:J37" si="1">H2/G2*100</f>
        <v>45.440258209598035</v>
      </c>
      <c r="K2" s="40">
        <f t="shared" ref="K2:K37" si="2">F2/G2*100</f>
        <v>467.87785924095164</v>
      </c>
      <c r="L2" s="40">
        <f>G2/F2*100</f>
        <v>21.373099415781752</v>
      </c>
      <c r="M2" s="40"/>
    </row>
    <row r="3" spans="1:13">
      <c r="A3" s="4">
        <v>153.4</v>
      </c>
      <c r="B3" s="4">
        <v>153</v>
      </c>
      <c r="C3" s="4" t="s">
        <v>5</v>
      </c>
      <c r="D3" s="4" t="s">
        <v>6</v>
      </c>
      <c r="E3" s="4">
        <v>0.77481441964800002</v>
      </c>
      <c r="F3" s="4">
        <v>473.56720480000001</v>
      </c>
      <c r="G3" s="4">
        <v>139.85664159999999</v>
      </c>
      <c r="H3" s="4">
        <v>61.758783219999998</v>
      </c>
      <c r="I3" s="4">
        <f t="shared" si="0"/>
        <v>13.04118667720717</v>
      </c>
      <c r="J3" s="4">
        <f t="shared" si="1"/>
        <v>44.158634522795523</v>
      </c>
      <c r="K3" s="40">
        <f t="shared" si="2"/>
        <v>338.6090209104521</v>
      </c>
      <c r="L3" s="40">
        <f t="shared" ref="L2:L37" si="3">G3/F3*100</f>
        <v>29.532585910180405</v>
      </c>
      <c r="M3" s="40"/>
    </row>
    <row r="4" spans="1:13">
      <c r="A4" s="4">
        <v>147.5</v>
      </c>
      <c r="B4" s="4">
        <v>147</v>
      </c>
      <c r="C4" s="4" t="s">
        <v>13</v>
      </c>
      <c r="D4" s="4" t="s">
        <v>8</v>
      </c>
      <c r="E4" s="4">
        <v>0.74571733027200005</v>
      </c>
      <c r="F4" s="4">
        <v>556.66186330000005</v>
      </c>
      <c r="G4" s="4">
        <v>127.066507</v>
      </c>
      <c r="H4" s="4">
        <v>62.024734639999998</v>
      </c>
      <c r="I4" s="4">
        <f t="shared" si="0"/>
        <v>11.142264043795866</v>
      </c>
      <c r="J4" s="4">
        <f t="shared" si="1"/>
        <v>48.812811577483586</v>
      </c>
      <c r="K4" s="40">
        <f t="shared" si="2"/>
        <v>438.08701163084623</v>
      </c>
      <c r="L4" s="40">
        <f t="shared" si="3"/>
        <v>22.82651558824687</v>
      </c>
      <c r="M4" s="40"/>
    </row>
    <row r="5" spans="1:13">
      <c r="A5" s="4">
        <v>146.5</v>
      </c>
      <c r="B5" s="4">
        <v>146</v>
      </c>
      <c r="C5" s="4" t="s">
        <v>13</v>
      </c>
      <c r="D5" s="4" t="s">
        <v>8</v>
      </c>
      <c r="E5" s="4">
        <v>0.73260424680000014</v>
      </c>
      <c r="F5" s="4">
        <v>712.37856720000002</v>
      </c>
      <c r="G5" s="4">
        <v>222.46216939999999</v>
      </c>
      <c r="H5" s="4">
        <v>113.2182586</v>
      </c>
      <c r="I5" s="4">
        <f t="shared" si="0"/>
        <v>15.892990582942963</v>
      </c>
      <c r="J5" s="4">
        <f t="shared" si="1"/>
        <v>50.893263742486909</v>
      </c>
      <c r="K5" s="40">
        <f t="shared" si="2"/>
        <v>320.22458880147917</v>
      </c>
      <c r="L5" s="40">
        <f t="shared" si="3"/>
        <v>31.22808288216563</v>
      </c>
      <c r="M5" s="40"/>
    </row>
    <row r="6" spans="1:13">
      <c r="A6" s="4">
        <v>147.30000000000001</v>
      </c>
      <c r="B6" s="4">
        <v>147</v>
      </c>
      <c r="C6" s="4" t="s">
        <v>13</v>
      </c>
      <c r="D6" s="4" t="s">
        <v>8</v>
      </c>
      <c r="E6" s="4">
        <v>0.73165101912000008</v>
      </c>
      <c r="F6" s="4">
        <v>452.40147469999999</v>
      </c>
      <c r="G6" s="4">
        <v>164.01261919999999</v>
      </c>
      <c r="H6" s="4">
        <v>82.006309610000002</v>
      </c>
      <c r="I6" s="4">
        <f t="shared" si="0"/>
        <v>18.126888216794754</v>
      </c>
      <c r="J6" s="4">
        <f t="shared" si="1"/>
        <v>50.000000006097103</v>
      </c>
      <c r="K6" s="40">
        <f t="shared" si="2"/>
        <v>275.83333337804532</v>
      </c>
      <c r="L6" s="40">
        <f t="shared" si="3"/>
        <v>36.253776429168653</v>
      </c>
      <c r="M6" s="40"/>
    </row>
    <row r="7" spans="1:13">
      <c r="A7" s="4">
        <v>133.30000000000001</v>
      </c>
      <c r="B7" s="4">
        <v>133</v>
      </c>
      <c r="C7" s="4" t="s">
        <v>5</v>
      </c>
      <c r="D7" s="4" t="s">
        <v>6</v>
      </c>
      <c r="E7" s="4">
        <v>0.72950100825599995</v>
      </c>
      <c r="F7" s="4">
        <v>521.74094400000001</v>
      </c>
      <c r="G7" s="4">
        <v>70.705833999999996</v>
      </c>
      <c r="H7" s="4">
        <v>33.395176419999999</v>
      </c>
      <c r="I7" s="4">
        <f t="shared" si="0"/>
        <v>6.4007198982642999</v>
      </c>
      <c r="J7" s="4">
        <f t="shared" si="1"/>
        <v>47.231147036608043</v>
      </c>
      <c r="K7" s="40">
        <f t="shared" si="2"/>
        <v>737.90367001399068</v>
      </c>
      <c r="L7" s="40">
        <f t="shared" si="3"/>
        <v>13.551904410246934</v>
      </c>
      <c r="M7" s="40"/>
    </row>
    <row r="8" spans="1:13">
      <c r="A8" s="4">
        <v>152.6</v>
      </c>
      <c r="B8" s="4">
        <v>152</v>
      </c>
      <c r="C8" s="4" t="s">
        <v>13</v>
      </c>
      <c r="D8" s="4" t="s">
        <v>8</v>
      </c>
      <c r="E8" s="4">
        <v>0.72468312623999998</v>
      </c>
      <c r="F8" s="4">
        <v>373.48136369999997</v>
      </c>
      <c r="G8" s="4">
        <v>81.982374460000003</v>
      </c>
      <c r="H8" s="4">
        <v>27.245593920000001</v>
      </c>
      <c r="I8" s="4">
        <f t="shared" si="0"/>
        <v>7.2950343894227361</v>
      </c>
      <c r="J8" s="4">
        <f t="shared" si="1"/>
        <v>33.233477438852901</v>
      </c>
      <c r="K8" s="40">
        <f t="shared" si="2"/>
        <v>455.56299894951832</v>
      </c>
      <c r="L8" s="40">
        <f t="shared" si="3"/>
        <v>21.950860853622832</v>
      </c>
      <c r="M8" s="40"/>
    </row>
    <row r="9" spans="1:13">
      <c r="A9" s="4">
        <v>152.5</v>
      </c>
      <c r="B9" s="4">
        <v>152</v>
      </c>
      <c r="C9" s="4" t="s">
        <v>13</v>
      </c>
      <c r="D9" s="4" t="s">
        <v>6</v>
      </c>
      <c r="E9" s="4">
        <v>0.70748208503999999</v>
      </c>
      <c r="F9" s="4">
        <v>580.60897769999997</v>
      </c>
      <c r="G9" s="4">
        <v>112.8249052</v>
      </c>
      <c r="H9" s="4">
        <v>53.073853380000003</v>
      </c>
      <c r="I9" s="4">
        <f t="shared" si="0"/>
        <v>9.1410666073825677</v>
      </c>
      <c r="J9" s="4">
        <f t="shared" si="1"/>
        <v>47.040902259938264</v>
      </c>
      <c r="K9" s="40">
        <f t="shared" si="2"/>
        <v>514.61064972381644</v>
      </c>
      <c r="L9" s="40">
        <f t="shared" si="3"/>
        <v>19.43216683402655</v>
      </c>
      <c r="M9" s="40"/>
    </row>
    <row r="10" spans="1:13">
      <c r="A10" s="4">
        <v>161.19999999999999</v>
      </c>
      <c r="B10" s="4">
        <v>161</v>
      </c>
      <c r="C10" s="4" t="s">
        <v>13</v>
      </c>
      <c r="D10" s="4" t="s">
        <v>8</v>
      </c>
      <c r="E10" s="4">
        <v>0.69925119199200003</v>
      </c>
      <c r="F10" s="4">
        <v>814.03020349999997</v>
      </c>
      <c r="G10" s="4">
        <v>124.5676433</v>
      </c>
      <c r="H10" s="4">
        <v>56.651316770000001</v>
      </c>
      <c r="I10" s="4">
        <f t="shared" si="0"/>
        <v>6.9593629973952185</v>
      </c>
      <c r="J10" s="4">
        <f t="shared" si="1"/>
        <v>45.478356392731087</v>
      </c>
      <c r="K10" s="40">
        <f t="shared" si="2"/>
        <v>653.48446991129674</v>
      </c>
      <c r="L10" s="40">
        <f t="shared" si="3"/>
        <v>15.302582479668397</v>
      </c>
      <c r="M10" s="40"/>
    </row>
    <row r="11" spans="1:13">
      <c r="A11" s="4">
        <v>158.6</v>
      </c>
      <c r="B11" s="4">
        <v>158</v>
      </c>
      <c r="C11" s="4" t="s">
        <v>13</v>
      </c>
      <c r="D11" s="4" t="s">
        <v>8</v>
      </c>
      <c r="E11" s="4">
        <v>0.67927213890000004</v>
      </c>
      <c r="F11" s="4">
        <v>660.47622079999996</v>
      </c>
      <c r="G11" s="4">
        <v>137.42728600000001</v>
      </c>
      <c r="H11" s="4">
        <v>67.108553740000005</v>
      </c>
      <c r="I11" s="4">
        <f t="shared" si="0"/>
        <v>10.160631318219899</v>
      </c>
      <c r="J11" s="4">
        <f t="shared" si="1"/>
        <v>48.83204470762815</v>
      </c>
      <c r="K11" s="40">
        <f t="shared" si="2"/>
        <v>480.60049792440776</v>
      </c>
      <c r="L11" s="40">
        <f t="shared" si="3"/>
        <v>20.807302620757731</v>
      </c>
      <c r="M11" s="40"/>
    </row>
    <row r="12" spans="1:13">
      <c r="A12" s="4">
        <v>134.19999999999999</v>
      </c>
      <c r="B12" s="4">
        <v>134</v>
      </c>
      <c r="C12" s="4" t="s">
        <v>5</v>
      </c>
      <c r="D12" s="4" t="s">
        <v>6</v>
      </c>
      <c r="E12" s="4">
        <v>0.66851230312800014</v>
      </c>
      <c r="F12" s="4">
        <v>436.0810596</v>
      </c>
      <c r="G12" s="4">
        <v>95.83626452</v>
      </c>
      <c r="H12" s="4">
        <v>40.664243949999999</v>
      </c>
      <c r="I12" s="4">
        <f t="shared" si="0"/>
        <v>9.3249277983546701</v>
      </c>
      <c r="J12" s="4">
        <f t="shared" si="1"/>
        <v>42.430956750733756</v>
      </c>
      <c r="K12" s="40">
        <f t="shared" si="2"/>
        <v>455.02718807346099</v>
      </c>
      <c r="L12" s="40">
        <f t="shared" si="3"/>
        <v>21.976708781598273</v>
      </c>
      <c r="M12" s="40"/>
    </row>
    <row r="13" spans="1:13">
      <c r="A13" s="4">
        <v>134.4</v>
      </c>
      <c r="B13" s="4">
        <v>134</v>
      </c>
      <c r="C13" s="4" t="s">
        <v>5</v>
      </c>
      <c r="D13" s="4" t="s">
        <v>6</v>
      </c>
      <c r="E13" s="4">
        <v>0.66175186185599999</v>
      </c>
      <c r="F13" s="4">
        <v>582.11901829999999</v>
      </c>
      <c r="G13" s="4">
        <v>85.79449597</v>
      </c>
      <c r="H13" s="4">
        <v>49.599941170000001</v>
      </c>
      <c r="I13" s="4">
        <f t="shared" si="0"/>
        <v>8.520584212288739</v>
      </c>
      <c r="J13" s="4">
        <f t="shared" si="1"/>
        <v>57.812497887211499</v>
      </c>
      <c r="K13" s="40">
        <f t="shared" si="2"/>
        <v>678.50391999919339</v>
      </c>
      <c r="L13" s="40">
        <f t="shared" si="3"/>
        <v>14.738308365280908</v>
      </c>
      <c r="M13" s="40"/>
    </row>
    <row r="14" spans="1:13">
      <c r="A14" s="4">
        <v>134.30000000000001</v>
      </c>
      <c r="B14" s="4">
        <v>134</v>
      </c>
      <c r="C14" s="4" t="s">
        <v>5</v>
      </c>
      <c r="D14" s="4" t="s">
        <v>8</v>
      </c>
      <c r="E14" s="4">
        <v>0.661334095776</v>
      </c>
      <c r="F14" s="4">
        <v>697.364913</v>
      </c>
      <c r="G14" s="4">
        <v>81.731127270000002</v>
      </c>
      <c r="H14" s="4">
        <v>40.831370229999997</v>
      </c>
      <c r="I14" s="4">
        <f t="shared" si="0"/>
        <v>5.8550938638921739</v>
      </c>
      <c r="J14" s="4">
        <f t="shared" si="1"/>
        <v>49.958163546567704</v>
      </c>
      <c r="K14" s="40">
        <f t="shared" si="2"/>
        <v>853.24274397469719</v>
      </c>
      <c r="L14" s="40">
        <f t="shared" si="3"/>
        <v>11.719994187605479</v>
      </c>
      <c r="M14" s="40"/>
    </row>
    <row r="15" spans="1:13">
      <c r="A15" s="4">
        <v>158.4</v>
      </c>
      <c r="B15" s="4">
        <v>158</v>
      </c>
      <c r="C15" s="4" t="s">
        <v>13</v>
      </c>
      <c r="D15" s="4" t="s">
        <v>8</v>
      </c>
      <c r="E15" s="4">
        <v>0.65775328910399999</v>
      </c>
      <c r="F15" s="4">
        <v>647.25666509999996</v>
      </c>
      <c r="G15" s="4">
        <v>91.192068640000002</v>
      </c>
      <c r="H15" s="4">
        <v>36.094461260000003</v>
      </c>
      <c r="I15" s="4">
        <f t="shared" si="0"/>
        <v>5.5765298692480014</v>
      </c>
      <c r="J15" s="4">
        <f t="shared" si="1"/>
        <v>39.580702355256939</v>
      </c>
      <c r="K15" s="40">
        <f t="shared" si="2"/>
        <v>709.77298218245573</v>
      </c>
      <c r="L15" s="40">
        <f t="shared" si="3"/>
        <v>14.089011910894882</v>
      </c>
      <c r="M15" s="40"/>
    </row>
    <row r="16" spans="1:13">
      <c r="A16" s="4">
        <v>146.6</v>
      </c>
      <c r="B16" s="4">
        <v>146</v>
      </c>
      <c r="C16" s="4" t="s">
        <v>13</v>
      </c>
      <c r="D16" s="4" t="s">
        <v>6</v>
      </c>
      <c r="E16" s="4">
        <v>0.64948220992799999</v>
      </c>
      <c r="F16" s="4">
        <v>579.80160139999998</v>
      </c>
      <c r="G16" s="4">
        <v>121.2223958</v>
      </c>
      <c r="H16" s="4">
        <v>51.710996170000001</v>
      </c>
      <c r="I16" s="4">
        <f t="shared" si="0"/>
        <v>8.9187397973958067</v>
      </c>
      <c r="J16" s="4">
        <f t="shared" si="1"/>
        <v>42.657955923685847</v>
      </c>
      <c r="K16" s="40">
        <f t="shared" si="2"/>
        <v>478.29577824595344</v>
      </c>
      <c r="L16" s="40">
        <f t="shared" si="3"/>
        <v>20.907564847577877</v>
      </c>
      <c r="M16" s="40"/>
    </row>
    <row r="17" spans="1:16">
      <c r="A17" s="4">
        <v>152.30000000000001</v>
      </c>
      <c r="B17" s="4">
        <v>152</v>
      </c>
      <c r="C17" s="4" t="s">
        <v>13</v>
      </c>
      <c r="D17" s="4" t="s">
        <v>6</v>
      </c>
      <c r="E17" s="4">
        <v>0.64099318197599997</v>
      </c>
      <c r="F17" s="4">
        <v>765.89620630000002</v>
      </c>
      <c r="G17" s="4">
        <v>236.4688913</v>
      </c>
      <c r="H17" s="4">
        <v>128.5482615</v>
      </c>
      <c r="I17" s="4">
        <f t="shared" si="0"/>
        <v>16.784031627602538</v>
      </c>
      <c r="J17" s="4">
        <f t="shared" si="1"/>
        <v>54.361595215886226</v>
      </c>
      <c r="K17" s="40">
        <f t="shared" si="2"/>
        <v>323.88877965699669</v>
      </c>
      <c r="L17" s="40">
        <f t="shared" si="3"/>
        <v>30.874796004326416</v>
      </c>
      <c r="M17" s="40"/>
    </row>
    <row r="18" spans="1:16">
      <c r="A18" s="4">
        <v>161.5</v>
      </c>
      <c r="B18" s="4">
        <v>161</v>
      </c>
      <c r="C18" s="4" t="s">
        <v>13</v>
      </c>
      <c r="D18" s="4" t="s">
        <v>8</v>
      </c>
      <c r="E18" s="4">
        <v>0.62847931714560001</v>
      </c>
      <c r="F18" s="4">
        <v>678.21711130000006</v>
      </c>
      <c r="G18" s="4">
        <v>98.674691920000001</v>
      </c>
      <c r="H18" s="4">
        <v>39.927967520000003</v>
      </c>
      <c r="I18" s="4">
        <f t="shared" si="0"/>
        <v>5.8871955388247956</v>
      </c>
      <c r="J18" s="4">
        <f t="shared" si="1"/>
        <v>40.464243407388992</v>
      </c>
      <c r="K18" s="40">
        <f t="shared" si="2"/>
        <v>687.32630232062047</v>
      </c>
      <c r="L18" s="40">
        <f t="shared" si="3"/>
        <v>14.549130400272754</v>
      </c>
      <c r="M18" s="40"/>
    </row>
    <row r="19" spans="1:16">
      <c r="A19" s="4">
        <v>133.5</v>
      </c>
      <c r="B19" s="4">
        <v>133</v>
      </c>
      <c r="C19" s="4" t="s">
        <v>5</v>
      </c>
      <c r="D19" s="4" t="s">
        <v>8</v>
      </c>
      <c r="E19" s="4">
        <v>0.61670443173600009</v>
      </c>
      <c r="F19" s="4">
        <v>493.32017619999999</v>
      </c>
      <c r="G19" s="4">
        <v>55.939725809999999</v>
      </c>
      <c r="H19" s="4" t="s">
        <v>50</v>
      </c>
      <c r="I19" s="4"/>
      <c r="J19" s="4"/>
      <c r="K19" s="40">
        <f t="shared" si="2"/>
        <v>881.87807333122862</v>
      </c>
      <c r="L19" s="40">
        <f t="shared" si="3"/>
        <v>11.339436031361736</v>
      </c>
      <c r="M19" s="40"/>
    </row>
    <row r="20" spans="1:16">
      <c r="A20" s="4">
        <v>154.4</v>
      </c>
      <c r="B20" s="4">
        <v>154</v>
      </c>
      <c r="C20" s="4" t="s">
        <v>5</v>
      </c>
      <c r="D20" s="4" t="s">
        <v>6</v>
      </c>
      <c r="E20" s="4">
        <v>0.610376707056</v>
      </c>
      <c r="F20" s="4">
        <v>892.62792869999998</v>
      </c>
      <c r="G20" s="4">
        <v>176.56294560000001</v>
      </c>
      <c r="H20" s="4">
        <v>79.958024219999999</v>
      </c>
      <c r="I20" s="4">
        <f t="shared" si="0"/>
        <v>8.9575983059872186</v>
      </c>
      <c r="J20" s="4">
        <f t="shared" si="1"/>
        <v>45.285846329922123</v>
      </c>
      <c r="K20" s="40">
        <f t="shared" si="2"/>
        <v>505.55790495375606</v>
      </c>
      <c r="L20" s="40">
        <f t="shared" si="3"/>
        <v>19.780127858775568</v>
      </c>
      <c r="M20" s="40"/>
      <c r="P20" t="s">
        <v>50</v>
      </c>
    </row>
    <row r="21" spans="1:16">
      <c r="A21" s="4">
        <v>157.1</v>
      </c>
      <c r="B21" s="4">
        <v>157</v>
      </c>
      <c r="C21" s="4" t="s">
        <v>13</v>
      </c>
      <c r="D21" s="4" t="s">
        <v>6</v>
      </c>
      <c r="E21" s="4">
        <v>0.60679547625600005</v>
      </c>
      <c r="F21" s="4">
        <v>721.28173189999995</v>
      </c>
      <c r="G21" s="4">
        <v>140.13263520000001</v>
      </c>
      <c r="H21" s="4">
        <v>56.345975350000003</v>
      </c>
      <c r="I21" s="4">
        <f t="shared" si="0"/>
        <v>7.8119232552269784</v>
      </c>
      <c r="J21" s="4">
        <f t="shared" si="1"/>
        <v>40.209031443376439</v>
      </c>
      <c r="K21" s="40">
        <f t="shared" si="2"/>
        <v>514.71360034767974</v>
      </c>
      <c r="L21" s="40">
        <f t="shared" si="3"/>
        <v>19.428280102264992</v>
      </c>
      <c r="M21" s="40"/>
    </row>
    <row r="22" spans="1:16">
      <c r="A22" s="4">
        <v>157.5</v>
      </c>
      <c r="B22" s="4">
        <v>157</v>
      </c>
      <c r="C22" s="4" t="s">
        <v>13</v>
      </c>
      <c r="D22" s="4" t="s">
        <v>8</v>
      </c>
      <c r="E22" s="4">
        <v>0.60468204643200008</v>
      </c>
      <c r="F22" s="4">
        <v>743.10890229999995</v>
      </c>
      <c r="G22" s="4">
        <v>133.0732428</v>
      </c>
      <c r="H22" s="4">
        <v>63.806054869999997</v>
      </c>
      <c r="I22" s="4">
        <f t="shared" si="0"/>
        <v>8.5863666378526169</v>
      </c>
      <c r="J22" s="4">
        <f t="shared" si="1"/>
        <v>47.948072450519703</v>
      </c>
      <c r="K22" s="40">
        <f t="shared" si="2"/>
        <v>558.42097679759854</v>
      </c>
      <c r="L22" s="40">
        <f t="shared" si="3"/>
        <v>17.907636739127248</v>
      </c>
      <c r="M22" s="40"/>
    </row>
    <row r="23" spans="1:16">
      <c r="A23" s="4">
        <v>134.1</v>
      </c>
      <c r="B23" s="4">
        <v>134</v>
      </c>
      <c r="C23" s="4" t="s">
        <v>5</v>
      </c>
      <c r="D23" s="4" t="s">
        <v>8</v>
      </c>
      <c r="E23" s="4">
        <v>0.60061347135359999</v>
      </c>
      <c r="F23" s="4">
        <v>740.11568539999996</v>
      </c>
      <c r="G23" s="4">
        <v>92.723342020000004</v>
      </c>
      <c r="H23" s="4">
        <v>48.305815899999999</v>
      </c>
      <c r="I23" s="4">
        <f t="shared" si="0"/>
        <v>6.5267926153859079</v>
      </c>
      <c r="J23" s="4">
        <f t="shared" si="1"/>
        <v>52.096715721895201</v>
      </c>
      <c r="K23" s="40">
        <f t="shared" si="2"/>
        <v>798.19781004049707</v>
      </c>
      <c r="L23" s="40">
        <f t="shared" si="3"/>
        <v>12.528222796668215</v>
      </c>
      <c r="M23" s="40"/>
    </row>
    <row r="24" spans="1:16">
      <c r="A24" s="4">
        <v>148.30000000000001</v>
      </c>
      <c r="B24" s="4">
        <v>148</v>
      </c>
      <c r="C24" s="4" t="s">
        <v>5</v>
      </c>
      <c r="D24" s="4" t="s">
        <v>8</v>
      </c>
      <c r="E24" s="4">
        <v>0.59324116712399999</v>
      </c>
      <c r="F24" s="4">
        <v>657.1066806</v>
      </c>
      <c r="G24" s="4">
        <v>94.655154850000002</v>
      </c>
      <c r="H24" s="4">
        <v>42.640541140000003</v>
      </c>
      <c r="I24" s="4">
        <f t="shared" si="0"/>
        <v>6.4891352346418376</v>
      </c>
      <c r="J24" s="4">
        <f t="shared" si="1"/>
        <v>45.048303188106829</v>
      </c>
      <c r="K24" s="40">
        <f t="shared" si="2"/>
        <v>694.21119392949788</v>
      </c>
      <c r="L24" s="40">
        <f t="shared" si="3"/>
        <v>14.404838307772335</v>
      </c>
      <c r="M24" s="40"/>
    </row>
    <row r="25" spans="1:16">
      <c r="A25" s="4">
        <v>154.5</v>
      </c>
      <c r="B25" s="4">
        <v>154</v>
      </c>
      <c r="C25" s="4" t="s">
        <v>5</v>
      </c>
      <c r="D25" s="4" t="s">
        <v>8</v>
      </c>
      <c r="E25" s="4">
        <v>0.59140249272000001</v>
      </c>
      <c r="F25" s="4">
        <v>665.537509</v>
      </c>
      <c r="G25" s="4">
        <v>85.180639139999997</v>
      </c>
      <c r="H25" s="4">
        <v>44.905873919999998</v>
      </c>
      <c r="I25" s="4">
        <f t="shared" si="0"/>
        <v>6.7473092519568265</v>
      </c>
      <c r="J25" s="4">
        <f t="shared" si="1"/>
        <v>52.718404526402097</v>
      </c>
      <c r="K25" s="40">
        <f t="shared" si="2"/>
        <v>781.32485940396055</v>
      </c>
      <c r="L25" s="40">
        <f t="shared" si="3"/>
        <v>12.798773621037189</v>
      </c>
      <c r="M25" s="40"/>
    </row>
    <row r="26" spans="1:16">
      <c r="A26" s="4">
        <v>157.19999999999999</v>
      </c>
      <c r="B26" s="4">
        <v>157</v>
      </c>
      <c r="C26" s="4" t="s">
        <v>13</v>
      </c>
      <c r="D26" s="4" t="s">
        <v>8</v>
      </c>
      <c r="E26" s="4">
        <v>0.58211758857600004</v>
      </c>
      <c r="F26" s="4">
        <v>688.87016700000004</v>
      </c>
      <c r="G26" s="4">
        <v>191.94469900000001</v>
      </c>
      <c r="H26" s="4">
        <v>84.822427180000005</v>
      </c>
      <c r="I26" s="4">
        <f t="shared" si="0"/>
        <v>12.313267614621495</v>
      </c>
      <c r="J26" s="4">
        <f t="shared" si="1"/>
        <v>44.191075670185612</v>
      </c>
      <c r="K26" s="40">
        <f t="shared" si="2"/>
        <v>358.88991495409834</v>
      </c>
      <c r="L26" s="40">
        <f t="shared" si="3"/>
        <v>27.863697427326677</v>
      </c>
      <c r="M26" s="40"/>
    </row>
    <row r="27" spans="1:16">
      <c r="A27" s="4">
        <v>146.30000000000001</v>
      </c>
      <c r="B27" s="4">
        <v>146</v>
      </c>
      <c r="C27" s="4" t="s">
        <v>13</v>
      </c>
      <c r="D27" s="4" t="s">
        <v>6</v>
      </c>
      <c r="E27" s="4">
        <v>0.57927692767680006</v>
      </c>
      <c r="F27" s="4">
        <v>634.65307600000006</v>
      </c>
      <c r="G27" s="4">
        <v>53.471323220000002</v>
      </c>
      <c r="H27" s="4">
        <v>25.034707789999999</v>
      </c>
      <c r="I27" s="4">
        <f t="shared" si="0"/>
        <v>3.944628764392847</v>
      </c>
      <c r="J27" s="4">
        <f t="shared" si="1"/>
        <v>46.818941971939473</v>
      </c>
      <c r="K27" s="40">
        <f t="shared" si="2"/>
        <v>1186.9036294254624</v>
      </c>
      <c r="L27" s="40">
        <f t="shared" si="3"/>
        <v>8.4252838664253158</v>
      </c>
      <c r="M27" s="40"/>
    </row>
    <row r="28" spans="1:16">
      <c r="A28" s="4">
        <v>157.4</v>
      </c>
      <c r="B28" s="4">
        <v>157</v>
      </c>
      <c r="C28" s="4" t="s">
        <v>13</v>
      </c>
      <c r="D28" s="4" t="s">
        <v>6</v>
      </c>
      <c r="E28" s="4">
        <v>0.565977291504</v>
      </c>
      <c r="F28" s="4">
        <v>602.56105060000004</v>
      </c>
      <c r="G28" s="4">
        <v>127.4914478</v>
      </c>
      <c r="H28" s="4">
        <v>38.850786479999996</v>
      </c>
      <c r="I28" s="4">
        <f t="shared" si="0"/>
        <v>6.4476099876210613</v>
      </c>
      <c r="J28" s="4">
        <f t="shared" si="1"/>
        <v>30.473249108400189</v>
      </c>
      <c r="K28" s="40">
        <f t="shared" si="2"/>
        <v>472.6286045047172</v>
      </c>
      <c r="L28" s="40">
        <f t="shared" si="3"/>
        <v>21.158262332596909</v>
      </c>
      <c r="M28" s="40"/>
    </row>
    <row r="29" spans="1:16">
      <c r="A29" s="4">
        <v>152.4</v>
      </c>
      <c r="B29" s="4">
        <v>152</v>
      </c>
      <c r="C29" s="4" t="s">
        <v>13</v>
      </c>
      <c r="D29" s="4" t="s">
        <v>8</v>
      </c>
      <c r="E29" s="4">
        <v>0.56269216566719993</v>
      </c>
      <c r="F29" s="4">
        <v>747.86973739999996</v>
      </c>
      <c r="G29" s="4">
        <v>195.42065890000001</v>
      </c>
      <c r="H29" s="4">
        <v>103.9355025</v>
      </c>
      <c r="I29" s="4">
        <f t="shared" si="0"/>
        <v>13.897540882097474</v>
      </c>
      <c r="J29" s="4">
        <f t="shared" si="1"/>
        <v>53.185524542308251</v>
      </c>
      <c r="K29" s="40">
        <f t="shared" si="2"/>
        <v>382.69737785640018</v>
      </c>
      <c r="L29" s="40">
        <f t="shared" si="3"/>
        <v>26.13030707451648</v>
      </c>
      <c r="M29" s="40"/>
    </row>
    <row r="30" spans="1:16">
      <c r="A30" s="4">
        <v>161.1</v>
      </c>
      <c r="B30" s="4">
        <v>161</v>
      </c>
      <c r="C30" s="4" t="s">
        <v>13</v>
      </c>
      <c r="D30" s="4" t="s">
        <v>6</v>
      </c>
      <c r="E30" s="4">
        <v>0.55832313301199998</v>
      </c>
      <c r="F30" s="4">
        <v>865.68342319999999</v>
      </c>
      <c r="G30" s="4">
        <v>196.969144</v>
      </c>
      <c r="H30" s="4">
        <v>98.335546059999999</v>
      </c>
      <c r="I30" s="4">
        <f t="shared" si="0"/>
        <v>11.359296415368854</v>
      </c>
      <c r="J30" s="4">
        <f t="shared" si="1"/>
        <v>49.924340464209962</v>
      </c>
      <c r="K30" s="40">
        <f t="shared" si="2"/>
        <v>439.5020487066746</v>
      </c>
      <c r="L30" s="40">
        <f t="shared" si="3"/>
        <v>22.753022493130722</v>
      </c>
      <c r="M30" s="40"/>
    </row>
    <row r="31" spans="1:16">
      <c r="A31" s="4">
        <v>157.6</v>
      </c>
      <c r="B31" s="4">
        <v>157</v>
      </c>
      <c r="C31" s="4" t="s">
        <v>13</v>
      </c>
      <c r="D31" s="4" t="s">
        <v>6</v>
      </c>
      <c r="E31" s="4">
        <v>0.53686413828000001</v>
      </c>
      <c r="F31" s="4">
        <v>854.48188479999999</v>
      </c>
      <c r="G31" s="4">
        <v>199.84676970000001</v>
      </c>
      <c r="H31" s="4">
        <v>72.288533270000002</v>
      </c>
      <c r="I31" s="4">
        <f t="shared" si="0"/>
        <v>8.4599257814482343</v>
      </c>
      <c r="J31" s="4">
        <f t="shared" si="1"/>
        <v>36.171979851621288</v>
      </c>
      <c r="K31" s="40">
        <f t="shared" si="2"/>
        <v>427.568524666526</v>
      </c>
      <c r="L31" s="40">
        <f t="shared" si="3"/>
        <v>23.388063954893106</v>
      </c>
      <c r="M31" s="40"/>
    </row>
    <row r="32" spans="1:16">
      <c r="A32" s="4">
        <v>161.4</v>
      </c>
      <c r="B32" s="4">
        <v>161</v>
      </c>
      <c r="C32" s="4" t="s">
        <v>13</v>
      </c>
      <c r="D32" s="4" t="s">
        <v>8</v>
      </c>
      <c r="E32" s="4">
        <v>0.52691584492799992</v>
      </c>
      <c r="F32" s="4">
        <v>778.10549230000004</v>
      </c>
      <c r="G32" s="4">
        <v>134.6935344</v>
      </c>
      <c r="H32" s="4">
        <v>69.767420999999999</v>
      </c>
      <c r="I32" s="4">
        <f t="shared" si="0"/>
        <v>8.9663190519031879</v>
      </c>
      <c r="J32" s="4">
        <f t="shared" si="1"/>
        <v>51.797156642137978</v>
      </c>
      <c r="K32" s="40">
        <f t="shared" si="2"/>
        <v>577.68585238045398</v>
      </c>
      <c r="L32" s="40">
        <f t="shared" si="3"/>
        <v>17.310446428267682</v>
      </c>
      <c r="M32" s="40"/>
    </row>
    <row r="33" spans="1:13">
      <c r="A33" s="4">
        <v>123.5</v>
      </c>
      <c r="B33" s="4">
        <v>123</v>
      </c>
      <c r="C33" s="4" t="s">
        <v>5</v>
      </c>
      <c r="D33" s="4" t="s">
        <v>8</v>
      </c>
      <c r="E33" s="4">
        <v>0.47639133184800003</v>
      </c>
      <c r="F33" s="4">
        <v>790.50363089999996</v>
      </c>
      <c r="G33" s="4">
        <v>122.7371687</v>
      </c>
      <c r="H33" s="4">
        <v>84.175152670000003</v>
      </c>
      <c r="I33" s="4">
        <f t="shared" si="0"/>
        <v>10.648294249346502</v>
      </c>
      <c r="J33" s="4">
        <f t="shared" si="1"/>
        <v>68.581631433706036</v>
      </c>
      <c r="K33" s="40">
        <f t="shared" si="2"/>
        <v>644.06213641133138</v>
      </c>
      <c r="L33" s="40">
        <f t="shared" si="3"/>
        <v>15.52645223909496</v>
      </c>
      <c r="M33" s="40"/>
    </row>
    <row r="34" spans="1:13">
      <c r="A34" s="4">
        <v>123.4</v>
      </c>
      <c r="B34" s="4">
        <v>123</v>
      </c>
      <c r="C34" s="4" t="s">
        <v>5</v>
      </c>
      <c r="D34" s="4" t="s">
        <v>8</v>
      </c>
      <c r="E34" s="4">
        <v>0.456872908272</v>
      </c>
      <c r="F34" s="4">
        <v>951.63952440000003</v>
      </c>
      <c r="G34" s="4">
        <v>171.90361039999999</v>
      </c>
      <c r="H34" s="4">
        <v>89.455007739999999</v>
      </c>
      <c r="I34" s="4">
        <f t="shared" si="0"/>
        <v>9.4000937798795778</v>
      </c>
      <c r="J34" s="4">
        <f t="shared" si="1"/>
        <v>52.037887704538868</v>
      </c>
      <c r="K34" s="40">
        <f t="shared" si="2"/>
        <v>553.5890271214455</v>
      </c>
      <c r="L34" s="40">
        <f t="shared" si="3"/>
        <v>18.063941859538005</v>
      </c>
      <c r="M34" s="40"/>
    </row>
    <row r="35" spans="1:13">
      <c r="A35" s="4">
        <v>157.30000000000001</v>
      </c>
      <c r="B35" s="4">
        <v>157</v>
      </c>
      <c r="C35" s="4" t="s">
        <v>13</v>
      </c>
      <c r="D35" s="4" t="s">
        <v>8</v>
      </c>
      <c r="E35" s="4">
        <v>0.44060863858559995</v>
      </c>
      <c r="F35" s="4">
        <v>470.0949713</v>
      </c>
      <c r="G35" s="4">
        <v>120.04258110000001</v>
      </c>
      <c r="H35" s="4">
        <v>46.84278656</v>
      </c>
      <c r="I35" s="4">
        <f t="shared" si="0"/>
        <v>9.9645368318791032</v>
      </c>
      <c r="J35" s="4">
        <f t="shared" si="1"/>
        <v>39.021808870452553</v>
      </c>
      <c r="K35" s="40">
        <f t="shared" si="2"/>
        <v>391.60685066276034</v>
      </c>
      <c r="L35" s="40">
        <f t="shared" si="3"/>
        <v>25.535814766968134</v>
      </c>
      <c r="M35" s="40"/>
    </row>
    <row r="36" spans="1:13">
      <c r="A36" s="4">
        <v>133.4</v>
      </c>
      <c r="B36" s="4">
        <v>133</v>
      </c>
      <c r="C36" s="4" t="s">
        <v>5</v>
      </c>
      <c r="D36" s="4" t="s">
        <v>8</v>
      </c>
      <c r="E36" s="4">
        <v>0.43330909881600005</v>
      </c>
      <c r="F36" s="24">
        <v>219.6695617</v>
      </c>
      <c r="G36" s="24">
        <v>69.736368799999994</v>
      </c>
      <c r="H36" s="25">
        <v>24.407729079999999</v>
      </c>
      <c r="I36" s="25">
        <f t="shared" si="0"/>
        <v>11.11111111212273</v>
      </c>
      <c r="J36" s="25">
        <f t="shared" si="1"/>
        <v>35</v>
      </c>
      <c r="K36" s="40">
        <f t="shared" si="2"/>
        <v>314.99999997132056</v>
      </c>
      <c r="L36" s="40">
        <f t="shared" si="3"/>
        <v>31.746031748922089</v>
      </c>
      <c r="M36" s="40"/>
    </row>
    <row r="37" spans="1:13">
      <c r="A37" s="4">
        <v>123.3</v>
      </c>
      <c r="B37" s="4">
        <v>123</v>
      </c>
      <c r="C37" s="4" t="s">
        <v>5</v>
      </c>
      <c r="D37" s="4" t="s">
        <v>6</v>
      </c>
      <c r="E37" s="4">
        <v>0.39917071799999998</v>
      </c>
      <c r="F37" s="4">
        <v>774.16333459999998</v>
      </c>
      <c r="G37" s="4">
        <v>87.768409899999995</v>
      </c>
      <c r="H37" s="4">
        <v>49.642809890000002</v>
      </c>
      <c r="I37" s="4">
        <f t="shared" si="0"/>
        <v>6.4124465305050631</v>
      </c>
      <c r="J37" s="4">
        <f t="shared" si="1"/>
        <v>56.561136229494345</v>
      </c>
      <c r="K37" s="40">
        <f t="shared" si="2"/>
        <v>882.05236426414967</v>
      </c>
      <c r="L37" s="40">
        <f t="shared" si="3"/>
        <v>11.337195392410154</v>
      </c>
      <c r="M37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EAA0-95EC-4636-8E79-B47928F28220}">
  <dimension ref="A1:AA38"/>
  <sheetViews>
    <sheetView zoomScale="72" zoomScaleNormal="72" workbookViewId="0">
      <selection activeCell="T13" sqref="T13:U34"/>
    </sheetView>
  </sheetViews>
  <sheetFormatPr defaultRowHeight="14.4"/>
  <cols>
    <col min="1" max="5" width="8.88671875" style="3"/>
    <col min="6" max="8" width="12" style="3" bestFit="1" customWidth="1"/>
    <col min="9" max="10" width="8.88671875" style="3"/>
    <col min="11" max="11" width="14.33203125" style="3" customWidth="1"/>
    <col min="12" max="12" width="12.33203125" style="3" bestFit="1" customWidth="1"/>
    <col min="13" max="16384" width="8.88671875" style="3"/>
  </cols>
  <sheetData>
    <row r="1" spans="1:21" s="13" customFormat="1">
      <c r="A1" s="8" t="s">
        <v>87</v>
      </c>
      <c r="B1" s="8" t="s">
        <v>208</v>
      </c>
      <c r="C1" s="8" t="s">
        <v>90</v>
      </c>
      <c r="D1" s="8" t="s">
        <v>91</v>
      </c>
      <c r="E1" s="8" t="s">
        <v>142</v>
      </c>
      <c r="F1" s="8" t="s">
        <v>136</v>
      </c>
      <c r="G1" s="8" t="s">
        <v>192</v>
      </c>
      <c r="H1" s="8" t="s">
        <v>193</v>
      </c>
      <c r="I1" s="8" t="s">
        <v>194</v>
      </c>
      <c r="J1" s="8" t="s">
        <v>195</v>
      </c>
      <c r="K1" s="8" t="s">
        <v>196</v>
      </c>
      <c r="L1" s="8" t="s">
        <v>197</v>
      </c>
      <c r="M1" s="8" t="s">
        <v>198</v>
      </c>
      <c r="N1" s="8" t="s">
        <v>199</v>
      </c>
      <c r="O1" s="8" t="s">
        <v>200</v>
      </c>
      <c r="P1" s="29" t="s">
        <v>201</v>
      </c>
      <c r="Q1" s="29" t="s">
        <v>202</v>
      </c>
      <c r="R1" s="29" t="s">
        <v>203</v>
      </c>
      <c r="S1" s="29" t="s">
        <v>204</v>
      </c>
      <c r="T1" s="29" t="s">
        <v>205</v>
      </c>
      <c r="U1" s="29" t="s">
        <v>206</v>
      </c>
    </row>
    <row r="2" spans="1:21">
      <c r="A2" s="4" t="s">
        <v>4</v>
      </c>
      <c r="B2" s="4">
        <v>123</v>
      </c>
      <c r="C2" s="4" t="s">
        <v>5</v>
      </c>
      <c r="D2" s="4" t="s">
        <v>6</v>
      </c>
      <c r="E2" s="39">
        <v>49.866666670000001</v>
      </c>
      <c r="F2" s="39">
        <v>56.679798830000003</v>
      </c>
      <c r="G2" s="39">
        <v>341.36133258961621</v>
      </c>
      <c r="H2" s="39">
        <v>361.33620531093271</v>
      </c>
      <c r="I2" s="39">
        <v>147.43512357041189</v>
      </c>
      <c r="J2" s="39">
        <v>247.38354459187426</v>
      </c>
      <c r="K2" s="39">
        <v>225.20247988909659</v>
      </c>
      <c r="L2" s="39">
        <v>96.539579247214448</v>
      </c>
      <c r="M2" s="39">
        <v>200.14517570000001</v>
      </c>
      <c r="N2" s="39">
        <v>89.98823668</v>
      </c>
      <c r="O2" s="39">
        <v>31.522883709999999</v>
      </c>
      <c r="P2" s="44">
        <v>43.190340994965013</v>
      </c>
      <c r="Q2" s="44">
        <v>40.802754167283837</v>
      </c>
      <c r="R2" s="44">
        <v>39.024252565578877</v>
      </c>
      <c r="S2" s="44">
        <v>42.867902384892211</v>
      </c>
      <c r="T2" s="44">
        <v>15.750009261901985</v>
      </c>
      <c r="U2" s="44">
        <v>35.030004890634778</v>
      </c>
    </row>
    <row r="3" spans="1:21">
      <c r="A3" s="4" t="s">
        <v>7</v>
      </c>
      <c r="B3" s="4">
        <v>123</v>
      </c>
      <c r="C3" s="4" t="s">
        <v>5</v>
      </c>
      <c r="D3" s="4" t="s">
        <v>8</v>
      </c>
      <c r="E3" s="39">
        <v>15.33333333</v>
      </c>
      <c r="F3" s="39">
        <v>37.188013609999999</v>
      </c>
      <c r="G3" s="39">
        <v>310.7841884867097</v>
      </c>
      <c r="H3" s="39">
        <v>362.60662589981683</v>
      </c>
      <c r="I3" s="39">
        <v>145.40327073426272</v>
      </c>
      <c r="J3" s="39">
        <v>138.77718066307443</v>
      </c>
      <c r="K3" s="39">
        <v>161.01480356955344</v>
      </c>
      <c r="L3" s="39">
        <v>66.066023495632209</v>
      </c>
      <c r="M3" s="39">
        <v>372.552593</v>
      </c>
      <c r="N3" s="39">
        <v>255.96718899999999</v>
      </c>
      <c r="O3" s="39">
        <v>84.361775059999999</v>
      </c>
      <c r="P3" s="44">
        <v>46.785929310712248</v>
      </c>
      <c r="Q3" s="44">
        <v>40.099452229655512</v>
      </c>
      <c r="R3" s="44">
        <v>47.605826246051507</v>
      </c>
      <c r="S3" s="44">
        <v>41.031024496510796</v>
      </c>
      <c r="T3" s="44">
        <v>22.644259265697823</v>
      </c>
      <c r="U3" s="44">
        <v>32.958042548179876</v>
      </c>
    </row>
    <row r="4" spans="1:21">
      <c r="A4" s="4" t="s">
        <v>9</v>
      </c>
      <c r="B4" s="4">
        <v>128</v>
      </c>
      <c r="C4" s="4" t="s">
        <v>5</v>
      </c>
      <c r="D4" s="4" t="s">
        <v>6</v>
      </c>
      <c r="E4" s="39">
        <v>46.133333329999999</v>
      </c>
      <c r="F4" s="39">
        <v>23.995399249999998</v>
      </c>
      <c r="G4" s="39">
        <v>419.68896778047315</v>
      </c>
      <c r="H4" s="39">
        <v>371.01927537385035</v>
      </c>
      <c r="I4" s="39">
        <v>189.15893622133785</v>
      </c>
      <c r="J4" s="39">
        <v>154.54118568542202</v>
      </c>
      <c r="K4" s="39">
        <v>147.15031280181771</v>
      </c>
      <c r="L4" s="39">
        <v>47.874294096190788</v>
      </c>
      <c r="M4" s="39">
        <v>358.37894</v>
      </c>
      <c r="N4" s="39">
        <v>218.04125680000001</v>
      </c>
      <c r="O4" s="39">
        <v>71.241279610000007</v>
      </c>
      <c r="P4" s="44">
        <v>45.071219579991748</v>
      </c>
      <c r="Q4" s="44">
        <v>50.9835873165176</v>
      </c>
      <c r="R4" s="44">
        <v>30.978340099992391</v>
      </c>
      <c r="S4" s="44">
        <v>32.534279529985078</v>
      </c>
      <c r="T4" s="44">
        <v>19.878757275748406</v>
      </c>
      <c r="U4" s="44">
        <v>32.673302592154201</v>
      </c>
    </row>
    <row r="5" spans="1:21">
      <c r="A5" s="4" t="s">
        <v>10</v>
      </c>
      <c r="B5" s="4">
        <v>128</v>
      </c>
      <c r="C5" s="4" t="s">
        <v>5</v>
      </c>
      <c r="D5" s="4" t="s">
        <v>8</v>
      </c>
      <c r="E5" s="39">
        <v>62.666666669999998</v>
      </c>
      <c r="F5" s="39">
        <v>43.560166760000001</v>
      </c>
      <c r="G5" s="39">
        <v>471.40901511570809</v>
      </c>
      <c r="H5" s="39">
        <v>410.15641984070214</v>
      </c>
      <c r="I5" s="39">
        <v>176.35773749512083</v>
      </c>
      <c r="J5" s="39">
        <v>240.4651414465379</v>
      </c>
      <c r="K5" s="39">
        <v>217.61021443471284</v>
      </c>
      <c r="L5" s="39">
        <v>92.398746822502162</v>
      </c>
      <c r="M5" s="39">
        <v>358.98221619999998</v>
      </c>
      <c r="N5" s="39">
        <v>188.80760409999999</v>
      </c>
      <c r="O5" s="39">
        <v>68.075296910000006</v>
      </c>
      <c r="P5" s="44">
        <v>37.410768958636389</v>
      </c>
      <c r="Q5" s="44">
        <v>42.997678193996137</v>
      </c>
      <c r="R5" s="44">
        <v>38.425006745954896</v>
      </c>
      <c r="S5" s="44">
        <v>42.460666224941171</v>
      </c>
      <c r="T5" s="44">
        <v>18.963417639628467</v>
      </c>
      <c r="U5" s="44">
        <v>36.05537882570907</v>
      </c>
    </row>
    <row r="6" spans="1:21">
      <c r="A6" s="4" t="s">
        <v>11</v>
      </c>
      <c r="B6" s="4">
        <v>128</v>
      </c>
      <c r="C6" s="4" t="s">
        <v>5</v>
      </c>
      <c r="D6" s="4" t="s">
        <v>8</v>
      </c>
      <c r="E6" s="39">
        <v>39.333333330000002</v>
      </c>
      <c r="F6" s="39">
        <v>56.265126879999997</v>
      </c>
      <c r="G6" s="39">
        <v>179.19487801214856</v>
      </c>
      <c r="H6" s="39">
        <v>318.69621404370821</v>
      </c>
      <c r="I6" s="39">
        <v>83.926921645453376</v>
      </c>
      <c r="J6" s="39">
        <v>154.18870382132505</v>
      </c>
      <c r="K6" s="39">
        <v>222.88443141833386</v>
      </c>
      <c r="L6" s="39">
        <v>71.285496300656362</v>
      </c>
      <c r="M6" s="39">
        <v>257.35401159999998</v>
      </c>
      <c r="N6" s="39">
        <v>159.65724760000001</v>
      </c>
      <c r="O6" s="39">
        <v>39.251251920000001</v>
      </c>
      <c r="P6" s="44">
        <v>46.8355583465748</v>
      </c>
      <c r="Q6" s="44">
        <v>26.334458317080305</v>
      </c>
      <c r="R6" s="44">
        <v>46.23263217989205</v>
      </c>
      <c r="S6" s="44">
        <v>31.983165377244294</v>
      </c>
      <c r="T6" s="44">
        <v>15.251851593829985</v>
      </c>
      <c r="U6" s="44">
        <v>24.584697851198584</v>
      </c>
    </row>
    <row r="7" spans="1:21">
      <c r="A7" s="4" t="s">
        <v>12</v>
      </c>
      <c r="B7" s="4">
        <v>129</v>
      </c>
      <c r="C7" s="4" t="s">
        <v>13</v>
      </c>
      <c r="D7" s="4" t="s">
        <v>6</v>
      </c>
      <c r="E7" s="39">
        <v>71.2</v>
      </c>
      <c r="F7" s="39">
        <v>28.317196719999998</v>
      </c>
      <c r="G7" s="39">
        <v>559.93467094182893</v>
      </c>
      <c r="H7" s="39">
        <v>380.45537990138359</v>
      </c>
      <c r="I7" s="39">
        <v>203.86190613460988</v>
      </c>
      <c r="J7" s="39">
        <v>332.95231552660607</v>
      </c>
      <c r="K7" s="39">
        <v>251.23486015976812</v>
      </c>
      <c r="L7" s="39">
        <v>112.173086997871</v>
      </c>
      <c r="M7" s="39">
        <v>430.73133430000001</v>
      </c>
      <c r="N7" s="39">
        <v>137.2406105</v>
      </c>
      <c r="O7" s="39">
        <v>58.379954320000003</v>
      </c>
      <c r="P7" s="44">
        <v>36.408159150371475</v>
      </c>
      <c r="Q7" s="44">
        <v>53.583657086792194</v>
      </c>
      <c r="R7" s="44">
        <v>33.690436067535714</v>
      </c>
      <c r="S7" s="44">
        <v>44.648695219499643</v>
      </c>
      <c r="T7" s="44">
        <v>13.55368176658793</v>
      </c>
      <c r="U7" s="44">
        <v>42.53839596552946</v>
      </c>
    </row>
    <row r="8" spans="1:21">
      <c r="A8" s="4" t="s">
        <v>14</v>
      </c>
      <c r="B8" s="4">
        <v>129</v>
      </c>
      <c r="C8" s="4" t="s">
        <v>13</v>
      </c>
      <c r="D8" s="4" t="s">
        <v>8</v>
      </c>
      <c r="E8" s="39">
        <v>26.8</v>
      </c>
      <c r="F8" s="39">
        <v>46.864095640000002</v>
      </c>
      <c r="G8" s="39">
        <v>554.9572257283329</v>
      </c>
      <c r="H8" s="39">
        <v>337.88720933394535</v>
      </c>
      <c r="I8" s="39">
        <v>179.00079346683637</v>
      </c>
      <c r="J8" s="39">
        <v>412.52185309912579</v>
      </c>
      <c r="K8" s="39">
        <v>207.20815931400651</v>
      </c>
      <c r="L8" s="39">
        <v>108.5319669332266</v>
      </c>
      <c r="M8" s="39">
        <v>532.87028459999999</v>
      </c>
      <c r="N8" s="39">
        <v>268.42689339999998</v>
      </c>
      <c r="O8" s="39">
        <v>104.4667907</v>
      </c>
      <c r="P8" s="44">
        <v>32.254881127444271</v>
      </c>
      <c r="Q8" s="44">
        <v>52.976492901192906</v>
      </c>
      <c r="R8" s="44">
        <v>26.309386064729818</v>
      </c>
      <c r="S8" s="44">
        <v>52.378230322849184</v>
      </c>
      <c r="T8" s="44">
        <v>19.604544242585824</v>
      </c>
      <c r="U8" s="44">
        <v>38.918153608523639</v>
      </c>
    </row>
    <row r="9" spans="1:21">
      <c r="A9" s="4" t="s">
        <v>15</v>
      </c>
      <c r="B9" s="4">
        <v>129</v>
      </c>
      <c r="C9" s="4" t="s">
        <v>13</v>
      </c>
      <c r="D9" s="4" t="s">
        <v>8</v>
      </c>
      <c r="E9" s="39">
        <v>38.4</v>
      </c>
      <c r="F9" s="39">
        <v>20.925766750000001</v>
      </c>
      <c r="G9" s="39">
        <v>458.14446980877648</v>
      </c>
      <c r="H9" s="39">
        <v>351.04444597046091</v>
      </c>
      <c r="I9" s="39">
        <v>164.37979591718693</v>
      </c>
      <c r="J9" s="39">
        <v>280.05230873456566</v>
      </c>
      <c r="K9" s="39">
        <v>197.73425452806438</v>
      </c>
      <c r="L9" s="39">
        <v>85.793788704884861</v>
      </c>
      <c r="M9" s="39">
        <v>649.58160520000001</v>
      </c>
      <c r="N9" s="39">
        <v>311.1449121</v>
      </c>
      <c r="O9" s="39">
        <v>154.57942220000001</v>
      </c>
      <c r="P9" s="44">
        <v>35.87946744960098</v>
      </c>
      <c r="Q9" s="44">
        <v>46.825921276936789</v>
      </c>
      <c r="R9" s="44">
        <v>30.634915702909076</v>
      </c>
      <c r="S9" s="44">
        <v>43.388430047009464</v>
      </c>
      <c r="T9" s="44">
        <v>23.796767174835018</v>
      </c>
      <c r="U9" s="44">
        <v>49.680845223115575</v>
      </c>
    </row>
    <row r="10" spans="1:21">
      <c r="A10" s="4" t="s">
        <v>16</v>
      </c>
      <c r="B10" s="4">
        <v>129</v>
      </c>
      <c r="C10" s="4" t="s">
        <v>13</v>
      </c>
      <c r="D10" s="4" t="s">
        <v>6</v>
      </c>
      <c r="E10" s="39">
        <v>81.866666670000001</v>
      </c>
      <c r="F10" s="39">
        <v>78.469049319999996</v>
      </c>
      <c r="G10" s="39">
        <v>354.72666202457907</v>
      </c>
      <c r="H10" s="39">
        <v>287.41980776202979</v>
      </c>
      <c r="I10" s="39">
        <v>141.01936613986396</v>
      </c>
      <c r="J10" s="39">
        <v>198.76055513131499</v>
      </c>
      <c r="K10" s="39">
        <v>178.49365972809525</v>
      </c>
      <c r="L10" s="39">
        <v>57.885827643673487</v>
      </c>
      <c r="M10" s="39">
        <v>410.25075459999999</v>
      </c>
      <c r="N10" s="39">
        <v>206.05098319999999</v>
      </c>
      <c r="O10" s="39">
        <v>90.242074639999998</v>
      </c>
      <c r="P10" s="44">
        <v>39.75437463172495</v>
      </c>
      <c r="Q10" s="44">
        <v>49.063899679670456</v>
      </c>
      <c r="R10" s="44">
        <v>29.123398053215389</v>
      </c>
      <c r="S10" s="44">
        <v>32.430187005999379</v>
      </c>
      <c r="T10" s="44">
        <v>21.99680893408404</v>
      </c>
      <c r="U10" s="44">
        <v>43.795993223875094</v>
      </c>
    </row>
    <row r="11" spans="1:21">
      <c r="A11" s="4" t="s">
        <v>17</v>
      </c>
      <c r="B11" s="4">
        <v>136</v>
      </c>
      <c r="C11" s="4" t="s">
        <v>13</v>
      </c>
      <c r="D11" s="4" t="s">
        <v>8</v>
      </c>
      <c r="E11" s="39">
        <v>57.066666669999996</v>
      </c>
      <c r="F11" s="39">
        <v>36.736519110000003</v>
      </c>
      <c r="G11" s="39">
        <v>550.83322919287275</v>
      </c>
      <c r="H11" s="39">
        <v>450.61834062548422</v>
      </c>
      <c r="I11" s="39">
        <v>191.82904587558218</v>
      </c>
      <c r="J11" s="39">
        <v>420.39201467441615</v>
      </c>
      <c r="K11" s="39">
        <v>319.71869508013611</v>
      </c>
      <c r="L11" s="39">
        <v>124.93785942817257</v>
      </c>
      <c r="M11" s="39">
        <v>263.03877310000001</v>
      </c>
      <c r="N11" s="39">
        <v>175.62754129999999</v>
      </c>
      <c r="O11" s="39">
        <v>45.003704929999998</v>
      </c>
      <c r="P11" s="44">
        <v>34.825249405644293</v>
      </c>
      <c r="Q11" s="44">
        <v>42.570181588550618</v>
      </c>
      <c r="R11" s="44">
        <v>29.719370270373485</v>
      </c>
      <c r="S11" s="44">
        <v>39.077433178206064</v>
      </c>
      <c r="T11" s="44">
        <v>17.109152540371241</v>
      </c>
      <c r="U11" s="44">
        <v>25.624514581757111</v>
      </c>
    </row>
    <row r="12" spans="1:21">
      <c r="A12" s="4" t="s">
        <v>43</v>
      </c>
      <c r="B12" s="4">
        <v>136</v>
      </c>
      <c r="C12" s="4" t="s">
        <v>13</v>
      </c>
      <c r="D12" s="4" t="s">
        <v>6</v>
      </c>
      <c r="E12" s="39">
        <v>38.799999999999997</v>
      </c>
      <c r="F12" s="39">
        <v>35.856379590000003</v>
      </c>
      <c r="G12" s="39">
        <v>367.82638580742389</v>
      </c>
      <c r="H12" s="39">
        <v>362.58123668574399</v>
      </c>
      <c r="I12" s="39">
        <v>172.69803317242651</v>
      </c>
      <c r="J12" s="39">
        <v>301.8976287537007</v>
      </c>
      <c r="K12" s="39">
        <v>297.71586746620596</v>
      </c>
      <c r="L12" s="39">
        <v>98.926516843508182</v>
      </c>
      <c r="M12" s="26"/>
      <c r="N12" s="26"/>
      <c r="O12" s="26"/>
      <c r="P12" s="44">
        <v>46.950963779646528</v>
      </c>
      <c r="Q12" s="44">
        <v>47.630162760492532</v>
      </c>
      <c r="R12" s="44">
        <v>32.76823248062545</v>
      </c>
      <c r="S12" s="44">
        <v>33.228499940379372</v>
      </c>
      <c r="T12" s="27"/>
      <c r="U12" s="27"/>
    </row>
    <row r="13" spans="1:21">
      <c r="A13" s="4" t="s">
        <v>18</v>
      </c>
      <c r="B13" s="4">
        <v>136</v>
      </c>
      <c r="C13" s="4" t="s">
        <v>13</v>
      </c>
      <c r="D13" s="4" t="s">
        <v>6</v>
      </c>
      <c r="E13" s="39">
        <v>54.266666669999999</v>
      </c>
      <c r="F13" s="39">
        <v>25.827529810000001</v>
      </c>
      <c r="G13" s="39">
        <v>497.02454285557536</v>
      </c>
      <c r="H13" s="39">
        <v>506.32526334546714</v>
      </c>
      <c r="I13" s="39">
        <v>198.11302289542428</v>
      </c>
      <c r="J13" s="39">
        <v>308.98734792871051</v>
      </c>
      <c r="K13" s="39">
        <v>333.15770507461912</v>
      </c>
      <c r="L13" s="39">
        <v>131.79320036746827</v>
      </c>
      <c r="M13" s="39">
        <v>379.11699909999999</v>
      </c>
      <c r="N13" s="39">
        <v>248.5691712</v>
      </c>
      <c r="O13" s="39">
        <v>83.109222729999999</v>
      </c>
      <c r="P13" s="44">
        <v>39.859806873358295</v>
      </c>
      <c r="Q13" s="44">
        <v>39.127619583194928</v>
      </c>
      <c r="R13" s="44">
        <v>42.653267601712798</v>
      </c>
      <c r="S13" s="44">
        <v>39.558803041325383</v>
      </c>
      <c r="T13" s="44">
        <v>21.921787450126502</v>
      </c>
      <c r="U13" s="44">
        <v>33.435048412793677</v>
      </c>
    </row>
    <row r="14" spans="1:21">
      <c r="A14" s="4" t="s">
        <v>19</v>
      </c>
      <c r="B14" s="4">
        <v>136</v>
      </c>
      <c r="C14" s="4" t="s">
        <v>13</v>
      </c>
      <c r="D14" s="4" t="s">
        <v>8</v>
      </c>
      <c r="E14" s="39">
        <v>65.866666670000001</v>
      </c>
      <c r="F14" s="39">
        <v>31.50625595</v>
      </c>
      <c r="G14" s="39">
        <v>596.54592200869308</v>
      </c>
      <c r="H14" s="39">
        <v>584.23811748552157</v>
      </c>
      <c r="I14" s="39">
        <v>248.65673837920284</v>
      </c>
      <c r="J14" s="39">
        <v>292.80812839268879</v>
      </c>
      <c r="K14" s="39">
        <v>281.67794219013962</v>
      </c>
      <c r="L14" s="39">
        <v>98.00658937525759</v>
      </c>
      <c r="M14" s="39">
        <v>342.34808040000001</v>
      </c>
      <c r="N14" s="39">
        <v>241.78544819999999</v>
      </c>
      <c r="O14" s="39">
        <v>81.116530130000001</v>
      </c>
      <c r="P14" s="44">
        <v>41.682748838836133</v>
      </c>
      <c r="Q14" s="44">
        <v>42.560855058445405</v>
      </c>
      <c r="R14" s="44">
        <v>33.4712666322636</v>
      </c>
      <c r="S14" s="44">
        <v>34.79384598354553</v>
      </c>
      <c r="T14" s="44">
        <v>23.694168238134512</v>
      </c>
      <c r="U14" s="44">
        <v>33.548971095606248</v>
      </c>
    </row>
    <row r="15" spans="1:21">
      <c r="A15" s="4" t="s">
        <v>20</v>
      </c>
      <c r="B15" s="4">
        <v>136</v>
      </c>
      <c r="C15" s="4" t="s">
        <v>13</v>
      </c>
      <c r="D15" s="4" t="s">
        <v>6</v>
      </c>
      <c r="E15" s="39">
        <v>59.066666669999996</v>
      </c>
      <c r="F15" s="39">
        <v>33.98127427</v>
      </c>
      <c r="G15" s="39">
        <v>590.4492952618366</v>
      </c>
      <c r="H15" s="39">
        <v>461.95563906752682</v>
      </c>
      <c r="I15" s="39">
        <v>216.82815512800553</v>
      </c>
      <c r="J15" s="39">
        <v>310.62919648202666</v>
      </c>
      <c r="K15" s="39">
        <v>266.54992527503993</v>
      </c>
      <c r="L15" s="39">
        <v>84.319829616667619</v>
      </c>
      <c r="M15" s="39">
        <v>550.27741219999996</v>
      </c>
      <c r="N15" s="39">
        <v>351.9240029</v>
      </c>
      <c r="O15" s="39">
        <v>115.8904497</v>
      </c>
      <c r="P15" s="44">
        <v>36.722569891772402</v>
      </c>
      <c r="Q15" s="44">
        <v>46.937007970219938</v>
      </c>
      <c r="R15" s="44">
        <v>27.144850056471252</v>
      </c>
      <c r="S15" s="44">
        <v>31.633784751454002</v>
      </c>
      <c r="T15" s="44">
        <v>21.060368303447515</v>
      </c>
      <c r="U15" s="44">
        <v>32.930532940354887</v>
      </c>
    </row>
    <row r="16" spans="1:21">
      <c r="A16" s="4" t="s">
        <v>21</v>
      </c>
      <c r="B16" s="4">
        <v>137</v>
      </c>
      <c r="C16" s="4" t="s">
        <v>13</v>
      </c>
      <c r="D16" s="4" t="s">
        <v>6</v>
      </c>
      <c r="E16" s="39">
        <v>20.399999999999999</v>
      </c>
      <c r="F16" s="39">
        <v>49.157131319999998</v>
      </c>
      <c r="G16" s="39">
        <v>563.56433424587101</v>
      </c>
      <c r="H16" s="39">
        <v>430.73418982842918</v>
      </c>
      <c r="I16" s="39">
        <v>187.849533877911</v>
      </c>
      <c r="J16" s="39">
        <v>275.52382408151402</v>
      </c>
      <c r="K16" s="39">
        <v>286.46531286430144</v>
      </c>
      <c r="L16" s="39">
        <v>102.60586558895849</v>
      </c>
      <c r="M16" s="39">
        <v>462.67019379999999</v>
      </c>
      <c r="N16" s="39">
        <v>203.5495209</v>
      </c>
      <c r="O16" s="39">
        <v>93.873587240000006</v>
      </c>
      <c r="P16" s="44">
        <v>33.332402791117062</v>
      </c>
      <c r="Q16" s="44">
        <v>43.611475084607413</v>
      </c>
      <c r="R16" s="44">
        <v>37.240287997237743</v>
      </c>
      <c r="S16" s="44">
        <v>35.817902196613552</v>
      </c>
      <c r="T16" s="44">
        <v>20.289525562258081</v>
      </c>
      <c r="U16" s="44">
        <v>46.118304196902685</v>
      </c>
    </row>
    <row r="17" spans="1:27">
      <c r="A17" s="4" t="s">
        <v>22</v>
      </c>
      <c r="B17" s="4">
        <v>137</v>
      </c>
      <c r="C17" s="4" t="s">
        <v>13</v>
      </c>
      <c r="D17" s="4" t="s">
        <v>8</v>
      </c>
      <c r="E17" s="39">
        <v>69.466666669999995</v>
      </c>
      <c r="F17" s="39">
        <v>75.840288610000002</v>
      </c>
      <c r="G17" s="39">
        <v>682.2876922502154</v>
      </c>
      <c r="H17" s="39">
        <v>439.74030388865907</v>
      </c>
      <c r="I17" s="39">
        <v>252.29056383912803</v>
      </c>
      <c r="J17" s="39">
        <v>371.38361823814876</v>
      </c>
      <c r="K17" s="39">
        <v>280.8225955383827</v>
      </c>
      <c r="L17" s="39">
        <v>99.394401925712231</v>
      </c>
      <c r="M17" s="39">
        <v>318.7348753</v>
      </c>
      <c r="N17" s="39">
        <v>161.0879204</v>
      </c>
      <c r="O17" s="39">
        <v>61.123404979999997</v>
      </c>
      <c r="P17" s="44">
        <v>36.977152996423321</v>
      </c>
      <c r="Q17" s="44">
        <v>57.372626890940438</v>
      </c>
      <c r="R17" s="44">
        <v>26.763270387972749</v>
      </c>
      <c r="S17" s="44">
        <v>35.394018681138164</v>
      </c>
      <c r="T17" s="44">
        <v>19.176880133518289</v>
      </c>
      <c r="U17" s="44">
        <v>37.944126926602252</v>
      </c>
    </row>
    <row r="18" spans="1:27">
      <c r="A18" s="4" t="s">
        <v>23</v>
      </c>
      <c r="B18" s="4">
        <v>137</v>
      </c>
      <c r="C18" s="4" t="s">
        <v>13</v>
      </c>
      <c r="D18" s="4" t="s">
        <v>6</v>
      </c>
      <c r="E18" s="39">
        <v>47.466666670000002</v>
      </c>
      <c r="F18" s="39">
        <v>32.054598390000002</v>
      </c>
      <c r="G18" s="39">
        <v>577.38035829720513</v>
      </c>
      <c r="H18" s="39">
        <v>385.907887857042</v>
      </c>
      <c r="I18" s="39">
        <v>194.40494112457336</v>
      </c>
      <c r="J18" s="39">
        <v>326.77181769839524</v>
      </c>
      <c r="K18" s="39">
        <v>181.1261609039947</v>
      </c>
      <c r="L18" s="39">
        <v>66.795407477955251</v>
      </c>
      <c r="M18" s="39">
        <v>567.7375131</v>
      </c>
      <c r="N18" s="39">
        <v>263.42187319999999</v>
      </c>
      <c r="O18" s="39">
        <v>108.35167970000001</v>
      </c>
      <c r="P18" s="44">
        <v>33.670168777113801</v>
      </c>
      <c r="Q18" s="44">
        <v>50.37599573414002</v>
      </c>
      <c r="R18" s="44">
        <v>20.440993947527712</v>
      </c>
      <c r="S18" s="44">
        <v>36.877835396378728</v>
      </c>
      <c r="T18" s="44">
        <v>19.084819516041946</v>
      </c>
      <c r="U18" s="44">
        <v>41.132377651014288</v>
      </c>
    </row>
    <row r="19" spans="1:27">
      <c r="A19" s="4" t="s">
        <v>24</v>
      </c>
      <c r="B19" s="4">
        <v>144</v>
      </c>
      <c r="C19" s="4" t="s">
        <v>5</v>
      </c>
      <c r="D19" s="4" t="s">
        <v>6</v>
      </c>
      <c r="E19" s="39">
        <v>25.866666670000001</v>
      </c>
      <c r="F19" s="39">
        <v>14.58211371</v>
      </c>
      <c r="G19" s="39">
        <v>453.45419192655652</v>
      </c>
      <c r="H19" s="39">
        <v>355.67035421598501</v>
      </c>
      <c r="I19" s="39">
        <v>167.04175542800175</v>
      </c>
      <c r="J19" s="39">
        <v>305.10409485254587</v>
      </c>
      <c r="K19" s="39">
        <v>194.76218207713219</v>
      </c>
      <c r="L19" s="39">
        <v>95.207700664205277</v>
      </c>
      <c r="M19" s="39">
        <v>445.00600900000001</v>
      </c>
      <c r="N19" s="39">
        <v>218.6935086</v>
      </c>
      <c r="O19" s="39">
        <v>72.134514920000001</v>
      </c>
      <c r="P19" s="44">
        <v>36.837625145398718</v>
      </c>
      <c r="Q19" s="44">
        <v>46.965329960158464</v>
      </c>
      <c r="R19" s="44">
        <v>31.204989467682605</v>
      </c>
      <c r="S19" s="44">
        <v>48.884079880815833</v>
      </c>
      <c r="T19" s="44">
        <v>16.209784466078975</v>
      </c>
      <c r="U19" s="44">
        <v>32.984296324925303</v>
      </c>
    </row>
    <row r="20" spans="1:27">
      <c r="A20" s="4" t="s">
        <v>25</v>
      </c>
      <c r="B20" s="4">
        <v>144</v>
      </c>
      <c r="C20" s="4" t="s">
        <v>5</v>
      </c>
      <c r="D20" s="4" t="s">
        <v>8</v>
      </c>
      <c r="E20" s="39">
        <v>15.733333330000001</v>
      </c>
      <c r="F20" s="39">
        <v>15.88703759</v>
      </c>
      <c r="G20" s="39">
        <v>398.0349058533314</v>
      </c>
      <c r="H20" s="39">
        <v>468.09841234952773</v>
      </c>
      <c r="I20" s="39">
        <v>166.26187978731411</v>
      </c>
      <c r="J20" s="39">
        <v>357.65882311538417</v>
      </c>
      <c r="K20" s="39">
        <v>201.41472683540908</v>
      </c>
      <c r="L20" s="39">
        <v>76.783483790005235</v>
      </c>
      <c r="M20" s="39">
        <v>374.9213517</v>
      </c>
      <c r="N20" s="39">
        <v>261.29629660000001</v>
      </c>
      <c r="O20" s="39">
        <v>85.043024290000005</v>
      </c>
      <c r="P20" s="44">
        <v>41.770678235083878</v>
      </c>
      <c r="Q20" s="44">
        <v>35.518573744524232</v>
      </c>
      <c r="R20" s="44">
        <v>21.468360020083761</v>
      </c>
      <c r="S20" s="44">
        <v>38.122080245279541</v>
      </c>
      <c r="T20" s="44">
        <v>22.682897067449147</v>
      </c>
      <c r="U20" s="44">
        <v>32.546586153950109</v>
      </c>
    </row>
    <row r="21" spans="1:27">
      <c r="A21" s="4" t="s">
        <v>26</v>
      </c>
      <c r="B21" s="4">
        <v>144</v>
      </c>
      <c r="C21" s="4" t="s">
        <v>5</v>
      </c>
      <c r="D21" s="4" t="s">
        <v>6</v>
      </c>
      <c r="E21" s="39">
        <v>30.533333330000001</v>
      </c>
      <c r="F21" s="39">
        <v>18.79851811</v>
      </c>
      <c r="G21" s="39">
        <v>325.51953904571934</v>
      </c>
      <c r="H21" s="39">
        <v>348.52218904401923</v>
      </c>
      <c r="I21" s="39">
        <v>142.42486053418793</v>
      </c>
      <c r="J21" s="39">
        <v>176.72807403421328</v>
      </c>
      <c r="K21" s="39">
        <v>149.07812958454863</v>
      </c>
      <c r="L21" s="39">
        <v>56.587529663065332</v>
      </c>
      <c r="M21" s="39">
        <v>178.7685256</v>
      </c>
      <c r="N21" s="39">
        <v>140.74548050000001</v>
      </c>
      <c r="O21" s="39">
        <v>44.119964109999998</v>
      </c>
      <c r="P21" s="44">
        <v>43.753091120648307</v>
      </c>
      <c r="Q21" s="44">
        <v>40.865363816534305</v>
      </c>
      <c r="R21" s="44">
        <v>32.019547529336165</v>
      </c>
      <c r="S21" s="44">
        <v>37.958304025388315</v>
      </c>
      <c r="T21" s="44">
        <v>24.679939582160987</v>
      </c>
      <c r="U21" s="44">
        <v>31.347339860053264</v>
      </c>
    </row>
    <row r="22" spans="1:27">
      <c r="A22" s="4" t="s">
        <v>27</v>
      </c>
      <c r="B22" s="4">
        <v>145</v>
      </c>
      <c r="C22" s="4" t="s">
        <v>13</v>
      </c>
      <c r="D22" s="4" t="s">
        <v>8</v>
      </c>
      <c r="E22" s="39">
        <v>56.133333329999999</v>
      </c>
      <c r="F22" s="39">
        <v>20.516256729999998</v>
      </c>
      <c r="G22" s="39">
        <v>357.70452684208414</v>
      </c>
      <c r="H22" s="39">
        <v>225.99274792199591</v>
      </c>
      <c r="I22" s="39">
        <v>123.9392071804192</v>
      </c>
      <c r="J22" s="39">
        <v>161.26814435347853</v>
      </c>
      <c r="K22" s="39">
        <v>128.25865626840937</v>
      </c>
      <c r="L22" s="39">
        <v>55.645544087723998</v>
      </c>
      <c r="M22" s="39">
        <v>411.26371390000003</v>
      </c>
      <c r="N22" s="39">
        <v>113.2067625</v>
      </c>
      <c r="O22" s="39">
        <v>55.314831990000002</v>
      </c>
      <c r="P22" s="44">
        <v>34.64848719544851</v>
      </c>
      <c r="Q22" s="44">
        <v>54.842116979434351</v>
      </c>
      <c r="R22" s="44">
        <v>34.504981942221832</v>
      </c>
      <c r="S22" s="44">
        <v>43.385410159976644</v>
      </c>
      <c r="T22" s="44">
        <v>13.449966559279277</v>
      </c>
      <c r="U22" s="44">
        <v>48.861773597668254</v>
      </c>
    </row>
    <row r="23" spans="1:27">
      <c r="A23" s="4" t="s">
        <v>28</v>
      </c>
      <c r="B23" s="4">
        <v>145</v>
      </c>
      <c r="C23" s="4" t="s">
        <v>13</v>
      </c>
      <c r="D23" s="4" t="s">
        <v>6</v>
      </c>
      <c r="E23" s="39">
        <v>48.133333329999999</v>
      </c>
      <c r="F23" s="39">
        <v>60.16409513</v>
      </c>
      <c r="G23" s="39">
        <v>406.29427845498668</v>
      </c>
      <c r="H23" s="39">
        <v>376.13718061825119</v>
      </c>
      <c r="I23" s="39">
        <v>145.93052636627979</v>
      </c>
      <c r="J23" s="39">
        <v>340.81940597384818</v>
      </c>
      <c r="K23" s="39">
        <v>243.71507476343197</v>
      </c>
      <c r="L23" s="39">
        <v>116.63105209678321</v>
      </c>
      <c r="M23" s="39">
        <v>378.035707</v>
      </c>
      <c r="N23" s="39">
        <v>188.98966239999999</v>
      </c>
      <c r="O23" s="39">
        <v>80.932356900000002</v>
      </c>
      <c r="P23" s="44">
        <v>35.917445581859809</v>
      </c>
      <c r="Q23" s="44">
        <v>38.797155369329857</v>
      </c>
      <c r="R23" s="44">
        <v>34.220777940600179</v>
      </c>
      <c r="S23" s="44">
        <v>47.855493637393586</v>
      </c>
      <c r="T23" s="44">
        <v>21.408654103671747</v>
      </c>
      <c r="U23" s="44">
        <v>42.823695154661543</v>
      </c>
    </row>
    <row r="24" spans="1:27">
      <c r="A24" s="4" t="s">
        <v>29</v>
      </c>
      <c r="B24" s="4">
        <v>145</v>
      </c>
      <c r="C24" s="4" t="s">
        <v>13</v>
      </c>
      <c r="D24" s="4" t="s">
        <v>8</v>
      </c>
      <c r="E24" s="39">
        <v>31.6</v>
      </c>
      <c r="F24" s="39">
        <v>44.427270759999999</v>
      </c>
      <c r="G24" s="39">
        <v>485.01875511242361</v>
      </c>
      <c r="H24" s="39">
        <v>321.64845261876434</v>
      </c>
      <c r="I24" s="39">
        <v>154.18646167498102</v>
      </c>
      <c r="J24" s="39">
        <v>290.39582303695153</v>
      </c>
      <c r="K24" s="39">
        <v>165.13849957444921</v>
      </c>
      <c r="L24" s="39">
        <v>74.19345300602987</v>
      </c>
      <c r="M24" s="39">
        <v>529.28884519999997</v>
      </c>
      <c r="N24" s="39">
        <v>242.12993689999999</v>
      </c>
      <c r="O24" s="39">
        <v>122.3094559</v>
      </c>
      <c r="P24" s="44">
        <v>31.789793703800544</v>
      </c>
      <c r="Q24" s="44">
        <v>47.936329374396649</v>
      </c>
      <c r="R24" s="44">
        <v>25.549077197501251</v>
      </c>
      <c r="S24" s="44">
        <v>44.928016905337884</v>
      </c>
      <c r="T24" s="44">
        <v>23.108262531734159</v>
      </c>
      <c r="U24" s="44">
        <v>50.51397504411608</v>
      </c>
    </row>
    <row r="25" spans="1:27">
      <c r="A25" s="4" t="s">
        <v>30</v>
      </c>
      <c r="B25" s="4">
        <v>146</v>
      </c>
      <c r="C25" s="4" t="s">
        <v>13</v>
      </c>
      <c r="D25" s="4" t="s">
        <v>8</v>
      </c>
      <c r="E25" s="39">
        <v>54.4</v>
      </c>
      <c r="F25" s="39">
        <v>19.63274973</v>
      </c>
      <c r="G25" s="39">
        <v>380.694080102638</v>
      </c>
      <c r="H25" s="39">
        <v>283.92560660432292</v>
      </c>
      <c r="I25" s="39">
        <v>117.30265353645171</v>
      </c>
      <c r="J25" s="39">
        <v>354.76070572874704</v>
      </c>
      <c r="K25" s="39">
        <v>183.95774514415189</v>
      </c>
      <c r="L25" s="39">
        <v>77.274524584051008</v>
      </c>
      <c r="M25" s="39">
        <v>313.81776609999997</v>
      </c>
      <c r="N25" s="39">
        <v>204.18014389999999</v>
      </c>
      <c r="O25" s="39">
        <v>72.723776389999998</v>
      </c>
      <c r="P25" s="44">
        <v>30.812838882292581</v>
      </c>
      <c r="Q25" s="44">
        <v>41.314573538949595</v>
      </c>
      <c r="R25" s="44">
        <v>21.782154375105947</v>
      </c>
      <c r="S25" s="44">
        <v>42.006670892545237</v>
      </c>
      <c r="T25" s="44">
        <v>23.173887601642708</v>
      </c>
      <c r="U25" s="44">
        <v>35.617457702261909</v>
      </c>
    </row>
    <row r="26" spans="1:27">
      <c r="A26" s="4" t="s">
        <v>31</v>
      </c>
      <c r="B26" s="4">
        <v>150</v>
      </c>
      <c r="C26" s="4" t="s">
        <v>5</v>
      </c>
      <c r="D26" s="4" t="s">
        <v>6</v>
      </c>
      <c r="E26" s="39">
        <v>70.266666670000006</v>
      </c>
      <c r="F26" s="39">
        <v>24.12034074</v>
      </c>
      <c r="G26" s="39">
        <v>648.33175654528065</v>
      </c>
      <c r="H26" s="39">
        <v>603.21464555656178</v>
      </c>
      <c r="I26" s="39">
        <v>254.9033999329215</v>
      </c>
      <c r="J26" s="39">
        <v>351.85688811454384</v>
      </c>
      <c r="K26" s="39">
        <v>397.73491849809767</v>
      </c>
      <c r="L26" s="39">
        <v>155.04825336989697</v>
      </c>
      <c r="M26" s="39">
        <v>428.06335430000001</v>
      </c>
      <c r="N26" s="39">
        <v>225.80914970000001</v>
      </c>
      <c r="O26" s="39">
        <v>88.933150560000001</v>
      </c>
      <c r="P26" s="44">
        <v>39.316815405003005</v>
      </c>
      <c r="Q26" s="44">
        <v>42.257495206823506</v>
      </c>
      <c r="R26" s="44">
        <v>44.065714956082488</v>
      </c>
      <c r="S26" s="44">
        <v>38.982811455272952</v>
      </c>
      <c r="T26" s="44">
        <v>20.775698192018769</v>
      </c>
      <c r="U26" s="44">
        <v>39.38421037329649</v>
      </c>
    </row>
    <row r="27" spans="1:27">
      <c r="A27" s="4" t="s">
        <v>32</v>
      </c>
      <c r="B27" s="4">
        <v>150</v>
      </c>
      <c r="C27" s="4" t="s">
        <v>5</v>
      </c>
      <c r="D27" s="4" t="s">
        <v>8</v>
      </c>
      <c r="E27" s="39">
        <v>21.06666667</v>
      </c>
      <c r="F27" s="39">
        <v>67.065093899999994</v>
      </c>
      <c r="G27" s="39">
        <v>379.07201844853478</v>
      </c>
      <c r="H27" s="39">
        <v>352.73912824762976</v>
      </c>
      <c r="I27" s="39">
        <v>146.47332241219232</v>
      </c>
      <c r="J27" s="39">
        <v>240.77314724699934</v>
      </c>
      <c r="K27" s="39">
        <v>237.65518590200634</v>
      </c>
      <c r="L27" s="39">
        <v>97.790018118233689</v>
      </c>
      <c r="M27" s="39">
        <v>359.9688309</v>
      </c>
      <c r="N27" s="39">
        <v>234.7394492</v>
      </c>
      <c r="O27" s="39">
        <v>75.297293699999997</v>
      </c>
      <c r="P27" s="44">
        <v>38.639972164571276</v>
      </c>
      <c r="Q27" s="44">
        <v>41.524546238988599</v>
      </c>
      <c r="R27" s="44">
        <v>40.615001812438372</v>
      </c>
      <c r="S27" s="44">
        <v>41.147857871090594</v>
      </c>
      <c r="T27" s="44">
        <v>20.91772599081439</v>
      </c>
      <c r="U27" s="44">
        <v>32.0769661667929</v>
      </c>
    </row>
    <row r="28" spans="1:27">
      <c r="A28" s="4" t="s">
        <v>33</v>
      </c>
      <c r="B28" s="4">
        <v>150</v>
      </c>
      <c r="C28" s="4" t="s">
        <v>5</v>
      </c>
      <c r="D28" s="4" t="s">
        <v>6</v>
      </c>
      <c r="E28" s="39">
        <v>31.6</v>
      </c>
      <c r="F28" s="39">
        <v>23.144694550000001</v>
      </c>
      <c r="G28" s="39">
        <v>358.94842360242308</v>
      </c>
      <c r="H28" s="39">
        <v>394.3519782393613</v>
      </c>
      <c r="I28" s="39">
        <v>144.87200378257393</v>
      </c>
      <c r="J28" s="39">
        <v>248.00523713628115</v>
      </c>
      <c r="K28" s="39">
        <v>213.68260619357477</v>
      </c>
      <c r="L28" s="39">
        <v>81.748923325609482</v>
      </c>
      <c r="M28" s="39">
        <v>284.97880359999999</v>
      </c>
      <c r="N28" s="39">
        <v>219.18717269999999</v>
      </c>
      <c r="O28" s="39">
        <v>64.577540170000006</v>
      </c>
      <c r="P28" s="44">
        <v>40.360117013088335</v>
      </c>
      <c r="Q28" s="44">
        <v>36.736725508358028</v>
      </c>
      <c r="R28" s="44">
        <v>32.962579447742755</v>
      </c>
      <c r="S28" s="44">
        <v>38.257172533525377</v>
      </c>
      <c r="T28" s="44">
        <v>22.660471359351305</v>
      </c>
      <c r="U28" s="44">
        <v>29.462280741394871</v>
      </c>
      <c r="AA28" s="3" t="s">
        <v>50</v>
      </c>
    </row>
    <row r="29" spans="1:27">
      <c r="A29" s="4" t="s">
        <v>34</v>
      </c>
      <c r="B29" s="4">
        <v>150</v>
      </c>
      <c r="C29" s="4" t="s">
        <v>5</v>
      </c>
      <c r="D29" s="4" t="s">
        <v>8</v>
      </c>
      <c r="E29" s="39">
        <v>43.6</v>
      </c>
      <c r="F29" s="39">
        <v>32.616280760000002</v>
      </c>
      <c r="G29" s="39">
        <v>375.18056839398974</v>
      </c>
      <c r="H29" s="39">
        <v>266.80771736819855</v>
      </c>
      <c r="I29" s="39">
        <v>109.92423112933722</v>
      </c>
      <c r="J29" s="39">
        <v>265.26177068724155</v>
      </c>
      <c r="K29" s="39">
        <v>172.49019191794878</v>
      </c>
      <c r="L29" s="39">
        <v>72.288464526506431</v>
      </c>
      <c r="M29" s="39">
        <v>317.0305682</v>
      </c>
      <c r="N29" s="39">
        <v>138.0887889</v>
      </c>
      <c r="O29" s="39">
        <v>50.48566563</v>
      </c>
      <c r="P29" s="44">
        <v>29.299020362350454</v>
      </c>
      <c r="Q29" s="44">
        <v>41.199794448839036</v>
      </c>
      <c r="R29" s="44">
        <v>27.251746204973713</v>
      </c>
      <c r="S29" s="44">
        <v>41.908739113058132</v>
      </c>
      <c r="T29" s="44">
        <v>15.924541887756046</v>
      </c>
      <c r="U29" s="44">
        <v>36.560292860965198</v>
      </c>
    </row>
    <row r="30" spans="1:27">
      <c r="A30" s="4" t="s">
        <v>35</v>
      </c>
      <c r="B30" s="4">
        <v>153</v>
      </c>
      <c r="C30" s="4" t="s">
        <v>5</v>
      </c>
      <c r="D30" s="4" t="s">
        <v>8</v>
      </c>
      <c r="E30" s="39">
        <v>85.466666669999995</v>
      </c>
      <c r="F30" s="39">
        <v>69.251642950000004</v>
      </c>
      <c r="G30" s="39">
        <v>204.07635224665538</v>
      </c>
      <c r="H30" s="39">
        <v>477.12355385140762</v>
      </c>
      <c r="I30" s="39">
        <v>142.66614769670184</v>
      </c>
      <c r="J30" s="39">
        <v>203.8487185054226</v>
      </c>
      <c r="K30" s="39">
        <v>145.93409290059307</v>
      </c>
      <c r="L30" s="39">
        <v>58.314529000732499</v>
      </c>
      <c r="M30" s="39">
        <v>311.37953970000001</v>
      </c>
      <c r="N30" s="39">
        <v>171.59304789999999</v>
      </c>
      <c r="O30" s="39">
        <v>66.669691729999997</v>
      </c>
      <c r="P30" s="44">
        <v>69.908221176096603</v>
      </c>
      <c r="Q30" s="44">
        <v>29.901300521653329</v>
      </c>
      <c r="R30" s="44">
        <v>28.606767522642663</v>
      </c>
      <c r="S30" s="44">
        <v>39.959496675293693</v>
      </c>
      <c r="T30" s="44">
        <v>21.411070166727463</v>
      </c>
      <c r="U30" s="44">
        <v>38.853375789940728</v>
      </c>
    </row>
    <row r="31" spans="1:27">
      <c r="A31" s="4" t="s">
        <v>36</v>
      </c>
      <c r="B31" s="4">
        <v>159</v>
      </c>
      <c r="C31" s="4" t="s">
        <v>5</v>
      </c>
      <c r="D31" s="4" t="s">
        <v>6</v>
      </c>
      <c r="E31" s="39">
        <v>39.333333330000002</v>
      </c>
      <c r="F31" s="39">
        <v>38.351531559999998</v>
      </c>
      <c r="G31" s="39">
        <v>371.87173347388489</v>
      </c>
      <c r="H31" s="39">
        <v>351.99721558819908</v>
      </c>
      <c r="I31" s="39">
        <v>145.59607413495684</v>
      </c>
      <c r="J31" s="39">
        <v>140.76779480037428</v>
      </c>
      <c r="K31" s="39">
        <v>149.89824861824795</v>
      </c>
      <c r="L31" s="39">
        <v>48.521811776902439</v>
      </c>
      <c r="M31" s="39">
        <v>310.67171139999999</v>
      </c>
      <c r="N31" s="39">
        <v>146.1081168</v>
      </c>
      <c r="O31" s="39">
        <v>44.780010650000001</v>
      </c>
      <c r="P31" s="44">
        <v>39.152229392337368</v>
      </c>
      <c r="Q31" s="44">
        <v>41.36284825198431</v>
      </c>
      <c r="R31" s="44">
        <v>34.469398235379209</v>
      </c>
      <c r="S31" s="44">
        <v>32.369832352394553</v>
      </c>
      <c r="T31" s="44">
        <v>14.413932458866288</v>
      </c>
      <c r="U31" s="44">
        <v>30.648544126605294</v>
      </c>
    </row>
    <row r="32" spans="1:27">
      <c r="A32" s="4" t="s">
        <v>37</v>
      </c>
      <c r="B32" s="4">
        <v>159</v>
      </c>
      <c r="C32" s="4" t="s">
        <v>5</v>
      </c>
      <c r="D32" s="4" t="s">
        <v>6</v>
      </c>
      <c r="E32" s="39">
        <v>65.599999999999994</v>
      </c>
      <c r="F32" s="39">
        <v>38.351531559999998</v>
      </c>
      <c r="G32" s="39">
        <v>361.94334219248867</v>
      </c>
      <c r="H32" s="39">
        <v>321.53896517395282</v>
      </c>
      <c r="I32" s="39">
        <v>169.28809179710512</v>
      </c>
      <c r="J32" s="39">
        <v>203.46455695265666</v>
      </c>
      <c r="K32" s="39">
        <v>188.9674473206457</v>
      </c>
      <c r="L32" s="39">
        <v>80.279196817862399</v>
      </c>
      <c r="M32" s="39">
        <v>379.4355501</v>
      </c>
      <c r="N32" s="39">
        <v>152.847959</v>
      </c>
      <c r="O32" s="39">
        <v>58.959819750000001</v>
      </c>
      <c r="P32" s="44">
        <v>46.771986679361092</v>
      </c>
      <c r="Q32" s="44">
        <v>52.649324073528739</v>
      </c>
      <c r="R32" s="44">
        <v>39.45610872980803</v>
      </c>
      <c r="S32" s="44">
        <v>42.483082645256999</v>
      </c>
      <c r="T32" s="44">
        <v>15.538823321763386</v>
      </c>
      <c r="U32" s="44">
        <v>38.574162282402476</v>
      </c>
    </row>
    <row r="33" spans="1:21">
      <c r="A33" s="4" t="s">
        <v>38</v>
      </c>
      <c r="B33" s="4">
        <v>159</v>
      </c>
      <c r="C33" s="4" t="s">
        <v>5</v>
      </c>
      <c r="D33" s="4" t="s">
        <v>6</v>
      </c>
      <c r="E33" s="39">
        <v>17.733333330000001</v>
      </c>
      <c r="F33" s="39">
        <v>16.710860400000001</v>
      </c>
      <c r="G33" s="39">
        <v>418.11732434740634</v>
      </c>
      <c r="H33" s="39">
        <v>443.97787202017741</v>
      </c>
      <c r="I33" s="39">
        <v>209.57496770953657</v>
      </c>
      <c r="J33" s="39">
        <v>193.28596467409866</v>
      </c>
      <c r="K33" s="39">
        <v>167.66662603572135</v>
      </c>
      <c r="L33" s="39">
        <v>74.152769589056788</v>
      </c>
      <c r="M33" s="39">
        <v>328.28750389999999</v>
      </c>
      <c r="N33" s="39">
        <v>276.89336359999999</v>
      </c>
      <c r="O33" s="39">
        <v>69.313018970000002</v>
      </c>
      <c r="P33" s="44">
        <v>50.123483411417894</v>
      </c>
      <c r="Q33" s="44">
        <v>47.203921843206643</v>
      </c>
      <c r="R33" s="44">
        <v>38.364280466037201</v>
      </c>
      <c r="S33" s="44">
        <v>44.226314647292156</v>
      </c>
      <c r="T33" s="44">
        <v>21.113511220065664</v>
      </c>
      <c r="U33" s="44">
        <v>25.032387222587811</v>
      </c>
    </row>
    <row r="34" spans="1:21">
      <c r="A34" s="4" t="s">
        <v>39</v>
      </c>
      <c r="B34" s="4">
        <v>159</v>
      </c>
      <c r="C34" s="4" t="s">
        <v>5</v>
      </c>
      <c r="D34" s="4" t="s">
        <v>8</v>
      </c>
      <c r="E34" s="39">
        <v>23.466666669999999</v>
      </c>
      <c r="F34" s="39">
        <v>20.216042439999999</v>
      </c>
      <c r="G34" s="39">
        <v>465.41124404544422</v>
      </c>
      <c r="H34" s="39">
        <v>340.94817607884323</v>
      </c>
      <c r="I34" s="39">
        <v>167.36149645249267</v>
      </c>
      <c r="J34" s="39">
        <v>246.09980414670781</v>
      </c>
      <c r="K34" s="39">
        <v>196.48364649094916</v>
      </c>
      <c r="L34" s="39">
        <v>83.989855800278619</v>
      </c>
      <c r="M34" s="39">
        <v>356.19334029999999</v>
      </c>
      <c r="N34" s="39">
        <v>309.41514910000001</v>
      </c>
      <c r="O34" s="39">
        <v>84.419937579999996</v>
      </c>
      <c r="P34" s="44">
        <v>35.959916867876743</v>
      </c>
      <c r="Q34" s="44">
        <v>49.087077800876941</v>
      </c>
      <c r="R34" s="44">
        <v>34.128371654538029</v>
      </c>
      <c r="S34" s="44">
        <v>42.746486692543925</v>
      </c>
      <c r="T34" s="44">
        <v>23.700594039433252</v>
      </c>
      <c r="U34" s="44">
        <v>27.283711810993548</v>
      </c>
    </row>
    <row r="38" spans="1:21">
      <c r="F38" s="3" t="s">
        <v>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91A-61BC-4C3E-9EB5-2E5EFE528873}">
  <dimension ref="A1:U40"/>
  <sheetViews>
    <sheetView zoomScale="66" zoomScaleNormal="66" workbookViewId="0">
      <selection activeCell="T38" sqref="T38:U38"/>
    </sheetView>
  </sheetViews>
  <sheetFormatPr defaultRowHeight="14.4"/>
  <cols>
    <col min="1" max="1" width="8.88671875" style="3"/>
    <col min="2" max="2" width="9" style="3" bestFit="1" customWidth="1"/>
    <col min="3" max="4" width="8.88671875" style="3"/>
    <col min="5" max="5" width="10.44140625" style="3" bestFit="1" customWidth="1"/>
    <col min="6" max="9" width="9" style="3" bestFit="1" customWidth="1"/>
    <col min="10" max="10" width="11.33203125" style="3" customWidth="1"/>
    <col min="11" max="11" width="9" style="3" bestFit="1" customWidth="1"/>
    <col min="12" max="12" width="19.44140625" style="3" bestFit="1" customWidth="1"/>
    <col min="13" max="13" width="9.33203125" style="3" bestFit="1" customWidth="1"/>
    <col min="14" max="14" width="9" style="3" bestFit="1" customWidth="1"/>
    <col min="15" max="15" width="19" style="3" bestFit="1" customWidth="1"/>
    <col min="16" max="16" width="11.5546875" style="3" bestFit="1" customWidth="1"/>
    <col min="17" max="21" width="9" style="3" bestFit="1" customWidth="1"/>
    <col min="22" max="22" width="15.88671875" style="3" bestFit="1" customWidth="1"/>
    <col min="23" max="23" width="10.6640625" style="3" bestFit="1" customWidth="1"/>
    <col min="24" max="16384" width="8.88671875" style="3"/>
  </cols>
  <sheetData>
    <row r="1" spans="1:21" s="13" customFormat="1">
      <c r="A1" s="8" t="s">
        <v>87</v>
      </c>
      <c r="B1" s="8" t="s">
        <v>208</v>
      </c>
      <c r="C1" s="8" t="s">
        <v>90</v>
      </c>
      <c r="D1" s="8" t="s">
        <v>91</v>
      </c>
      <c r="E1" s="8" t="s">
        <v>142</v>
      </c>
      <c r="F1" s="8" t="s">
        <v>136</v>
      </c>
      <c r="G1" s="8" t="s">
        <v>192</v>
      </c>
      <c r="H1" s="8" t="s">
        <v>193</v>
      </c>
      <c r="I1" s="8" t="s">
        <v>194</v>
      </c>
      <c r="J1" s="8" t="s">
        <v>195</v>
      </c>
      <c r="K1" s="8" t="s">
        <v>196</v>
      </c>
      <c r="L1" s="8" t="s">
        <v>197</v>
      </c>
      <c r="M1" s="8" t="s">
        <v>198</v>
      </c>
      <c r="N1" s="8" t="s">
        <v>199</v>
      </c>
      <c r="O1" s="8" t="s">
        <v>200</v>
      </c>
      <c r="P1" s="44" t="s">
        <v>201</v>
      </c>
      <c r="Q1" s="44" t="s">
        <v>202</v>
      </c>
      <c r="R1" s="44" t="s">
        <v>203</v>
      </c>
      <c r="S1" s="44" t="s">
        <v>204</v>
      </c>
      <c r="T1" s="44" t="s">
        <v>205</v>
      </c>
      <c r="U1" s="44" t="s">
        <v>206</v>
      </c>
    </row>
    <row r="2" spans="1:21">
      <c r="A2" s="4" t="s">
        <v>48</v>
      </c>
      <c r="B2" s="4">
        <v>123</v>
      </c>
      <c r="C2" s="4" t="s">
        <v>5</v>
      </c>
      <c r="D2" s="4" t="s">
        <v>6</v>
      </c>
      <c r="E2" s="39">
        <v>53.666666669999998</v>
      </c>
      <c r="F2" s="39">
        <v>40.579320879999997</v>
      </c>
      <c r="G2" s="39">
        <v>251.43600000000001</v>
      </c>
      <c r="H2" s="39">
        <v>170.34700000000001</v>
      </c>
      <c r="I2" s="39">
        <v>92.900999999999996</v>
      </c>
      <c r="J2" s="39">
        <v>291.91000000000003</v>
      </c>
      <c r="K2" s="39">
        <v>152.83600000000001</v>
      </c>
      <c r="L2" s="39">
        <v>94.606999999999999</v>
      </c>
      <c r="M2" s="39">
        <v>774.16333459999998</v>
      </c>
      <c r="N2" s="39">
        <v>87.768409899999995</v>
      </c>
      <c r="O2" s="39">
        <v>49.642809890000002</v>
      </c>
      <c r="P2" s="44">
        <v>36.948169713167559</v>
      </c>
      <c r="Q2" s="44">
        <v>54.536328787709785</v>
      </c>
      <c r="R2" s="44">
        <v>32.409646808947961</v>
      </c>
      <c r="S2" s="44">
        <v>61.900991912900096</v>
      </c>
      <c r="T2" s="44">
        <v>6.4124465305050631</v>
      </c>
      <c r="U2" s="44">
        <v>56.561136229494345</v>
      </c>
    </row>
    <row r="3" spans="1:21">
      <c r="A3" s="4" t="s">
        <v>49</v>
      </c>
      <c r="B3" s="4">
        <v>123</v>
      </c>
      <c r="C3" s="4" t="s">
        <v>5</v>
      </c>
      <c r="D3" s="4" t="s">
        <v>8</v>
      </c>
      <c r="E3" s="39">
        <v>52.355555559999999</v>
      </c>
      <c r="F3" s="39">
        <v>42.441181819999997</v>
      </c>
      <c r="G3" s="39">
        <v>426.23200000000003</v>
      </c>
      <c r="H3" s="39">
        <v>262.11700000000002</v>
      </c>
      <c r="I3" s="39">
        <v>163.15</v>
      </c>
      <c r="J3" s="45"/>
      <c r="K3" s="45"/>
      <c r="L3" s="45"/>
      <c r="M3" s="39">
        <v>951.63952440000003</v>
      </c>
      <c r="N3" s="39">
        <v>171.90361039999999</v>
      </c>
      <c r="O3" s="39">
        <v>89.455007739999999</v>
      </c>
      <c r="P3" s="44">
        <v>38.277276225154381</v>
      </c>
      <c r="Q3" s="44">
        <v>62.243196740386921</v>
      </c>
      <c r="R3" s="46"/>
      <c r="S3" s="46"/>
      <c r="T3" s="44">
        <v>9.4000937798795778</v>
      </c>
      <c r="U3" s="44">
        <v>52.037887704538868</v>
      </c>
    </row>
    <row r="4" spans="1:21">
      <c r="A4" s="4" t="s">
        <v>51</v>
      </c>
      <c r="B4" s="4">
        <v>123</v>
      </c>
      <c r="C4" s="4" t="s">
        <v>5</v>
      </c>
      <c r="D4" s="4" t="s">
        <v>8</v>
      </c>
      <c r="E4" s="39">
        <v>36.933333330000004</v>
      </c>
      <c r="F4" s="39">
        <v>32.240322140000004</v>
      </c>
      <c r="G4" s="39">
        <v>435.96300000000002</v>
      </c>
      <c r="H4" s="39">
        <v>241.91200000000001</v>
      </c>
      <c r="I4" s="39">
        <v>163.488</v>
      </c>
      <c r="J4" s="39">
        <v>273.61900000000003</v>
      </c>
      <c r="K4" s="39">
        <v>133.35300000000001</v>
      </c>
      <c r="L4" s="39">
        <v>87.581000000000003</v>
      </c>
      <c r="M4" s="39">
        <v>790.50363089999996</v>
      </c>
      <c r="N4" s="39">
        <v>122.7371687</v>
      </c>
      <c r="O4" s="39">
        <v>84.175152670000003</v>
      </c>
      <c r="P4" s="44">
        <v>37.500430082369377</v>
      </c>
      <c r="Q4" s="44">
        <v>67.5815999206323</v>
      </c>
      <c r="R4" s="44">
        <v>32.008376611273334</v>
      </c>
      <c r="S4" s="44">
        <v>65.676062780739841</v>
      </c>
      <c r="T4" s="44">
        <v>10.648294249346502</v>
      </c>
      <c r="U4" s="44">
        <v>68.581631433706036</v>
      </c>
    </row>
    <row r="5" spans="1:21">
      <c r="A5" s="4" t="s">
        <v>52</v>
      </c>
      <c r="B5" s="4">
        <v>133</v>
      </c>
      <c r="C5" s="4" t="s">
        <v>5</v>
      </c>
      <c r="D5" s="4" t="s">
        <v>6</v>
      </c>
      <c r="E5" s="39">
        <v>47.622222219999998</v>
      </c>
      <c r="F5" s="39">
        <v>23.504243030000001</v>
      </c>
      <c r="G5" s="39">
        <v>407.27300000000002</v>
      </c>
      <c r="H5" s="39">
        <v>177.80099999999999</v>
      </c>
      <c r="I5" s="39">
        <v>103.81</v>
      </c>
      <c r="J5" s="39">
        <v>337.60399999999998</v>
      </c>
      <c r="K5" s="39">
        <v>73.206000000000003</v>
      </c>
      <c r="L5" s="39">
        <v>33.494</v>
      </c>
      <c r="M5" s="39">
        <v>521.74094400000001</v>
      </c>
      <c r="N5" s="39">
        <v>70.705833999999996</v>
      </c>
      <c r="O5" s="39">
        <v>33.395176419999999</v>
      </c>
      <c r="P5" s="44">
        <v>25.48904543144279</v>
      </c>
      <c r="Q5" s="44">
        <v>58.385498394272247</v>
      </c>
      <c r="R5" s="44">
        <v>9.9210909823343325</v>
      </c>
      <c r="S5" s="44">
        <v>45.753080348605302</v>
      </c>
      <c r="T5" s="44">
        <v>6.4007198982642999</v>
      </c>
      <c r="U5" s="44">
        <v>47.231147036608043</v>
      </c>
    </row>
    <row r="6" spans="1:21">
      <c r="A6" s="4" t="s">
        <v>53</v>
      </c>
      <c r="B6" s="4">
        <v>133</v>
      </c>
      <c r="C6" s="4" t="s">
        <v>5</v>
      </c>
      <c r="D6" s="4" t="s">
        <v>8</v>
      </c>
      <c r="E6" s="39">
        <v>40.444444439999998</v>
      </c>
      <c r="F6" s="39">
        <v>49.842002039999997</v>
      </c>
      <c r="G6" s="39">
        <v>579.51599999999996</v>
      </c>
      <c r="H6" s="39">
        <v>290.24</v>
      </c>
      <c r="I6" s="39">
        <v>200.524</v>
      </c>
      <c r="J6" s="39">
        <v>304.24200000000002</v>
      </c>
      <c r="K6" s="39">
        <v>86.620999999999995</v>
      </c>
      <c r="L6" s="39">
        <v>50.353999999999999</v>
      </c>
      <c r="M6" s="39">
        <v>219.6695617</v>
      </c>
      <c r="N6" s="39">
        <v>69.736368799999994</v>
      </c>
      <c r="O6" s="39">
        <v>24.407729079999999</v>
      </c>
      <c r="P6" s="44">
        <v>34.601978202500021</v>
      </c>
      <c r="Q6" s="44">
        <v>69.089029768467469</v>
      </c>
      <c r="R6" s="44">
        <v>16.550640608462999</v>
      </c>
      <c r="S6" s="44">
        <v>58.131400006926725</v>
      </c>
      <c r="T6" s="44">
        <v>11.11111111212273</v>
      </c>
      <c r="U6" s="44">
        <v>35</v>
      </c>
    </row>
    <row r="7" spans="1:21">
      <c r="A7" s="4" t="s">
        <v>54</v>
      </c>
      <c r="B7" s="4">
        <v>133</v>
      </c>
      <c r="C7" s="4" t="s">
        <v>5</v>
      </c>
      <c r="D7" s="4" t="s">
        <v>8</v>
      </c>
      <c r="E7" s="39">
        <v>46.711111109999997</v>
      </c>
      <c r="F7" s="39">
        <v>12.839469169999999</v>
      </c>
      <c r="G7" s="39">
        <v>320.71600000000001</v>
      </c>
      <c r="H7" s="39">
        <v>130.12799999999999</v>
      </c>
      <c r="I7" s="39">
        <v>80.078999999999994</v>
      </c>
      <c r="J7" s="39">
        <v>156.74199999999999</v>
      </c>
      <c r="K7" s="39">
        <v>61.637</v>
      </c>
      <c r="L7" s="39">
        <v>35.091999999999999</v>
      </c>
      <c r="M7" s="39">
        <v>493.32017619999999</v>
      </c>
      <c r="N7" s="39">
        <v>55.939725809999999</v>
      </c>
      <c r="O7" s="39"/>
      <c r="P7" s="44">
        <v>24.968819765774079</v>
      </c>
      <c r="Q7" s="44">
        <v>61.538638878642573</v>
      </c>
      <c r="R7" s="44">
        <v>22.388383458166924</v>
      </c>
      <c r="S7" s="44">
        <v>56.933335496536166</v>
      </c>
      <c r="T7" s="46"/>
      <c r="U7" s="46"/>
    </row>
    <row r="8" spans="1:21">
      <c r="A8" s="4" t="s">
        <v>55</v>
      </c>
      <c r="B8" s="4">
        <v>134</v>
      </c>
      <c r="C8" s="4" t="s">
        <v>5</v>
      </c>
      <c r="D8" s="4" t="s">
        <v>8</v>
      </c>
      <c r="E8" s="39">
        <v>60.733333330000001</v>
      </c>
      <c r="F8" s="39">
        <v>37.647364500000002</v>
      </c>
      <c r="G8" s="39">
        <v>410.18900000000002</v>
      </c>
      <c r="H8" s="39">
        <v>181.94499999999999</v>
      </c>
      <c r="I8" s="39">
        <v>118.857</v>
      </c>
      <c r="J8" s="39">
        <v>356.27499999999998</v>
      </c>
      <c r="K8" s="39">
        <v>122.973</v>
      </c>
      <c r="L8" s="39">
        <v>85.537999999999997</v>
      </c>
      <c r="M8" s="39">
        <v>740.11568539999996</v>
      </c>
      <c r="N8" s="39">
        <v>92.723342020000004</v>
      </c>
      <c r="O8" s="39">
        <v>48.305815899999999</v>
      </c>
      <c r="P8" s="44">
        <v>28.976154894451096</v>
      </c>
      <c r="Q8" s="44">
        <v>65.325785264777821</v>
      </c>
      <c r="R8" s="44">
        <v>24.008981825836784</v>
      </c>
      <c r="S8" s="44">
        <v>69.558358338822345</v>
      </c>
      <c r="T8" s="44">
        <v>6.5267926153859079</v>
      </c>
      <c r="U8" s="44">
        <v>52.096715721895201</v>
      </c>
    </row>
    <row r="9" spans="1:21">
      <c r="A9" s="4" t="s">
        <v>56</v>
      </c>
      <c r="B9" s="4">
        <v>134</v>
      </c>
      <c r="C9" s="4" t="s">
        <v>5</v>
      </c>
      <c r="D9" s="4" t="s">
        <v>6</v>
      </c>
      <c r="E9" s="39">
        <v>60.4</v>
      </c>
      <c r="F9" s="39">
        <v>40.838099190000001</v>
      </c>
      <c r="G9" s="39">
        <v>730.33399999999995</v>
      </c>
      <c r="H9" s="39">
        <v>235.267</v>
      </c>
      <c r="I9" s="39">
        <v>157.86000000000001</v>
      </c>
      <c r="J9" s="39">
        <v>524.42499999999995</v>
      </c>
      <c r="K9" s="39">
        <v>140.458</v>
      </c>
      <c r="L9" s="39">
        <v>88.436999999999998</v>
      </c>
      <c r="M9" s="39">
        <v>436.0810596</v>
      </c>
      <c r="N9" s="39">
        <v>95.83626452</v>
      </c>
      <c r="O9" s="39">
        <v>40.664243949999999</v>
      </c>
      <c r="P9" s="44">
        <v>21.614768037637578</v>
      </c>
      <c r="Q9" s="44">
        <v>67.098233071361477</v>
      </c>
      <c r="R9" s="44">
        <v>16.863612528006865</v>
      </c>
      <c r="S9" s="44">
        <v>62.963305756881063</v>
      </c>
      <c r="T9" s="44">
        <v>9.3249277983546701</v>
      </c>
      <c r="U9" s="44">
        <v>42.430956750733756</v>
      </c>
    </row>
    <row r="10" spans="1:21">
      <c r="A10" s="4" t="s">
        <v>57</v>
      </c>
      <c r="B10" s="4">
        <v>134</v>
      </c>
      <c r="C10" s="4" t="s">
        <v>5</v>
      </c>
      <c r="D10" s="4" t="s">
        <v>8</v>
      </c>
      <c r="E10" s="39">
        <v>60.688888890000001</v>
      </c>
      <c r="F10" s="39">
        <v>90.475746659999999</v>
      </c>
      <c r="G10" s="39">
        <v>659.24599999999998</v>
      </c>
      <c r="H10" s="39">
        <v>288.10899999999998</v>
      </c>
      <c r="I10" s="39">
        <v>187.67599999999999</v>
      </c>
      <c r="J10" s="39">
        <v>689.35799999999995</v>
      </c>
      <c r="K10" s="39">
        <v>184.815</v>
      </c>
      <c r="L10" s="39">
        <v>123.416</v>
      </c>
      <c r="M10" s="39">
        <v>697.364913</v>
      </c>
      <c r="N10" s="39">
        <v>81.731127270000002</v>
      </c>
      <c r="O10" s="39">
        <v>40.831370229999997</v>
      </c>
      <c r="P10" s="44">
        <v>28.468280429460325</v>
      </c>
      <c r="Q10" s="44">
        <v>65.140623861108125</v>
      </c>
      <c r="R10" s="44">
        <v>17.903034417530513</v>
      </c>
      <c r="S10" s="44">
        <v>66.778129480832177</v>
      </c>
      <c r="T10" s="44">
        <v>5.8550938638921739</v>
      </c>
      <c r="U10" s="44">
        <v>49.958163546567704</v>
      </c>
    </row>
    <row r="11" spans="1:21">
      <c r="A11" s="4" t="s">
        <v>58</v>
      </c>
      <c r="B11" s="4">
        <v>134</v>
      </c>
      <c r="C11" s="4" t="s">
        <v>5</v>
      </c>
      <c r="D11" s="4" t="s">
        <v>6</v>
      </c>
      <c r="E11" s="39">
        <v>45.688888890000001</v>
      </c>
      <c r="F11" s="39">
        <v>55.854867140000003</v>
      </c>
      <c r="G11" s="39">
        <v>518.46699999999998</v>
      </c>
      <c r="H11" s="39">
        <v>231.55799999999999</v>
      </c>
      <c r="I11" s="39">
        <v>146.494</v>
      </c>
      <c r="J11" s="39">
        <v>308.29599999999999</v>
      </c>
      <c r="K11" s="39">
        <v>102.64400000000001</v>
      </c>
      <c r="L11" s="39">
        <v>74.168000000000006</v>
      </c>
      <c r="M11" s="39">
        <v>582.11901829999999</v>
      </c>
      <c r="N11" s="39">
        <v>85.79449597</v>
      </c>
      <c r="O11" s="39">
        <v>49.599941170000001</v>
      </c>
      <c r="P11" s="44">
        <v>28.255221643807609</v>
      </c>
      <c r="Q11" s="44">
        <v>63.264495288437459</v>
      </c>
      <c r="R11" s="44">
        <v>24.057399382411713</v>
      </c>
      <c r="S11" s="44">
        <v>72.25751139862048</v>
      </c>
      <c r="T11" s="44">
        <v>8.520584212288739</v>
      </c>
      <c r="U11" s="44">
        <v>57.812497887211499</v>
      </c>
    </row>
    <row r="12" spans="1:21">
      <c r="A12" s="4" t="s">
        <v>59</v>
      </c>
      <c r="B12" s="4">
        <v>146</v>
      </c>
      <c r="C12" s="4" t="s">
        <v>13</v>
      </c>
      <c r="D12" s="4" t="s">
        <v>6</v>
      </c>
      <c r="E12" s="39">
        <v>38.577777779999998</v>
      </c>
      <c r="F12" s="39">
        <v>31.687581139999999</v>
      </c>
      <c r="G12" s="39">
        <v>457.05099999999999</v>
      </c>
      <c r="H12" s="39">
        <v>228.001</v>
      </c>
      <c r="I12" s="39">
        <v>112.92700000000001</v>
      </c>
      <c r="J12" s="39">
        <v>383.72199999999998</v>
      </c>
      <c r="K12" s="39">
        <v>129.12200000000001</v>
      </c>
      <c r="L12" s="39">
        <v>94.998999999999995</v>
      </c>
      <c r="M12" s="39">
        <v>634.65307600000006</v>
      </c>
      <c r="N12" s="39">
        <v>53.471323220000002</v>
      </c>
      <c r="O12" s="39">
        <v>25.034707789999999</v>
      </c>
      <c r="P12" s="44">
        <v>24.707745962704383</v>
      </c>
      <c r="Q12" s="44">
        <v>49.529168731716091</v>
      </c>
      <c r="R12" s="44">
        <v>24.757246131313813</v>
      </c>
      <c r="S12" s="44">
        <v>73.573054940289012</v>
      </c>
      <c r="T12" s="44">
        <v>3.944628764392847</v>
      </c>
      <c r="U12" s="44">
        <v>46.818941971939473</v>
      </c>
    </row>
    <row r="13" spans="1:21">
      <c r="A13" s="4" t="s">
        <v>60</v>
      </c>
      <c r="B13" s="4">
        <v>146</v>
      </c>
      <c r="C13" s="4" t="s">
        <v>13</v>
      </c>
      <c r="D13" s="4" t="s">
        <v>8</v>
      </c>
      <c r="E13" s="39">
        <v>60.466666670000002</v>
      </c>
      <c r="F13" s="39">
        <v>27.254026410000002</v>
      </c>
      <c r="G13" s="39">
        <v>573.24800000000005</v>
      </c>
      <c r="H13" s="39">
        <v>240.58699999999999</v>
      </c>
      <c r="I13" s="39">
        <v>180.976</v>
      </c>
      <c r="J13" s="39">
        <v>359.32499999999999</v>
      </c>
      <c r="K13" s="39">
        <v>173.023</v>
      </c>
      <c r="L13" s="39">
        <v>92.759</v>
      </c>
      <c r="M13" s="39">
        <v>712.37856720000002</v>
      </c>
      <c r="N13" s="39">
        <v>222.46216939999999</v>
      </c>
      <c r="O13" s="39">
        <v>113.2182586</v>
      </c>
      <c r="P13" s="44">
        <v>31.570280227754825</v>
      </c>
      <c r="Q13" s="44">
        <v>75.222684517451071</v>
      </c>
      <c r="R13" s="44">
        <v>25.814791623182359</v>
      </c>
      <c r="S13" s="44">
        <v>53.610791628858593</v>
      </c>
      <c r="T13" s="44">
        <v>15.892990582942963</v>
      </c>
      <c r="U13" s="44">
        <v>50.893263742486909</v>
      </c>
    </row>
    <row r="14" spans="1:21">
      <c r="A14" s="4" t="s">
        <v>61</v>
      </c>
      <c r="B14" s="4">
        <v>146</v>
      </c>
      <c r="C14" s="4" t="s">
        <v>13</v>
      </c>
      <c r="D14" s="4" t="s">
        <v>6</v>
      </c>
      <c r="E14" s="39">
        <v>63.8</v>
      </c>
      <c r="F14" s="39">
        <v>39.319709379999999</v>
      </c>
      <c r="G14" s="39">
        <v>563.66399999999999</v>
      </c>
      <c r="H14" s="39">
        <v>288.24200000000002</v>
      </c>
      <c r="I14" s="39">
        <v>186.82499999999999</v>
      </c>
      <c r="J14" s="39">
        <v>342.78699999999998</v>
      </c>
      <c r="K14" s="39">
        <v>183.767</v>
      </c>
      <c r="L14" s="39">
        <v>87.52</v>
      </c>
      <c r="M14" s="39">
        <v>579.80160139999998</v>
      </c>
      <c r="N14" s="39">
        <v>121.2223958</v>
      </c>
      <c r="O14" s="39">
        <v>51.710996170000001</v>
      </c>
      <c r="P14" s="44">
        <v>33.144745806012097</v>
      </c>
      <c r="Q14" s="44">
        <v>64.815328786228235</v>
      </c>
      <c r="R14" s="44">
        <v>25.531890065842639</v>
      </c>
      <c r="S14" s="44">
        <v>47.625525801694536</v>
      </c>
      <c r="T14" s="44">
        <v>8.9187397973958067</v>
      </c>
      <c r="U14" s="44">
        <v>42.657955923685847</v>
      </c>
    </row>
    <row r="15" spans="1:21">
      <c r="A15" s="4" t="s">
        <v>62</v>
      </c>
      <c r="B15" s="4">
        <v>147</v>
      </c>
      <c r="C15" s="4" t="s">
        <v>13</v>
      </c>
      <c r="D15" s="4" t="s">
        <v>8</v>
      </c>
      <c r="E15" s="39">
        <v>90.577777780000005</v>
      </c>
      <c r="F15" s="39">
        <v>33.781456079999998</v>
      </c>
      <c r="G15" s="39">
        <v>620.673</v>
      </c>
      <c r="H15" s="39">
        <v>318.12200000000001</v>
      </c>
      <c r="I15" s="39">
        <v>182.59399999999999</v>
      </c>
      <c r="J15" s="39">
        <v>378.96499999999997</v>
      </c>
      <c r="K15" s="39">
        <v>174.904</v>
      </c>
      <c r="L15" s="39">
        <v>81.093000000000004</v>
      </c>
      <c r="M15" s="39">
        <v>452.40147469999999</v>
      </c>
      <c r="N15" s="39">
        <v>164.01261919999999</v>
      </c>
      <c r="O15" s="39">
        <v>82.006309610000002</v>
      </c>
      <c r="P15" s="44">
        <v>29.418711624317474</v>
      </c>
      <c r="Q15" s="44">
        <v>57.397476439856398</v>
      </c>
      <c r="R15" s="44">
        <v>21.398546039871757</v>
      </c>
      <c r="S15" s="44">
        <v>46.364291268352929</v>
      </c>
      <c r="T15" s="44">
        <v>18.126888216794754</v>
      </c>
      <c r="U15" s="44">
        <v>50.000000006097103</v>
      </c>
    </row>
    <row r="16" spans="1:21" ht="13.95" customHeight="1">
      <c r="A16" s="4" t="s">
        <v>141</v>
      </c>
      <c r="B16" s="4">
        <v>147</v>
      </c>
      <c r="C16" s="4" t="s">
        <v>13</v>
      </c>
      <c r="D16" s="4" t="s">
        <v>6</v>
      </c>
      <c r="E16" s="39">
        <v>71.777777779999994</v>
      </c>
      <c r="F16" s="39">
        <v>20.415535940000002</v>
      </c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46"/>
      <c r="R16" s="46"/>
      <c r="S16" s="46"/>
      <c r="T16" s="46"/>
      <c r="U16" s="46"/>
    </row>
    <row r="17" spans="1:21" ht="13.95" customHeight="1">
      <c r="A17" s="4" t="s">
        <v>63</v>
      </c>
      <c r="B17" s="4">
        <v>147</v>
      </c>
      <c r="C17" s="4" t="s">
        <v>13</v>
      </c>
      <c r="D17" s="4" t="s">
        <v>8</v>
      </c>
      <c r="E17" s="39">
        <v>52.6</v>
      </c>
      <c r="F17" s="39">
        <v>44.721796240000003</v>
      </c>
      <c r="G17" s="39">
        <v>576.78300000000002</v>
      </c>
      <c r="H17" s="39">
        <v>265.10599999999999</v>
      </c>
      <c r="I17" s="39">
        <v>159.25800000000001</v>
      </c>
      <c r="J17" s="39">
        <v>468.39299999999997</v>
      </c>
      <c r="K17" s="39">
        <v>147.46700000000001</v>
      </c>
      <c r="L17" s="39">
        <v>90.028999999999996</v>
      </c>
      <c r="M17" s="39">
        <v>556.66186330000005</v>
      </c>
      <c r="N17" s="39">
        <v>127.066507</v>
      </c>
      <c r="O17" s="39">
        <v>62.024734639999998</v>
      </c>
      <c r="P17" s="44">
        <v>27.611424053760253</v>
      </c>
      <c r="Q17" s="44">
        <v>60.073329158902474</v>
      </c>
      <c r="R17" s="44">
        <v>19.220825247174915</v>
      </c>
      <c r="S17" s="44">
        <v>61.05026887371411</v>
      </c>
      <c r="T17" s="44">
        <v>11.142264043795866</v>
      </c>
      <c r="U17" s="44">
        <v>48.812811577483586</v>
      </c>
    </row>
    <row r="18" spans="1:21">
      <c r="A18" s="4" t="s">
        <v>64</v>
      </c>
      <c r="B18" s="4">
        <v>148</v>
      </c>
      <c r="C18" s="4" t="s">
        <v>5</v>
      </c>
      <c r="D18" s="4" t="s">
        <v>8</v>
      </c>
      <c r="E18" s="39">
        <v>56.422222220000002</v>
      </c>
      <c r="F18" s="39">
        <v>33.98127427</v>
      </c>
      <c r="G18" s="39">
        <v>525.46699999999998</v>
      </c>
      <c r="H18" s="39">
        <v>316.91199999999998</v>
      </c>
      <c r="I18" s="39">
        <v>168.93799999999999</v>
      </c>
      <c r="J18" s="39">
        <v>312.56299999999999</v>
      </c>
      <c r="K18" s="39">
        <v>188.429</v>
      </c>
      <c r="L18" s="39">
        <v>92.954999999999998</v>
      </c>
      <c r="M18" s="39">
        <v>657.1066806</v>
      </c>
      <c r="N18" s="39">
        <v>94.655154850000002</v>
      </c>
      <c r="O18" s="39">
        <v>42.640541140000003</v>
      </c>
      <c r="P18" s="44">
        <v>32.150068415333408</v>
      </c>
      <c r="Q18" s="44">
        <v>53.307542787903259</v>
      </c>
      <c r="R18" s="44">
        <v>29.739604495733662</v>
      </c>
      <c r="S18" s="44">
        <v>49.331578472528115</v>
      </c>
      <c r="T18" s="44">
        <v>6.4891352346418376</v>
      </c>
      <c r="U18" s="44">
        <v>45.048303188106829</v>
      </c>
    </row>
    <row r="19" spans="1:21">
      <c r="A19" s="4" t="s">
        <v>65</v>
      </c>
      <c r="B19" s="4">
        <v>148</v>
      </c>
      <c r="C19" s="4" t="s">
        <v>5</v>
      </c>
      <c r="D19" s="4" t="s">
        <v>6</v>
      </c>
      <c r="E19" s="39">
        <v>37.91111111</v>
      </c>
      <c r="F19" s="39">
        <v>27.10661911</v>
      </c>
      <c r="G19" s="39">
        <v>698.68200000000002</v>
      </c>
      <c r="H19" s="39">
        <v>331.70600000000002</v>
      </c>
      <c r="I19" s="39">
        <v>174.68299999999999</v>
      </c>
      <c r="J19" s="39">
        <v>352.66500000000002</v>
      </c>
      <c r="K19" s="39">
        <v>138.83199999999999</v>
      </c>
      <c r="L19" s="39">
        <v>78.069999999999993</v>
      </c>
      <c r="M19" s="39">
        <v>446.2940352</v>
      </c>
      <c r="N19" s="39">
        <v>95.38686783</v>
      </c>
      <c r="O19" s="39">
        <v>43.344039039999998</v>
      </c>
      <c r="P19" s="44">
        <v>25.001789082873177</v>
      </c>
      <c r="Q19" s="44">
        <v>52.6619958638071</v>
      </c>
      <c r="R19" s="44">
        <v>22.137155657635429</v>
      </c>
      <c r="S19" s="44">
        <v>56.233433214244556</v>
      </c>
      <c r="T19" s="44">
        <v>9.7119915619253163</v>
      </c>
      <c r="U19" s="44">
        <v>45.440258209598035</v>
      </c>
    </row>
    <row r="20" spans="1:21">
      <c r="A20" s="4" t="s">
        <v>66</v>
      </c>
      <c r="B20" s="4">
        <v>152</v>
      </c>
      <c r="C20" s="4" t="s">
        <v>13</v>
      </c>
      <c r="D20" s="4" t="s">
        <v>6</v>
      </c>
      <c r="E20" s="39">
        <v>50.155555560000003</v>
      </c>
      <c r="F20" s="39">
        <v>78.469049319999996</v>
      </c>
      <c r="G20" s="39">
        <v>703.87099999999998</v>
      </c>
      <c r="H20" s="39">
        <v>358.66500000000002</v>
      </c>
      <c r="I20" s="39">
        <v>277.80200000000002</v>
      </c>
      <c r="J20" s="39">
        <v>415.613</v>
      </c>
      <c r="K20" s="39">
        <v>177.02699999999999</v>
      </c>
      <c r="L20" s="39">
        <v>136.44300000000001</v>
      </c>
      <c r="M20" s="39">
        <v>765.89620630000002</v>
      </c>
      <c r="N20" s="39">
        <v>236.4688913</v>
      </c>
      <c r="O20" s="39">
        <v>128.5482615</v>
      </c>
      <c r="P20" s="44">
        <v>39.467743379113507</v>
      </c>
      <c r="Q20" s="44">
        <v>77.454449137774802</v>
      </c>
      <c r="R20" s="44">
        <v>32.829338832038459</v>
      </c>
      <c r="S20" s="44">
        <v>77.074683522852467</v>
      </c>
      <c r="T20" s="44">
        <v>16.784031627602538</v>
      </c>
      <c r="U20" s="44">
        <v>54.361595215886226</v>
      </c>
    </row>
    <row r="21" spans="1:21">
      <c r="A21" s="4" t="s">
        <v>67</v>
      </c>
      <c r="B21" s="4">
        <v>152</v>
      </c>
      <c r="C21" s="4" t="s">
        <v>13</v>
      </c>
      <c r="D21" s="4" t="s">
        <v>8</v>
      </c>
      <c r="E21" s="39">
        <v>34.888888889999997</v>
      </c>
      <c r="F21" s="39">
        <v>41.027038300000001</v>
      </c>
      <c r="G21" s="39">
        <v>653.41700000000003</v>
      </c>
      <c r="H21" s="39">
        <v>331.4</v>
      </c>
      <c r="I21" s="39">
        <v>234.12100000000001</v>
      </c>
      <c r="J21" s="39">
        <v>465.02499999999998</v>
      </c>
      <c r="K21" s="39">
        <v>185.18700000000001</v>
      </c>
      <c r="L21" s="39">
        <v>152.26499999999999</v>
      </c>
      <c r="M21" s="39">
        <v>747.86973739999996</v>
      </c>
      <c r="N21" s="39">
        <v>195.42065890000001</v>
      </c>
      <c r="O21" s="39">
        <v>103.9355025</v>
      </c>
      <c r="P21" s="44">
        <v>35.830258472001795</v>
      </c>
      <c r="Q21" s="44">
        <v>70.646047073023539</v>
      </c>
      <c r="R21" s="44">
        <v>32.743400892425143</v>
      </c>
      <c r="S21" s="44">
        <v>82.222294221516606</v>
      </c>
      <c r="T21" s="44">
        <v>13.897540882097474</v>
      </c>
      <c r="U21" s="44">
        <v>53.185524542308251</v>
      </c>
    </row>
    <row r="22" spans="1:21">
      <c r="A22" s="4" t="s">
        <v>68</v>
      </c>
      <c r="B22" s="4">
        <v>152</v>
      </c>
      <c r="C22" s="4" t="s">
        <v>13</v>
      </c>
      <c r="D22" s="4" t="s">
        <v>6</v>
      </c>
      <c r="E22" s="39">
        <v>78.866666670000001</v>
      </c>
      <c r="F22" s="39">
        <v>22.333907</v>
      </c>
      <c r="G22" s="39">
        <v>606.56299999999999</v>
      </c>
      <c r="H22" s="39">
        <v>255.934</v>
      </c>
      <c r="I22" s="39">
        <v>164.16</v>
      </c>
      <c r="J22" s="39">
        <v>446.72699999999998</v>
      </c>
      <c r="K22" s="39">
        <v>162.05500000000001</v>
      </c>
      <c r="L22" s="39">
        <v>121.203</v>
      </c>
      <c r="M22" s="39">
        <v>580.60897769999997</v>
      </c>
      <c r="N22" s="39">
        <v>112.8249052</v>
      </c>
      <c r="O22" s="39">
        <v>53.073853380000003</v>
      </c>
      <c r="P22" s="44">
        <v>27.063965325943055</v>
      </c>
      <c r="Q22" s="44">
        <v>64.141536489876287</v>
      </c>
      <c r="R22" s="44">
        <v>27.131335245015414</v>
      </c>
      <c r="S22" s="44">
        <v>74.791274567276545</v>
      </c>
      <c r="T22" s="44">
        <v>9.1410666073825677</v>
      </c>
      <c r="U22" s="44">
        <v>47.040902259938264</v>
      </c>
    </row>
    <row r="23" spans="1:21">
      <c r="A23" s="4" t="s">
        <v>69</v>
      </c>
      <c r="B23" s="4">
        <v>152</v>
      </c>
      <c r="C23" s="4" t="s">
        <v>13</v>
      </c>
      <c r="D23" s="4" t="s">
        <v>8</v>
      </c>
      <c r="E23" s="39">
        <v>55.022222220000003</v>
      </c>
      <c r="F23" s="39">
        <v>16.945002800000001</v>
      </c>
      <c r="G23" s="39">
        <v>476.07400000000001</v>
      </c>
      <c r="H23" s="39">
        <v>222.06899999999999</v>
      </c>
      <c r="I23" s="39">
        <v>134.07599999999999</v>
      </c>
      <c r="J23" s="39">
        <v>398.41500000000002</v>
      </c>
      <c r="K23" s="39">
        <v>162.69999999999999</v>
      </c>
      <c r="L23" s="39">
        <v>106.568</v>
      </c>
      <c r="M23" s="39">
        <v>373.48136369999997</v>
      </c>
      <c r="N23" s="39">
        <v>81.982374460000003</v>
      </c>
      <c r="O23" s="39">
        <v>27.245593920000001</v>
      </c>
      <c r="P23" s="44">
        <v>28.162848632775571</v>
      </c>
      <c r="Q23" s="44">
        <v>60.375829134188017</v>
      </c>
      <c r="R23" s="44">
        <v>26.747988906040181</v>
      </c>
      <c r="S23" s="44">
        <v>65.499692685925012</v>
      </c>
      <c r="T23" s="44">
        <v>7.2950343894227361</v>
      </c>
      <c r="U23" s="44">
        <v>33.233477438852901</v>
      </c>
    </row>
    <row r="24" spans="1:21">
      <c r="A24" s="4" t="s">
        <v>70</v>
      </c>
      <c r="B24" s="4">
        <v>153</v>
      </c>
      <c r="C24" s="4" t="s">
        <v>5</v>
      </c>
      <c r="D24" s="4" t="s">
        <v>6</v>
      </c>
      <c r="E24" s="39">
        <v>55.888888889999997</v>
      </c>
      <c r="F24" s="39">
        <v>84.152130260000007</v>
      </c>
      <c r="G24" s="39">
        <v>562.37599999999998</v>
      </c>
      <c r="H24" s="39">
        <v>289.15499999999997</v>
      </c>
      <c r="I24" s="39">
        <v>225.018</v>
      </c>
      <c r="J24" s="39">
        <v>163.62700000000001</v>
      </c>
      <c r="K24" s="39">
        <v>54.362000000000002</v>
      </c>
      <c r="L24" s="39">
        <v>32.976999999999997</v>
      </c>
      <c r="M24" s="39">
        <v>473.56720480000001</v>
      </c>
      <c r="N24" s="39">
        <v>139.85664159999999</v>
      </c>
      <c r="O24" s="39">
        <v>61.758783219999998</v>
      </c>
      <c r="P24" s="44">
        <v>40.012020427614267</v>
      </c>
      <c r="Q24" s="44">
        <v>77.819162732790375</v>
      </c>
      <c r="R24" s="44">
        <v>20.153764354293603</v>
      </c>
      <c r="S24" s="44">
        <v>60.66185938707185</v>
      </c>
      <c r="T24" s="44">
        <v>13.04118667720717</v>
      </c>
      <c r="U24" s="44">
        <v>44.158634522795523</v>
      </c>
    </row>
    <row r="25" spans="1:21">
      <c r="A25" s="4" t="s">
        <v>71</v>
      </c>
      <c r="B25" s="4">
        <v>154</v>
      </c>
      <c r="C25" s="4" t="s">
        <v>5</v>
      </c>
      <c r="D25" s="4" t="s">
        <v>6</v>
      </c>
      <c r="E25" s="39">
        <v>39.311111109999999</v>
      </c>
      <c r="F25" s="39">
        <v>35.427387779999997</v>
      </c>
      <c r="G25" s="39">
        <v>607.22500000000002</v>
      </c>
      <c r="H25" s="39">
        <v>271.18</v>
      </c>
      <c r="I25" s="39">
        <v>156.09399999999999</v>
      </c>
      <c r="J25" s="39">
        <v>419.61399999999998</v>
      </c>
      <c r="K25" s="39">
        <v>164.41399999999999</v>
      </c>
      <c r="L25" s="39">
        <v>88.186999999999998</v>
      </c>
      <c r="M25" s="39">
        <v>892.62792869999998</v>
      </c>
      <c r="N25" s="39">
        <v>176.56294560000001</v>
      </c>
      <c r="O25" s="39">
        <v>79.958024219999999</v>
      </c>
      <c r="P25" s="44">
        <v>25.706122112890604</v>
      </c>
      <c r="Q25" s="44">
        <v>57.561029574452391</v>
      </c>
      <c r="R25" s="44">
        <v>21.016219668552527</v>
      </c>
      <c r="S25" s="44">
        <v>53.637159852567308</v>
      </c>
      <c r="T25" s="44">
        <v>8.9575983059872186</v>
      </c>
      <c r="U25" s="44">
        <v>45.285846329922123</v>
      </c>
    </row>
    <row r="26" spans="1:21">
      <c r="A26" s="4" t="s">
        <v>72</v>
      </c>
      <c r="B26" s="4">
        <v>154</v>
      </c>
      <c r="C26" s="4" t="s">
        <v>5</v>
      </c>
      <c r="D26" s="4" t="s">
        <v>8</v>
      </c>
      <c r="E26" s="39">
        <v>56.488888889999998</v>
      </c>
      <c r="F26" s="39">
        <v>31.50625595</v>
      </c>
      <c r="G26" s="39">
        <v>709.053</v>
      </c>
      <c r="H26" s="39">
        <v>243.15600000000001</v>
      </c>
      <c r="I26" s="39">
        <v>150.947</v>
      </c>
      <c r="J26" s="39">
        <v>424.51400000000001</v>
      </c>
      <c r="K26" s="39">
        <v>106.736</v>
      </c>
      <c r="L26" s="39">
        <v>67.581999999999994</v>
      </c>
      <c r="M26" s="39">
        <v>665.537509</v>
      </c>
      <c r="N26" s="39">
        <v>85.180639139999997</v>
      </c>
      <c r="O26" s="39">
        <v>44.905873919999998</v>
      </c>
      <c r="P26" s="44">
        <v>21.288535553759733</v>
      </c>
      <c r="Q26" s="44">
        <v>62.078254289427356</v>
      </c>
      <c r="R26" s="44">
        <v>15.919851877676589</v>
      </c>
      <c r="S26" s="44">
        <v>63.316968970169384</v>
      </c>
      <c r="T26" s="44">
        <v>6.7473092519568265</v>
      </c>
      <c r="U26" s="44">
        <v>52.718404526402097</v>
      </c>
    </row>
    <row r="27" spans="1:21">
      <c r="A27" s="4" t="s">
        <v>73</v>
      </c>
      <c r="B27" s="4">
        <v>157</v>
      </c>
      <c r="C27" s="4" t="s">
        <v>13</v>
      </c>
      <c r="D27" s="4" t="s">
        <v>6</v>
      </c>
      <c r="E27" s="39">
        <v>55.777777780000001</v>
      </c>
      <c r="F27" s="39">
        <v>42.71704742</v>
      </c>
      <c r="G27" s="39">
        <v>550.17499999999995</v>
      </c>
      <c r="H27" s="39">
        <v>249.489</v>
      </c>
      <c r="I27" s="39">
        <v>153.82499999999999</v>
      </c>
      <c r="J27" s="39">
        <v>503.04700000000003</v>
      </c>
      <c r="K27" s="39">
        <v>212.22</v>
      </c>
      <c r="L27" s="39">
        <v>130.184</v>
      </c>
      <c r="M27" s="39">
        <v>721.28173189999995</v>
      </c>
      <c r="N27" s="39">
        <v>140.13263520000001</v>
      </c>
      <c r="O27" s="39">
        <v>56.345975350000003</v>
      </c>
      <c r="P27" s="44">
        <v>27.959285681828511</v>
      </c>
      <c r="Q27" s="44">
        <v>61.6560249149261</v>
      </c>
      <c r="R27" s="44">
        <v>25.879092808425451</v>
      </c>
      <c r="S27" s="44">
        <v>61.343888417679771</v>
      </c>
      <c r="T27" s="44">
        <v>7.8119232552269784</v>
      </c>
      <c r="U27" s="44">
        <v>40.209031443376439</v>
      </c>
    </row>
    <row r="28" spans="1:21">
      <c r="A28" s="4" t="s">
        <v>74</v>
      </c>
      <c r="B28" s="4">
        <v>157</v>
      </c>
      <c r="C28" s="4" t="s">
        <v>13</v>
      </c>
      <c r="D28" s="4" t="s">
        <v>8</v>
      </c>
      <c r="E28" s="39">
        <v>73.866666670000001</v>
      </c>
      <c r="F28" s="39">
        <v>28.790253119999999</v>
      </c>
      <c r="G28" s="39">
        <v>506.03</v>
      </c>
      <c r="H28" s="39">
        <v>258.75900000000001</v>
      </c>
      <c r="I28" s="39">
        <v>173.01900000000001</v>
      </c>
      <c r="J28" s="39">
        <v>362.60599999999999</v>
      </c>
      <c r="K28" s="39">
        <v>204.84</v>
      </c>
      <c r="L28" s="39">
        <v>108.663</v>
      </c>
      <c r="M28" s="39">
        <v>688.87016700000004</v>
      </c>
      <c r="N28" s="39">
        <v>191.94469900000001</v>
      </c>
      <c r="O28" s="39">
        <v>84.822427180000005</v>
      </c>
      <c r="P28" s="44">
        <v>34.191451099737172</v>
      </c>
      <c r="Q28" s="44">
        <v>66.864920640441497</v>
      </c>
      <c r="R28" s="44">
        <v>29.967237166511307</v>
      </c>
      <c r="S28" s="44">
        <v>53.047744581136492</v>
      </c>
      <c r="T28" s="44">
        <v>12.313267614621495</v>
      </c>
      <c r="U28" s="44">
        <v>44.191075670185612</v>
      </c>
    </row>
    <row r="29" spans="1:21">
      <c r="A29" s="4" t="s">
        <v>75</v>
      </c>
      <c r="B29" s="4">
        <v>157</v>
      </c>
      <c r="C29" s="4" t="s">
        <v>13</v>
      </c>
      <c r="D29" s="4" t="s">
        <v>8</v>
      </c>
      <c r="E29" s="39">
        <v>54.08888889</v>
      </c>
      <c r="F29" s="39">
        <v>21.66883734</v>
      </c>
      <c r="G29" s="39">
        <v>862.92</v>
      </c>
      <c r="H29" s="39">
        <v>577.53899999999999</v>
      </c>
      <c r="I29" s="39">
        <v>329.322</v>
      </c>
      <c r="J29" s="39">
        <v>626.26300000000003</v>
      </c>
      <c r="K29" s="39">
        <v>356.85300000000001</v>
      </c>
      <c r="L29" s="39">
        <v>216.88900000000001</v>
      </c>
      <c r="M29" s="39">
        <v>470.0949713</v>
      </c>
      <c r="N29" s="39">
        <v>120.04258110000001</v>
      </c>
      <c r="O29" s="39">
        <v>46.84278656</v>
      </c>
      <c r="P29" s="44">
        <v>38.16367681824503</v>
      </c>
      <c r="Q29" s="44">
        <v>57.021603735851613</v>
      </c>
      <c r="R29" s="44">
        <v>34.632255138815481</v>
      </c>
      <c r="S29" s="44">
        <v>60.778247625773076</v>
      </c>
      <c r="T29" s="44">
        <v>9.9645368318791032</v>
      </c>
      <c r="U29" s="44">
        <v>39.021808870452553</v>
      </c>
    </row>
    <row r="30" spans="1:21">
      <c r="A30" s="4" t="s">
        <v>76</v>
      </c>
      <c r="B30" s="4">
        <v>157</v>
      </c>
      <c r="C30" s="4" t="s">
        <v>13</v>
      </c>
      <c r="D30" s="4" t="s">
        <v>6</v>
      </c>
      <c r="E30" s="39">
        <v>40.888888889999997</v>
      </c>
      <c r="F30" s="39">
        <v>23.26371967</v>
      </c>
      <c r="G30" s="39">
        <v>522.64099999999996</v>
      </c>
      <c r="H30" s="39">
        <v>280.13</v>
      </c>
      <c r="I30" s="39">
        <v>147.911</v>
      </c>
      <c r="J30" s="39">
        <v>441.59100000000001</v>
      </c>
      <c r="K30" s="39">
        <v>159.31299999999999</v>
      </c>
      <c r="L30" s="39">
        <v>97.972999999999999</v>
      </c>
      <c r="M30" s="39">
        <v>602.56105060000004</v>
      </c>
      <c r="N30" s="39">
        <v>127.4914478</v>
      </c>
      <c r="O30" s="39">
        <v>38.850786479999996</v>
      </c>
      <c r="P30" s="44">
        <v>28.300688235327886</v>
      </c>
      <c r="Q30" s="44">
        <v>52.800842465997931</v>
      </c>
      <c r="R30" s="44">
        <v>22.186367022878635</v>
      </c>
      <c r="S30" s="44">
        <v>61.497178510228302</v>
      </c>
      <c r="T30" s="44">
        <v>6.4476099876210613</v>
      </c>
      <c r="U30" s="44">
        <v>30.473249108400189</v>
      </c>
    </row>
    <row r="31" spans="1:21">
      <c r="A31" s="4" t="s">
        <v>77</v>
      </c>
      <c r="B31" s="4">
        <v>157</v>
      </c>
      <c r="C31" s="4" t="s">
        <v>13</v>
      </c>
      <c r="D31" s="4" t="s">
        <v>8</v>
      </c>
      <c r="E31" s="39">
        <v>81.222222220000006</v>
      </c>
      <c r="F31" s="39">
        <v>35.215587970000001</v>
      </c>
      <c r="G31" s="39">
        <v>541.30499999999995</v>
      </c>
      <c r="H31" s="39">
        <v>211.58</v>
      </c>
      <c r="I31" s="39">
        <v>144.37</v>
      </c>
      <c r="J31" s="39">
        <v>375.58600000000001</v>
      </c>
      <c r="K31" s="39">
        <v>143.44499999999999</v>
      </c>
      <c r="L31" s="39">
        <v>105.988</v>
      </c>
      <c r="M31" s="39">
        <v>743.10890229999995</v>
      </c>
      <c r="N31" s="39">
        <v>133.0732428</v>
      </c>
      <c r="O31" s="39">
        <v>63.806054869999997</v>
      </c>
      <c r="P31" s="44">
        <v>26.670730918798093</v>
      </c>
      <c r="Q31" s="44">
        <v>68.234237640608754</v>
      </c>
      <c r="R31" s="44">
        <v>28.219369199064925</v>
      </c>
      <c r="S31" s="44">
        <v>73.887552720554922</v>
      </c>
      <c r="T31" s="44">
        <v>8.5863666378526169</v>
      </c>
      <c r="U31" s="44">
        <v>47.948072450519703</v>
      </c>
    </row>
    <row r="32" spans="1:21">
      <c r="A32" s="4" t="s">
        <v>78</v>
      </c>
      <c r="B32" s="4">
        <v>157</v>
      </c>
      <c r="C32" s="4" t="s">
        <v>13</v>
      </c>
      <c r="D32" s="4" t="s">
        <v>6</v>
      </c>
      <c r="E32" s="39">
        <v>77.355555559999999</v>
      </c>
      <c r="F32" s="39">
        <v>52.253576649999999</v>
      </c>
      <c r="G32" s="39">
        <v>549.33799999999997</v>
      </c>
      <c r="H32" s="39">
        <v>266.745</v>
      </c>
      <c r="I32" s="39">
        <v>151.066</v>
      </c>
      <c r="J32" s="39">
        <v>585.96</v>
      </c>
      <c r="K32" s="39">
        <v>220.90899999999999</v>
      </c>
      <c r="L32" s="39">
        <v>133.13999999999999</v>
      </c>
      <c r="M32" s="39">
        <v>854.48188479999999</v>
      </c>
      <c r="N32" s="39">
        <v>199.84676970000001</v>
      </c>
      <c r="O32" s="39">
        <v>72.288533270000002</v>
      </c>
      <c r="P32" s="44">
        <v>27.499645027287389</v>
      </c>
      <c r="Q32" s="44">
        <v>56.633114022755812</v>
      </c>
      <c r="R32" s="44">
        <v>22.721687487200487</v>
      </c>
      <c r="S32" s="44">
        <v>60.269160604592841</v>
      </c>
      <c r="T32" s="44">
        <v>8.4599257814482343</v>
      </c>
      <c r="U32" s="44">
        <v>36.171979851621288</v>
      </c>
    </row>
    <row r="33" spans="1:21" ht="13.95" customHeight="1">
      <c r="A33" s="4" t="s">
        <v>79</v>
      </c>
      <c r="B33" s="4">
        <v>158</v>
      </c>
      <c r="C33" s="4" t="s">
        <v>13</v>
      </c>
      <c r="D33" s="4" t="s">
        <v>8</v>
      </c>
      <c r="E33" s="39">
        <v>59.2</v>
      </c>
      <c r="F33" s="39">
        <v>23.748115259999999</v>
      </c>
      <c r="G33" s="39">
        <v>365.99400000000003</v>
      </c>
      <c r="H33" s="39">
        <v>175.33099999999999</v>
      </c>
      <c r="I33" s="39">
        <v>88.504999999999995</v>
      </c>
      <c r="J33" s="39">
        <v>332.03</v>
      </c>
      <c r="K33" s="39">
        <v>125.48399999999999</v>
      </c>
      <c r="L33" s="39">
        <v>66.438999999999993</v>
      </c>
      <c r="M33" s="39">
        <v>647.25666509999996</v>
      </c>
      <c r="N33" s="39">
        <v>91.192068640000002</v>
      </c>
      <c r="O33" s="39">
        <v>36.094461260000003</v>
      </c>
      <c r="P33" s="44">
        <v>24.182090416782785</v>
      </c>
      <c r="Q33" s="44">
        <v>50.478808653347095</v>
      </c>
      <c r="R33" s="44">
        <v>20.009938860946299</v>
      </c>
      <c r="S33" s="44">
        <v>52.946192343246942</v>
      </c>
      <c r="T33" s="44">
        <v>5.5765298692480014</v>
      </c>
      <c r="U33" s="44">
        <v>39.580702355256939</v>
      </c>
    </row>
    <row r="34" spans="1:21">
      <c r="A34" s="4" t="s">
        <v>80</v>
      </c>
      <c r="B34" s="4">
        <v>158</v>
      </c>
      <c r="C34" s="4" t="s">
        <v>13</v>
      </c>
      <c r="D34" s="4" t="s">
        <v>6</v>
      </c>
      <c r="E34" s="39">
        <v>59.91111111</v>
      </c>
      <c r="F34" s="39">
        <v>43.560166760000001</v>
      </c>
      <c r="G34" s="39">
        <v>582.21299999999997</v>
      </c>
      <c r="H34" s="39">
        <v>325.798</v>
      </c>
      <c r="I34" s="39">
        <v>180.435</v>
      </c>
      <c r="J34" s="39">
        <v>346.166</v>
      </c>
      <c r="K34" s="39">
        <v>147.45599999999999</v>
      </c>
      <c r="L34" s="39">
        <v>57.652999999999999</v>
      </c>
      <c r="M34" s="45"/>
      <c r="N34" s="45"/>
      <c r="O34" s="45"/>
      <c r="P34" s="44">
        <v>30.991235166511228</v>
      </c>
      <c r="Q34" s="44">
        <v>55.382476258295021</v>
      </c>
      <c r="R34" s="44">
        <v>16.65472634516388</v>
      </c>
      <c r="S34" s="44">
        <v>39.098442925347229</v>
      </c>
      <c r="T34" s="46"/>
      <c r="U34" s="46"/>
    </row>
    <row r="35" spans="1:21">
      <c r="A35" s="4" t="s">
        <v>81</v>
      </c>
      <c r="B35" s="4">
        <v>158</v>
      </c>
      <c r="C35" s="4" t="s">
        <v>13</v>
      </c>
      <c r="D35" s="4" t="s">
        <v>8</v>
      </c>
      <c r="E35" s="39">
        <v>48.8</v>
      </c>
      <c r="F35" s="39">
        <v>29.603110149999999</v>
      </c>
      <c r="G35" s="39">
        <v>333.68900000000002</v>
      </c>
      <c r="H35" s="39">
        <v>118.06</v>
      </c>
      <c r="I35" s="39">
        <v>64.057000000000002</v>
      </c>
      <c r="J35" s="39">
        <v>273.07600000000002</v>
      </c>
      <c r="K35" s="39">
        <v>101.018</v>
      </c>
      <c r="L35" s="39">
        <v>52.798999999999999</v>
      </c>
      <c r="M35" s="39">
        <v>660.47622079999996</v>
      </c>
      <c r="N35" s="39">
        <v>137.42728600000001</v>
      </c>
      <c r="O35" s="39">
        <v>67.108553740000005</v>
      </c>
      <c r="P35" s="44">
        <v>19.19661720943753</v>
      </c>
      <c r="Q35" s="44">
        <v>54.25800440454006</v>
      </c>
      <c r="R35" s="44">
        <v>19.334910427866234</v>
      </c>
      <c r="S35" s="44">
        <v>52.266922726642775</v>
      </c>
      <c r="T35" s="44">
        <v>10.160631318219899</v>
      </c>
      <c r="U35" s="44">
        <v>48.83204470762815</v>
      </c>
    </row>
    <row r="36" spans="1:21">
      <c r="A36" s="4" t="s">
        <v>82</v>
      </c>
      <c r="B36" s="4">
        <v>161</v>
      </c>
      <c r="C36" s="4" t="s">
        <v>13</v>
      </c>
      <c r="D36" s="4" t="s">
        <v>6</v>
      </c>
      <c r="E36" s="39">
        <v>83.333333330000002</v>
      </c>
      <c r="F36" s="39">
        <v>57.950945410000003</v>
      </c>
      <c r="G36" s="39">
        <v>398.22800000000001</v>
      </c>
      <c r="H36" s="39">
        <v>158.61199999999999</v>
      </c>
      <c r="I36" s="39">
        <v>117.953</v>
      </c>
      <c r="J36" s="39">
        <v>304.30200000000002</v>
      </c>
      <c r="K36" s="39">
        <v>154.65199999999999</v>
      </c>
      <c r="L36" s="39">
        <v>77.885999999999996</v>
      </c>
      <c r="M36" s="39">
        <v>865.68342319999999</v>
      </c>
      <c r="N36" s="39">
        <v>196.969144</v>
      </c>
      <c r="O36" s="39">
        <v>98.335546059999999</v>
      </c>
      <c r="P36" s="44">
        <v>29.619464226523501</v>
      </c>
      <c r="Q36" s="44">
        <v>74.365747862709014</v>
      </c>
      <c r="R36" s="44">
        <v>25.594968156633868</v>
      </c>
      <c r="S36" s="44">
        <v>50.36210330289942</v>
      </c>
      <c r="T36" s="44">
        <v>11.359296415368854</v>
      </c>
      <c r="U36" s="44">
        <v>49.924340464209962</v>
      </c>
    </row>
    <row r="37" spans="1:21">
      <c r="A37" s="4" t="s">
        <v>83</v>
      </c>
      <c r="B37" s="4">
        <v>161</v>
      </c>
      <c r="C37" s="4" t="s">
        <v>13</v>
      </c>
      <c r="D37" s="4" t="s">
        <v>8</v>
      </c>
      <c r="E37" s="39">
        <v>48.866666670000001</v>
      </c>
      <c r="F37" s="39">
        <v>34.590730319999999</v>
      </c>
      <c r="G37" s="39">
        <v>432.18599999999998</v>
      </c>
      <c r="H37" s="39">
        <v>184.50800000000001</v>
      </c>
      <c r="I37" s="39">
        <v>103.504</v>
      </c>
      <c r="J37" s="39">
        <v>244.881</v>
      </c>
      <c r="K37" s="39">
        <v>104.3</v>
      </c>
      <c r="L37" s="39">
        <v>54.948999999999998</v>
      </c>
      <c r="M37" s="39">
        <v>814.03020349999997</v>
      </c>
      <c r="N37" s="39">
        <v>124.5676433</v>
      </c>
      <c r="O37" s="39">
        <v>56.651316770000001</v>
      </c>
      <c r="P37" s="44">
        <v>23.948947906688325</v>
      </c>
      <c r="Q37" s="44">
        <v>56.097296594185622</v>
      </c>
      <c r="R37" s="44">
        <v>22.439062238393344</v>
      </c>
      <c r="S37" s="44">
        <v>52.683604985618402</v>
      </c>
      <c r="T37" s="44">
        <v>6.9593629973952185</v>
      </c>
      <c r="U37" s="44">
        <v>45.478356392731087</v>
      </c>
    </row>
    <row r="38" spans="1:21">
      <c r="A38" s="4" t="s">
        <v>84</v>
      </c>
      <c r="B38" s="4">
        <v>161</v>
      </c>
      <c r="C38" s="4" t="s">
        <v>13</v>
      </c>
      <c r="D38" s="4" t="s">
        <v>6</v>
      </c>
      <c r="E38" s="39">
        <v>68.555555560000002</v>
      </c>
      <c r="F38" s="39">
        <v>75.203619189999998</v>
      </c>
      <c r="G38" s="39">
        <v>467.54500000000002</v>
      </c>
      <c r="H38" s="39">
        <v>201.52099999999999</v>
      </c>
      <c r="I38" s="39">
        <v>102.834</v>
      </c>
      <c r="J38" s="39">
        <v>523.09400000000005</v>
      </c>
      <c r="K38" s="39">
        <v>176.03899999999999</v>
      </c>
      <c r="L38" s="39">
        <v>82.100999999999999</v>
      </c>
      <c r="M38" s="45"/>
      <c r="N38" s="45"/>
      <c r="O38" s="45"/>
      <c r="P38" s="44">
        <v>21.994460426269129</v>
      </c>
      <c r="Q38" s="44">
        <v>51.028925025183483</v>
      </c>
      <c r="R38" s="44">
        <v>15.69526700745946</v>
      </c>
      <c r="S38" s="44">
        <v>46.637960906390063</v>
      </c>
      <c r="T38" s="46"/>
      <c r="U38" s="46"/>
    </row>
    <row r="39" spans="1:21">
      <c r="A39" s="4" t="s">
        <v>85</v>
      </c>
      <c r="B39" s="4">
        <v>161</v>
      </c>
      <c r="C39" s="4" t="s">
        <v>13</v>
      </c>
      <c r="D39" s="4" t="s">
        <v>8</v>
      </c>
      <c r="E39" s="39">
        <v>41.244444440000002</v>
      </c>
      <c r="F39" s="39">
        <v>17.023987550000001</v>
      </c>
      <c r="G39" s="39">
        <v>430.49900000000002</v>
      </c>
      <c r="H39" s="39">
        <v>263.423</v>
      </c>
      <c r="I39" s="39">
        <v>161.65299999999999</v>
      </c>
      <c r="J39" s="39">
        <v>315.44099999999997</v>
      </c>
      <c r="K39" s="39">
        <v>161.24100000000001</v>
      </c>
      <c r="L39" s="39">
        <v>69.932000000000002</v>
      </c>
      <c r="M39" s="39">
        <v>778.10549230000004</v>
      </c>
      <c r="N39" s="39">
        <v>134.6935344</v>
      </c>
      <c r="O39" s="39">
        <v>69.767420999999999</v>
      </c>
      <c r="P39" s="44">
        <v>37.550145296504752</v>
      </c>
      <c r="Q39" s="44">
        <v>61.366319569665521</v>
      </c>
      <c r="R39" s="44">
        <v>22.169597484157102</v>
      </c>
      <c r="S39" s="44">
        <v>43.371102883261699</v>
      </c>
      <c r="T39" s="44">
        <v>8.9663190519031879</v>
      </c>
      <c r="U39" s="44">
        <v>51.797156642137978</v>
      </c>
    </row>
    <row r="40" spans="1:21">
      <c r="A40" s="4" t="s">
        <v>86</v>
      </c>
      <c r="B40" s="4">
        <v>161</v>
      </c>
      <c r="C40" s="4" t="s">
        <v>13</v>
      </c>
      <c r="D40" s="4" t="s">
        <v>8</v>
      </c>
      <c r="E40" s="39">
        <v>36.022222220000003</v>
      </c>
      <c r="F40" s="39">
        <v>37.647364500000002</v>
      </c>
      <c r="G40" s="39">
        <v>479.27199999999999</v>
      </c>
      <c r="H40" s="39">
        <v>220.405</v>
      </c>
      <c r="I40" s="39">
        <v>156.85599999999999</v>
      </c>
      <c r="J40" s="39">
        <v>441.94900000000001</v>
      </c>
      <c r="K40" s="39">
        <v>154.535</v>
      </c>
      <c r="L40" s="39">
        <v>91.29</v>
      </c>
      <c r="M40" s="39">
        <v>678.21711130000006</v>
      </c>
      <c r="N40" s="39">
        <v>98.674691920000001</v>
      </c>
      <c r="O40" s="39">
        <v>39.927967520000003</v>
      </c>
      <c r="P40" s="44">
        <v>32.727970755646062</v>
      </c>
      <c r="Q40" s="44">
        <v>71.167169528821944</v>
      </c>
      <c r="R40" s="44">
        <v>20.6562295649498</v>
      </c>
      <c r="S40" s="44">
        <v>59.073996182094682</v>
      </c>
      <c r="T40" s="44">
        <v>5.8871955388247956</v>
      </c>
      <c r="U40" s="44">
        <v>40.464243407388992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539-96C9-40AB-8011-69856AE541C6}">
  <dimension ref="A1:K73"/>
  <sheetViews>
    <sheetView zoomScale="60" zoomScaleNormal="60" workbookViewId="0">
      <selection activeCell="L13" sqref="L13"/>
    </sheetView>
  </sheetViews>
  <sheetFormatPr defaultColWidth="8.88671875" defaultRowHeight="14.4"/>
  <cols>
    <col min="1" max="5" width="8.88671875" style="4"/>
    <col min="6" max="6" width="9.33203125" style="4" bestFit="1" customWidth="1"/>
    <col min="7" max="8" width="8.88671875" style="4"/>
    <col min="9" max="9" width="17.88671875" style="30" bestFit="1" customWidth="1"/>
    <col min="10" max="10" width="27" style="31" bestFit="1" customWidth="1"/>
    <col min="11" max="11" width="23.44140625" style="31" bestFit="1" customWidth="1"/>
    <col min="12" max="16384" width="8.88671875" style="3"/>
  </cols>
  <sheetData>
    <row r="1" spans="1:11" s="13" customFormat="1">
      <c r="A1" s="8" t="s">
        <v>40</v>
      </c>
      <c r="B1" s="8" t="s">
        <v>208</v>
      </c>
      <c r="C1" s="8" t="s">
        <v>190</v>
      </c>
      <c r="D1" s="8" t="s">
        <v>0</v>
      </c>
      <c r="E1" s="8" t="s">
        <v>1</v>
      </c>
      <c r="F1" s="8" t="s">
        <v>41</v>
      </c>
      <c r="G1" s="8" t="s">
        <v>42</v>
      </c>
      <c r="H1" s="8" t="s">
        <v>2</v>
      </c>
      <c r="I1" s="8" t="s">
        <v>3</v>
      </c>
      <c r="J1" s="29" t="s">
        <v>46</v>
      </c>
      <c r="K1" s="29" t="s">
        <v>47</v>
      </c>
    </row>
    <row r="2" spans="1:11">
      <c r="A2" s="4" t="s">
        <v>35</v>
      </c>
      <c r="B2" s="4">
        <v>153</v>
      </c>
      <c r="C2" s="4" t="s">
        <v>191</v>
      </c>
      <c r="D2" s="4" t="s">
        <v>5</v>
      </c>
      <c r="E2" s="4" t="s">
        <v>8</v>
      </c>
      <c r="F2" s="39">
        <v>0.12852827927999999</v>
      </c>
      <c r="G2" s="39">
        <v>204.07635224665538</v>
      </c>
      <c r="H2" s="39">
        <v>477.12355385140762</v>
      </c>
      <c r="I2" s="39">
        <v>142.66614769670184</v>
      </c>
      <c r="J2" s="47">
        <f t="shared" ref="J2:J33" si="0">I2/G2*100</f>
        <v>69.908221176096603</v>
      </c>
      <c r="K2" s="47">
        <f t="shared" ref="K2:K33" si="1">I2/H2*100</f>
        <v>29.901300521653329</v>
      </c>
    </row>
    <row r="3" spans="1:11">
      <c r="A3" s="4" t="s">
        <v>38</v>
      </c>
      <c r="B3" s="4">
        <v>159</v>
      </c>
      <c r="C3" s="4" t="s">
        <v>191</v>
      </c>
      <c r="D3" s="4" t="s">
        <v>5</v>
      </c>
      <c r="E3" s="4" t="s">
        <v>6</v>
      </c>
      <c r="F3" s="39">
        <v>0.15140971980000001</v>
      </c>
      <c r="G3" s="39">
        <v>418.11732434740634</v>
      </c>
      <c r="H3" s="39">
        <v>443.97787202017741</v>
      </c>
      <c r="I3" s="39">
        <v>209.57496770953657</v>
      </c>
      <c r="J3" s="47">
        <f t="shared" si="0"/>
        <v>50.123483411417894</v>
      </c>
      <c r="K3" s="47">
        <f t="shared" si="1"/>
        <v>47.203921843206643</v>
      </c>
    </row>
    <row r="4" spans="1:11">
      <c r="A4" s="4" t="s">
        <v>43</v>
      </c>
      <c r="B4" s="4">
        <v>136</v>
      </c>
      <c r="C4" s="4" t="s">
        <v>191</v>
      </c>
      <c r="D4" s="4" t="s">
        <v>13</v>
      </c>
      <c r="E4" s="4" t="s">
        <v>6</v>
      </c>
      <c r="F4" s="39">
        <v>0.26113677595200002</v>
      </c>
      <c r="G4" s="39">
        <v>367.82638580742389</v>
      </c>
      <c r="H4" s="39">
        <v>362.58123668574399</v>
      </c>
      <c r="I4" s="39">
        <v>172.69803317242651</v>
      </c>
      <c r="J4" s="47">
        <f t="shared" si="0"/>
        <v>46.950963779646528</v>
      </c>
      <c r="K4" s="47">
        <f t="shared" si="1"/>
        <v>47.630162760492532</v>
      </c>
    </row>
    <row r="5" spans="1:11">
      <c r="A5" s="4" t="s">
        <v>11</v>
      </c>
      <c r="B5" s="4">
        <v>128</v>
      </c>
      <c r="C5" s="4" t="s">
        <v>191</v>
      </c>
      <c r="D5" s="4" t="s">
        <v>5</v>
      </c>
      <c r="E5" s="4" t="s">
        <v>8</v>
      </c>
      <c r="F5" s="39">
        <v>0.15528397003200001</v>
      </c>
      <c r="G5" s="39">
        <v>179.19487801214856</v>
      </c>
      <c r="H5" s="39">
        <v>318.69621404370821</v>
      </c>
      <c r="I5" s="39">
        <v>83.926921645453376</v>
      </c>
      <c r="J5" s="47">
        <f t="shared" si="0"/>
        <v>46.8355583465748</v>
      </c>
      <c r="K5" s="47">
        <f t="shared" si="1"/>
        <v>26.334458317080305</v>
      </c>
    </row>
    <row r="6" spans="1:11">
      <c r="A6" s="4" t="s">
        <v>7</v>
      </c>
      <c r="B6" s="4">
        <v>123</v>
      </c>
      <c r="C6" s="4" t="s">
        <v>191</v>
      </c>
      <c r="D6" s="4" t="s">
        <v>5</v>
      </c>
      <c r="E6" s="4" t="s">
        <v>8</v>
      </c>
      <c r="F6" s="39">
        <v>0.16265891976000002</v>
      </c>
      <c r="G6" s="39">
        <v>310.7841884867097</v>
      </c>
      <c r="H6" s="39">
        <v>362.60662589981683</v>
      </c>
      <c r="I6" s="39">
        <v>145.40327073426272</v>
      </c>
      <c r="J6" s="47">
        <f t="shared" si="0"/>
        <v>46.785929310712248</v>
      </c>
      <c r="K6" s="47">
        <f t="shared" si="1"/>
        <v>40.099452229655512</v>
      </c>
    </row>
    <row r="7" spans="1:11">
      <c r="A7" s="4" t="s">
        <v>37</v>
      </c>
      <c r="B7" s="4">
        <v>159</v>
      </c>
      <c r="C7" s="4" t="s">
        <v>191</v>
      </c>
      <c r="D7" s="4" t="s">
        <v>5</v>
      </c>
      <c r="E7" s="4" t="s">
        <v>6</v>
      </c>
      <c r="F7" s="39">
        <v>0.151334490096</v>
      </c>
      <c r="G7" s="39">
        <v>361.94334219248867</v>
      </c>
      <c r="H7" s="39">
        <v>321.53896517395282</v>
      </c>
      <c r="I7" s="39">
        <v>169.28809179710512</v>
      </c>
      <c r="J7" s="47">
        <f t="shared" si="0"/>
        <v>46.771986679361092</v>
      </c>
      <c r="K7" s="47">
        <f t="shared" si="1"/>
        <v>52.649324073528739</v>
      </c>
    </row>
    <row r="8" spans="1:11">
      <c r="A8" s="4" t="s">
        <v>9</v>
      </c>
      <c r="B8" s="4">
        <v>128</v>
      </c>
      <c r="C8" s="4" t="s">
        <v>191</v>
      </c>
      <c r="D8" s="4" t="s">
        <v>5</v>
      </c>
      <c r="E8" s="4" t="s">
        <v>6</v>
      </c>
      <c r="F8" s="39">
        <v>0.20441485152000002</v>
      </c>
      <c r="G8" s="39">
        <v>419.68896778047315</v>
      </c>
      <c r="H8" s="39">
        <v>371.01927537385035</v>
      </c>
      <c r="I8" s="39">
        <v>189.15893622133785</v>
      </c>
      <c r="J8" s="47">
        <f t="shared" si="0"/>
        <v>45.071219579991748</v>
      </c>
      <c r="K8" s="47">
        <f t="shared" si="1"/>
        <v>50.9835873165176</v>
      </c>
    </row>
    <row r="9" spans="1:11">
      <c r="A9" s="4" t="s">
        <v>26</v>
      </c>
      <c r="B9" s="4">
        <v>144</v>
      </c>
      <c r="C9" s="4" t="s">
        <v>191</v>
      </c>
      <c r="D9" s="4" t="s">
        <v>5</v>
      </c>
      <c r="E9" s="4" t="s">
        <v>6</v>
      </c>
      <c r="F9" s="39">
        <v>0.14210906990400002</v>
      </c>
      <c r="G9" s="39">
        <v>325.51953904571934</v>
      </c>
      <c r="H9" s="39">
        <v>348.52218904401923</v>
      </c>
      <c r="I9" s="39">
        <v>142.42486053418793</v>
      </c>
      <c r="J9" s="47">
        <f t="shared" si="0"/>
        <v>43.753091120648307</v>
      </c>
      <c r="K9" s="47">
        <f t="shared" si="1"/>
        <v>40.865363816534305</v>
      </c>
    </row>
    <row r="10" spans="1:11">
      <c r="A10" s="4" t="s">
        <v>4</v>
      </c>
      <c r="B10" s="4">
        <v>123</v>
      </c>
      <c r="C10" s="4" t="s">
        <v>191</v>
      </c>
      <c r="D10" s="4" t="s">
        <v>5</v>
      </c>
      <c r="E10" s="4" t="s">
        <v>6</v>
      </c>
      <c r="F10" s="39">
        <v>0.18023934345600001</v>
      </c>
      <c r="G10" s="39">
        <v>341.36133258961621</v>
      </c>
      <c r="H10" s="39">
        <v>361.33620531093271</v>
      </c>
      <c r="I10" s="39">
        <v>147.43512357041189</v>
      </c>
      <c r="J10" s="47">
        <f t="shared" si="0"/>
        <v>43.190340994965013</v>
      </c>
      <c r="K10" s="47">
        <f t="shared" si="1"/>
        <v>40.802754167283837</v>
      </c>
    </row>
    <row r="11" spans="1:11">
      <c r="A11" s="4" t="s">
        <v>25</v>
      </c>
      <c r="B11" s="4">
        <v>144</v>
      </c>
      <c r="C11" s="4" t="s">
        <v>191</v>
      </c>
      <c r="D11" s="4" t="s">
        <v>5</v>
      </c>
      <c r="E11" s="4" t="s">
        <v>8</v>
      </c>
      <c r="F11" s="39">
        <v>0.15541544971200003</v>
      </c>
      <c r="G11" s="39">
        <v>398.0349058533314</v>
      </c>
      <c r="H11" s="39">
        <v>468.09841234952773</v>
      </c>
      <c r="I11" s="39">
        <v>166.26187978731411</v>
      </c>
      <c r="J11" s="47">
        <f t="shared" si="0"/>
        <v>41.770678235083878</v>
      </c>
      <c r="K11" s="47">
        <f t="shared" si="1"/>
        <v>35.518573744524232</v>
      </c>
    </row>
    <row r="12" spans="1:11">
      <c r="A12" s="4" t="s">
        <v>19</v>
      </c>
      <c r="B12" s="4">
        <v>136</v>
      </c>
      <c r="C12" s="4" t="s">
        <v>191</v>
      </c>
      <c r="D12" s="4" t="s">
        <v>13</v>
      </c>
      <c r="E12" s="4" t="s">
        <v>8</v>
      </c>
      <c r="F12" s="39">
        <v>0.16101788900399999</v>
      </c>
      <c r="G12" s="39">
        <v>596.54592200869308</v>
      </c>
      <c r="H12" s="39">
        <v>584.23811748552157</v>
      </c>
      <c r="I12" s="39">
        <v>248.65673837920284</v>
      </c>
      <c r="J12" s="47">
        <f t="shared" si="0"/>
        <v>41.682748838836133</v>
      </c>
      <c r="K12" s="47">
        <f t="shared" si="1"/>
        <v>42.560855058445405</v>
      </c>
    </row>
    <row r="13" spans="1:11">
      <c r="A13" s="4" t="s">
        <v>33</v>
      </c>
      <c r="B13" s="4">
        <v>150</v>
      </c>
      <c r="C13" s="4" t="s">
        <v>191</v>
      </c>
      <c r="D13" s="4" t="s">
        <v>5</v>
      </c>
      <c r="E13" s="4" t="s">
        <v>6</v>
      </c>
      <c r="F13" s="39">
        <v>0.16101788900399999</v>
      </c>
      <c r="G13" s="39">
        <v>358.94842360242308</v>
      </c>
      <c r="H13" s="39">
        <v>394.3519782393613</v>
      </c>
      <c r="I13" s="39">
        <v>144.87200378257393</v>
      </c>
      <c r="J13" s="47">
        <f t="shared" si="0"/>
        <v>40.360117013088335</v>
      </c>
      <c r="K13" s="47">
        <f t="shared" si="1"/>
        <v>36.736725508358028</v>
      </c>
    </row>
    <row r="14" spans="1:11">
      <c r="A14" s="4" t="s">
        <v>70</v>
      </c>
      <c r="B14" s="4">
        <v>153</v>
      </c>
      <c r="C14" s="4" t="s">
        <v>207</v>
      </c>
      <c r="D14" s="4" t="s">
        <v>5</v>
      </c>
      <c r="E14" s="4" t="s">
        <v>6</v>
      </c>
      <c r="F14" s="39">
        <v>0.128</v>
      </c>
      <c r="G14" s="39">
        <v>562.37599999999998</v>
      </c>
      <c r="H14" s="39">
        <v>289.15499999999997</v>
      </c>
      <c r="I14" s="39">
        <v>225.018</v>
      </c>
      <c r="J14" s="47">
        <f t="shared" si="0"/>
        <v>40.012020427614267</v>
      </c>
      <c r="K14" s="47">
        <f t="shared" si="1"/>
        <v>77.819162732790375</v>
      </c>
    </row>
    <row r="15" spans="1:11">
      <c r="A15" s="4" t="s">
        <v>18</v>
      </c>
      <c r="B15" s="4">
        <v>136</v>
      </c>
      <c r="C15" s="4" t="s">
        <v>191</v>
      </c>
      <c r="D15" s="4" t="s">
        <v>13</v>
      </c>
      <c r="E15" s="4" t="s">
        <v>6</v>
      </c>
      <c r="F15" s="39">
        <v>0.17803650214799999</v>
      </c>
      <c r="G15" s="39">
        <v>497.02454285557536</v>
      </c>
      <c r="H15" s="39">
        <v>506.32526334546714</v>
      </c>
      <c r="I15" s="39">
        <v>198.11302289542428</v>
      </c>
      <c r="J15" s="47">
        <f t="shared" si="0"/>
        <v>39.859806873358295</v>
      </c>
      <c r="K15" s="47">
        <f t="shared" si="1"/>
        <v>39.127619583194928</v>
      </c>
    </row>
    <row r="16" spans="1:11">
      <c r="A16" s="4" t="s">
        <v>16</v>
      </c>
      <c r="B16" s="4">
        <v>129</v>
      </c>
      <c r="C16" s="4" t="s">
        <v>191</v>
      </c>
      <c r="D16" s="4" t="s">
        <v>13</v>
      </c>
      <c r="E16" s="4" t="s">
        <v>6</v>
      </c>
      <c r="F16" s="39">
        <v>0.15776925408</v>
      </c>
      <c r="G16" s="39">
        <v>354.72666202457907</v>
      </c>
      <c r="H16" s="39">
        <v>287.41980776202979</v>
      </c>
      <c r="I16" s="39">
        <v>141.01936613986396</v>
      </c>
      <c r="J16" s="47">
        <f t="shared" si="0"/>
        <v>39.75437463172495</v>
      </c>
      <c r="K16" s="47">
        <f t="shared" si="1"/>
        <v>49.063899679670456</v>
      </c>
    </row>
    <row r="17" spans="1:11">
      <c r="A17" s="4" t="s">
        <v>66</v>
      </c>
      <c r="B17" s="4">
        <v>152</v>
      </c>
      <c r="C17" s="4" t="s">
        <v>207</v>
      </c>
      <c r="D17" s="4" t="s">
        <v>13</v>
      </c>
      <c r="E17" s="4" t="s">
        <v>6</v>
      </c>
      <c r="F17" s="39">
        <v>0.113</v>
      </c>
      <c r="G17" s="39">
        <v>703.87099999999998</v>
      </c>
      <c r="H17" s="39">
        <v>358.66500000000002</v>
      </c>
      <c r="I17" s="39">
        <v>277.80200000000002</v>
      </c>
      <c r="J17" s="47">
        <f t="shared" si="0"/>
        <v>39.467743379113507</v>
      </c>
      <c r="K17" s="47">
        <f t="shared" si="1"/>
        <v>77.454449137774802</v>
      </c>
    </row>
    <row r="18" spans="1:11">
      <c r="A18" s="4" t="s">
        <v>31</v>
      </c>
      <c r="B18" s="4">
        <v>150</v>
      </c>
      <c r="C18" s="4" t="s">
        <v>191</v>
      </c>
      <c r="D18" s="4" t="s">
        <v>5</v>
      </c>
      <c r="E18" s="4" t="s">
        <v>6</v>
      </c>
      <c r="F18" s="39">
        <v>0.12895431585600001</v>
      </c>
      <c r="G18" s="39">
        <v>648.33175654528065</v>
      </c>
      <c r="H18" s="39">
        <v>603.21464555656178</v>
      </c>
      <c r="I18" s="39">
        <v>254.9033999329215</v>
      </c>
      <c r="J18" s="47">
        <f t="shared" si="0"/>
        <v>39.316815405003005</v>
      </c>
      <c r="K18" s="47">
        <f t="shared" si="1"/>
        <v>42.257495206823506</v>
      </c>
    </row>
    <row r="19" spans="1:11">
      <c r="A19" s="4" t="s">
        <v>36</v>
      </c>
      <c r="B19" s="4">
        <v>159</v>
      </c>
      <c r="C19" s="4" t="s">
        <v>191</v>
      </c>
      <c r="D19" s="4" t="s">
        <v>5</v>
      </c>
      <c r="E19" s="4" t="s">
        <v>6</v>
      </c>
      <c r="F19" s="39">
        <v>0.17627281887600002</v>
      </c>
      <c r="G19" s="39">
        <v>371.87173347388489</v>
      </c>
      <c r="H19" s="39">
        <v>351.99721558819908</v>
      </c>
      <c r="I19" s="39">
        <v>145.59607413495684</v>
      </c>
      <c r="J19" s="47">
        <f t="shared" si="0"/>
        <v>39.152229392337368</v>
      </c>
      <c r="K19" s="47">
        <f t="shared" si="1"/>
        <v>41.36284825198431</v>
      </c>
    </row>
    <row r="20" spans="1:11">
      <c r="A20" s="4" t="s">
        <v>32</v>
      </c>
      <c r="B20" s="4">
        <v>150</v>
      </c>
      <c r="C20" s="4" t="s">
        <v>191</v>
      </c>
      <c r="D20" s="4" t="s">
        <v>5</v>
      </c>
      <c r="E20" s="4" t="s">
        <v>8</v>
      </c>
      <c r="F20" s="39">
        <v>0.17153549467199999</v>
      </c>
      <c r="G20" s="39">
        <v>379.07201844853478</v>
      </c>
      <c r="H20" s="39">
        <v>352.73912824762976</v>
      </c>
      <c r="I20" s="39">
        <v>146.47332241219232</v>
      </c>
      <c r="J20" s="47">
        <f t="shared" si="0"/>
        <v>38.639972164571276</v>
      </c>
      <c r="K20" s="47">
        <f t="shared" si="1"/>
        <v>41.524546238988599</v>
      </c>
    </row>
    <row r="21" spans="1:11">
      <c r="A21" s="4" t="s">
        <v>49</v>
      </c>
      <c r="B21" s="4">
        <v>123</v>
      </c>
      <c r="C21" s="4" t="s">
        <v>207</v>
      </c>
      <c r="D21" s="4" t="s">
        <v>5</v>
      </c>
      <c r="E21" s="4" t="s">
        <v>8</v>
      </c>
      <c r="F21" s="39">
        <v>0.105</v>
      </c>
      <c r="G21" s="39">
        <v>426.23200000000003</v>
      </c>
      <c r="H21" s="39">
        <v>262.11700000000002</v>
      </c>
      <c r="I21" s="39">
        <v>163.15</v>
      </c>
      <c r="J21" s="47">
        <f t="shared" si="0"/>
        <v>38.277276225154381</v>
      </c>
      <c r="K21" s="47">
        <f t="shared" si="1"/>
        <v>62.243196740386921</v>
      </c>
    </row>
    <row r="22" spans="1:11">
      <c r="A22" s="4" t="s">
        <v>75</v>
      </c>
      <c r="B22" s="4">
        <v>157</v>
      </c>
      <c r="C22" s="4" t="s">
        <v>207</v>
      </c>
      <c r="D22" s="4" t="s">
        <v>13</v>
      </c>
      <c r="E22" s="4" t="s">
        <v>8</v>
      </c>
      <c r="F22" s="39">
        <v>0.124</v>
      </c>
      <c r="G22" s="39">
        <v>862.92</v>
      </c>
      <c r="H22" s="39">
        <v>577.53899999999999</v>
      </c>
      <c r="I22" s="39">
        <v>329.322</v>
      </c>
      <c r="J22" s="47">
        <f t="shared" si="0"/>
        <v>38.16367681824503</v>
      </c>
      <c r="K22" s="47">
        <f t="shared" si="1"/>
        <v>57.021603735851613</v>
      </c>
    </row>
    <row r="23" spans="1:11">
      <c r="A23" s="4" t="s">
        <v>85</v>
      </c>
      <c r="B23" s="4">
        <v>161</v>
      </c>
      <c r="C23" s="4" t="s">
        <v>207</v>
      </c>
      <c r="D23" s="4" t="s">
        <v>13</v>
      </c>
      <c r="E23" s="4" t="s">
        <v>8</v>
      </c>
      <c r="F23" s="39">
        <v>0.121</v>
      </c>
      <c r="G23" s="39">
        <v>430.49900000000002</v>
      </c>
      <c r="H23" s="39">
        <v>263.423</v>
      </c>
      <c r="I23" s="39">
        <v>161.65299999999999</v>
      </c>
      <c r="J23" s="47">
        <f t="shared" si="0"/>
        <v>37.550145296504752</v>
      </c>
      <c r="K23" s="47">
        <f t="shared" si="1"/>
        <v>61.366319569665521</v>
      </c>
    </row>
    <row r="24" spans="1:11">
      <c r="A24" s="4" t="s">
        <v>51</v>
      </c>
      <c r="B24" s="4">
        <v>123</v>
      </c>
      <c r="C24" s="4" t="s">
        <v>207</v>
      </c>
      <c r="D24" s="4" t="s">
        <v>5</v>
      </c>
      <c r="E24" s="4" t="s">
        <v>8</v>
      </c>
      <c r="F24" s="39">
        <v>0.14299999999999999</v>
      </c>
      <c r="G24" s="39">
        <v>435.96300000000002</v>
      </c>
      <c r="H24" s="39">
        <v>241.91200000000001</v>
      </c>
      <c r="I24" s="39">
        <v>163.488</v>
      </c>
      <c r="J24" s="47">
        <f t="shared" si="0"/>
        <v>37.500430082369377</v>
      </c>
      <c r="K24" s="47">
        <f t="shared" si="1"/>
        <v>67.5815999206323</v>
      </c>
    </row>
    <row r="25" spans="1:11">
      <c r="A25" s="4" t="s">
        <v>10</v>
      </c>
      <c r="B25" s="4">
        <v>128</v>
      </c>
      <c r="C25" s="4" t="s">
        <v>191</v>
      </c>
      <c r="D25" s="4" t="s">
        <v>5</v>
      </c>
      <c r="E25" s="4" t="s">
        <v>8</v>
      </c>
      <c r="F25" s="39">
        <v>0.14883807268800001</v>
      </c>
      <c r="G25" s="39">
        <v>471.40901511570809</v>
      </c>
      <c r="H25" s="39">
        <v>410.15641984070214</v>
      </c>
      <c r="I25" s="39">
        <v>176.35773749512083</v>
      </c>
      <c r="J25" s="47">
        <f t="shared" si="0"/>
        <v>37.410768958636389</v>
      </c>
      <c r="K25" s="47">
        <f t="shared" si="1"/>
        <v>42.997678193996137</v>
      </c>
    </row>
    <row r="26" spans="1:11">
      <c r="A26" s="4" t="s">
        <v>22</v>
      </c>
      <c r="B26" s="4">
        <v>137</v>
      </c>
      <c r="C26" s="4" t="s">
        <v>191</v>
      </c>
      <c r="D26" s="4" t="s">
        <v>13</v>
      </c>
      <c r="E26" s="4" t="s">
        <v>8</v>
      </c>
      <c r="F26" s="39">
        <v>0.155612775264</v>
      </c>
      <c r="G26" s="39">
        <v>682.2876922502154</v>
      </c>
      <c r="H26" s="39">
        <v>439.74030388865907</v>
      </c>
      <c r="I26" s="39">
        <v>252.29056383912803</v>
      </c>
      <c r="J26" s="47">
        <f t="shared" si="0"/>
        <v>36.977152996423321</v>
      </c>
      <c r="K26" s="47">
        <f t="shared" si="1"/>
        <v>57.372626890940438</v>
      </c>
    </row>
    <row r="27" spans="1:11">
      <c r="A27" s="4" t="s">
        <v>48</v>
      </c>
      <c r="B27" s="4">
        <v>123</v>
      </c>
      <c r="C27" s="4" t="s">
        <v>207</v>
      </c>
      <c r="D27" s="4" t="s">
        <v>5</v>
      </c>
      <c r="E27" s="4" t="s">
        <v>6</v>
      </c>
      <c r="F27" s="39">
        <v>0.13900000000000001</v>
      </c>
      <c r="G27" s="39">
        <v>251.43600000000001</v>
      </c>
      <c r="H27" s="39">
        <v>170.34700000000001</v>
      </c>
      <c r="I27" s="39">
        <v>92.900999999999996</v>
      </c>
      <c r="J27" s="47">
        <f t="shared" si="0"/>
        <v>36.948169713167559</v>
      </c>
      <c r="K27" s="47">
        <f t="shared" si="1"/>
        <v>54.536328787709785</v>
      </c>
    </row>
    <row r="28" spans="1:11">
      <c r="A28" s="4" t="s">
        <v>24</v>
      </c>
      <c r="B28" s="4">
        <v>144</v>
      </c>
      <c r="C28" s="4" t="s">
        <v>191</v>
      </c>
      <c r="D28" s="4" t="s">
        <v>5</v>
      </c>
      <c r="E28" s="4" t="s">
        <v>6</v>
      </c>
      <c r="F28" s="39">
        <v>0.154529684892</v>
      </c>
      <c r="G28" s="39">
        <v>453.45419192655652</v>
      </c>
      <c r="H28" s="39">
        <v>355.67035421598501</v>
      </c>
      <c r="I28" s="39">
        <v>167.04175542800175</v>
      </c>
      <c r="J28" s="47">
        <f t="shared" si="0"/>
        <v>36.837625145398718</v>
      </c>
      <c r="K28" s="47">
        <f t="shared" si="1"/>
        <v>46.965329960158464</v>
      </c>
    </row>
    <row r="29" spans="1:11">
      <c r="A29" s="4" t="s">
        <v>20</v>
      </c>
      <c r="B29" s="4">
        <v>136</v>
      </c>
      <c r="C29" s="4" t="s">
        <v>191</v>
      </c>
      <c r="D29" s="4" t="s">
        <v>13</v>
      </c>
      <c r="E29" s="4" t="s">
        <v>6</v>
      </c>
      <c r="F29" s="39">
        <v>0.172144887084</v>
      </c>
      <c r="G29" s="39">
        <v>590.4492952618366</v>
      </c>
      <c r="H29" s="39">
        <v>461.95563906752682</v>
      </c>
      <c r="I29" s="39">
        <v>216.82815512800553</v>
      </c>
      <c r="J29" s="47">
        <f t="shared" si="0"/>
        <v>36.722569891772402</v>
      </c>
      <c r="K29" s="47">
        <f t="shared" si="1"/>
        <v>46.937007970219938</v>
      </c>
    </row>
    <row r="30" spans="1:11">
      <c r="A30" s="4" t="s">
        <v>12</v>
      </c>
      <c r="B30" s="4">
        <v>129</v>
      </c>
      <c r="C30" s="4" t="s">
        <v>191</v>
      </c>
      <c r="D30" s="4" t="s">
        <v>13</v>
      </c>
      <c r="E30" s="4" t="s">
        <v>6</v>
      </c>
      <c r="F30" s="39">
        <v>0.16957228568399998</v>
      </c>
      <c r="G30" s="39">
        <v>559.93467094182893</v>
      </c>
      <c r="H30" s="39">
        <v>380.45537990138359</v>
      </c>
      <c r="I30" s="39">
        <v>203.86190613460988</v>
      </c>
      <c r="J30" s="47">
        <f t="shared" si="0"/>
        <v>36.408159150371475</v>
      </c>
      <c r="K30" s="47">
        <f t="shared" si="1"/>
        <v>53.583657086792194</v>
      </c>
    </row>
    <row r="31" spans="1:11">
      <c r="A31" s="4" t="s">
        <v>39</v>
      </c>
      <c r="B31" s="4">
        <v>159</v>
      </c>
      <c r="C31" s="4" t="s">
        <v>191</v>
      </c>
      <c r="D31" s="4" t="s">
        <v>5</v>
      </c>
      <c r="E31" s="4" t="s">
        <v>8</v>
      </c>
      <c r="F31" s="39">
        <v>0.163353641424</v>
      </c>
      <c r="G31" s="39">
        <v>465.41124404544422</v>
      </c>
      <c r="H31" s="39">
        <v>340.94817607884323</v>
      </c>
      <c r="I31" s="39">
        <v>167.36149645249267</v>
      </c>
      <c r="J31" s="47">
        <f t="shared" si="0"/>
        <v>35.959916867876743</v>
      </c>
      <c r="K31" s="47">
        <f t="shared" si="1"/>
        <v>49.087077800876941</v>
      </c>
    </row>
    <row r="32" spans="1:11">
      <c r="A32" s="4" t="s">
        <v>28</v>
      </c>
      <c r="B32" s="4">
        <v>145</v>
      </c>
      <c r="C32" s="4" t="s">
        <v>191</v>
      </c>
      <c r="D32" s="4" t="s">
        <v>13</v>
      </c>
      <c r="E32" s="4" t="s">
        <v>6</v>
      </c>
      <c r="F32" s="39">
        <v>0.24665015395199999</v>
      </c>
      <c r="G32" s="39">
        <v>406.29427845498668</v>
      </c>
      <c r="H32" s="39">
        <v>376.13718061825119</v>
      </c>
      <c r="I32" s="39">
        <v>145.93052636627979</v>
      </c>
      <c r="J32" s="47">
        <f t="shared" si="0"/>
        <v>35.917445581859809</v>
      </c>
      <c r="K32" s="47">
        <f t="shared" si="1"/>
        <v>38.797155369329857</v>
      </c>
    </row>
    <row r="33" spans="1:11">
      <c r="A33" s="4" t="s">
        <v>15</v>
      </c>
      <c r="B33" s="4">
        <v>129</v>
      </c>
      <c r="C33" s="4" t="s">
        <v>191</v>
      </c>
      <c r="D33" s="4" t="s">
        <v>13</v>
      </c>
      <c r="E33" s="4" t="s">
        <v>8</v>
      </c>
      <c r="F33" s="39">
        <v>0.14725427270400002</v>
      </c>
      <c r="G33" s="39">
        <v>458.14446980877648</v>
      </c>
      <c r="H33" s="39">
        <v>351.04444597046091</v>
      </c>
      <c r="I33" s="39">
        <v>164.37979591718693</v>
      </c>
      <c r="J33" s="47">
        <f t="shared" si="0"/>
        <v>35.87946744960098</v>
      </c>
      <c r="K33" s="47">
        <f t="shared" si="1"/>
        <v>46.825921276936789</v>
      </c>
    </row>
    <row r="34" spans="1:11">
      <c r="A34" s="4" t="s">
        <v>67</v>
      </c>
      <c r="B34" s="4">
        <v>152</v>
      </c>
      <c r="C34" s="4" t="s">
        <v>207</v>
      </c>
      <c r="D34" s="4" t="s">
        <v>13</v>
      </c>
      <c r="E34" s="4" t="s">
        <v>8</v>
      </c>
      <c r="F34" s="39">
        <v>0.123</v>
      </c>
      <c r="G34" s="39">
        <v>653.41700000000003</v>
      </c>
      <c r="H34" s="39">
        <v>331.4</v>
      </c>
      <c r="I34" s="39">
        <v>234.12100000000001</v>
      </c>
      <c r="J34" s="47">
        <f t="shared" ref="J34:J65" si="2">I34/G34*100</f>
        <v>35.830258472001795</v>
      </c>
      <c r="K34" s="47">
        <f t="shared" ref="K34:K65" si="3">I34/H34*100</f>
        <v>70.646047073023539</v>
      </c>
    </row>
    <row r="35" spans="1:11">
      <c r="A35" s="4" t="s">
        <v>17</v>
      </c>
      <c r="B35" s="4">
        <v>136</v>
      </c>
      <c r="C35" s="4" t="s">
        <v>191</v>
      </c>
      <c r="D35" s="4" t="s">
        <v>13</v>
      </c>
      <c r="E35" s="4" t="s">
        <v>8</v>
      </c>
      <c r="F35" s="39">
        <v>0.13526913114000003</v>
      </c>
      <c r="G35" s="39">
        <v>550.83322919287275</v>
      </c>
      <c r="H35" s="39">
        <v>450.61834062548422</v>
      </c>
      <c r="I35" s="39">
        <v>191.82904587558218</v>
      </c>
      <c r="J35" s="47">
        <f t="shared" si="2"/>
        <v>34.825249405644293</v>
      </c>
      <c r="K35" s="47">
        <f t="shared" si="3"/>
        <v>42.570181588550618</v>
      </c>
    </row>
    <row r="36" spans="1:11">
      <c r="A36" s="4" t="s">
        <v>27</v>
      </c>
      <c r="B36" s="4">
        <v>145</v>
      </c>
      <c r="C36" s="4" t="s">
        <v>191</v>
      </c>
      <c r="D36" s="4" t="s">
        <v>13</v>
      </c>
      <c r="E36" s="4" t="s">
        <v>8</v>
      </c>
      <c r="F36" s="39">
        <v>0.14699152540800001</v>
      </c>
      <c r="G36" s="39">
        <v>357.70452684208414</v>
      </c>
      <c r="H36" s="39">
        <v>225.99274792199591</v>
      </c>
      <c r="I36" s="39">
        <v>123.9392071804192</v>
      </c>
      <c r="J36" s="47">
        <f t="shared" si="2"/>
        <v>34.64848719544851</v>
      </c>
      <c r="K36" s="47">
        <f t="shared" si="3"/>
        <v>54.842116979434351</v>
      </c>
    </row>
    <row r="37" spans="1:11">
      <c r="A37" s="4" t="s">
        <v>53</v>
      </c>
      <c r="B37" s="4">
        <v>133</v>
      </c>
      <c r="C37" s="4" t="s">
        <v>207</v>
      </c>
      <c r="D37" s="4" t="s">
        <v>5</v>
      </c>
      <c r="E37" s="4" t="s">
        <v>8</v>
      </c>
      <c r="F37" s="39">
        <v>7.8E-2</v>
      </c>
      <c r="G37" s="39">
        <v>579.51599999999996</v>
      </c>
      <c r="H37" s="39">
        <v>290.24</v>
      </c>
      <c r="I37" s="39">
        <v>200.524</v>
      </c>
      <c r="J37" s="47">
        <f t="shared" si="2"/>
        <v>34.601978202500021</v>
      </c>
      <c r="K37" s="47">
        <f t="shared" si="3"/>
        <v>69.089029768467469</v>
      </c>
    </row>
    <row r="38" spans="1:11">
      <c r="A38" s="4" t="s">
        <v>74</v>
      </c>
      <c r="B38" s="4">
        <v>157</v>
      </c>
      <c r="C38" s="4" t="s">
        <v>207</v>
      </c>
      <c r="D38" s="4" t="s">
        <v>13</v>
      </c>
      <c r="E38" s="4" t="s">
        <v>8</v>
      </c>
      <c r="F38" s="39">
        <v>0.13800000000000001</v>
      </c>
      <c r="G38" s="39">
        <v>506.03</v>
      </c>
      <c r="H38" s="39">
        <v>258.75900000000001</v>
      </c>
      <c r="I38" s="39">
        <v>173.01900000000001</v>
      </c>
      <c r="J38" s="47">
        <f t="shared" si="2"/>
        <v>34.191451099737172</v>
      </c>
      <c r="K38" s="47">
        <f t="shared" si="3"/>
        <v>66.864920640441497</v>
      </c>
    </row>
    <row r="39" spans="1:11">
      <c r="A39" s="4" t="s">
        <v>23</v>
      </c>
      <c r="B39" s="4">
        <v>137</v>
      </c>
      <c r="C39" s="4" t="s">
        <v>191</v>
      </c>
      <c r="D39" s="4" t="s">
        <v>13</v>
      </c>
      <c r="E39" s="4" t="s">
        <v>6</v>
      </c>
      <c r="F39" s="39">
        <v>0.15668475878400001</v>
      </c>
      <c r="G39" s="39">
        <v>577.38035829720513</v>
      </c>
      <c r="H39" s="39">
        <v>385.907887857042</v>
      </c>
      <c r="I39" s="39">
        <v>194.40494112457336</v>
      </c>
      <c r="J39" s="47">
        <f t="shared" si="2"/>
        <v>33.670168777113801</v>
      </c>
      <c r="K39" s="47">
        <f t="shared" si="3"/>
        <v>50.37599573414002</v>
      </c>
    </row>
    <row r="40" spans="1:11">
      <c r="A40" s="4" t="s">
        <v>21</v>
      </c>
      <c r="B40" s="4">
        <v>137</v>
      </c>
      <c r="C40" s="4" t="s">
        <v>191</v>
      </c>
      <c r="D40" s="4" t="s">
        <v>13</v>
      </c>
      <c r="E40" s="4" t="s">
        <v>6</v>
      </c>
      <c r="F40" s="39">
        <v>0.19317532698000001</v>
      </c>
      <c r="G40" s="39">
        <v>563.56433424587101</v>
      </c>
      <c r="H40" s="39">
        <v>430.73418982842918</v>
      </c>
      <c r="I40" s="39">
        <v>187.849533877911</v>
      </c>
      <c r="J40" s="47">
        <f t="shared" si="2"/>
        <v>33.332402791117062</v>
      </c>
      <c r="K40" s="47">
        <f t="shared" si="3"/>
        <v>43.611475084607413</v>
      </c>
    </row>
    <row r="41" spans="1:11">
      <c r="A41" s="4" t="s">
        <v>61</v>
      </c>
      <c r="B41" s="4">
        <v>146</v>
      </c>
      <c r="C41" s="4" t="s">
        <v>207</v>
      </c>
      <c r="D41" s="4" t="s">
        <v>13</v>
      </c>
      <c r="E41" s="4" t="s">
        <v>6</v>
      </c>
      <c r="F41" s="39">
        <v>0.19800000000000001</v>
      </c>
      <c r="G41" s="39">
        <v>563.66399999999999</v>
      </c>
      <c r="H41" s="39">
        <v>288.24200000000002</v>
      </c>
      <c r="I41" s="39">
        <v>186.82499999999999</v>
      </c>
      <c r="J41" s="47">
        <f t="shared" si="2"/>
        <v>33.144745806012097</v>
      </c>
      <c r="K41" s="47">
        <f t="shared" si="3"/>
        <v>64.815328786228235</v>
      </c>
    </row>
    <row r="42" spans="1:11">
      <c r="A42" s="4" t="s">
        <v>86</v>
      </c>
      <c r="B42" s="4">
        <v>161</v>
      </c>
      <c r="C42" s="4" t="s">
        <v>207</v>
      </c>
      <c r="D42" s="4" t="s">
        <v>13</v>
      </c>
      <c r="E42" s="4" t="s">
        <v>8</v>
      </c>
      <c r="F42" s="39">
        <v>0.17899999999999999</v>
      </c>
      <c r="G42" s="39">
        <v>479.27199999999999</v>
      </c>
      <c r="H42" s="39">
        <v>220.405</v>
      </c>
      <c r="I42" s="39">
        <v>156.85599999999999</v>
      </c>
      <c r="J42" s="47">
        <f t="shared" si="2"/>
        <v>32.727970755646062</v>
      </c>
      <c r="K42" s="47">
        <f t="shared" si="3"/>
        <v>71.167169528821944</v>
      </c>
    </row>
    <row r="43" spans="1:11">
      <c r="A43" s="4" t="s">
        <v>14</v>
      </c>
      <c r="B43" s="4">
        <v>129</v>
      </c>
      <c r="C43" s="4" t="s">
        <v>191</v>
      </c>
      <c r="D43" s="4" t="s">
        <v>13</v>
      </c>
      <c r="E43" s="4" t="s">
        <v>8</v>
      </c>
      <c r="F43" s="39">
        <v>0.161807800896</v>
      </c>
      <c r="G43" s="39">
        <v>554.9572257283329</v>
      </c>
      <c r="H43" s="39">
        <v>337.88720933394535</v>
      </c>
      <c r="I43" s="39">
        <v>179.00079346683637</v>
      </c>
      <c r="J43" s="47">
        <f t="shared" si="2"/>
        <v>32.254881127444271</v>
      </c>
      <c r="K43" s="47">
        <f t="shared" si="3"/>
        <v>52.976492901192906</v>
      </c>
    </row>
    <row r="44" spans="1:11">
      <c r="A44" s="4" t="s">
        <v>64</v>
      </c>
      <c r="B44" s="4">
        <v>148</v>
      </c>
      <c r="C44" s="4" t="s">
        <v>207</v>
      </c>
      <c r="D44" s="4" t="s">
        <v>5</v>
      </c>
      <c r="E44" s="4" t="s">
        <v>8</v>
      </c>
      <c r="F44" s="39">
        <v>0.14499999999999999</v>
      </c>
      <c r="G44" s="39">
        <v>525.46699999999998</v>
      </c>
      <c r="H44" s="39">
        <v>316.91199999999998</v>
      </c>
      <c r="I44" s="39">
        <v>168.93799999999999</v>
      </c>
      <c r="J44" s="47">
        <f t="shared" si="2"/>
        <v>32.150068415333408</v>
      </c>
      <c r="K44" s="47">
        <f t="shared" si="3"/>
        <v>53.307542787903259</v>
      </c>
    </row>
    <row r="45" spans="1:11">
      <c r="A45" s="4" t="s">
        <v>29</v>
      </c>
      <c r="B45" s="4">
        <v>145</v>
      </c>
      <c r="C45" s="4" t="s">
        <v>191</v>
      </c>
      <c r="D45" s="4" t="s">
        <v>13</v>
      </c>
      <c r="E45" s="4" t="s">
        <v>8</v>
      </c>
      <c r="F45" s="39">
        <v>0.17898360648</v>
      </c>
      <c r="G45" s="39">
        <v>485.01875511242361</v>
      </c>
      <c r="H45" s="39">
        <v>321.64845261876434</v>
      </c>
      <c r="I45" s="39">
        <v>154.18646167498102</v>
      </c>
      <c r="J45" s="47">
        <f t="shared" si="2"/>
        <v>31.789793703800544</v>
      </c>
      <c r="K45" s="47">
        <f t="shared" si="3"/>
        <v>47.936329374396649</v>
      </c>
    </row>
    <row r="46" spans="1:11">
      <c r="A46" s="4" t="s">
        <v>60</v>
      </c>
      <c r="B46" s="4">
        <v>146</v>
      </c>
      <c r="C46" s="4" t="s">
        <v>207</v>
      </c>
      <c r="D46" s="4" t="s">
        <v>13</v>
      </c>
      <c r="E46" s="4" t="s">
        <v>8</v>
      </c>
      <c r="F46" s="39">
        <v>0.123</v>
      </c>
      <c r="G46" s="39">
        <v>573.24800000000005</v>
      </c>
      <c r="H46" s="39">
        <v>240.58699999999999</v>
      </c>
      <c r="I46" s="39">
        <v>180.976</v>
      </c>
      <c r="J46" s="47">
        <f t="shared" si="2"/>
        <v>31.570280227754825</v>
      </c>
      <c r="K46" s="47">
        <f t="shared" si="3"/>
        <v>75.222684517451071</v>
      </c>
    </row>
    <row r="47" spans="1:11">
      <c r="A47" s="4" t="s">
        <v>80</v>
      </c>
      <c r="B47" s="4">
        <v>158</v>
      </c>
      <c r="C47" s="4" t="s">
        <v>207</v>
      </c>
      <c r="D47" s="4" t="s">
        <v>13</v>
      </c>
      <c r="E47" s="4" t="s">
        <v>6</v>
      </c>
      <c r="F47" s="39">
        <v>0.13700000000000001</v>
      </c>
      <c r="G47" s="39">
        <v>582.21299999999997</v>
      </c>
      <c r="H47" s="39">
        <v>325.798</v>
      </c>
      <c r="I47" s="39">
        <v>180.435</v>
      </c>
      <c r="J47" s="47">
        <f t="shared" si="2"/>
        <v>30.991235166511228</v>
      </c>
      <c r="K47" s="47">
        <f t="shared" si="3"/>
        <v>55.382476258295021</v>
      </c>
    </row>
    <row r="48" spans="1:11">
      <c r="A48" s="4" t="s">
        <v>30</v>
      </c>
      <c r="B48" s="4">
        <v>146</v>
      </c>
      <c r="C48" s="4" t="s">
        <v>191</v>
      </c>
      <c r="D48" s="4" t="s">
        <v>13</v>
      </c>
      <c r="E48" s="4" t="s">
        <v>8</v>
      </c>
      <c r="F48" s="39">
        <v>0.1796506803</v>
      </c>
      <c r="G48" s="39">
        <v>380.694080102638</v>
      </c>
      <c r="H48" s="39">
        <v>283.92560660432292</v>
      </c>
      <c r="I48" s="39">
        <v>117.30265353645171</v>
      </c>
      <c r="J48" s="47">
        <f t="shared" si="2"/>
        <v>30.812838882292581</v>
      </c>
      <c r="K48" s="47">
        <f t="shared" si="3"/>
        <v>41.314573538949595</v>
      </c>
    </row>
    <row r="49" spans="1:11">
      <c r="A49" s="4" t="s">
        <v>82</v>
      </c>
      <c r="B49" s="4">
        <v>161</v>
      </c>
      <c r="C49" s="4" t="s">
        <v>207</v>
      </c>
      <c r="D49" s="4" t="s">
        <v>13</v>
      </c>
      <c r="E49" s="4" t="s">
        <v>6</v>
      </c>
      <c r="F49" s="39">
        <v>0.11799999999999999</v>
      </c>
      <c r="G49" s="39">
        <v>398.22800000000001</v>
      </c>
      <c r="H49" s="39">
        <v>158.61199999999999</v>
      </c>
      <c r="I49" s="39">
        <v>117.953</v>
      </c>
      <c r="J49" s="47">
        <f t="shared" si="2"/>
        <v>29.619464226523501</v>
      </c>
      <c r="K49" s="47">
        <f t="shared" si="3"/>
        <v>74.365747862709014</v>
      </c>
    </row>
    <row r="50" spans="1:11">
      <c r="A50" s="4" t="s">
        <v>62</v>
      </c>
      <c r="B50" s="4">
        <v>147</v>
      </c>
      <c r="C50" s="4" t="s">
        <v>207</v>
      </c>
      <c r="D50" s="4" t="s">
        <v>13</v>
      </c>
      <c r="E50" s="4" t="s">
        <v>8</v>
      </c>
      <c r="F50" s="39">
        <v>0.17</v>
      </c>
      <c r="G50" s="39">
        <v>620.673</v>
      </c>
      <c r="H50" s="39">
        <v>318.12200000000001</v>
      </c>
      <c r="I50" s="39">
        <v>182.59399999999999</v>
      </c>
      <c r="J50" s="47">
        <f t="shared" si="2"/>
        <v>29.418711624317474</v>
      </c>
      <c r="K50" s="47">
        <f t="shared" si="3"/>
        <v>57.397476439856398</v>
      </c>
    </row>
    <row r="51" spans="1:11">
      <c r="A51" s="4" t="s">
        <v>34</v>
      </c>
      <c r="B51" s="4">
        <v>150</v>
      </c>
      <c r="C51" s="4" t="s">
        <v>191</v>
      </c>
      <c r="D51" s="4" t="s">
        <v>5</v>
      </c>
      <c r="E51" s="4" t="s">
        <v>8</v>
      </c>
      <c r="F51" s="39">
        <v>0.19554453249600001</v>
      </c>
      <c r="G51" s="39">
        <v>375.18056839398974</v>
      </c>
      <c r="H51" s="39">
        <v>266.80771736819855</v>
      </c>
      <c r="I51" s="39">
        <v>109.92423112933722</v>
      </c>
      <c r="J51" s="47">
        <f t="shared" si="2"/>
        <v>29.299020362350454</v>
      </c>
      <c r="K51" s="47">
        <f t="shared" si="3"/>
        <v>41.199794448839036</v>
      </c>
    </row>
    <row r="52" spans="1:11">
      <c r="A52" s="4" t="s">
        <v>55</v>
      </c>
      <c r="B52" s="4">
        <v>134</v>
      </c>
      <c r="C52" s="4" t="s">
        <v>207</v>
      </c>
      <c r="D52" s="4" t="s">
        <v>5</v>
      </c>
      <c r="E52" s="4" t="s">
        <v>8</v>
      </c>
      <c r="F52" s="39">
        <v>0.189</v>
      </c>
      <c r="G52" s="39">
        <v>410.18900000000002</v>
      </c>
      <c r="H52" s="39">
        <v>181.94499999999999</v>
      </c>
      <c r="I52" s="39">
        <v>118.857</v>
      </c>
      <c r="J52" s="47">
        <f t="shared" si="2"/>
        <v>28.976154894451096</v>
      </c>
      <c r="K52" s="47">
        <f t="shared" si="3"/>
        <v>65.325785264777821</v>
      </c>
    </row>
    <row r="53" spans="1:11">
      <c r="A53" s="4" t="s">
        <v>57</v>
      </c>
      <c r="B53" s="4">
        <v>134</v>
      </c>
      <c r="C53" s="4" t="s">
        <v>207</v>
      </c>
      <c r="D53" s="4" t="s">
        <v>5</v>
      </c>
      <c r="E53" s="4" t="s">
        <v>8</v>
      </c>
      <c r="F53" s="39">
        <v>0.12</v>
      </c>
      <c r="G53" s="39">
        <v>659.24599999999998</v>
      </c>
      <c r="H53" s="39">
        <v>288.10899999999998</v>
      </c>
      <c r="I53" s="39">
        <v>187.67599999999999</v>
      </c>
      <c r="J53" s="47">
        <f t="shared" si="2"/>
        <v>28.468280429460325</v>
      </c>
      <c r="K53" s="47">
        <f t="shared" si="3"/>
        <v>65.140623861108125</v>
      </c>
    </row>
    <row r="54" spans="1:11">
      <c r="A54" s="4" t="s">
        <v>76</v>
      </c>
      <c r="B54" s="4">
        <v>157</v>
      </c>
      <c r="C54" s="4" t="s">
        <v>207</v>
      </c>
      <c r="D54" s="4" t="s">
        <v>13</v>
      </c>
      <c r="E54" s="4" t="s">
        <v>6</v>
      </c>
      <c r="F54" s="39">
        <v>0.14199999999999999</v>
      </c>
      <c r="G54" s="39">
        <v>522.64099999999996</v>
      </c>
      <c r="H54" s="39">
        <v>280.13</v>
      </c>
      <c r="I54" s="39">
        <v>147.911</v>
      </c>
      <c r="J54" s="47">
        <f t="shared" si="2"/>
        <v>28.300688235327886</v>
      </c>
      <c r="K54" s="47">
        <f t="shared" si="3"/>
        <v>52.800842465997931</v>
      </c>
    </row>
    <row r="55" spans="1:11">
      <c r="A55" s="4" t="s">
        <v>58</v>
      </c>
      <c r="B55" s="4">
        <v>134</v>
      </c>
      <c r="C55" s="4" t="s">
        <v>207</v>
      </c>
      <c r="D55" s="4" t="s">
        <v>5</v>
      </c>
      <c r="E55" s="4" t="s">
        <v>6</v>
      </c>
      <c r="F55" s="39">
        <v>0.12</v>
      </c>
      <c r="G55" s="39">
        <v>518.46699999999998</v>
      </c>
      <c r="H55" s="39">
        <v>231.55799999999999</v>
      </c>
      <c r="I55" s="39">
        <v>146.494</v>
      </c>
      <c r="J55" s="47">
        <f t="shared" si="2"/>
        <v>28.255221643807609</v>
      </c>
      <c r="K55" s="47">
        <f t="shared" si="3"/>
        <v>63.264495288437459</v>
      </c>
    </row>
    <row r="56" spans="1:11">
      <c r="A56" s="4" t="s">
        <v>69</v>
      </c>
      <c r="B56" s="4">
        <v>152</v>
      </c>
      <c r="C56" s="4" t="s">
        <v>207</v>
      </c>
      <c r="D56" s="4" t="s">
        <v>13</v>
      </c>
      <c r="E56" s="4" t="s">
        <v>8</v>
      </c>
      <c r="F56" s="39">
        <v>0.155</v>
      </c>
      <c r="G56" s="39">
        <v>476.07400000000001</v>
      </c>
      <c r="H56" s="39">
        <v>222.06899999999999</v>
      </c>
      <c r="I56" s="39">
        <v>134.07599999999999</v>
      </c>
      <c r="J56" s="47">
        <f t="shared" si="2"/>
        <v>28.162848632775571</v>
      </c>
      <c r="K56" s="47">
        <f t="shared" si="3"/>
        <v>60.375829134188017</v>
      </c>
    </row>
    <row r="57" spans="1:11">
      <c r="A57" s="4" t="s">
        <v>73</v>
      </c>
      <c r="B57" s="4">
        <v>157</v>
      </c>
      <c r="C57" s="4" t="s">
        <v>207</v>
      </c>
      <c r="D57" s="4" t="s">
        <v>13</v>
      </c>
      <c r="E57" s="4" t="s">
        <v>6</v>
      </c>
      <c r="F57" s="39">
        <v>0.13400000000000001</v>
      </c>
      <c r="G57" s="39">
        <v>550.17499999999995</v>
      </c>
      <c r="H57" s="39">
        <v>249.489</v>
      </c>
      <c r="I57" s="39">
        <v>153.82499999999999</v>
      </c>
      <c r="J57" s="47">
        <f t="shared" si="2"/>
        <v>27.959285681828511</v>
      </c>
      <c r="K57" s="47">
        <f t="shared" si="3"/>
        <v>61.6560249149261</v>
      </c>
    </row>
    <row r="58" spans="1:11">
      <c r="A58" s="4" t="s">
        <v>63</v>
      </c>
      <c r="B58" s="4">
        <v>147</v>
      </c>
      <c r="C58" s="4" t="s">
        <v>207</v>
      </c>
      <c r="D58" s="4" t="s">
        <v>13</v>
      </c>
      <c r="E58" s="4" t="s">
        <v>8</v>
      </c>
      <c r="F58" s="39">
        <v>0.14299999999999999</v>
      </c>
      <c r="G58" s="39">
        <v>576.78300000000002</v>
      </c>
      <c r="H58" s="39">
        <v>265.10599999999999</v>
      </c>
      <c r="I58" s="39">
        <v>159.25800000000001</v>
      </c>
      <c r="J58" s="47">
        <f t="shared" si="2"/>
        <v>27.611424053760253</v>
      </c>
      <c r="K58" s="47">
        <f t="shared" si="3"/>
        <v>60.073329158902474</v>
      </c>
    </row>
    <row r="59" spans="1:11">
      <c r="A59" s="4" t="s">
        <v>78</v>
      </c>
      <c r="B59" s="4">
        <v>157</v>
      </c>
      <c r="C59" s="4" t="s">
        <v>207</v>
      </c>
      <c r="D59" s="4" t="s">
        <v>13</v>
      </c>
      <c r="E59" s="4" t="s">
        <v>6</v>
      </c>
      <c r="F59" s="39">
        <v>0.126</v>
      </c>
      <c r="G59" s="39">
        <v>549.33799999999997</v>
      </c>
      <c r="H59" s="39">
        <v>266.745</v>
      </c>
      <c r="I59" s="39">
        <v>151.066</v>
      </c>
      <c r="J59" s="47">
        <f t="shared" si="2"/>
        <v>27.499645027287389</v>
      </c>
      <c r="K59" s="47">
        <f t="shared" si="3"/>
        <v>56.633114022755812</v>
      </c>
    </row>
    <row r="60" spans="1:11">
      <c r="A60" s="4" t="s">
        <v>68</v>
      </c>
      <c r="B60" s="4">
        <v>152</v>
      </c>
      <c r="C60" s="4" t="s">
        <v>207</v>
      </c>
      <c r="D60" s="4" t="s">
        <v>13</v>
      </c>
      <c r="E60" s="4" t="s">
        <v>6</v>
      </c>
      <c r="F60" s="39">
        <v>0.113</v>
      </c>
      <c r="G60" s="39">
        <v>606.56299999999999</v>
      </c>
      <c r="H60" s="39">
        <v>255.934</v>
      </c>
      <c r="I60" s="39">
        <v>164.16</v>
      </c>
      <c r="J60" s="47">
        <f t="shared" si="2"/>
        <v>27.063965325943055</v>
      </c>
      <c r="K60" s="47">
        <f t="shared" si="3"/>
        <v>64.141536489876287</v>
      </c>
    </row>
    <row r="61" spans="1:11">
      <c r="A61" s="4" t="s">
        <v>77</v>
      </c>
      <c r="B61" s="4">
        <v>157</v>
      </c>
      <c r="C61" s="4" t="s">
        <v>207</v>
      </c>
      <c r="D61" s="4" t="s">
        <v>13</v>
      </c>
      <c r="E61" s="4" t="s">
        <v>8</v>
      </c>
      <c r="F61" s="39">
        <v>0.16300000000000001</v>
      </c>
      <c r="G61" s="39">
        <v>541.30499999999995</v>
      </c>
      <c r="H61" s="39">
        <v>211.58</v>
      </c>
      <c r="I61" s="39">
        <v>144.37</v>
      </c>
      <c r="J61" s="47">
        <f t="shared" si="2"/>
        <v>26.670730918798093</v>
      </c>
      <c r="K61" s="47">
        <f t="shared" si="3"/>
        <v>68.234237640608754</v>
      </c>
    </row>
    <row r="62" spans="1:11">
      <c r="A62" s="4" t="s">
        <v>71</v>
      </c>
      <c r="B62" s="4">
        <v>154</v>
      </c>
      <c r="C62" s="4" t="s">
        <v>207</v>
      </c>
      <c r="D62" s="4" t="s">
        <v>5</v>
      </c>
      <c r="E62" s="4" t="s">
        <v>6</v>
      </c>
      <c r="F62" s="39">
        <v>9.8000000000000004E-2</v>
      </c>
      <c r="G62" s="39">
        <v>607.22500000000002</v>
      </c>
      <c r="H62" s="39">
        <v>271.18</v>
      </c>
      <c r="I62" s="39">
        <v>156.09399999999999</v>
      </c>
      <c r="J62" s="47">
        <f t="shared" si="2"/>
        <v>25.706122112890604</v>
      </c>
      <c r="K62" s="47">
        <f t="shared" si="3"/>
        <v>57.561029574452391</v>
      </c>
    </row>
    <row r="63" spans="1:11">
      <c r="A63" s="4" t="s">
        <v>52</v>
      </c>
      <c r="B63" s="4">
        <v>133</v>
      </c>
      <c r="C63" s="4" t="s">
        <v>207</v>
      </c>
      <c r="D63" s="4" t="s">
        <v>5</v>
      </c>
      <c r="E63" s="4" t="s">
        <v>6</v>
      </c>
      <c r="F63" s="39">
        <v>0.14399999999999999</v>
      </c>
      <c r="G63" s="39">
        <v>407.27300000000002</v>
      </c>
      <c r="H63" s="39">
        <v>177.80099999999999</v>
      </c>
      <c r="I63" s="39">
        <v>103.81</v>
      </c>
      <c r="J63" s="47">
        <f t="shared" si="2"/>
        <v>25.48904543144279</v>
      </c>
      <c r="K63" s="47">
        <f t="shared" si="3"/>
        <v>58.385498394272247</v>
      </c>
    </row>
    <row r="64" spans="1:11">
      <c r="A64" s="4" t="s">
        <v>65</v>
      </c>
      <c r="B64" s="4">
        <v>148</v>
      </c>
      <c r="C64" s="4" t="s">
        <v>207</v>
      </c>
      <c r="D64" s="4" t="s">
        <v>5</v>
      </c>
      <c r="E64" s="4" t="s">
        <v>6</v>
      </c>
      <c r="F64" s="39">
        <v>0.126</v>
      </c>
      <c r="G64" s="39">
        <v>698.68200000000002</v>
      </c>
      <c r="H64" s="39">
        <v>331.70600000000002</v>
      </c>
      <c r="I64" s="39">
        <v>174.68299999999999</v>
      </c>
      <c r="J64" s="47">
        <f t="shared" si="2"/>
        <v>25.001789082873177</v>
      </c>
      <c r="K64" s="47">
        <f t="shared" si="3"/>
        <v>52.6619958638071</v>
      </c>
    </row>
    <row r="65" spans="1:11">
      <c r="A65" s="4" t="s">
        <v>54</v>
      </c>
      <c r="B65" s="4">
        <v>133</v>
      </c>
      <c r="C65" s="4" t="s">
        <v>207</v>
      </c>
      <c r="D65" s="4" t="s">
        <v>5</v>
      </c>
      <c r="E65" s="4" t="s">
        <v>8</v>
      </c>
      <c r="F65" s="39">
        <v>0.153</v>
      </c>
      <c r="G65" s="39">
        <v>320.71600000000001</v>
      </c>
      <c r="H65" s="39">
        <v>130.12799999999999</v>
      </c>
      <c r="I65" s="39">
        <v>80.078999999999994</v>
      </c>
      <c r="J65" s="47">
        <f t="shared" si="2"/>
        <v>24.968819765774079</v>
      </c>
      <c r="K65" s="47">
        <f t="shared" si="3"/>
        <v>61.538638878642573</v>
      </c>
    </row>
    <row r="66" spans="1:11">
      <c r="A66" s="4" t="s">
        <v>59</v>
      </c>
      <c r="B66" s="4">
        <v>146</v>
      </c>
      <c r="C66" s="4" t="s">
        <v>207</v>
      </c>
      <c r="D66" s="4" t="s">
        <v>13</v>
      </c>
      <c r="E66" s="4" t="s">
        <v>6</v>
      </c>
      <c r="F66" s="39">
        <v>0.13900000000000001</v>
      </c>
      <c r="G66" s="39">
        <v>457.05099999999999</v>
      </c>
      <c r="H66" s="39">
        <v>228.001</v>
      </c>
      <c r="I66" s="39">
        <v>112.92700000000001</v>
      </c>
      <c r="J66" s="47">
        <f t="shared" ref="J66:J72" si="4">I66/G66*100</f>
        <v>24.707745962704383</v>
      </c>
      <c r="K66" s="47">
        <f t="shared" ref="K66:K72" si="5">I66/H66*100</f>
        <v>49.529168731716091</v>
      </c>
    </row>
    <row r="67" spans="1:11">
      <c r="A67" s="4" t="s">
        <v>79</v>
      </c>
      <c r="B67" s="4">
        <v>158</v>
      </c>
      <c r="C67" s="4" t="s">
        <v>207</v>
      </c>
      <c r="D67" s="4" t="s">
        <v>13</v>
      </c>
      <c r="E67" s="4" t="s">
        <v>8</v>
      </c>
      <c r="F67" s="39">
        <v>0.14299999999999999</v>
      </c>
      <c r="G67" s="39">
        <v>365.99400000000003</v>
      </c>
      <c r="H67" s="39">
        <v>175.33099999999999</v>
      </c>
      <c r="I67" s="39">
        <v>88.504999999999995</v>
      </c>
      <c r="J67" s="47">
        <f t="shared" si="4"/>
        <v>24.182090416782785</v>
      </c>
      <c r="K67" s="47">
        <f t="shared" si="5"/>
        <v>50.478808653347095</v>
      </c>
    </row>
    <row r="68" spans="1:11">
      <c r="A68" s="4" t="s">
        <v>83</v>
      </c>
      <c r="B68" s="4">
        <v>161</v>
      </c>
      <c r="C68" s="4" t="s">
        <v>207</v>
      </c>
      <c r="D68" s="4" t="s">
        <v>13</v>
      </c>
      <c r="E68" s="4" t="s">
        <v>8</v>
      </c>
      <c r="F68" s="39">
        <v>0.161</v>
      </c>
      <c r="G68" s="39">
        <v>432.18599999999998</v>
      </c>
      <c r="H68" s="39">
        <v>184.50800000000001</v>
      </c>
      <c r="I68" s="39">
        <v>103.504</v>
      </c>
      <c r="J68" s="47">
        <f t="shared" si="4"/>
        <v>23.948947906688325</v>
      </c>
      <c r="K68" s="47">
        <f t="shared" si="5"/>
        <v>56.097296594185622</v>
      </c>
    </row>
    <row r="69" spans="1:11">
      <c r="A69" s="4" t="s">
        <v>84</v>
      </c>
      <c r="B69" s="4">
        <v>161</v>
      </c>
      <c r="C69" s="4" t="s">
        <v>207</v>
      </c>
      <c r="D69" s="4" t="s">
        <v>13</v>
      </c>
      <c r="E69" s="4" t="s">
        <v>6</v>
      </c>
      <c r="F69" s="39">
        <v>0.14799999999999999</v>
      </c>
      <c r="G69" s="39">
        <v>467.54500000000002</v>
      </c>
      <c r="H69" s="39">
        <v>201.52099999999999</v>
      </c>
      <c r="I69" s="39">
        <v>102.834</v>
      </c>
      <c r="J69" s="47">
        <f t="shared" si="4"/>
        <v>21.994460426269129</v>
      </c>
      <c r="K69" s="47">
        <f t="shared" si="5"/>
        <v>51.028925025183483</v>
      </c>
    </row>
    <row r="70" spans="1:11">
      <c r="A70" s="4" t="s">
        <v>56</v>
      </c>
      <c r="B70" s="4">
        <v>134</v>
      </c>
      <c r="C70" s="4" t="s">
        <v>207</v>
      </c>
      <c r="D70" s="4" t="s">
        <v>5</v>
      </c>
      <c r="E70" s="4" t="s">
        <v>6</v>
      </c>
      <c r="F70" s="39">
        <v>0.14499999999999999</v>
      </c>
      <c r="G70" s="39">
        <v>730.33399999999995</v>
      </c>
      <c r="H70" s="39">
        <v>235.267</v>
      </c>
      <c r="I70" s="39">
        <v>157.86000000000001</v>
      </c>
      <c r="J70" s="47">
        <f t="shared" si="4"/>
        <v>21.614768037637578</v>
      </c>
      <c r="K70" s="47">
        <f t="shared" si="5"/>
        <v>67.098233071361477</v>
      </c>
    </row>
    <row r="71" spans="1:11">
      <c r="A71" s="4" t="s">
        <v>72</v>
      </c>
      <c r="B71" s="4">
        <v>154</v>
      </c>
      <c r="C71" s="4" t="s">
        <v>207</v>
      </c>
      <c r="D71" s="4" t="s">
        <v>5</v>
      </c>
      <c r="E71" s="4" t="s">
        <v>8</v>
      </c>
      <c r="F71" s="39">
        <v>0.14399999999999999</v>
      </c>
      <c r="G71" s="39">
        <v>709.053</v>
      </c>
      <c r="H71" s="39">
        <v>243.15600000000001</v>
      </c>
      <c r="I71" s="39">
        <v>150.947</v>
      </c>
      <c r="J71" s="47">
        <f t="shared" si="4"/>
        <v>21.288535553759733</v>
      </c>
      <c r="K71" s="47">
        <f t="shared" si="5"/>
        <v>62.078254289427356</v>
      </c>
    </row>
    <row r="72" spans="1:11">
      <c r="A72" s="4" t="s">
        <v>81</v>
      </c>
      <c r="B72" s="4">
        <v>158</v>
      </c>
      <c r="C72" s="4" t="s">
        <v>207</v>
      </c>
      <c r="D72" s="4" t="s">
        <v>13</v>
      </c>
      <c r="E72" s="4" t="s">
        <v>8</v>
      </c>
      <c r="F72" s="39">
        <v>0.157</v>
      </c>
      <c r="G72" s="39">
        <v>333.68900000000002</v>
      </c>
      <c r="H72" s="39">
        <v>118.06</v>
      </c>
      <c r="I72" s="39">
        <v>64.057000000000002</v>
      </c>
      <c r="J72" s="47">
        <f t="shared" si="4"/>
        <v>19.19661720943753</v>
      </c>
      <c r="K72" s="47">
        <f t="shared" si="5"/>
        <v>54.25800440454006</v>
      </c>
    </row>
    <row r="73" spans="1:11">
      <c r="F73" s="39"/>
      <c r="G73" s="39"/>
      <c r="H73" s="39"/>
      <c r="I73" s="39"/>
      <c r="J73" s="47"/>
      <c r="K73" s="47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27ED-24ED-425F-A67A-16B3CFA8BBBC}">
  <dimension ref="A1:K72"/>
  <sheetViews>
    <sheetView workbookViewId="0">
      <selection activeCell="R10" sqref="R10"/>
    </sheetView>
  </sheetViews>
  <sheetFormatPr defaultRowHeight="14.4"/>
  <cols>
    <col min="1" max="7" width="8.88671875" style="4"/>
    <col min="8" max="8" width="12" style="4" bestFit="1" customWidth="1"/>
    <col min="9" max="9" width="14.5546875" style="4" bestFit="1" customWidth="1"/>
    <col min="10" max="10" width="21.6640625" style="28" bestFit="1" customWidth="1"/>
    <col min="11" max="11" width="19.109375" style="28" bestFit="1" customWidth="1"/>
    <col min="12" max="16384" width="8.88671875" style="3"/>
  </cols>
  <sheetData>
    <row r="1" spans="1:11" s="13" customFormat="1">
      <c r="A1" s="8" t="s">
        <v>40</v>
      </c>
      <c r="B1" s="8" t="s">
        <v>208</v>
      </c>
      <c r="C1" s="8" t="s">
        <v>190</v>
      </c>
      <c r="D1" s="8" t="s">
        <v>0</v>
      </c>
      <c r="E1" s="8" t="s">
        <v>1</v>
      </c>
      <c r="F1" s="8" t="s">
        <v>41</v>
      </c>
      <c r="G1" s="8" t="s">
        <v>42</v>
      </c>
      <c r="H1" s="8" t="s">
        <v>2</v>
      </c>
      <c r="I1" s="8" t="s">
        <v>3</v>
      </c>
      <c r="J1" s="29" t="s">
        <v>46</v>
      </c>
      <c r="K1" s="29" t="s">
        <v>47</v>
      </c>
    </row>
    <row r="2" spans="1:11">
      <c r="A2" s="4" t="s">
        <v>67</v>
      </c>
      <c r="B2" s="4">
        <v>152</v>
      </c>
      <c r="C2" s="4" t="s">
        <v>207</v>
      </c>
      <c r="D2" s="4" t="s">
        <v>13</v>
      </c>
      <c r="E2" s="4" t="s">
        <v>8</v>
      </c>
      <c r="F2" s="4">
        <v>0.24299999999999999</v>
      </c>
      <c r="G2" s="4">
        <v>465.02499999999998</v>
      </c>
      <c r="H2" s="4">
        <v>185.18700000000001</v>
      </c>
      <c r="I2" s="4">
        <v>152.26499999999999</v>
      </c>
      <c r="J2" s="28">
        <f t="shared" ref="J2:J65" si="0">I2/G2*100</f>
        <v>32.743400892425143</v>
      </c>
      <c r="K2" s="28">
        <f t="shared" ref="K2:K65" si="1">I2/H2*100</f>
        <v>82.222294221516606</v>
      </c>
    </row>
    <row r="3" spans="1:11">
      <c r="A3" s="4" t="s">
        <v>66</v>
      </c>
      <c r="B3" s="4">
        <v>152</v>
      </c>
      <c r="C3" s="4" t="s">
        <v>207</v>
      </c>
      <c r="D3" s="4" t="s">
        <v>13</v>
      </c>
      <c r="E3" s="4" t="s">
        <v>6</v>
      </c>
      <c r="F3" s="4">
        <v>0.219</v>
      </c>
      <c r="G3" s="4">
        <v>415.613</v>
      </c>
      <c r="H3" s="4">
        <v>177.02699999999999</v>
      </c>
      <c r="I3" s="4">
        <v>136.44300000000001</v>
      </c>
      <c r="J3" s="28">
        <f t="shared" si="0"/>
        <v>32.829338832038459</v>
      </c>
      <c r="K3" s="28">
        <f t="shared" si="1"/>
        <v>77.074683522852467</v>
      </c>
    </row>
    <row r="4" spans="1:11">
      <c r="A4" s="4" t="s">
        <v>68</v>
      </c>
      <c r="B4" s="4">
        <v>152</v>
      </c>
      <c r="C4" s="4" t="s">
        <v>207</v>
      </c>
      <c r="D4" s="4" t="s">
        <v>13</v>
      </c>
      <c r="E4" s="4" t="s">
        <v>6</v>
      </c>
      <c r="F4" s="4">
        <v>0.17599999999999999</v>
      </c>
      <c r="G4" s="4">
        <v>446.72699999999998</v>
      </c>
      <c r="H4" s="4">
        <v>162.05500000000001</v>
      </c>
      <c r="I4" s="4">
        <v>121.203</v>
      </c>
      <c r="J4" s="28">
        <f t="shared" si="0"/>
        <v>27.131335245015414</v>
      </c>
      <c r="K4" s="28">
        <f t="shared" si="1"/>
        <v>74.791274567276545</v>
      </c>
    </row>
    <row r="5" spans="1:11">
      <c r="A5" s="4" t="s">
        <v>77</v>
      </c>
      <c r="B5" s="4">
        <v>157</v>
      </c>
      <c r="C5" s="4" t="s">
        <v>207</v>
      </c>
      <c r="D5" s="4" t="s">
        <v>13</v>
      </c>
      <c r="E5" s="4" t="s">
        <v>8</v>
      </c>
      <c r="F5" s="4">
        <v>0.27700000000000002</v>
      </c>
      <c r="G5" s="4">
        <v>375.58600000000001</v>
      </c>
      <c r="H5" s="4">
        <v>143.44499999999999</v>
      </c>
      <c r="I5" s="4">
        <v>105.988</v>
      </c>
      <c r="J5" s="28">
        <f t="shared" si="0"/>
        <v>28.219369199064925</v>
      </c>
      <c r="K5" s="28">
        <f t="shared" si="1"/>
        <v>73.887552720554922</v>
      </c>
    </row>
    <row r="6" spans="1:11">
      <c r="A6" s="4" t="s">
        <v>59</v>
      </c>
      <c r="B6" s="4">
        <v>146</v>
      </c>
      <c r="C6" s="4" t="s">
        <v>207</v>
      </c>
      <c r="D6" s="4" t="s">
        <v>13</v>
      </c>
      <c r="E6" s="4" t="s">
        <v>6</v>
      </c>
      <c r="F6" s="4">
        <v>0.192</v>
      </c>
      <c r="G6" s="4">
        <v>383.72199999999998</v>
      </c>
      <c r="H6" s="4">
        <v>129.12200000000001</v>
      </c>
      <c r="I6" s="4">
        <v>94.998999999999995</v>
      </c>
      <c r="J6" s="28">
        <f t="shared" si="0"/>
        <v>24.757246131313813</v>
      </c>
      <c r="K6" s="28">
        <f t="shared" si="1"/>
        <v>73.573054940289012</v>
      </c>
    </row>
    <row r="7" spans="1:11">
      <c r="A7" s="4" t="s">
        <v>58</v>
      </c>
      <c r="B7" s="4">
        <v>134</v>
      </c>
      <c r="C7" s="4" t="s">
        <v>207</v>
      </c>
      <c r="D7" s="4" t="s">
        <v>5</v>
      </c>
      <c r="E7" s="4" t="s">
        <v>6</v>
      </c>
      <c r="F7" s="4">
        <v>0.16300000000000001</v>
      </c>
      <c r="G7" s="4">
        <v>308.29599999999999</v>
      </c>
      <c r="H7" s="4">
        <v>102.64400000000001</v>
      </c>
      <c r="I7" s="4">
        <v>74.168000000000006</v>
      </c>
      <c r="J7" s="28">
        <f t="shared" si="0"/>
        <v>24.057399382411713</v>
      </c>
      <c r="K7" s="28">
        <f t="shared" si="1"/>
        <v>72.25751139862048</v>
      </c>
    </row>
    <row r="8" spans="1:11">
      <c r="A8" s="4" t="s">
        <v>55</v>
      </c>
      <c r="B8" s="4">
        <v>134</v>
      </c>
      <c r="C8" s="4" t="s">
        <v>207</v>
      </c>
      <c r="D8" s="4" t="s">
        <v>5</v>
      </c>
      <c r="E8" s="4" t="s">
        <v>8</v>
      </c>
      <c r="F8" s="4">
        <v>0.19400000000000001</v>
      </c>
      <c r="G8" s="4">
        <v>356.27499999999998</v>
      </c>
      <c r="H8" s="4">
        <v>122.973</v>
      </c>
      <c r="I8" s="4">
        <v>85.537999999999997</v>
      </c>
      <c r="J8" s="28">
        <f t="shared" si="0"/>
        <v>24.008981825836784</v>
      </c>
      <c r="K8" s="28">
        <f t="shared" si="1"/>
        <v>69.558358338822345</v>
      </c>
    </row>
    <row r="9" spans="1:11">
      <c r="A9" s="4" t="s">
        <v>57</v>
      </c>
      <c r="B9" s="4">
        <v>134</v>
      </c>
      <c r="C9" s="4" t="s">
        <v>207</v>
      </c>
      <c r="D9" s="4" t="s">
        <v>5</v>
      </c>
      <c r="E9" s="4" t="s">
        <v>8</v>
      </c>
      <c r="F9" s="4">
        <v>0.14899999999999999</v>
      </c>
      <c r="G9" s="4">
        <v>689.35799999999995</v>
      </c>
      <c r="H9" s="4">
        <v>184.815</v>
      </c>
      <c r="I9" s="4">
        <v>123.416</v>
      </c>
      <c r="J9" s="28">
        <f t="shared" si="0"/>
        <v>17.903034417530513</v>
      </c>
      <c r="K9" s="28">
        <f t="shared" si="1"/>
        <v>66.778129480832177</v>
      </c>
    </row>
    <row r="10" spans="1:11">
      <c r="A10" s="4" t="s">
        <v>51</v>
      </c>
      <c r="B10" s="4">
        <v>123</v>
      </c>
      <c r="C10" s="4" t="s">
        <v>207</v>
      </c>
      <c r="D10" s="4" t="s">
        <v>5</v>
      </c>
      <c r="E10" s="4" t="s">
        <v>8</v>
      </c>
      <c r="F10" s="4">
        <v>0.22800000000000001</v>
      </c>
      <c r="G10" s="4">
        <v>273.61900000000003</v>
      </c>
      <c r="H10" s="4">
        <v>133.35300000000001</v>
      </c>
      <c r="I10" s="4">
        <v>87.581000000000003</v>
      </c>
      <c r="J10" s="28">
        <f t="shared" si="0"/>
        <v>32.008376611273334</v>
      </c>
      <c r="K10" s="28">
        <f t="shared" si="1"/>
        <v>65.676062780739841</v>
      </c>
    </row>
    <row r="11" spans="1:11">
      <c r="A11" s="4" t="s">
        <v>69</v>
      </c>
      <c r="B11" s="4">
        <v>152</v>
      </c>
      <c r="C11" s="4" t="s">
        <v>207</v>
      </c>
      <c r="D11" s="4" t="s">
        <v>13</v>
      </c>
      <c r="E11" s="4" t="s">
        <v>8</v>
      </c>
      <c r="F11" s="4">
        <v>0.17299999999999999</v>
      </c>
      <c r="G11" s="4">
        <v>398.41500000000002</v>
      </c>
      <c r="H11" s="4">
        <v>162.69999999999999</v>
      </c>
      <c r="I11" s="4">
        <v>106.568</v>
      </c>
      <c r="J11" s="28">
        <f t="shared" si="0"/>
        <v>26.747988906040181</v>
      </c>
      <c r="K11" s="28">
        <f t="shared" si="1"/>
        <v>65.499692685925012</v>
      </c>
    </row>
    <row r="12" spans="1:11">
      <c r="A12" s="4" t="s">
        <v>72</v>
      </c>
      <c r="B12" s="4">
        <v>154</v>
      </c>
      <c r="C12" s="4" t="s">
        <v>207</v>
      </c>
      <c r="D12" s="4" t="s">
        <v>5</v>
      </c>
      <c r="E12" s="4" t="s">
        <v>8</v>
      </c>
      <c r="F12" s="4">
        <v>0.155</v>
      </c>
      <c r="G12" s="4">
        <v>424.51400000000001</v>
      </c>
      <c r="H12" s="4">
        <v>106.736</v>
      </c>
      <c r="I12" s="4">
        <v>67.581999999999994</v>
      </c>
      <c r="J12" s="28">
        <f t="shared" si="0"/>
        <v>15.919851877676589</v>
      </c>
      <c r="K12" s="28">
        <f t="shared" si="1"/>
        <v>63.316968970169384</v>
      </c>
    </row>
    <row r="13" spans="1:11">
      <c r="A13" s="4" t="s">
        <v>56</v>
      </c>
      <c r="B13" s="4">
        <v>134</v>
      </c>
      <c r="C13" s="4" t="s">
        <v>207</v>
      </c>
      <c r="D13" s="4" t="s">
        <v>5</v>
      </c>
      <c r="E13" s="4" t="s">
        <v>6</v>
      </c>
      <c r="F13" s="4">
        <v>0.192</v>
      </c>
      <c r="G13" s="4">
        <v>524.42499999999995</v>
      </c>
      <c r="H13" s="4">
        <v>140.458</v>
      </c>
      <c r="I13" s="4">
        <v>88.436999999999998</v>
      </c>
      <c r="J13" s="28">
        <f t="shared" si="0"/>
        <v>16.863612528006865</v>
      </c>
      <c r="K13" s="28">
        <f t="shared" si="1"/>
        <v>62.963305756881063</v>
      </c>
    </row>
    <row r="14" spans="1:11">
      <c r="A14" s="4" t="s">
        <v>48</v>
      </c>
      <c r="B14" s="4">
        <v>123</v>
      </c>
      <c r="C14" s="4" t="s">
        <v>207</v>
      </c>
      <c r="D14" s="4" t="s">
        <v>5</v>
      </c>
      <c r="E14" s="4" t="s">
        <v>6</v>
      </c>
      <c r="F14" s="4">
        <v>0.224</v>
      </c>
      <c r="G14" s="4">
        <v>291.91000000000003</v>
      </c>
      <c r="H14" s="4">
        <v>152.83600000000001</v>
      </c>
      <c r="I14" s="4">
        <v>94.606999999999999</v>
      </c>
      <c r="J14" s="28">
        <f t="shared" si="0"/>
        <v>32.409646808947961</v>
      </c>
      <c r="K14" s="28">
        <f t="shared" si="1"/>
        <v>61.900991912900096</v>
      </c>
    </row>
    <row r="15" spans="1:11">
      <c r="A15" s="4" t="s">
        <v>76</v>
      </c>
      <c r="B15" s="4">
        <v>157</v>
      </c>
      <c r="C15" s="4" t="s">
        <v>207</v>
      </c>
      <c r="D15" s="4" t="s">
        <v>13</v>
      </c>
      <c r="E15" s="4" t="s">
        <v>6</v>
      </c>
      <c r="F15" s="4">
        <v>0.28000000000000003</v>
      </c>
      <c r="G15" s="4">
        <v>441.59100000000001</v>
      </c>
      <c r="H15" s="4">
        <v>159.31299999999999</v>
      </c>
      <c r="I15" s="4">
        <v>97.972999999999999</v>
      </c>
      <c r="J15" s="28">
        <f t="shared" si="0"/>
        <v>22.186367022878635</v>
      </c>
      <c r="K15" s="28">
        <f t="shared" si="1"/>
        <v>61.497178510228302</v>
      </c>
    </row>
    <row r="16" spans="1:11">
      <c r="A16" s="4" t="s">
        <v>73</v>
      </c>
      <c r="B16" s="4">
        <v>157</v>
      </c>
      <c r="C16" s="4" t="s">
        <v>207</v>
      </c>
      <c r="D16" s="4" t="s">
        <v>13</v>
      </c>
      <c r="E16" s="4" t="s">
        <v>6</v>
      </c>
      <c r="F16" s="4">
        <v>0.215</v>
      </c>
      <c r="G16" s="4">
        <v>503.04700000000003</v>
      </c>
      <c r="H16" s="4">
        <v>212.22</v>
      </c>
      <c r="I16" s="4">
        <v>130.184</v>
      </c>
      <c r="J16" s="28">
        <f t="shared" si="0"/>
        <v>25.879092808425451</v>
      </c>
      <c r="K16" s="28">
        <f t="shared" si="1"/>
        <v>61.343888417679771</v>
      </c>
    </row>
    <row r="17" spans="1:11">
      <c r="A17" s="4" t="s">
        <v>63</v>
      </c>
      <c r="B17" s="4">
        <v>147</v>
      </c>
      <c r="C17" s="4" t="s">
        <v>207</v>
      </c>
      <c r="D17" s="4" t="s">
        <v>13</v>
      </c>
      <c r="E17" s="4" t="s">
        <v>8</v>
      </c>
      <c r="F17" s="4">
        <v>0.161</v>
      </c>
      <c r="G17" s="4">
        <v>468.39299999999997</v>
      </c>
      <c r="H17" s="4">
        <v>147.46700000000001</v>
      </c>
      <c r="I17" s="4">
        <v>90.028999999999996</v>
      </c>
      <c r="J17" s="28">
        <f t="shared" si="0"/>
        <v>19.220825247174915</v>
      </c>
      <c r="K17" s="28">
        <f t="shared" si="1"/>
        <v>61.05026887371411</v>
      </c>
    </row>
    <row r="18" spans="1:11">
      <c r="A18" s="4" t="s">
        <v>75</v>
      </c>
      <c r="B18" s="4">
        <v>157</v>
      </c>
      <c r="C18" s="4" t="s">
        <v>207</v>
      </c>
      <c r="D18" s="4" t="s">
        <v>13</v>
      </c>
      <c r="E18" s="4" t="s">
        <v>8</v>
      </c>
      <c r="F18" s="4">
        <v>0.20699999999999999</v>
      </c>
      <c r="G18" s="4">
        <v>626.26300000000003</v>
      </c>
      <c r="H18" s="4">
        <v>356.85300000000001</v>
      </c>
      <c r="I18" s="4">
        <v>216.88900000000001</v>
      </c>
      <c r="J18" s="28">
        <f t="shared" si="0"/>
        <v>34.632255138815481</v>
      </c>
      <c r="K18" s="28">
        <f t="shared" si="1"/>
        <v>60.778247625773076</v>
      </c>
    </row>
    <row r="19" spans="1:11">
      <c r="A19" s="4" t="s">
        <v>70</v>
      </c>
      <c r="B19" s="4">
        <v>153</v>
      </c>
      <c r="C19" s="4" t="s">
        <v>207</v>
      </c>
      <c r="D19" s="4" t="s">
        <v>5</v>
      </c>
      <c r="E19" s="4" t="s">
        <v>6</v>
      </c>
      <c r="F19" s="4">
        <v>0.42699999999999999</v>
      </c>
      <c r="G19" s="4">
        <v>163.62700000000001</v>
      </c>
      <c r="H19" s="4">
        <v>54.362000000000002</v>
      </c>
      <c r="I19" s="4">
        <v>32.976999999999997</v>
      </c>
      <c r="J19" s="28">
        <f t="shared" si="0"/>
        <v>20.153764354293603</v>
      </c>
      <c r="K19" s="28">
        <f t="shared" si="1"/>
        <v>60.66185938707185</v>
      </c>
    </row>
    <row r="20" spans="1:11">
      <c r="A20" s="4" t="s">
        <v>78</v>
      </c>
      <c r="B20" s="4">
        <v>157</v>
      </c>
      <c r="C20" s="4" t="s">
        <v>207</v>
      </c>
      <c r="D20" s="4" t="s">
        <v>13</v>
      </c>
      <c r="E20" s="4" t="s">
        <v>6</v>
      </c>
      <c r="F20" s="4">
        <v>0.17699999999999999</v>
      </c>
      <c r="G20" s="4">
        <v>585.96</v>
      </c>
      <c r="H20" s="4">
        <v>220.90899999999999</v>
      </c>
      <c r="I20" s="4">
        <v>133.13999999999999</v>
      </c>
      <c r="J20" s="28">
        <f t="shared" si="0"/>
        <v>22.721687487200487</v>
      </c>
      <c r="K20" s="28">
        <f t="shared" si="1"/>
        <v>60.269160604592841</v>
      </c>
    </row>
    <row r="21" spans="1:11">
      <c r="A21" s="4" t="s">
        <v>53</v>
      </c>
      <c r="B21" s="4">
        <v>133</v>
      </c>
      <c r="C21" s="4" t="s">
        <v>207</v>
      </c>
      <c r="D21" s="4" t="s">
        <v>5</v>
      </c>
      <c r="E21" s="4" t="s">
        <v>8</v>
      </c>
      <c r="F21" s="4">
        <v>0.186</v>
      </c>
      <c r="G21" s="4">
        <v>304.24200000000002</v>
      </c>
      <c r="H21" s="4">
        <v>86.620999999999995</v>
      </c>
      <c r="I21" s="4">
        <v>50.353999999999999</v>
      </c>
      <c r="J21" s="28">
        <f t="shared" si="0"/>
        <v>16.550640608462999</v>
      </c>
      <c r="K21" s="28">
        <f t="shared" si="1"/>
        <v>58.131400006926725</v>
      </c>
    </row>
    <row r="22" spans="1:11">
      <c r="A22" s="4" t="s">
        <v>54</v>
      </c>
      <c r="B22" s="4">
        <v>133</v>
      </c>
      <c r="C22" s="4" t="s">
        <v>207</v>
      </c>
      <c r="D22" s="4" t="s">
        <v>5</v>
      </c>
      <c r="E22" s="4" t="s">
        <v>8</v>
      </c>
      <c r="F22" s="4">
        <v>0.184</v>
      </c>
      <c r="G22" s="4">
        <v>156.74199999999999</v>
      </c>
      <c r="H22" s="4">
        <v>61.637</v>
      </c>
      <c r="I22" s="4">
        <v>35.091999999999999</v>
      </c>
      <c r="J22" s="28">
        <f t="shared" si="0"/>
        <v>22.388383458166924</v>
      </c>
      <c r="K22" s="28">
        <f t="shared" si="1"/>
        <v>56.933335496536166</v>
      </c>
    </row>
    <row r="23" spans="1:11">
      <c r="A23" s="4" t="s">
        <v>65</v>
      </c>
      <c r="B23" s="4">
        <v>148</v>
      </c>
      <c r="C23" s="4" t="s">
        <v>207</v>
      </c>
      <c r="D23" s="4" t="s">
        <v>5</v>
      </c>
      <c r="E23" s="4" t="s">
        <v>6</v>
      </c>
      <c r="F23" s="4">
        <v>0.17499999999999999</v>
      </c>
      <c r="G23" s="4">
        <v>352.66500000000002</v>
      </c>
      <c r="H23" s="4">
        <v>138.83199999999999</v>
      </c>
      <c r="I23" s="4">
        <v>78.069999999999993</v>
      </c>
      <c r="J23" s="28">
        <f t="shared" si="0"/>
        <v>22.137155657635429</v>
      </c>
      <c r="K23" s="28">
        <f t="shared" si="1"/>
        <v>56.233433214244556</v>
      </c>
    </row>
    <row r="24" spans="1:11">
      <c r="A24" s="4" t="s">
        <v>71</v>
      </c>
      <c r="B24" s="4">
        <v>154</v>
      </c>
      <c r="C24" s="4" t="s">
        <v>207</v>
      </c>
      <c r="D24" s="4" t="s">
        <v>5</v>
      </c>
      <c r="E24" s="4" t="s">
        <v>6</v>
      </c>
      <c r="F24" s="4">
        <v>0.23100000000000001</v>
      </c>
      <c r="G24" s="4">
        <v>419.61399999999998</v>
      </c>
      <c r="H24" s="4">
        <v>164.41399999999999</v>
      </c>
      <c r="I24" s="4">
        <v>88.186999999999998</v>
      </c>
      <c r="J24" s="28">
        <f t="shared" si="0"/>
        <v>21.016219668552527</v>
      </c>
      <c r="K24" s="28">
        <f t="shared" si="1"/>
        <v>53.637159852567308</v>
      </c>
    </row>
    <row r="25" spans="1:11">
      <c r="A25" s="4" t="s">
        <v>60</v>
      </c>
      <c r="B25" s="4">
        <v>146</v>
      </c>
      <c r="C25" s="4" t="s">
        <v>207</v>
      </c>
      <c r="D25" s="4" t="s">
        <v>13</v>
      </c>
      <c r="E25" s="4" t="s">
        <v>8</v>
      </c>
      <c r="F25" s="4">
        <v>0.16600000000000001</v>
      </c>
      <c r="G25" s="4">
        <v>359.32499999999999</v>
      </c>
      <c r="H25" s="4">
        <v>173.023</v>
      </c>
      <c r="I25" s="4">
        <v>92.759</v>
      </c>
      <c r="J25" s="28">
        <f t="shared" si="0"/>
        <v>25.814791623182359</v>
      </c>
      <c r="K25" s="28">
        <f t="shared" si="1"/>
        <v>53.610791628858593</v>
      </c>
    </row>
    <row r="26" spans="1:11">
      <c r="A26" s="4" t="s">
        <v>74</v>
      </c>
      <c r="B26" s="4">
        <v>157</v>
      </c>
      <c r="C26" s="4" t="s">
        <v>207</v>
      </c>
      <c r="D26" s="4" t="s">
        <v>13</v>
      </c>
      <c r="E26" s="4" t="s">
        <v>8</v>
      </c>
      <c r="F26" s="4">
        <v>0.14099999999999999</v>
      </c>
      <c r="G26" s="4">
        <v>362.60599999999999</v>
      </c>
      <c r="H26" s="4">
        <v>204.84</v>
      </c>
      <c r="I26" s="4">
        <v>108.663</v>
      </c>
      <c r="J26" s="28">
        <f t="shared" si="0"/>
        <v>29.967237166511307</v>
      </c>
      <c r="K26" s="28">
        <f t="shared" si="1"/>
        <v>53.047744581136492</v>
      </c>
    </row>
    <row r="27" spans="1:11">
      <c r="A27" s="4" t="s">
        <v>79</v>
      </c>
      <c r="B27" s="4">
        <v>158</v>
      </c>
      <c r="C27" s="4" t="s">
        <v>207</v>
      </c>
      <c r="D27" s="4" t="s">
        <v>13</v>
      </c>
      <c r="E27" s="4" t="s">
        <v>8</v>
      </c>
      <c r="F27" s="4">
        <v>0.20300000000000001</v>
      </c>
      <c r="G27" s="4">
        <v>332.03</v>
      </c>
      <c r="H27" s="4">
        <v>125.48399999999999</v>
      </c>
      <c r="I27" s="4">
        <v>66.438999999999993</v>
      </c>
      <c r="J27" s="28">
        <f t="shared" si="0"/>
        <v>20.009938860946299</v>
      </c>
      <c r="K27" s="28">
        <f t="shared" si="1"/>
        <v>52.946192343246942</v>
      </c>
    </row>
    <row r="28" spans="1:11">
      <c r="A28" s="4" t="s">
        <v>83</v>
      </c>
      <c r="B28" s="4">
        <v>161</v>
      </c>
      <c r="C28" s="4" t="s">
        <v>207</v>
      </c>
      <c r="D28" s="4" t="s">
        <v>13</v>
      </c>
      <c r="E28" s="4" t="s">
        <v>8</v>
      </c>
      <c r="F28" s="4">
        <v>0.14799999999999999</v>
      </c>
      <c r="G28" s="4">
        <v>244.881</v>
      </c>
      <c r="H28" s="4">
        <v>104.3</v>
      </c>
      <c r="I28" s="4">
        <v>54.948999999999998</v>
      </c>
      <c r="J28" s="28">
        <f t="shared" si="0"/>
        <v>22.439062238393344</v>
      </c>
      <c r="K28" s="28">
        <f t="shared" si="1"/>
        <v>52.683604985618402</v>
      </c>
    </row>
    <row r="29" spans="1:11">
      <c r="A29" s="4" t="s">
        <v>14</v>
      </c>
      <c r="B29" s="4">
        <v>129</v>
      </c>
      <c r="C29" s="4" t="s">
        <v>191</v>
      </c>
      <c r="D29" s="4" t="s">
        <v>13</v>
      </c>
      <c r="E29" s="4" t="s">
        <v>8</v>
      </c>
      <c r="F29" s="4">
        <v>0.21079999252799997</v>
      </c>
      <c r="G29" s="4">
        <v>412.52185309912579</v>
      </c>
      <c r="H29" s="4">
        <v>207.20815931400651</v>
      </c>
      <c r="I29" s="4">
        <v>108.5319669332266</v>
      </c>
      <c r="J29" s="28">
        <f t="shared" si="0"/>
        <v>26.309386064729818</v>
      </c>
      <c r="K29" s="28">
        <f t="shared" si="1"/>
        <v>52.378230322849184</v>
      </c>
    </row>
    <row r="30" spans="1:11">
      <c r="A30" s="4" t="s">
        <v>81</v>
      </c>
      <c r="B30" s="4">
        <v>158</v>
      </c>
      <c r="C30" s="4" t="s">
        <v>207</v>
      </c>
      <c r="D30" s="4" t="s">
        <v>13</v>
      </c>
      <c r="E30" s="4" t="s">
        <v>8</v>
      </c>
      <c r="F30" s="4">
        <v>0.19500000000000001</v>
      </c>
      <c r="G30" s="4">
        <v>273.07600000000002</v>
      </c>
      <c r="H30" s="4">
        <v>101.018</v>
      </c>
      <c r="I30" s="4">
        <v>52.798999999999999</v>
      </c>
      <c r="J30" s="28">
        <f t="shared" si="0"/>
        <v>19.334910427866234</v>
      </c>
      <c r="K30" s="28">
        <f t="shared" si="1"/>
        <v>52.266922726642775</v>
      </c>
    </row>
    <row r="31" spans="1:11">
      <c r="A31" s="4" t="s">
        <v>82</v>
      </c>
      <c r="B31" s="4">
        <v>161</v>
      </c>
      <c r="C31" s="4" t="s">
        <v>207</v>
      </c>
      <c r="D31" s="4" t="s">
        <v>13</v>
      </c>
      <c r="E31" s="4" t="s">
        <v>6</v>
      </c>
      <c r="F31" s="4">
        <v>0.159</v>
      </c>
      <c r="G31" s="4">
        <v>304.30200000000002</v>
      </c>
      <c r="H31" s="4">
        <v>154.65199999999999</v>
      </c>
      <c r="I31" s="4">
        <v>77.885999999999996</v>
      </c>
      <c r="J31" s="28">
        <f t="shared" si="0"/>
        <v>25.594968156633868</v>
      </c>
      <c r="K31" s="28">
        <f t="shared" si="1"/>
        <v>50.36210330289942</v>
      </c>
    </row>
    <row r="32" spans="1:11">
      <c r="A32" s="4" t="s">
        <v>64</v>
      </c>
      <c r="B32" s="4">
        <v>148</v>
      </c>
      <c r="C32" s="4" t="s">
        <v>207</v>
      </c>
      <c r="D32" s="4" t="s">
        <v>5</v>
      </c>
      <c r="E32" s="4" t="s">
        <v>8</v>
      </c>
      <c r="F32" s="4">
        <v>0.19400000000000001</v>
      </c>
      <c r="G32" s="4">
        <v>312.56299999999999</v>
      </c>
      <c r="H32" s="4">
        <v>188.429</v>
      </c>
      <c r="I32" s="4">
        <v>92.954999999999998</v>
      </c>
      <c r="J32" s="28">
        <f t="shared" si="0"/>
        <v>29.739604495733662</v>
      </c>
      <c r="K32" s="28">
        <f t="shared" si="1"/>
        <v>49.331578472528115</v>
      </c>
    </row>
    <row r="33" spans="1:11">
      <c r="A33" s="4" t="s">
        <v>24</v>
      </c>
      <c r="B33" s="4">
        <v>144</v>
      </c>
      <c r="C33" s="4" t="s">
        <v>191</v>
      </c>
      <c r="D33" s="4" t="s">
        <v>5</v>
      </c>
      <c r="E33" s="4" t="s">
        <v>6</v>
      </c>
      <c r="F33" s="4">
        <v>0.19594395504000001</v>
      </c>
      <c r="G33" s="4">
        <v>305.10409485254587</v>
      </c>
      <c r="H33" s="4">
        <v>194.76218207713219</v>
      </c>
      <c r="I33" s="4">
        <v>95.207700664205277</v>
      </c>
      <c r="J33" s="28">
        <f t="shared" si="0"/>
        <v>31.204989467682605</v>
      </c>
      <c r="K33" s="28">
        <f t="shared" si="1"/>
        <v>48.884079880815833</v>
      </c>
    </row>
    <row r="34" spans="1:11">
      <c r="A34" s="4" t="s">
        <v>28</v>
      </c>
      <c r="B34" s="4">
        <v>145</v>
      </c>
      <c r="C34" s="4" t="s">
        <v>191</v>
      </c>
      <c r="D34" s="4" t="s">
        <v>13</v>
      </c>
      <c r="E34" s="4" t="s">
        <v>6</v>
      </c>
      <c r="F34" s="4">
        <v>0.238927684344</v>
      </c>
      <c r="G34" s="4">
        <v>340.81940597384818</v>
      </c>
      <c r="H34" s="4">
        <v>243.71507476343197</v>
      </c>
      <c r="I34" s="4">
        <v>116.63105209678321</v>
      </c>
      <c r="J34" s="28">
        <f t="shared" si="0"/>
        <v>34.220777940600179</v>
      </c>
      <c r="K34" s="28">
        <f t="shared" si="1"/>
        <v>47.855493637393586</v>
      </c>
    </row>
    <row r="35" spans="1:11">
      <c r="A35" s="4" t="s">
        <v>61</v>
      </c>
      <c r="B35" s="4">
        <v>146</v>
      </c>
      <c r="C35" s="4" t="s">
        <v>207</v>
      </c>
      <c r="D35" s="4" t="s">
        <v>13</v>
      </c>
      <c r="E35" s="4" t="s">
        <v>6</v>
      </c>
      <c r="F35" s="4">
        <v>0.17899999999999999</v>
      </c>
      <c r="G35" s="4">
        <v>342.78699999999998</v>
      </c>
      <c r="H35" s="4">
        <v>183.767</v>
      </c>
      <c r="I35" s="4">
        <v>87.52</v>
      </c>
      <c r="J35" s="28">
        <f t="shared" si="0"/>
        <v>25.531890065842639</v>
      </c>
      <c r="K35" s="28">
        <f t="shared" si="1"/>
        <v>47.625525801694536</v>
      </c>
    </row>
    <row r="36" spans="1:11">
      <c r="A36" s="4" t="s">
        <v>84</v>
      </c>
      <c r="B36" s="4">
        <v>161</v>
      </c>
      <c r="C36" s="4" t="s">
        <v>207</v>
      </c>
      <c r="D36" s="4" t="s">
        <v>13</v>
      </c>
      <c r="E36" s="4" t="s">
        <v>6</v>
      </c>
      <c r="F36" s="22">
        <v>0.125</v>
      </c>
      <c r="G36" s="4">
        <v>523.09400000000005</v>
      </c>
      <c r="H36" s="4">
        <v>176.03899999999999</v>
      </c>
      <c r="I36" s="4">
        <v>82.100999999999999</v>
      </c>
      <c r="J36" s="28">
        <f t="shared" si="0"/>
        <v>15.69526700745946</v>
      </c>
      <c r="K36" s="28">
        <f t="shared" si="1"/>
        <v>46.637960906390063</v>
      </c>
    </row>
    <row r="37" spans="1:11">
      <c r="A37" s="4" t="s">
        <v>62</v>
      </c>
      <c r="B37" s="4">
        <v>147</v>
      </c>
      <c r="C37" s="4" t="s">
        <v>207</v>
      </c>
      <c r="D37" s="4" t="s">
        <v>13</v>
      </c>
      <c r="E37" s="4" t="s">
        <v>8</v>
      </c>
      <c r="F37" s="4">
        <v>0.21099999999999999</v>
      </c>
      <c r="G37" s="4">
        <v>378.96499999999997</v>
      </c>
      <c r="H37" s="4">
        <v>174.904</v>
      </c>
      <c r="I37" s="4">
        <v>81.093000000000004</v>
      </c>
      <c r="J37" s="28">
        <f t="shared" si="0"/>
        <v>21.398546039871757</v>
      </c>
      <c r="K37" s="28">
        <f t="shared" si="1"/>
        <v>46.364291268352929</v>
      </c>
    </row>
    <row r="38" spans="1:11">
      <c r="A38" s="4" t="s">
        <v>52</v>
      </c>
      <c r="B38" s="4">
        <v>133</v>
      </c>
      <c r="C38" s="4" t="s">
        <v>207</v>
      </c>
      <c r="D38" s="4" t="s">
        <v>5</v>
      </c>
      <c r="E38" s="4" t="s">
        <v>6</v>
      </c>
      <c r="F38" s="4">
        <v>0.183</v>
      </c>
      <c r="G38" s="4">
        <v>337.60399999999998</v>
      </c>
      <c r="H38" s="4">
        <v>73.206000000000003</v>
      </c>
      <c r="I38" s="4">
        <v>33.494</v>
      </c>
      <c r="J38" s="28">
        <f t="shared" si="0"/>
        <v>9.9210909823343325</v>
      </c>
      <c r="K38" s="28">
        <f t="shared" si="1"/>
        <v>45.753080348605302</v>
      </c>
    </row>
    <row r="39" spans="1:11">
      <c r="A39" s="4" t="s">
        <v>29</v>
      </c>
      <c r="B39" s="4">
        <v>145</v>
      </c>
      <c r="C39" s="4" t="s">
        <v>191</v>
      </c>
      <c r="D39" s="4" t="s">
        <v>13</v>
      </c>
      <c r="E39" s="4" t="s">
        <v>8</v>
      </c>
      <c r="F39" s="4">
        <v>0.21084885207360005</v>
      </c>
      <c r="G39" s="4">
        <v>290.39582303695153</v>
      </c>
      <c r="H39" s="4">
        <v>165.13849957444921</v>
      </c>
      <c r="I39" s="4">
        <v>74.19345300602987</v>
      </c>
      <c r="J39" s="28">
        <f t="shared" si="0"/>
        <v>25.549077197501251</v>
      </c>
      <c r="K39" s="28">
        <f t="shared" si="1"/>
        <v>44.928016905337884</v>
      </c>
    </row>
    <row r="40" spans="1:11">
      <c r="A40" s="4" t="s">
        <v>12</v>
      </c>
      <c r="B40" s="4">
        <v>129</v>
      </c>
      <c r="C40" s="4" t="s">
        <v>191</v>
      </c>
      <c r="D40" s="4" t="s">
        <v>13</v>
      </c>
      <c r="E40" s="4" t="s">
        <v>6</v>
      </c>
      <c r="F40" s="4">
        <v>0.17956972486799999</v>
      </c>
      <c r="G40" s="4">
        <v>332.95231552660607</v>
      </c>
      <c r="H40" s="4">
        <v>251.23486015976812</v>
      </c>
      <c r="I40" s="4">
        <v>112.173086997871</v>
      </c>
      <c r="J40" s="28">
        <f t="shared" si="0"/>
        <v>33.690436067535714</v>
      </c>
      <c r="K40" s="28">
        <f t="shared" si="1"/>
        <v>44.648695219499643</v>
      </c>
    </row>
    <row r="41" spans="1:11">
      <c r="A41" s="4" t="s">
        <v>38</v>
      </c>
      <c r="B41" s="4">
        <v>159</v>
      </c>
      <c r="C41" s="4" t="s">
        <v>191</v>
      </c>
      <c r="D41" s="4" t="s">
        <v>5</v>
      </c>
      <c r="E41" s="4" t="s">
        <v>6</v>
      </c>
      <c r="F41" s="4">
        <v>0.2093031599904</v>
      </c>
      <c r="G41" s="4">
        <v>193.28596467409866</v>
      </c>
      <c r="H41" s="4">
        <v>167.66662603572135</v>
      </c>
      <c r="I41" s="4">
        <v>74.152769589056788</v>
      </c>
      <c r="J41" s="28">
        <f t="shared" si="0"/>
        <v>38.364280466037201</v>
      </c>
      <c r="K41" s="28">
        <f t="shared" si="1"/>
        <v>44.226314647292156</v>
      </c>
    </row>
    <row r="42" spans="1:11">
      <c r="A42" s="4" t="s">
        <v>15</v>
      </c>
      <c r="B42" s="4">
        <v>129</v>
      </c>
      <c r="C42" s="4" t="s">
        <v>191</v>
      </c>
      <c r="D42" s="4" t="s">
        <v>13</v>
      </c>
      <c r="E42" s="4" t="s">
        <v>8</v>
      </c>
      <c r="F42" s="4">
        <v>0.20529072885599997</v>
      </c>
      <c r="G42" s="4">
        <v>280.05230873456566</v>
      </c>
      <c r="H42" s="4">
        <v>197.73425452806438</v>
      </c>
      <c r="I42" s="4">
        <v>85.793788704884861</v>
      </c>
      <c r="J42" s="28">
        <f t="shared" si="0"/>
        <v>30.634915702909076</v>
      </c>
      <c r="K42" s="28">
        <f t="shared" si="1"/>
        <v>43.388430047009464</v>
      </c>
    </row>
    <row r="43" spans="1:11">
      <c r="A43" s="4" t="s">
        <v>27</v>
      </c>
      <c r="B43" s="4">
        <v>145</v>
      </c>
      <c r="C43" s="4" t="s">
        <v>191</v>
      </c>
      <c r="D43" s="4" t="s">
        <v>13</v>
      </c>
      <c r="E43" s="4" t="s">
        <v>8</v>
      </c>
      <c r="F43" s="4">
        <v>0.23164917071999999</v>
      </c>
      <c r="G43" s="4">
        <v>161.26814435347853</v>
      </c>
      <c r="H43" s="4">
        <v>128.25865626840937</v>
      </c>
      <c r="I43" s="4">
        <v>55.645544087723998</v>
      </c>
      <c r="J43" s="28">
        <f t="shared" si="0"/>
        <v>34.504981942221832</v>
      </c>
      <c r="K43" s="28">
        <f t="shared" si="1"/>
        <v>43.385410159976644</v>
      </c>
    </row>
    <row r="44" spans="1:11">
      <c r="A44" s="4" t="s">
        <v>85</v>
      </c>
      <c r="B44" s="4">
        <v>161</v>
      </c>
      <c r="C44" s="4" t="s">
        <v>207</v>
      </c>
      <c r="D44" s="4" t="s">
        <v>13</v>
      </c>
      <c r="E44" s="4" t="s">
        <v>8</v>
      </c>
      <c r="F44" s="4">
        <v>0.185</v>
      </c>
      <c r="G44" s="4">
        <v>315.44099999999997</v>
      </c>
      <c r="H44" s="4">
        <v>161.24100000000001</v>
      </c>
      <c r="I44" s="4">
        <v>69.932000000000002</v>
      </c>
      <c r="J44" s="28">
        <f t="shared" si="0"/>
        <v>22.169597484157102</v>
      </c>
      <c r="K44" s="28">
        <f t="shared" si="1"/>
        <v>43.371102883261699</v>
      </c>
    </row>
    <row r="45" spans="1:11">
      <c r="A45" s="4" t="s">
        <v>4</v>
      </c>
      <c r="B45" s="4">
        <v>123</v>
      </c>
      <c r="C45" s="4" t="s">
        <v>191</v>
      </c>
      <c r="D45" s="4" t="s">
        <v>5</v>
      </c>
      <c r="E45" s="4" t="s">
        <v>6</v>
      </c>
      <c r="F45" s="4">
        <v>0.21934844081280006</v>
      </c>
      <c r="G45" s="4">
        <v>247.38354459187426</v>
      </c>
      <c r="H45" s="4">
        <v>225.20247988909659</v>
      </c>
      <c r="I45" s="4">
        <v>96.539579247214448</v>
      </c>
      <c r="J45" s="28">
        <f t="shared" si="0"/>
        <v>39.024252565578877</v>
      </c>
      <c r="K45" s="28">
        <f t="shared" si="1"/>
        <v>42.867902384892211</v>
      </c>
    </row>
    <row r="46" spans="1:11">
      <c r="A46" s="4" t="s">
        <v>39</v>
      </c>
      <c r="B46" s="4">
        <v>159</v>
      </c>
      <c r="C46" s="4" t="s">
        <v>191</v>
      </c>
      <c r="D46" s="4" t="s">
        <v>5</v>
      </c>
      <c r="E46" s="4" t="s">
        <v>8</v>
      </c>
      <c r="F46" s="4">
        <v>0.19224184776</v>
      </c>
      <c r="G46" s="4">
        <v>246.09980414670781</v>
      </c>
      <c r="H46" s="4">
        <v>196.48364649094916</v>
      </c>
      <c r="I46" s="4">
        <v>83.989855800278619</v>
      </c>
      <c r="J46" s="28">
        <f t="shared" si="0"/>
        <v>34.128371654538029</v>
      </c>
      <c r="K46" s="28">
        <f t="shared" si="1"/>
        <v>42.746486692543925</v>
      </c>
    </row>
    <row r="47" spans="1:11">
      <c r="A47" s="4" t="s">
        <v>37</v>
      </c>
      <c r="B47" s="4">
        <v>159</v>
      </c>
      <c r="C47" s="4" t="s">
        <v>191</v>
      </c>
      <c r="D47" s="4" t="s">
        <v>5</v>
      </c>
      <c r="E47" s="4" t="s">
        <v>6</v>
      </c>
      <c r="F47" s="4">
        <v>0.218649965616</v>
      </c>
      <c r="G47" s="4">
        <v>203.46455695265666</v>
      </c>
      <c r="H47" s="4">
        <v>188.9674473206457</v>
      </c>
      <c r="I47" s="4">
        <v>80.279196817862399</v>
      </c>
      <c r="J47" s="28">
        <f t="shared" si="0"/>
        <v>39.45610872980803</v>
      </c>
      <c r="K47" s="28">
        <f t="shared" si="1"/>
        <v>42.483082645256999</v>
      </c>
    </row>
    <row r="48" spans="1:11">
      <c r="A48" s="4" t="s">
        <v>10</v>
      </c>
      <c r="B48" s="4">
        <v>128</v>
      </c>
      <c r="C48" s="4" t="s">
        <v>191</v>
      </c>
      <c r="D48" s="4" t="s">
        <v>5</v>
      </c>
      <c r="E48" s="4" t="s">
        <v>8</v>
      </c>
      <c r="F48" s="4">
        <v>0.28109523232800004</v>
      </c>
      <c r="G48" s="4">
        <v>240.4651414465379</v>
      </c>
      <c r="H48" s="4">
        <v>217.61021443471284</v>
      </c>
      <c r="I48" s="4">
        <v>92.398746822502162</v>
      </c>
      <c r="J48" s="28">
        <f t="shared" si="0"/>
        <v>38.425006745954896</v>
      </c>
      <c r="K48" s="28">
        <f t="shared" si="1"/>
        <v>42.460666224941171</v>
      </c>
    </row>
    <row r="49" spans="1:11">
      <c r="A49" s="4" t="s">
        <v>30</v>
      </c>
      <c r="B49" s="4">
        <v>146</v>
      </c>
      <c r="C49" s="4" t="s">
        <v>191</v>
      </c>
      <c r="D49" s="4" t="s">
        <v>13</v>
      </c>
      <c r="E49" s="4" t="s">
        <v>8</v>
      </c>
      <c r="F49" s="4">
        <v>0.22285429346400001</v>
      </c>
      <c r="G49" s="4">
        <v>354.76070572874704</v>
      </c>
      <c r="H49" s="4">
        <v>183.95774514415189</v>
      </c>
      <c r="I49" s="4">
        <v>77.274524584051008</v>
      </c>
      <c r="J49" s="28">
        <f t="shared" si="0"/>
        <v>21.782154375105947</v>
      </c>
      <c r="K49" s="28">
        <f t="shared" si="1"/>
        <v>42.006670892545237</v>
      </c>
    </row>
    <row r="50" spans="1:11">
      <c r="A50" s="4" t="s">
        <v>34</v>
      </c>
      <c r="B50" s="4">
        <v>150</v>
      </c>
      <c r="C50" s="4" t="s">
        <v>191</v>
      </c>
      <c r="D50" s="4" t="s">
        <v>5</v>
      </c>
      <c r="E50" s="4" t="s">
        <v>8</v>
      </c>
      <c r="F50" s="4">
        <v>0.21482189232000004</v>
      </c>
      <c r="G50" s="4">
        <v>265.26177068724155</v>
      </c>
      <c r="H50" s="4">
        <v>172.49019191794878</v>
      </c>
      <c r="I50" s="4">
        <v>72.288464526506431</v>
      </c>
      <c r="J50" s="28">
        <f t="shared" si="0"/>
        <v>27.251746204973713</v>
      </c>
      <c r="K50" s="28">
        <f t="shared" si="1"/>
        <v>41.908739113058132</v>
      </c>
    </row>
    <row r="51" spans="1:11">
      <c r="A51" s="4" t="s">
        <v>32</v>
      </c>
      <c r="B51" s="4">
        <v>150</v>
      </c>
      <c r="C51" s="4" t="s">
        <v>191</v>
      </c>
      <c r="D51" s="4" t="s">
        <v>5</v>
      </c>
      <c r="E51" s="4" t="s">
        <v>8</v>
      </c>
      <c r="F51" s="4">
        <v>0.24553949526000002</v>
      </c>
      <c r="G51" s="4">
        <v>240.77314724699934</v>
      </c>
      <c r="H51" s="4">
        <v>237.65518590200634</v>
      </c>
      <c r="I51" s="4">
        <v>97.790018118233689</v>
      </c>
      <c r="J51" s="28">
        <f t="shared" si="0"/>
        <v>40.615001812438372</v>
      </c>
      <c r="K51" s="28">
        <f t="shared" si="1"/>
        <v>41.147857871090594</v>
      </c>
    </row>
    <row r="52" spans="1:11">
      <c r="A52" s="4" t="s">
        <v>7</v>
      </c>
      <c r="B52" s="4">
        <v>123</v>
      </c>
      <c r="C52" s="4" t="s">
        <v>191</v>
      </c>
      <c r="D52" s="4" t="s">
        <v>5</v>
      </c>
      <c r="E52" s="4" t="s">
        <v>8</v>
      </c>
      <c r="F52" s="4">
        <v>0.22253312253600002</v>
      </c>
      <c r="G52" s="4">
        <v>138.77718066307443</v>
      </c>
      <c r="H52" s="4">
        <v>161.01480356955344</v>
      </c>
      <c r="I52" s="4">
        <v>66.066023495632209</v>
      </c>
      <c r="J52" s="28">
        <f t="shared" si="0"/>
        <v>47.605826246051507</v>
      </c>
      <c r="K52" s="28">
        <f t="shared" si="1"/>
        <v>41.031024496510796</v>
      </c>
    </row>
    <row r="53" spans="1:11">
      <c r="A53" s="4" t="s">
        <v>35</v>
      </c>
      <c r="B53" s="4">
        <v>153</v>
      </c>
      <c r="C53" s="4" t="s">
        <v>191</v>
      </c>
      <c r="D53" s="4" t="s">
        <v>5</v>
      </c>
      <c r="E53" s="4" t="s">
        <v>8</v>
      </c>
      <c r="F53" s="4">
        <v>0.21880144293120002</v>
      </c>
      <c r="G53" s="4">
        <v>203.8487185054226</v>
      </c>
      <c r="H53" s="4">
        <v>145.93409290059307</v>
      </c>
      <c r="I53" s="4">
        <v>58.314529000732499</v>
      </c>
      <c r="J53" s="28">
        <f t="shared" si="0"/>
        <v>28.606767522642663</v>
      </c>
      <c r="K53" s="28">
        <f t="shared" si="1"/>
        <v>39.959496675293693</v>
      </c>
    </row>
    <row r="54" spans="1:11">
      <c r="A54" s="4" t="s">
        <v>18</v>
      </c>
      <c r="B54" s="4">
        <v>136</v>
      </c>
      <c r="C54" s="4" t="s">
        <v>191</v>
      </c>
      <c r="D54" s="4" t="s">
        <v>13</v>
      </c>
      <c r="E54" s="4" t="s">
        <v>6</v>
      </c>
      <c r="F54" s="4">
        <v>0.25497252080640004</v>
      </c>
      <c r="G54" s="4">
        <v>308.98734792871051</v>
      </c>
      <c r="H54" s="4">
        <v>333.15770507461912</v>
      </c>
      <c r="I54" s="4">
        <v>131.79320036746827</v>
      </c>
      <c r="J54" s="28">
        <f t="shared" si="0"/>
        <v>42.653267601712798</v>
      </c>
      <c r="K54" s="28">
        <f t="shared" si="1"/>
        <v>39.558803041325383</v>
      </c>
    </row>
    <row r="55" spans="1:11">
      <c r="A55" s="4" t="s">
        <v>80</v>
      </c>
      <c r="B55" s="4">
        <v>158</v>
      </c>
      <c r="C55" s="4" t="s">
        <v>207</v>
      </c>
      <c r="D55" s="4" t="s">
        <v>13</v>
      </c>
      <c r="E55" s="4" t="s">
        <v>6</v>
      </c>
      <c r="F55" s="4">
        <v>0.19800000000000001</v>
      </c>
      <c r="G55" s="4">
        <v>346.166</v>
      </c>
      <c r="H55" s="4">
        <v>147.45599999999999</v>
      </c>
      <c r="I55" s="4">
        <v>57.652999999999999</v>
      </c>
      <c r="J55" s="28">
        <f t="shared" si="0"/>
        <v>16.65472634516388</v>
      </c>
      <c r="K55" s="28">
        <f t="shared" si="1"/>
        <v>39.098442925347229</v>
      </c>
    </row>
    <row r="56" spans="1:11">
      <c r="A56" s="4" t="s">
        <v>17</v>
      </c>
      <c r="B56" s="4">
        <v>136</v>
      </c>
      <c r="C56" s="4" t="s">
        <v>191</v>
      </c>
      <c r="D56" s="4" t="s">
        <v>13</v>
      </c>
      <c r="E56" s="4" t="s">
        <v>8</v>
      </c>
      <c r="F56" s="4">
        <v>0.25656740643600001</v>
      </c>
      <c r="G56" s="4">
        <v>420.39201467441615</v>
      </c>
      <c r="H56" s="4">
        <v>319.71869508013611</v>
      </c>
      <c r="I56" s="4">
        <v>124.93785942817257</v>
      </c>
      <c r="J56" s="28">
        <f t="shared" si="0"/>
        <v>29.719370270373485</v>
      </c>
      <c r="K56" s="28">
        <f t="shared" si="1"/>
        <v>39.077433178206064</v>
      </c>
    </row>
    <row r="57" spans="1:11">
      <c r="A57" s="4" t="s">
        <v>31</v>
      </c>
      <c r="B57" s="4">
        <v>150</v>
      </c>
      <c r="C57" s="4" t="s">
        <v>191</v>
      </c>
      <c r="D57" s="4" t="s">
        <v>5</v>
      </c>
      <c r="E57" s="4" t="s">
        <v>6</v>
      </c>
      <c r="F57" s="4">
        <v>0.13802514139200001</v>
      </c>
      <c r="G57" s="4">
        <v>351.85688811454384</v>
      </c>
      <c r="H57" s="4">
        <v>397.73491849809767</v>
      </c>
      <c r="I57" s="4">
        <v>155.04825336989697</v>
      </c>
      <c r="J57" s="28">
        <f t="shared" si="0"/>
        <v>44.065714956082488</v>
      </c>
      <c r="K57" s="28">
        <f t="shared" si="1"/>
        <v>38.982811455272952</v>
      </c>
    </row>
    <row r="58" spans="1:11">
      <c r="A58" s="4" t="s">
        <v>33</v>
      </c>
      <c r="B58" s="4">
        <v>150</v>
      </c>
      <c r="C58" s="4" t="s">
        <v>191</v>
      </c>
      <c r="D58" s="4" t="s">
        <v>5</v>
      </c>
      <c r="E58" s="4" t="s">
        <v>6</v>
      </c>
      <c r="F58" s="4">
        <v>0.33246741823199999</v>
      </c>
      <c r="G58" s="4">
        <v>248.00523713628115</v>
      </c>
      <c r="H58" s="4">
        <v>213.68260619357477</v>
      </c>
      <c r="I58" s="4">
        <v>81.748923325609482</v>
      </c>
      <c r="J58" s="28">
        <f t="shared" si="0"/>
        <v>32.962579447742755</v>
      </c>
      <c r="K58" s="28">
        <f t="shared" si="1"/>
        <v>38.257172533525377</v>
      </c>
    </row>
    <row r="59" spans="1:11">
      <c r="A59" s="4" t="s">
        <v>25</v>
      </c>
      <c r="B59" s="4">
        <v>144</v>
      </c>
      <c r="C59" s="4" t="s">
        <v>191</v>
      </c>
      <c r="D59" s="4" t="s">
        <v>5</v>
      </c>
      <c r="E59" s="4" t="s">
        <v>8</v>
      </c>
      <c r="F59" s="4">
        <v>0.20913645648000001</v>
      </c>
      <c r="G59" s="4">
        <v>357.65882311538417</v>
      </c>
      <c r="H59" s="4">
        <v>201.41472683540908</v>
      </c>
      <c r="I59" s="4">
        <v>76.783483790005235</v>
      </c>
      <c r="J59" s="28">
        <f t="shared" si="0"/>
        <v>21.468360020083761</v>
      </c>
      <c r="K59" s="28">
        <f t="shared" si="1"/>
        <v>38.122080245279541</v>
      </c>
    </row>
    <row r="60" spans="1:11">
      <c r="A60" s="4" t="s">
        <v>26</v>
      </c>
      <c r="B60" s="4">
        <v>144</v>
      </c>
      <c r="C60" s="4" t="s">
        <v>191</v>
      </c>
      <c r="D60" s="4" t="s">
        <v>5</v>
      </c>
      <c r="E60" s="4" t="s">
        <v>6</v>
      </c>
      <c r="F60" s="4">
        <v>0.15226921519200001</v>
      </c>
      <c r="G60" s="4">
        <v>176.72807403421328</v>
      </c>
      <c r="H60" s="4">
        <v>149.07812958454863</v>
      </c>
      <c r="I60" s="4">
        <v>56.587529663065332</v>
      </c>
      <c r="J60" s="28">
        <f t="shared" si="0"/>
        <v>32.019547529336165</v>
      </c>
      <c r="K60" s="28">
        <f t="shared" si="1"/>
        <v>37.958304025388315</v>
      </c>
    </row>
    <row r="61" spans="1:11">
      <c r="A61" s="4" t="s">
        <v>23</v>
      </c>
      <c r="B61" s="4">
        <v>137</v>
      </c>
      <c r="C61" s="4" t="s">
        <v>191</v>
      </c>
      <c r="D61" s="4" t="s">
        <v>13</v>
      </c>
      <c r="E61" s="4" t="s">
        <v>6</v>
      </c>
      <c r="F61" s="4">
        <v>0.203514957936</v>
      </c>
      <c r="G61" s="4">
        <v>326.77181769839524</v>
      </c>
      <c r="H61" s="4">
        <v>181.1261609039947</v>
      </c>
      <c r="I61" s="4">
        <v>66.795407477955251</v>
      </c>
      <c r="J61" s="28">
        <f t="shared" si="0"/>
        <v>20.440993947527712</v>
      </c>
      <c r="K61" s="28">
        <f t="shared" si="1"/>
        <v>36.877835396378728</v>
      </c>
    </row>
    <row r="62" spans="1:11">
      <c r="A62" s="4" t="s">
        <v>21</v>
      </c>
      <c r="B62" s="4">
        <v>137</v>
      </c>
      <c r="C62" s="4" t="s">
        <v>191</v>
      </c>
      <c r="D62" s="4" t="s">
        <v>13</v>
      </c>
      <c r="E62" s="4" t="s">
        <v>6</v>
      </c>
      <c r="F62" s="4">
        <v>0.255113866764</v>
      </c>
      <c r="G62" s="4">
        <v>275.52382408151402</v>
      </c>
      <c r="H62" s="4">
        <v>286.46531286430144</v>
      </c>
      <c r="I62" s="4">
        <v>102.60586558895849</v>
      </c>
      <c r="J62" s="28">
        <f t="shared" si="0"/>
        <v>37.240287997237743</v>
      </c>
      <c r="K62" s="28">
        <f t="shared" si="1"/>
        <v>35.817902196613552</v>
      </c>
    </row>
    <row r="63" spans="1:11">
      <c r="A63" s="4" t="s">
        <v>22</v>
      </c>
      <c r="B63" s="4">
        <v>137</v>
      </c>
      <c r="C63" s="4" t="s">
        <v>191</v>
      </c>
      <c r="D63" s="4" t="s">
        <v>13</v>
      </c>
      <c r="E63" s="4" t="s">
        <v>8</v>
      </c>
      <c r="F63" s="4">
        <v>0.223207247484</v>
      </c>
      <c r="G63" s="4">
        <v>371.38361823814876</v>
      </c>
      <c r="H63" s="4">
        <v>280.8225955383827</v>
      </c>
      <c r="I63" s="4">
        <v>99.394401925712231</v>
      </c>
      <c r="J63" s="28">
        <f t="shared" si="0"/>
        <v>26.763270387972749</v>
      </c>
      <c r="K63" s="28">
        <f t="shared" si="1"/>
        <v>35.394018681138164</v>
      </c>
    </row>
    <row r="64" spans="1:11">
      <c r="A64" s="4" t="s">
        <v>19</v>
      </c>
      <c r="B64" s="4">
        <v>136</v>
      </c>
      <c r="C64" s="4" t="s">
        <v>191</v>
      </c>
      <c r="D64" s="4" t="s">
        <v>13</v>
      </c>
      <c r="E64" s="4" t="s">
        <v>8</v>
      </c>
      <c r="F64" s="4">
        <v>0.21283318263599998</v>
      </c>
      <c r="G64" s="4">
        <v>292.80812839268879</v>
      </c>
      <c r="H64" s="4">
        <v>281.67794219013962</v>
      </c>
      <c r="I64" s="4">
        <v>98.00658937525759</v>
      </c>
      <c r="J64" s="28">
        <f t="shared" si="0"/>
        <v>33.4712666322636</v>
      </c>
      <c r="K64" s="28">
        <f t="shared" si="1"/>
        <v>34.79384598354553</v>
      </c>
    </row>
    <row r="65" spans="1:11">
      <c r="A65" s="4" t="s">
        <v>43</v>
      </c>
      <c r="B65" s="4">
        <v>136</v>
      </c>
      <c r="C65" s="4" t="s">
        <v>191</v>
      </c>
      <c r="D65" s="4" t="s">
        <v>13</v>
      </c>
      <c r="E65" s="4" t="s">
        <v>6</v>
      </c>
      <c r="F65" s="4">
        <v>0.27437784004800003</v>
      </c>
      <c r="G65" s="4">
        <v>301.8976287537007</v>
      </c>
      <c r="H65" s="4">
        <v>297.71586746620596</v>
      </c>
      <c r="I65" s="4">
        <v>98.926516843508182</v>
      </c>
      <c r="J65" s="28">
        <f t="shared" si="0"/>
        <v>32.76823248062545</v>
      </c>
      <c r="K65" s="28">
        <f t="shared" si="1"/>
        <v>33.228499940379372</v>
      </c>
    </row>
    <row r="66" spans="1:11">
      <c r="A66" s="4" t="s">
        <v>9</v>
      </c>
      <c r="B66" s="4">
        <v>128</v>
      </c>
      <c r="C66" s="4" t="s">
        <v>191</v>
      </c>
      <c r="D66" s="4" t="s">
        <v>5</v>
      </c>
      <c r="E66" s="4" t="s">
        <v>6</v>
      </c>
      <c r="F66" s="4">
        <v>0.25687015430400001</v>
      </c>
      <c r="G66" s="4">
        <v>154.54118568542202</v>
      </c>
      <c r="H66" s="4">
        <v>147.15031280181771</v>
      </c>
      <c r="I66" s="4">
        <v>47.874294096190788</v>
      </c>
      <c r="J66" s="28">
        <f t="shared" ref="J66:J70" si="2">I66/G66*100</f>
        <v>30.978340099992391</v>
      </c>
      <c r="K66" s="28">
        <f t="shared" ref="K66:K70" si="3">I66/H66*100</f>
        <v>32.534279529985078</v>
      </c>
    </row>
    <row r="67" spans="1:11">
      <c r="A67" s="4" t="s">
        <v>16</v>
      </c>
      <c r="B67" s="4">
        <v>129</v>
      </c>
      <c r="C67" s="4" t="s">
        <v>191</v>
      </c>
      <c r="D67" s="4" t="s">
        <v>13</v>
      </c>
      <c r="E67" s="4" t="s">
        <v>6</v>
      </c>
      <c r="F67" s="4">
        <v>0.25570814961600002</v>
      </c>
      <c r="G67" s="4">
        <v>198.76055513131499</v>
      </c>
      <c r="H67" s="4">
        <v>178.49365972809525</v>
      </c>
      <c r="I67" s="4">
        <v>57.885827643673487</v>
      </c>
      <c r="J67" s="28">
        <f t="shared" si="2"/>
        <v>29.123398053215389</v>
      </c>
      <c r="K67" s="28">
        <f t="shared" si="3"/>
        <v>32.430187005999379</v>
      </c>
    </row>
    <row r="68" spans="1:11">
      <c r="A68" s="4" t="s">
        <v>36</v>
      </c>
      <c r="B68" s="4">
        <v>159</v>
      </c>
      <c r="C68" s="4" t="s">
        <v>191</v>
      </c>
      <c r="D68" s="4" t="s">
        <v>5</v>
      </c>
      <c r="E68" s="4" t="s">
        <v>6</v>
      </c>
      <c r="F68" s="4">
        <v>0.23878981623600004</v>
      </c>
      <c r="G68" s="4">
        <v>140.76779480037428</v>
      </c>
      <c r="H68" s="4">
        <v>149.89824861824795</v>
      </c>
      <c r="I68" s="4">
        <v>48.521811776902439</v>
      </c>
      <c r="J68" s="28">
        <f t="shared" si="2"/>
        <v>34.469398235379209</v>
      </c>
      <c r="K68" s="28">
        <f t="shared" si="3"/>
        <v>32.369832352394553</v>
      </c>
    </row>
    <row r="69" spans="1:11">
      <c r="A69" s="4" t="s">
        <v>11</v>
      </c>
      <c r="B69" s="4">
        <v>128</v>
      </c>
      <c r="C69" s="4" t="s">
        <v>191</v>
      </c>
      <c r="D69" s="4" t="s">
        <v>5</v>
      </c>
      <c r="E69" s="4" t="s">
        <v>8</v>
      </c>
      <c r="F69" s="4">
        <v>0.29127806846400001</v>
      </c>
      <c r="G69" s="4">
        <v>154.18870382132505</v>
      </c>
      <c r="H69" s="4">
        <v>222.88443141833386</v>
      </c>
      <c r="I69" s="4">
        <v>71.285496300656362</v>
      </c>
      <c r="J69" s="28">
        <f t="shared" si="2"/>
        <v>46.23263217989205</v>
      </c>
      <c r="K69" s="28">
        <f t="shared" si="3"/>
        <v>31.983165377244294</v>
      </c>
    </row>
    <row r="70" spans="1:11">
      <c r="A70" s="4" t="s">
        <v>20</v>
      </c>
      <c r="B70" s="4">
        <v>136</v>
      </c>
      <c r="C70" s="4" t="s">
        <v>191</v>
      </c>
      <c r="D70" s="4" t="s">
        <v>13</v>
      </c>
      <c r="E70" s="4" t="s">
        <v>6</v>
      </c>
      <c r="F70" s="4">
        <v>0.30777434146799998</v>
      </c>
      <c r="G70" s="4">
        <v>310.62919648202666</v>
      </c>
      <c r="H70" s="4">
        <v>266.54992527503993</v>
      </c>
      <c r="I70" s="4">
        <v>84.319829616667619</v>
      </c>
      <c r="J70" s="28">
        <f t="shared" si="2"/>
        <v>27.144850056471252</v>
      </c>
      <c r="K70" s="28">
        <f t="shared" si="3"/>
        <v>31.633784751454002</v>
      </c>
    </row>
    <row r="71" spans="1:11">
      <c r="A71" s="4" t="s">
        <v>49</v>
      </c>
      <c r="B71" s="4">
        <v>123</v>
      </c>
      <c r="C71" s="4" t="s">
        <v>207</v>
      </c>
      <c r="D71" s="4" t="s">
        <v>5</v>
      </c>
      <c r="E71" s="4" t="s">
        <v>8</v>
      </c>
      <c r="F71" s="26"/>
      <c r="G71" s="26"/>
      <c r="H71" s="26"/>
      <c r="I71" s="26"/>
    </row>
    <row r="72" spans="1:11">
      <c r="A72" s="4" t="s">
        <v>86</v>
      </c>
      <c r="B72" s="4">
        <v>161</v>
      </c>
      <c r="C72" s="4" t="s">
        <v>207</v>
      </c>
      <c r="D72" s="4" t="s">
        <v>13</v>
      </c>
      <c r="E72" s="4" t="s">
        <v>8</v>
      </c>
      <c r="F72" s="21">
        <v>0.16700000000000001</v>
      </c>
      <c r="G72" s="21">
        <v>441.94900000000001</v>
      </c>
      <c r="H72" s="21">
        <v>154.535</v>
      </c>
      <c r="I72" s="21">
        <v>91.29</v>
      </c>
      <c r="J72" s="28">
        <f t="shared" ref="J72" si="4">I72/G72*100</f>
        <v>20.6562295649498</v>
      </c>
      <c r="K72" s="28">
        <f t="shared" ref="K72" si="5">I72/H72*100</f>
        <v>59.073996182094682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D78E-C5FB-41E7-9572-DC8439C7ED05}">
  <dimension ref="A1:K69"/>
  <sheetViews>
    <sheetView workbookViewId="0">
      <selection activeCell="O19" sqref="O19"/>
    </sheetView>
  </sheetViews>
  <sheetFormatPr defaultRowHeight="14.4"/>
  <cols>
    <col min="1" max="1" width="9" style="4" customWidth="1"/>
    <col min="2" max="2" width="8.88671875" style="4"/>
    <col min="3" max="3" width="11.5546875" style="4" customWidth="1"/>
    <col min="4" max="4" width="8.88671875" style="4"/>
    <col min="5" max="5" width="12" style="4" customWidth="1"/>
    <col min="6" max="6" width="8.88671875" style="4"/>
    <col min="7" max="7" width="9.44140625" style="4" customWidth="1"/>
    <col min="8" max="8" width="8.88671875" style="4"/>
    <col min="9" max="9" width="14.6640625" style="30" customWidth="1"/>
    <col min="10" max="10" width="22.33203125" style="31" customWidth="1"/>
    <col min="11" max="11" width="19.33203125" style="31" customWidth="1"/>
    <col min="12" max="16384" width="8.88671875" style="3"/>
  </cols>
  <sheetData>
    <row r="1" spans="1:11" s="13" customFormat="1">
      <c r="A1" s="8" t="s">
        <v>40</v>
      </c>
      <c r="B1" s="8" t="s">
        <v>208</v>
      </c>
      <c r="C1" s="8" t="s">
        <v>190</v>
      </c>
      <c r="D1" s="8" t="s">
        <v>0</v>
      </c>
      <c r="E1" s="8" t="s">
        <v>1</v>
      </c>
      <c r="F1" s="8" t="s">
        <v>41</v>
      </c>
      <c r="G1" s="8" t="s">
        <v>42</v>
      </c>
      <c r="H1" s="8" t="s">
        <v>2</v>
      </c>
      <c r="I1" s="33" t="s">
        <v>3</v>
      </c>
      <c r="J1" s="32" t="s">
        <v>46</v>
      </c>
      <c r="K1" s="32" t="s">
        <v>47</v>
      </c>
    </row>
    <row r="2" spans="1:11">
      <c r="A2" s="4" t="s">
        <v>15</v>
      </c>
      <c r="B2" s="4">
        <v>129</v>
      </c>
      <c r="C2" s="4" t="s">
        <v>191</v>
      </c>
      <c r="D2" s="4" t="s">
        <v>13</v>
      </c>
      <c r="E2" s="4" t="s">
        <v>8</v>
      </c>
      <c r="F2" s="4">
        <v>0.50837164300000004</v>
      </c>
      <c r="G2" s="4">
        <v>649.58160520000001</v>
      </c>
      <c r="H2" s="4">
        <v>311.1449121</v>
      </c>
      <c r="I2" s="30">
        <v>154.57942220000001</v>
      </c>
      <c r="J2" s="31">
        <f t="shared" ref="J2:J65" si="0">I2/G2*100</f>
        <v>23.796767174835018</v>
      </c>
      <c r="K2" s="31">
        <f t="shared" ref="K2:K65" si="1">I2/H2*100</f>
        <v>49.680845223115575</v>
      </c>
    </row>
    <row r="3" spans="1:11">
      <c r="A3" s="4" t="s">
        <v>66</v>
      </c>
      <c r="B3" s="4">
        <v>152</v>
      </c>
      <c r="C3" s="4" t="s">
        <v>207</v>
      </c>
      <c r="D3" s="4" t="s">
        <v>13</v>
      </c>
      <c r="E3" s="4" t="s">
        <v>6</v>
      </c>
      <c r="F3" s="4">
        <v>0.64099318197599997</v>
      </c>
      <c r="G3" s="4">
        <v>765.89620630000002</v>
      </c>
      <c r="H3" s="4">
        <v>236.4688913</v>
      </c>
      <c r="I3" s="30">
        <v>128.5482615</v>
      </c>
      <c r="J3" s="31">
        <f t="shared" si="0"/>
        <v>16.784031627602538</v>
      </c>
      <c r="K3" s="31">
        <f t="shared" si="1"/>
        <v>54.361595215886226</v>
      </c>
    </row>
    <row r="4" spans="1:11">
      <c r="A4" s="4" t="s">
        <v>29</v>
      </c>
      <c r="B4" s="4">
        <v>145</v>
      </c>
      <c r="C4" s="4" t="s">
        <v>191</v>
      </c>
      <c r="D4" s="4" t="s">
        <v>13</v>
      </c>
      <c r="E4" s="4" t="s">
        <v>8</v>
      </c>
      <c r="F4" s="4">
        <v>0.63887984799999997</v>
      </c>
      <c r="G4" s="4">
        <v>529.28884519999997</v>
      </c>
      <c r="H4" s="4">
        <v>242.12993689999999</v>
      </c>
      <c r="I4" s="30">
        <v>122.3094559</v>
      </c>
      <c r="J4" s="31">
        <f t="shared" si="0"/>
        <v>23.108262531734159</v>
      </c>
      <c r="K4" s="31">
        <f t="shared" si="1"/>
        <v>50.51397504411608</v>
      </c>
    </row>
    <row r="5" spans="1:11">
      <c r="A5" s="4" t="s">
        <v>20</v>
      </c>
      <c r="B5" s="4">
        <v>136</v>
      </c>
      <c r="C5" s="4" t="s">
        <v>191</v>
      </c>
      <c r="D5" s="4" t="s">
        <v>13</v>
      </c>
      <c r="E5" s="4" t="s">
        <v>6</v>
      </c>
      <c r="F5" s="4">
        <v>0.50075868400000001</v>
      </c>
      <c r="G5" s="4">
        <v>550.27741219999996</v>
      </c>
      <c r="H5" s="4">
        <v>351.9240029</v>
      </c>
      <c r="I5" s="30">
        <v>115.8904497</v>
      </c>
      <c r="J5" s="31">
        <f t="shared" si="0"/>
        <v>21.060368303447515</v>
      </c>
      <c r="K5" s="31">
        <f t="shared" si="1"/>
        <v>32.930532940354887</v>
      </c>
    </row>
    <row r="6" spans="1:11">
      <c r="A6" s="4" t="s">
        <v>60</v>
      </c>
      <c r="B6" s="4">
        <v>146</v>
      </c>
      <c r="C6" s="4" t="s">
        <v>207</v>
      </c>
      <c r="D6" s="4" t="s">
        <v>13</v>
      </c>
      <c r="E6" s="4" t="s">
        <v>8</v>
      </c>
      <c r="F6" s="4">
        <v>0.73260424680000014</v>
      </c>
      <c r="G6" s="4">
        <v>712.37856720000002</v>
      </c>
      <c r="H6" s="4">
        <v>222.46216939999999</v>
      </c>
      <c r="I6" s="30">
        <v>113.2182586</v>
      </c>
      <c r="J6" s="31">
        <f t="shared" si="0"/>
        <v>15.892990582942963</v>
      </c>
      <c r="K6" s="31">
        <f t="shared" si="1"/>
        <v>50.893263742486909</v>
      </c>
    </row>
    <row r="7" spans="1:11">
      <c r="A7" s="4" t="s">
        <v>23</v>
      </c>
      <c r="B7" s="4">
        <v>137</v>
      </c>
      <c r="C7" s="4" t="s">
        <v>191</v>
      </c>
      <c r="D7" s="4" t="s">
        <v>13</v>
      </c>
      <c r="E7" s="4" t="s">
        <v>6</v>
      </c>
      <c r="F7" s="4">
        <v>0.46625806600000003</v>
      </c>
      <c r="G7" s="4">
        <v>567.7375131</v>
      </c>
      <c r="H7" s="4">
        <v>263.42187319999999</v>
      </c>
      <c r="I7" s="30">
        <v>108.35167970000001</v>
      </c>
      <c r="J7" s="31">
        <f t="shared" si="0"/>
        <v>19.084819516041946</v>
      </c>
      <c r="K7" s="31">
        <f t="shared" si="1"/>
        <v>41.132377651014288</v>
      </c>
    </row>
    <row r="8" spans="1:11">
      <c r="A8" s="4" t="s">
        <v>14</v>
      </c>
      <c r="B8" s="4">
        <v>129</v>
      </c>
      <c r="C8" s="4" t="s">
        <v>191</v>
      </c>
      <c r="D8" s="4" t="s">
        <v>13</v>
      </c>
      <c r="E8" s="4" t="s">
        <v>8</v>
      </c>
      <c r="F8" s="4">
        <v>0.61763115099999999</v>
      </c>
      <c r="G8" s="4">
        <v>532.87028459999999</v>
      </c>
      <c r="H8" s="4">
        <v>268.42689339999998</v>
      </c>
      <c r="I8" s="30">
        <v>104.4667907</v>
      </c>
      <c r="J8" s="31">
        <f t="shared" si="0"/>
        <v>19.604544242585824</v>
      </c>
      <c r="K8" s="31">
        <f t="shared" si="1"/>
        <v>38.918153608523639</v>
      </c>
    </row>
    <row r="9" spans="1:11">
      <c r="A9" s="4" t="s">
        <v>67</v>
      </c>
      <c r="B9" s="4">
        <v>152</v>
      </c>
      <c r="C9" s="4" t="s">
        <v>207</v>
      </c>
      <c r="D9" s="4" t="s">
        <v>13</v>
      </c>
      <c r="E9" s="4" t="s">
        <v>8</v>
      </c>
      <c r="F9" s="4">
        <v>0.56269216566719993</v>
      </c>
      <c r="G9" s="4">
        <v>747.86973739999996</v>
      </c>
      <c r="H9" s="4">
        <v>195.42065890000001</v>
      </c>
      <c r="I9" s="30">
        <v>103.9355025</v>
      </c>
      <c r="J9" s="31">
        <f t="shared" si="0"/>
        <v>13.897540882097474</v>
      </c>
      <c r="K9" s="31">
        <f t="shared" si="1"/>
        <v>53.185524542308251</v>
      </c>
    </row>
    <row r="10" spans="1:11">
      <c r="A10" s="4" t="s">
        <v>82</v>
      </c>
      <c r="B10" s="4">
        <v>161</v>
      </c>
      <c r="C10" s="4" t="s">
        <v>207</v>
      </c>
      <c r="D10" s="4" t="s">
        <v>13</v>
      </c>
      <c r="E10" s="4" t="s">
        <v>6</v>
      </c>
      <c r="F10" s="4">
        <v>0.55832313301199998</v>
      </c>
      <c r="G10" s="4">
        <v>865.68342319999999</v>
      </c>
      <c r="H10" s="4">
        <v>196.969144</v>
      </c>
      <c r="I10" s="30">
        <v>98.335546059999999</v>
      </c>
      <c r="J10" s="31">
        <f t="shared" si="0"/>
        <v>11.359296415368854</v>
      </c>
      <c r="K10" s="31">
        <f t="shared" si="1"/>
        <v>49.924340464209962</v>
      </c>
    </row>
    <row r="11" spans="1:11">
      <c r="A11" s="4" t="s">
        <v>21</v>
      </c>
      <c r="B11" s="4">
        <v>136</v>
      </c>
      <c r="C11" s="4" t="s">
        <v>191</v>
      </c>
      <c r="D11" s="4" t="s">
        <v>13</v>
      </c>
      <c r="E11" s="4" t="s">
        <v>6</v>
      </c>
      <c r="F11" s="4">
        <v>0.61137440499999995</v>
      </c>
      <c r="G11" s="4">
        <v>462.67019379999999</v>
      </c>
      <c r="H11" s="4">
        <v>203.5495209</v>
      </c>
      <c r="I11" s="30">
        <v>93.873587240000006</v>
      </c>
      <c r="J11" s="31">
        <f t="shared" si="0"/>
        <v>20.289525562258081</v>
      </c>
      <c r="K11" s="31">
        <f t="shared" si="1"/>
        <v>46.118304196902685</v>
      </c>
    </row>
    <row r="12" spans="1:11">
      <c r="A12" s="4" t="s">
        <v>16</v>
      </c>
      <c r="B12" s="4">
        <v>129</v>
      </c>
      <c r="C12" s="4" t="s">
        <v>191</v>
      </c>
      <c r="D12" s="4" t="s">
        <v>13</v>
      </c>
      <c r="E12" s="4" t="s">
        <v>6</v>
      </c>
      <c r="F12" s="4">
        <v>0.78895861099999998</v>
      </c>
      <c r="G12" s="4">
        <v>410.25075459999999</v>
      </c>
      <c r="H12" s="4">
        <v>206.05098319999999</v>
      </c>
      <c r="I12" s="30">
        <v>90.242074639999998</v>
      </c>
      <c r="J12" s="31">
        <f t="shared" si="0"/>
        <v>21.99680893408404</v>
      </c>
      <c r="K12" s="31">
        <f t="shared" si="1"/>
        <v>43.795993223875094</v>
      </c>
    </row>
    <row r="13" spans="1:11">
      <c r="A13" s="4" t="s">
        <v>49</v>
      </c>
      <c r="B13" s="4">
        <v>123</v>
      </c>
      <c r="C13" s="4" t="s">
        <v>207</v>
      </c>
      <c r="D13" s="4" t="s">
        <v>5</v>
      </c>
      <c r="E13" s="4" t="s">
        <v>8</v>
      </c>
      <c r="F13" s="4">
        <v>0.456872908272</v>
      </c>
      <c r="G13" s="4">
        <v>951.63952440000003</v>
      </c>
      <c r="H13" s="4">
        <v>171.90361039999999</v>
      </c>
      <c r="I13" s="30">
        <v>89.455007739999999</v>
      </c>
      <c r="J13" s="31">
        <f t="shared" si="0"/>
        <v>9.4000937798795778</v>
      </c>
      <c r="K13" s="31">
        <f t="shared" si="1"/>
        <v>52.037887704538868</v>
      </c>
    </row>
    <row r="14" spans="1:11">
      <c r="A14" s="4" t="s">
        <v>31</v>
      </c>
      <c r="B14" s="4">
        <v>150</v>
      </c>
      <c r="C14" s="4" t="s">
        <v>191</v>
      </c>
      <c r="D14" s="4" t="s">
        <v>5</v>
      </c>
      <c r="E14" s="4" t="s">
        <v>6</v>
      </c>
      <c r="F14" s="4">
        <v>0.58389582500000003</v>
      </c>
      <c r="G14" s="4">
        <v>428.06335430000001</v>
      </c>
      <c r="H14" s="4">
        <v>225.80914970000001</v>
      </c>
      <c r="I14" s="30">
        <v>88.933150560000001</v>
      </c>
      <c r="J14" s="31">
        <f t="shared" si="0"/>
        <v>20.775698192018769</v>
      </c>
      <c r="K14" s="31">
        <f t="shared" si="1"/>
        <v>39.38421037329649</v>
      </c>
    </row>
    <row r="15" spans="1:11">
      <c r="A15" s="4" t="s">
        <v>25</v>
      </c>
      <c r="B15" s="4">
        <v>144</v>
      </c>
      <c r="C15" s="4" t="s">
        <v>191</v>
      </c>
      <c r="D15" s="4" t="s">
        <v>5</v>
      </c>
      <c r="E15" s="4" t="s">
        <v>8</v>
      </c>
      <c r="F15" s="4">
        <v>0.61000080199999995</v>
      </c>
      <c r="G15" s="4">
        <v>374.9213517</v>
      </c>
      <c r="H15" s="4">
        <v>261.29629660000001</v>
      </c>
      <c r="I15" s="30">
        <v>85.043024290000005</v>
      </c>
      <c r="J15" s="31">
        <f t="shared" si="0"/>
        <v>22.682897067449147</v>
      </c>
      <c r="K15" s="31">
        <f t="shared" si="1"/>
        <v>32.546586153950109</v>
      </c>
    </row>
    <row r="16" spans="1:11">
      <c r="A16" s="4" t="s">
        <v>74</v>
      </c>
      <c r="B16" s="4">
        <v>157</v>
      </c>
      <c r="C16" s="4" t="s">
        <v>207</v>
      </c>
      <c r="D16" s="4" t="s">
        <v>13</v>
      </c>
      <c r="E16" s="4" t="s">
        <v>8</v>
      </c>
      <c r="F16" s="4">
        <v>0.58211758857600004</v>
      </c>
      <c r="G16" s="4">
        <v>688.87016700000004</v>
      </c>
      <c r="H16" s="4">
        <v>191.94469900000001</v>
      </c>
      <c r="I16" s="30">
        <v>84.822427180000005</v>
      </c>
      <c r="J16" s="31">
        <f t="shared" si="0"/>
        <v>12.313267614621495</v>
      </c>
      <c r="K16" s="31">
        <f t="shared" si="1"/>
        <v>44.191075670185612</v>
      </c>
    </row>
    <row r="17" spans="1:11">
      <c r="A17" s="4" t="s">
        <v>39</v>
      </c>
      <c r="B17" s="4">
        <v>159</v>
      </c>
      <c r="C17" s="4" t="s">
        <v>191</v>
      </c>
      <c r="D17" s="4" t="s">
        <v>5</v>
      </c>
      <c r="E17" s="4" t="s">
        <v>8</v>
      </c>
      <c r="F17" s="4">
        <v>0.54127236599999995</v>
      </c>
      <c r="G17" s="4">
        <v>356.19334029999999</v>
      </c>
      <c r="H17" s="4">
        <v>309.41514910000001</v>
      </c>
      <c r="I17" s="30">
        <v>84.419937579999996</v>
      </c>
      <c r="J17" s="31">
        <f t="shared" si="0"/>
        <v>23.700594039433252</v>
      </c>
      <c r="K17" s="31">
        <f t="shared" si="1"/>
        <v>27.283711810993548</v>
      </c>
    </row>
    <row r="18" spans="1:11">
      <c r="A18" s="4" t="s">
        <v>7</v>
      </c>
      <c r="B18" s="4">
        <v>123</v>
      </c>
      <c r="C18" s="4" t="s">
        <v>191</v>
      </c>
      <c r="D18" s="4" t="s">
        <v>5</v>
      </c>
      <c r="E18" s="4" t="s">
        <v>8</v>
      </c>
      <c r="F18" s="4">
        <v>0.44829730499999998</v>
      </c>
      <c r="G18" s="4">
        <v>372.552593</v>
      </c>
      <c r="H18" s="4">
        <v>255.96718899999999</v>
      </c>
      <c r="I18" s="30">
        <v>84.361775059999999</v>
      </c>
      <c r="J18" s="31">
        <f t="shared" si="0"/>
        <v>22.644259265697823</v>
      </c>
      <c r="K18" s="31">
        <f t="shared" si="1"/>
        <v>32.958042548179876</v>
      </c>
    </row>
    <row r="19" spans="1:11">
      <c r="A19" s="4" t="s">
        <v>51</v>
      </c>
      <c r="B19" s="4">
        <v>123</v>
      </c>
      <c r="C19" s="4" t="s">
        <v>207</v>
      </c>
      <c r="D19" s="4" t="s">
        <v>5</v>
      </c>
      <c r="E19" s="4" t="s">
        <v>8</v>
      </c>
      <c r="F19" s="4">
        <v>0.47639133184800003</v>
      </c>
      <c r="G19" s="4">
        <v>790.50363089999996</v>
      </c>
      <c r="H19" s="4">
        <v>122.7371687</v>
      </c>
      <c r="I19" s="30">
        <v>84.175152670000003</v>
      </c>
      <c r="J19" s="31">
        <f t="shared" si="0"/>
        <v>10.648294249346502</v>
      </c>
      <c r="K19" s="31">
        <f t="shared" si="1"/>
        <v>68.581631433706036</v>
      </c>
    </row>
    <row r="20" spans="1:11">
      <c r="A20" s="4" t="s">
        <v>18</v>
      </c>
      <c r="B20" s="4">
        <v>136</v>
      </c>
      <c r="C20" s="4" t="s">
        <v>191</v>
      </c>
      <c r="D20" s="4" t="s">
        <v>13</v>
      </c>
      <c r="E20" s="4" t="s">
        <v>6</v>
      </c>
      <c r="F20" s="4">
        <v>0.64443052700000003</v>
      </c>
      <c r="G20" s="4">
        <v>379.11699909999999</v>
      </c>
      <c r="H20" s="4">
        <v>248.5691712</v>
      </c>
      <c r="I20" s="30">
        <v>83.109222729999999</v>
      </c>
      <c r="J20" s="31">
        <f t="shared" si="0"/>
        <v>21.921787450126502</v>
      </c>
      <c r="K20" s="31">
        <f t="shared" si="1"/>
        <v>33.435048412793677</v>
      </c>
    </row>
    <row r="21" spans="1:11">
      <c r="A21" s="4" t="s">
        <v>62</v>
      </c>
      <c r="B21" s="4">
        <v>147</v>
      </c>
      <c r="C21" s="4" t="s">
        <v>207</v>
      </c>
      <c r="D21" s="4" t="s">
        <v>13</v>
      </c>
      <c r="E21" s="4" t="s">
        <v>8</v>
      </c>
      <c r="F21" s="4">
        <v>0.73165101912000008</v>
      </c>
      <c r="G21" s="4">
        <v>452.40147469999999</v>
      </c>
      <c r="H21" s="4">
        <v>164.01261919999999</v>
      </c>
      <c r="I21" s="30">
        <v>82.006309610000002</v>
      </c>
      <c r="J21" s="31">
        <f t="shared" si="0"/>
        <v>18.126888216794754</v>
      </c>
      <c r="K21" s="31">
        <f t="shared" si="1"/>
        <v>50.000000006097103</v>
      </c>
    </row>
    <row r="22" spans="1:11">
      <c r="A22" s="4" t="s">
        <v>19</v>
      </c>
      <c r="B22" s="4">
        <v>136</v>
      </c>
      <c r="C22" s="4" t="s">
        <v>191</v>
      </c>
      <c r="D22" s="4" t="s">
        <v>13</v>
      </c>
      <c r="E22" s="4" t="s">
        <v>8</v>
      </c>
      <c r="F22" s="4">
        <v>0.79398121499999996</v>
      </c>
      <c r="G22" s="4">
        <v>342.34808040000001</v>
      </c>
      <c r="H22" s="4">
        <v>241.78544819999999</v>
      </c>
      <c r="I22" s="30">
        <v>81.116530130000001</v>
      </c>
      <c r="J22" s="31">
        <f t="shared" si="0"/>
        <v>23.694168238134512</v>
      </c>
      <c r="K22" s="31">
        <f t="shared" si="1"/>
        <v>33.548971095606248</v>
      </c>
    </row>
    <row r="23" spans="1:11">
      <c r="A23" s="4" t="s">
        <v>28</v>
      </c>
      <c r="B23" s="4">
        <v>145</v>
      </c>
      <c r="C23" s="4" t="s">
        <v>191</v>
      </c>
      <c r="D23" s="4" t="s">
        <v>13</v>
      </c>
      <c r="E23" s="4" t="s">
        <v>6</v>
      </c>
      <c r="F23" s="4">
        <v>0.64853611300000003</v>
      </c>
      <c r="G23" s="4">
        <v>378.035707</v>
      </c>
      <c r="H23" s="4">
        <v>188.98966239999999</v>
      </c>
      <c r="I23" s="30">
        <v>80.932356900000002</v>
      </c>
      <c r="J23" s="31">
        <f t="shared" si="0"/>
        <v>21.408654103671747</v>
      </c>
      <c r="K23" s="31">
        <f t="shared" si="1"/>
        <v>42.823695154661543</v>
      </c>
    </row>
    <row r="24" spans="1:11">
      <c r="A24" s="4" t="s">
        <v>71</v>
      </c>
      <c r="B24" s="4">
        <v>154</v>
      </c>
      <c r="C24" s="4" t="s">
        <v>207</v>
      </c>
      <c r="D24" s="4" t="s">
        <v>5</v>
      </c>
      <c r="E24" s="4" t="s">
        <v>6</v>
      </c>
      <c r="F24" s="4">
        <v>0.610376707056</v>
      </c>
      <c r="G24" s="4">
        <v>892.62792869999998</v>
      </c>
      <c r="H24" s="4">
        <v>176.56294560000001</v>
      </c>
      <c r="I24" s="30">
        <v>79.958024219999999</v>
      </c>
      <c r="J24" s="31">
        <f t="shared" si="0"/>
        <v>8.9575983059872186</v>
      </c>
      <c r="K24" s="31">
        <f t="shared" si="1"/>
        <v>45.285846329922123</v>
      </c>
    </row>
    <row r="25" spans="1:11">
      <c r="A25" s="4" t="s">
        <v>32</v>
      </c>
      <c r="B25" s="4">
        <v>150</v>
      </c>
      <c r="C25" s="4" t="s">
        <v>191</v>
      </c>
      <c r="D25" s="4" t="s">
        <v>5</v>
      </c>
      <c r="E25" s="4" t="s">
        <v>8</v>
      </c>
      <c r="F25" s="4">
        <v>0.54336000900000003</v>
      </c>
      <c r="G25" s="4">
        <v>359.9688309</v>
      </c>
      <c r="H25" s="4">
        <v>234.7394492</v>
      </c>
      <c r="I25" s="30">
        <v>75.297293699999997</v>
      </c>
      <c r="J25" s="31">
        <f t="shared" si="0"/>
        <v>20.91772599081439</v>
      </c>
      <c r="K25" s="31">
        <f t="shared" si="1"/>
        <v>32.0769661667929</v>
      </c>
    </row>
    <row r="26" spans="1:11">
      <c r="A26" s="4" t="s">
        <v>30</v>
      </c>
      <c r="B26" s="4">
        <v>146</v>
      </c>
      <c r="C26" s="4" t="s">
        <v>191</v>
      </c>
      <c r="D26" s="4" t="s">
        <v>13</v>
      </c>
      <c r="E26" s="4" t="s">
        <v>8</v>
      </c>
      <c r="F26" s="4">
        <v>0.61534430600000001</v>
      </c>
      <c r="G26" s="4">
        <v>313.81776609999997</v>
      </c>
      <c r="H26" s="4">
        <v>204.18014389999999</v>
      </c>
      <c r="I26" s="30">
        <v>72.723776389999998</v>
      </c>
      <c r="J26" s="31">
        <f t="shared" si="0"/>
        <v>23.173887601642708</v>
      </c>
      <c r="K26" s="31">
        <f t="shared" si="1"/>
        <v>35.617457702261909</v>
      </c>
    </row>
    <row r="27" spans="1:11">
      <c r="A27" s="4" t="s">
        <v>78</v>
      </c>
      <c r="B27" s="4">
        <v>157</v>
      </c>
      <c r="C27" s="4" t="s">
        <v>207</v>
      </c>
      <c r="D27" s="4" t="s">
        <v>13</v>
      </c>
      <c r="E27" s="4" t="s">
        <v>6</v>
      </c>
      <c r="F27" s="4">
        <v>0.53686413828000001</v>
      </c>
      <c r="G27" s="4">
        <v>854.48188479999999</v>
      </c>
      <c r="H27" s="4">
        <v>199.84676970000001</v>
      </c>
      <c r="I27" s="30">
        <v>72.288533270000002</v>
      </c>
      <c r="J27" s="31">
        <f t="shared" si="0"/>
        <v>8.4599257814482343</v>
      </c>
      <c r="K27" s="31">
        <f t="shared" si="1"/>
        <v>36.171979851621288</v>
      </c>
    </row>
    <row r="28" spans="1:11">
      <c r="A28" s="4" t="s">
        <v>24</v>
      </c>
      <c r="B28" s="4">
        <v>137</v>
      </c>
      <c r="C28" s="4" t="s">
        <v>191</v>
      </c>
      <c r="D28" s="4" t="s">
        <v>5</v>
      </c>
      <c r="E28" s="4" t="s">
        <v>6</v>
      </c>
      <c r="F28" s="4">
        <v>0.564142747</v>
      </c>
      <c r="G28" s="4">
        <v>445.00600900000001</v>
      </c>
      <c r="H28" s="4">
        <v>218.6935086</v>
      </c>
      <c r="I28" s="30">
        <v>72.134514920000001</v>
      </c>
      <c r="J28" s="31">
        <f t="shared" si="0"/>
        <v>16.209784466078975</v>
      </c>
      <c r="K28" s="31">
        <f t="shared" si="1"/>
        <v>32.984296324925303</v>
      </c>
    </row>
    <row r="29" spans="1:11">
      <c r="A29" s="4" t="s">
        <v>9</v>
      </c>
      <c r="B29" s="4">
        <v>128</v>
      </c>
      <c r="C29" s="4" t="s">
        <v>191</v>
      </c>
      <c r="D29" s="4" t="s">
        <v>5</v>
      </c>
      <c r="E29" s="4" t="s">
        <v>6</v>
      </c>
      <c r="F29" s="4">
        <v>0.696829951</v>
      </c>
      <c r="G29" s="4">
        <v>358.37894</v>
      </c>
      <c r="H29" s="4">
        <v>218.04125680000001</v>
      </c>
      <c r="I29" s="30">
        <v>71.241279610000007</v>
      </c>
      <c r="J29" s="31">
        <f t="shared" si="0"/>
        <v>19.878757275748406</v>
      </c>
      <c r="K29" s="31">
        <f t="shared" si="1"/>
        <v>32.673302592154201</v>
      </c>
    </row>
    <row r="30" spans="1:11">
      <c r="A30" s="4" t="s">
        <v>85</v>
      </c>
      <c r="B30" s="4">
        <v>161</v>
      </c>
      <c r="C30" s="4" t="s">
        <v>207</v>
      </c>
      <c r="D30" s="4" t="s">
        <v>13</v>
      </c>
      <c r="E30" s="4" t="s">
        <v>8</v>
      </c>
      <c r="F30" s="4">
        <v>0.52691584492799992</v>
      </c>
      <c r="G30" s="4">
        <v>778.10549230000004</v>
      </c>
      <c r="H30" s="4">
        <v>134.6935344</v>
      </c>
      <c r="I30" s="30">
        <v>69.767420999999999</v>
      </c>
      <c r="J30" s="31">
        <f t="shared" si="0"/>
        <v>8.9663190519031879</v>
      </c>
      <c r="K30" s="31">
        <f t="shared" si="1"/>
        <v>51.797156642137978</v>
      </c>
    </row>
    <row r="31" spans="1:11">
      <c r="A31" s="4" t="s">
        <v>38</v>
      </c>
      <c r="B31" s="4">
        <v>159</v>
      </c>
      <c r="C31" s="4" t="s">
        <v>191</v>
      </c>
      <c r="D31" s="4" t="s">
        <v>5</v>
      </c>
      <c r="E31" s="4" t="s">
        <v>6</v>
      </c>
      <c r="F31" s="4">
        <v>0.49998418300000003</v>
      </c>
      <c r="G31" s="4">
        <v>328.28750389999999</v>
      </c>
      <c r="H31" s="4">
        <v>276.89336359999999</v>
      </c>
      <c r="I31" s="30">
        <v>69.313018970000002</v>
      </c>
      <c r="J31" s="31">
        <f t="shared" si="0"/>
        <v>21.113511220065664</v>
      </c>
      <c r="K31" s="31">
        <f t="shared" si="1"/>
        <v>25.032387222587811</v>
      </c>
    </row>
    <row r="32" spans="1:11">
      <c r="A32" s="4" t="s">
        <v>10</v>
      </c>
      <c r="B32" s="4">
        <v>128</v>
      </c>
      <c r="C32" s="4" t="s">
        <v>191</v>
      </c>
      <c r="D32" s="4" t="s">
        <v>5</v>
      </c>
      <c r="E32" s="4" t="s">
        <v>8</v>
      </c>
      <c r="F32" s="4">
        <v>0.55541607999999998</v>
      </c>
      <c r="G32" s="4">
        <v>358.98221619999998</v>
      </c>
      <c r="H32" s="4">
        <v>188.80760409999999</v>
      </c>
      <c r="I32" s="30">
        <v>68.075296910000006</v>
      </c>
      <c r="J32" s="31">
        <f t="shared" si="0"/>
        <v>18.963417639628467</v>
      </c>
      <c r="K32" s="31">
        <f t="shared" si="1"/>
        <v>36.05537882570907</v>
      </c>
    </row>
    <row r="33" spans="1:11">
      <c r="A33" s="4" t="s">
        <v>81</v>
      </c>
      <c r="B33" s="4">
        <v>158</v>
      </c>
      <c r="C33" s="4" t="s">
        <v>207</v>
      </c>
      <c r="D33" s="4" t="s">
        <v>13</v>
      </c>
      <c r="E33" s="4" t="s">
        <v>8</v>
      </c>
      <c r="F33" s="4">
        <v>0.67927213890000004</v>
      </c>
      <c r="G33" s="4">
        <v>660.47622079999996</v>
      </c>
      <c r="H33" s="4">
        <v>137.42728600000001</v>
      </c>
      <c r="I33" s="30">
        <v>67.108553740000005</v>
      </c>
      <c r="J33" s="31">
        <f t="shared" si="0"/>
        <v>10.160631318219899</v>
      </c>
      <c r="K33" s="31">
        <f t="shared" si="1"/>
        <v>48.83204470762815</v>
      </c>
    </row>
    <row r="34" spans="1:11">
      <c r="A34" s="4" t="s">
        <v>35</v>
      </c>
      <c r="B34" s="4">
        <v>153</v>
      </c>
      <c r="C34" s="4" t="s">
        <v>191</v>
      </c>
      <c r="D34" s="4" t="s">
        <v>5</v>
      </c>
      <c r="E34" s="4" t="s">
        <v>8</v>
      </c>
      <c r="F34" s="4">
        <v>0.67326174100000002</v>
      </c>
      <c r="G34" s="4">
        <v>311.37953970000001</v>
      </c>
      <c r="H34" s="4">
        <v>171.59304789999999</v>
      </c>
      <c r="I34" s="30">
        <v>66.669691729999997</v>
      </c>
      <c r="J34" s="31">
        <f t="shared" si="0"/>
        <v>21.411070166727463</v>
      </c>
      <c r="K34" s="31">
        <f t="shared" si="1"/>
        <v>38.853375789940728</v>
      </c>
    </row>
    <row r="35" spans="1:11">
      <c r="A35" s="4" t="s">
        <v>33</v>
      </c>
      <c r="B35" s="4">
        <v>150</v>
      </c>
      <c r="C35" s="4" t="s">
        <v>191</v>
      </c>
      <c r="D35" s="4" t="s">
        <v>5</v>
      </c>
      <c r="E35" s="4" t="s">
        <v>6</v>
      </c>
      <c r="F35" s="4">
        <v>0.70859942899999995</v>
      </c>
      <c r="G35" s="4">
        <v>284.97880359999999</v>
      </c>
      <c r="H35" s="4">
        <v>219.18717269999999</v>
      </c>
      <c r="I35" s="30">
        <v>64.577540170000006</v>
      </c>
      <c r="J35" s="31">
        <f t="shared" si="0"/>
        <v>22.660471359351305</v>
      </c>
      <c r="K35" s="31">
        <f t="shared" si="1"/>
        <v>29.462280741394871</v>
      </c>
    </row>
    <row r="36" spans="1:11">
      <c r="A36" s="4" t="s">
        <v>77</v>
      </c>
      <c r="B36" s="4">
        <v>157</v>
      </c>
      <c r="C36" s="4" t="s">
        <v>207</v>
      </c>
      <c r="D36" s="4" t="s">
        <v>13</v>
      </c>
      <c r="E36" s="4" t="s">
        <v>8</v>
      </c>
      <c r="F36" s="4">
        <v>0.60468204643200008</v>
      </c>
      <c r="G36" s="4">
        <v>743.10890229999995</v>
      </c>
      <c r="H36" s="4">
        <v>133.0732428</v>
      </c>
      <c r="I36" s="30">
        <v>63.806054869999997</v>
      </c>
      <c r="J36" s="31">
        <f t="shared" si="0"/>
        <v>8.5863666378526169</v>
      </c>
      <c r="K36" s="31">
        <f t="shared" si="1"/>
        <v>47.948072450519703</v>
      </c>
    </row>
    <row r="37" spans="1:11">
      <c r="A37" s="4" t="s">
        <v>63</v>
      </c>
      <c r="B37" s="4">
        <v>147</v>
      </c>
      <c r="C37" s="4" t="s">
        <v>207</v>
      </c>
      <c r="D37" s="4" t="s">
        <v>13</v>
      </c>
      <c r="E37" s="4" t="s">
        <v>8</v>
      </c>
      <c r="F37" s="4">
        <v>0.74571733027200005</v>
      </c>
      <c r="G37" s="4">
        <v>556.66186330000005</v>
      </c>
      <c r="H37" s="4">
        <v>127.066507</v>
      </c>
      <c r="I37" s="30">
        <v>62.024734639999998</v>
      </c>
      <c r="J37" s="31">
        <f t="shared" si="0"/>
        <v>11.142264043795866</v>
      </c>
      <c r="K37" s="31">
        <f t="shared" si="1"/>
        <v>48.812811577483586</v>
      </c>
    </row>
    <row r="38" spans="1:11">
      <c r="A38" s="4" t="s">
        <v>70</v>
      </c>
      <c r="B38" s="4">
        <v>153</v>
      </c>
      <c r="C38" s="4" t="s">
        <v>207</v>
      </c>
      <c r="D38" s="4" t="s">
        <v>5</v>
      </c>
      <c r="E38" s="4" t="s">
        <v>6</v>
      </c>
      <c r="F38" s="4">
        <v>0.77481441964800002</v>
      </c>
      <c r="G38" s="4">
        <v>473.56720480000001</v>
      </c>
      <c r="H38" s="4">
        <v>139.85664159999999</v>
      </c>
      <c r="I38" s="30">
        <v>61.758783219999998</v>
      </c>
      <c r="J38" s="31">
        <f t="shared" si="0"/>
        <v>13.04118667720717</v>
      </c>
      <c r="K38" s="31">
        <f t="shared" si="1"/>
        <v>44.158634522795523</v>
      </c>
    </row>
    <row r="39" spans="1:11">
      <c r="A39" s="4" t="s">
        <v>22</v>
      </c>
      <c r="B39" s="4">
        <v>137</v>
      </c>
      <c r="C39" s="4" t="s">
        <v>191</v>
      </c>
      <c r="D39" s="4" t="s">
        <v>13</v>
      </c>
      <c r="E39" s="4" t="s">
        <v>8</v>
      </c>
      <c r="F39" s="4">
        <v>0.61989456399999998</v>
      </c>
      <c r="G39" s="4">
        <v>318.7348753</v>
      </c>
      <c r="H39" s="4">
        <v>161.0879204</v>
      </c>
      <c r="I39" s="30">
        <v>61.123404979999997</v>
      </c>
      <c r="J39" s="31">
        <f t="shared" si="0"/>
        <v>19.176880133518289</v>
      </c>
      <c r="K39" s="31">
        <f t="shared" si="1"/>
        <v>37.944126926602252</v>
      </c>
    </row>
    <row r="40" spans="1:11">
      <c r="A40" s="4" t="s">
        <v>37</v>
      </c>
      <c r="B40" s="4">
        <v>159</v>
      </c>
      <c r="C40" s="4" t="s">
        <v>191</v>
      </c>
      <c r="D40" s="4" t="s">
        <v>5</v>
      </c>
      <c r="E40" s="4" t="s">
        <v>6</v>
      </c>
      <c r="F40" s="4">
        <v>0.64735865400000003</v>
      </c>
      <c r="G40" s="4">
        <v>379.4355501</v>
      </c>
      <c r="H40" s="4">
        <v>152.847959</v>
      </c>
      <c r="I40" s="30">
        <v>58.959819750000001</v>
      </c>
      <c r="J40" s="31">
        <f t="shared" si="0"/>
        <v>15.538823321763386</v>
      </c>
      <c r="K40" s="31">
        <f t="shared" si="1"/>
        <v>38.574162282402476</v>
      </c>
    </row>
    <row r="41" spans="1:11">
      <c r="A41" s="4" t="s">
        <v>12</v>
      </c>
      <c r="B41" s="4">
        <v>129</v>
      </c>
      <c r="C41" s="4" t="s">
        <v>191</v>
      </c>
      <c r="D41" s="4" t="s">
        <v>13</v>
      </c>
      <c r="E41" s="4" t="s">
        <v>6</v>
      </c>
      <c r="F41" s="4">
        <v>0.7454366</v>
      </c>
      <c r="G41" s="4">
        <v>430.73133430000001</v>
      </c>
      <c r="H41" s="4">
        <v>137.2406105</v>
      </c>
      <c r="I41" s="30">
        <v>58.379954320000003</v>
      </c>
      <c r="J41" s="31">
        <f t="shared" si="0"/>
        <v>13.55368176658793</v>
      </c>
      <c r="K41" s="31">
        <f t="shared" si="1"/>
        <v>42.53839596552946</v>
      </c>
    </row>
    <row r="42" spans="1:11">
      <c r="A42" s="4" t="s">
        <v>83</v>
      </c>
      <c r="B42" s="4">
        <v>161</v>
      </c>
      <c r="C42" s="4" t="s">
        <v>207</v>
      </c>
      <c r="D42" s="4" t="s">
        <v>13</v>
      </c>
      <c r="E42" s="4" t="s">
        <v>8</v>
      </c>
      <c r="F42" s="4">
        <v>0.69925119199200003</v>
      </c>
      <c r="G42" s="4">
        <v>814.03020349999997</v>
      </c>
      <c r="H42" s="4">
        <v>124.5676433</v>
      </c>
      <c r="I42" s="30">
        <v>56.651316770000001</v>
      </c>
      <c r="J42" s="31">
        <f t="shared" si="0"/>
        <v>6.9593629973952185</v>
      </c>
      <c r="K42" s="31">
        <f t="shared" si="1"/>
        <v>45.478356392731087</v>
      </c>
    </row>
    <row r="43" spans="1:11">
      <c r="A43" s="4" t="s">
        <v>73</v>
      </c>
      <c r="B43" s="4">
        <v>157</v>
      </c>
      <c r="C43" s="4" t="s">
        <v>207</v>
      </c>
      <c r="D43" s="4" t="s">
        <v>13</v>
      </c>
      <c r="E43" s="4" t="s">
        <v>6</v>
      </c>
      <c r="F43" s="4">
        <v>0.60679547625600005</v>
      </c>
      <c r="G43" s="4">
        <v>721.28173189999995</v>
      </c>
      <c r="H43" s="4">
        <v>140.13263520000001</v>
      </c>
      <c r="I43" s="30">
        <v>56.345975350000003</v>
      </c>
      <c r="J43" s="31">
        <f t="shared" si="0"/>
        <v>7.8119232552269784</v>
      </c>
      <c r="K43" s="31">
        <f t="shared" si="1"/>
        <v>40.209031443376439</v>
      </c>
    </row>
    <row r="44" spans="1:11">
      <c r="A44" s="4" t="s">
        <v>27</v>
      </c>
      <c r="B44" s="4">
        <v>145</v>
      </c>
      <c r="C44" s="4" t="s">
        <v>191</v>
      </c>
      <c r="D44" s="4" t="s">
        <v>13</v>
      </c>
      <c r="E44" s="4" t="s">
        <v>8</v>
      </c>
      <c r="F44" s="4">
        <v>0.61445626200000003</v>
      </c>
      <c r="G44" s="4">
        <v>411.26371390000003</v>
      </c>
      <c r="H44" s="4">
        <v>113.2067625</v>
      </c>
      <c r="I44" s="30">
        <v>55.314831990000002</v>
      </c>
      <c r="J44" s="31">
        <f t="shared" si="0"/>
        <v>13.449966559279277</v>
      </c>
      <c r="K44" s="31">
        <f t="shared" si="1"/>
        <v>48.861773597668254</v>
      </c>
    </row>
    <row r="45" spans="1:11">
      <c r="A45" s="4" t="s">
        <v>68</v>
      </c>
      <c r="B45" s="4">
        <v>152</v>
      </c>
      <c r="C45" s="4" t="s">
        <v>207</v>
      </c>
      <c r="D45" s="4" t="s">
        <v>13</v>
      </c>
      <c r="E45" s="4" t="s">
        <v>6</v>
      </c>
      <c r="F45" s="4">
        <v>0.70748208503999999</v>
      </c>
      <c r="G45" s="4">
        <v>580.60897769999997</v>
      </c>
      <c r="H45" s="4">
        <v>112.8249052</v>
      </c>
      <c r="I45" s="30">
        <v>53.073853380000003</v>
      </c>
      <c r="J45" s="31">
        <f t="shared" si="0"/>
        <v>9.1410666073825677</v>
      </c>
      <c r="K45" s="31">
        <f t="shared" si="1"/>
        <v>47.040902259938264</v>
      </c>
    </row>
    <row r="46" spans="1:11">
      <c r="A46" s="4" t="s">
        <v>61</v>
      </c>
      <c r="B46" s="4">
        <v>146</v>
      </c>
      <c r="C46" s="4" t="s">
        <v>207</v>
      </c>
      <c r="D46" s="4" t="s">
        <v>13</v>
      </c>
      <c r="E46" s="4" t="s">
        <v>6</v>
      </c>
      <c r="F46" s="4">
        <v>0.64948220992799999</v>
      </c>
      <c r="G46" s="4">
        <v>579.80160139999998</v>
      </c>
      <c r="H46" s="4">
        <v>121.2223958</v>
      </c>
      <c r="I46" s="30">
        <v>51.710996170000001</v>
      </c>
      <c r="J46" s="31">
        <f t="shared" si="0"/>
        <v>8.9187397973958067</v>
      </c>
      <c r="K46" s="31">
        <f t="shared" si="1"/>
        <v>42.657955923685847</v>
      </c>
    </row>
    <row r="47" spans="1:11">
      <c r="A47" s="4" t="s">
        <v>34</v>
      </c>
      <c r="B47" s="4">
        <v>150</v>
      </c>
      <c r="C47" s="4" t="s">
        <v>191</v>
      </c>
      <c r="D47" s="4" t="s">
        <v>5</v>
      </c>
      <c r="E47" s="4" t="s">
        <v>8</v>
      </c>
      <c r="F47" s="4">
        <v>0.66262927699999996</v>
      </c>
      <c r="G47" s="4">
        <v>317.0305682</v>
      </c>
      <c r="H47" s="4">
        <v>138.0887889</v>
      </c>
      <c r="I47" s="30">
        <v>50.48566563</v>
      </c>
      <c r="J47" s="31">
        <f t="shared" si="0"/>
        <v>15.924541887756046</v>
      </c>
      <c r="K47" s="31">
        <f t="shared" si="1"/>
        <v>36.560292860965198</v>
      </c>
    </row>
    <row r="48" spans="1:11">
      <c r="A48" s="4" t="s">
        <v>48</v>
      </c>
      <c r="B48" s="4">
        <v>123</v>
      </c>
      <c r="C48" s="4" t="s">
        <v>207</v>
      </c>
      <c r="D48" s="4" t="s">
        <v>5</v>
      </c>
      <c r="E48" s="4" t="s">
        <v>6</v>
      </c>
      <c r="F48" s="4">
        <v>0.39917071799999998</v>
      </c>
      <c r="G48" s="4">
        <v>774.16333459999998</v>
      </c>
      <c r="H48" s="4">
        <v>87.768409899999995</v>
      </c>
      <c r="I48" s="30">
        <v>49.642809890000002</v>
      </c>
      <c r="J48" s="31">
        <f t="shared" si="0"/>
        <v>6.4124465305050631</v>
      </c>
      <c r="K48" s="31">
        <f t="shared" si="1"/>
        <v>56.561136229494345</v>
      </c>
    </row>
    <row r="49" spans="1:11">
      <c r="A49" s="4" t="s">
        <v>58</v>
      </c>
      <c r="B49" s="4">
        <v>134</v>
      </c>
      <c r="C49" s="4" t="s">
        <v>207</v>
      </c>
      <c r="D49" s="4" t="s">
        <v>5</v>
      </c>
      <c r="E49" s="4" t="s">
        <v>6</v>
      </c>
      <c r="F49" s="4">
        <v>0.66175186185599999</v>
      </c>
      <c r="G49" s="4">
        <v>582.11901829999999</v>
      </c>
      <c r="H49" s="4">
        <v>85.79449597</v>
      </c>
      <c r="I49" s="30">
        <v>49.599941170000001</v>
      </c>
      <c r="J49" s="31">
        <f t="shared" si="0"/>
        <v>8.520584212288739</v>
      </c>
      <c r="K49" s="31">
        <f t="shared" si="1"/>
        <v>57.812497887211499</v>
      </c>
    </row>
    <row r="50" spans="1:11">
      <c r="A50" s="4" t="s">
        <v>55</v>
      </c>
      <c r="B50" s="4">
        <v>134</v>
      </c>
      <c r="C50" s="4" t="s">
        <v>207</v>
      </c>
      <c r="D50" s="4" t="s">
        <v>5</v>
      </c>
      <c r="E50" s="4" t="s">
        <v>8</v>
      </c>
      <c r="F50" s="4">
        <v>0.60061347135359999</v>
      </c>
      <c r="G50" s="4">
        <v>740.11568539999996</v>
      </c>
      <c r="H50" s="4">
        <v>92.723342020000004</v>
      </c>
      <c r="I50" s="30">
        <v>48.305815899999999</v>
      </c>
      <c r="J50" s="31">
        <f t="shared" si="0"/>
        <v>6.5267926153859079</v>
      </c>
      <c r="K50" s="31">
        <f t="shared" si="1"/>
        <v>52.096715721895201</v>
      </c>
    </row>
    <row r="51" spans="1:11">
      <c r="A51" s="4" t="s">
        <v>75</v>
      </c>
      <c r="B51" s="4">
        <v>157</v>
      </c>
      <c r="C51" s="4" t="s">
        <v>207</v>
      </c>
      <c r="D51" s="4" t="s">
        <v>13</v>
      </c>
      <c r="E51" s="4" t="s">
        <v>8</v>
      </c>
      <c r="F51" s="4">
        <v>0.44060863858559995</v>
      </c>
      <c r="G51" s="4">
        <v>470.0949713</v>
      </c>
      <c r="H51" s="4">
        <v>120.04258110000001</v>
      </c>
      <c r="I51" s="30">
        <v>46.84278656</v>
      </c>
      <c r="J51" s="31">
        <f t="shared" si="0"/>
        <v>9.9645368318791032</v>
      </c>
      <c r="K51" s="31">
        <f t="shared" si="1"/>
        <v>39.021808870452553</v>
      </c>
    </row>
    <row r="52" spans="1:11">
      <c r="A52" s="4" t="s">
        <v>17</v>
      </c>
      <c r="B52" s="4">
        <v>136</v>
      </c>
      <c r="C52" s="4" t="s">
        <v>191</v>
      </c>
      <c r="D52" s="4" t="s">
        <v>13</v>
      </c>
      <c r="E52" s="4" t="s">
        <v>8</v>
      </c>
      <c r="F52" s="4">
        <v>0.65984975400000001</v>
      </c>
      <c r="G52" s="4">
        <v>263.03877310000001</v>
      </c>
      <c r="H52" s="4">
        <v>175.62754129999999</v>
      </c>
      <c r="I52" s="30">
        <v>45.003704929999998</v>
      </c>
      <c r="J52" s="31">
        <f t="shared" si="0"/>
        <v>17.109152540371241</v>
      </c>
      <c r="K52" s="31">
        <f t="shared" si="1"/>
        <v>25.624514581757111</v>
      </c>
    </row>
    <row r="53" spans="1:11">
      <c r="A53" s="4" t="s">
        <v>72</v>
      </c>
      <c r="B53" s="4">
        <v>154</v>
      </c>
      <c r="C53" s="4" t="s">
        <v>207</v>
      </c>
      <c r="D53" s="4" t="s">
        <v>5</v>
      </c>
      <c r="E53" s="4" t="s">
        <v>8</v>
      </c>
      <c r="F53" s="4">
        <v>0.59140249272000001</v>
      </c>
      <c r="G53" s="4">
        <v>665.537509</v>
      </c>
      <c r="H53" s="4">
        <v>85.180639139999997</v>
      </c>
      <c r="I53" s="30">
        <v>44.905873919999998</v>
      </c>
      <c r="J53" s="31">
        <f t="shared" si="0"/>
        <v>6.7473092519568265</v>
      </c>
      <c r="K53" s="31">
        <f t="shared" si="1"/>
        <v>52.718404526402097</v>
      </c>
    </row>
    <row r="54" spans="1:11">
      <c r="A54" s="4" t="s">
        <v>36</v>
      </c>
      <c r="B54" s="4">
        <v>159</v>
      </c>
      <c r="C54" s="4" t="s">
        <v>191</v>
      </c>
      <c r="D54" s="4" t="s">
        <v>5</v>
      </c>
      <c r="E54" s="4" t="s">
        <v>6</v>
      </c>
      <c r="F54" s="4">
        <v>0.55644336100000003</v>
      </c>
      <c r="G54" s="4">
        <v>310.67171139999999</v>
      </c>
      <c r="H54" s="4">
        <v>146.1081168</v>
      </c>
      <c r="I54" s="30">
        <v>44.780010650000001</v>
      </c>
      <c r="J54" s="31">
        <f t="shared" si="0"/>
        <v>14.413932458866288</v>
      </c>
      <c r="K54" s="31">
        <f t="shared" si="1"/>
        <v>30.648544126605294</v>
      </c>
    </row>
    <row r="55" spans="1:11">
      <c r="A55" s="4" t="s">
        <v>26</v>
      </c>
      <c r="B55" s="4">
        <v>144</v>
      </c>
      <c r="C55" s="4" t="s">
        <v>191</v>
      </c>
      <c r="D55" s="4" t="s">
        <v>5</v>
      </c>
      <c r="E55" s="4" t="s">
        <v>6</v>
      </c>
      <c r="F55" s="4">
        <v>0.73477599400000004</v>
      </c>
      <c r="G55" s="4">
        <v>178.7685256</v>
      </c>
      <c r="H55" s="4">
        <v>140.74548050000001</v>
      </c>
      <c r="I55" s="30">
        <v>44.119964109999998</v>
      </c>
      <c r="J55" s="31">
        <f t="shared" si="0"/>
        <v>24.679939582160987</v>
      </c>
      <c r="K55" s="31">
        <f t="shared" si="1"/>
        <v>31.347339860053264</v>
      </c>
    </row>
    <row r="56" spans="1:11">
      <c r="A56" s="4" t="s">
        <v>65</v>
      </c>
      <c r="B56" s="4">
        <v>148</v>
      </c>
      <c r="C56" s="4" t="s">
        <v>207</v>
      </c>
      <c r="D56" s="4" t="s">
        <v>5</v>
      </c>
      <c r="E56" s="4" t="s">
        <v>6</v>
      </c>
      <c r="F56" s="4">
        <v>0.784303117296</v>
      </c>
      <c r="G56" s="4">
        <v>446.2940352</v>
      </c>
      <c r="H56" s="4">
        <v>95.38686783</v>
      </c>
      <c r="I56" s="30">
        <v>43.344039039999998</v>
      </c>
      <c r="J56" s="31">
        <f t="shared" si="0"/>
        <v>9.7119915619253163</v>
      </c>
      <c r="K56" s="31">
        <f t="shared" si="1"/>
        <v>45.440258209598035</v>
      </c>
    </row>
    <row r="57" spans="1:11">
      <c r="A57" s="4" t="s">
        <v>64</v>
      </c>
      <c r="B57" s="4">
        <v>148</v>
      </c>
      <c r="C57" s="4" t="s">
        <v>207</v>
      </c>
      <c r="D57" s="4" t="s">
        <v>5</v>
      </c>
      <c r="E57" s="4" t="s">
        <v>8</v>
      </c>
      <c r="F57" s="4">
        <v>0.59324116712399999</v>
      </c>
      <c r="G57" s="4">
        <v>657.1066806</v>
      </c>
      <c r="H57" s="4">
        <v>94.655154850000002</v>
      </c>
      <c r="I57" s="30">
        <v>42.640541140000003</v>
      </c>
      <c r="J57" s="31">
        <f t="shared" si="0"/>
        <v>6.4891352346418376</v>
      </c>
      <c r="K57" s="31">
        <f t="shared" si="1"/>
        <v>45.048303188106829</v>
      </c>
    </row>
    <row r="58" spans="1:11">
      <c r="A58" s="4" t="s">
        <v>57</v>
      </c>
      <c r="B58" s="4">
        <v>134</v>
      </c>
      <c r="C58" s="4" t="s">
        <v>207</v>
      </c>
      <c r="D58" s="4" t="s">
        <v>5</v>
      </c>
      <c r="E58" s="4" t="s">
        <v>8</v>
      </c>
      <c r="F58" s="4">
        <v>0.661334095776</v>
      </c>
      <c r="G58" s="4">
        <v>697.364913</v>
      </c>
      <c r="H58" s="4">
        <v>81.731127270000002</v>
      </c>
      <c r="I58" s="30">
        <v>40.831370229999997</v>
      </c>
      <c r="J58" s="31">
        <f t="shared" si="0"/>
        <v>5.8550938638921739</v>
      </c>
      <c r="K58" s="31">
        <f t="shared" si="1"/>
        <v>49.958163546567704</v>
      </c>
    </row>
    <row r="59" spans="1:11">
      <c r="A59" s="4" t="s">
        <v>56</v>
      </c>
      <c r="B59" s="4">
        <v>134</v>
      </c>
      <c r="C59" s="4" t="s">
        <v>207</v>
      </c>
      <c r="D59" s="4" t="s">
        <v>5</v>
      </c>
      <c r="E59" s="4" t="s">
        <v>6</v>
      </c>
      <c r="F59" s="4">
        <v>0.66851230312800014</v>
      </c>
      <c r="G59" s="4">
        <v>436.0810596</v>
      </c>
      <c r="H59" s="4">
        <v>95.83626452</v>
      </c>
      <c r="I59" s="30">
        <v>40.664243949999999</v>
      </c>
      <c r="J59" s="31">
        <f t="shared" si="0"/>
        <v>9.3249277983546701</v>
      </c>
      <c r="K59" s="31">
        <f t="shared" si="1"/>
        <v>42.430956750733756</v>
      </c>
    </row>
    <row r="60" spans="1:11">
      <c r="A60" s="4" t="s">
        <v>86</v>
      </c>
      <c r="B60" s="4">
        <v>161</v>
      </c>
      <c r="C60" s="4" t="s">
        <v>207</v>
      </c>
      <c r="D60" s="4" t="s">
        <v>13</v>
      </c>
      <c r="E60" s="4" t="s">
        <v>8</v>
      </c>
      <c r="F60" s="4">
        <v>0.62847931714560001</v>
      </c>
      <c r="G60" s="4">
        <v>678.21711130000006</v>
      </c>
      <c r="H60" s="4">
        <v>98.674691920000001</v>
      </c>
      <c r="I60" s="30">
        <v>39.927967520000003</v>
      </c>
      <c r="J60" s="31">
        <f t="shared" si="0"/>
        <v>5.8871955388247956</v>
      </c>
      <c r="K60" s="31">
        <f t="shared" si="1"/>
        <v>40.464243407388992</v>
      </c>
    </row>
    <row r="61" spans="1:11">
      <c r="A61" s="4" t="s">
        <v>11</v>
      </c>
      <c r="B61" s="4">
        <v>128</v>
      </c>
      <c r="C61" s="4" t="s">
        <v>191</v>
      </c>
      <c r="D61" s="4" t="s">
        <v>5</v>
      </c>
      <c r="E61" s="4" t="s">
        <v>8</v>
      </c>
      <c r="F61" s="4">
        <v>0.64600788600000003</v>
      </c>
      <c r="G61" s="4">
        <v>257.35401159999998</v>
      </c>
      <c r="H61" s="4">
        <v>159.65724760000001</v>
      </c>
      <c r="I61" s="30">
        <v>39.251251920000001</v>
      </c>
      <c r="J61" s="31">
        <f t="shared" si="0"/>
        <v>15.251851593829985</v>
      </c>
      <c r="K61" s="31">
        <f t="shared" si="1"/>
        <v>24.584697851198584</v>
      </c>
    </row>
    <row r="62" spans="1:11">
      <c r="A62" s="4" t="s">
        <v>76</v>
      </c>
      <c r="B62" s="4">
        <v>157</v>
      </c>
      <c r="C62" s="4" t="s">
        <v>207</v>
      </c>
      <c r="D62" s="4" t="s">
        <v>13</v>
      </c>
      <c r="E62" s="4" t="s">
        <v>6</v>
      </c>
      <c r="F62" s="4">
        <v>0.565977291504</v>
      </c>
      <c r="G62" s="4">
        <v>602.56105060000004</v>
      </c>
      <c r="H62" s="4">
        <v>127.4914478</v>
      </c>
      <c r="I62" s="30">
        <v>38.850786479999996</v>
      </c>
      <c r="J62" s="31">
        <f t="shared" si="0"/>
        <v>6.4476099876210613</v>
      </c>
      <c r="K62" s="31">
        <f t="shared" si="1"/>
        <v>30.473249108400189</v>
      </c>
    </row>
    <row r="63" spans="1:11">
      <c r="A63" s="4" t="s">
        <v>79</v>
      </c>
      <c r="B63" s="4">
        <v>158</v>
      </c>
      <c r="C63" s="4" t="s">
        <v>207</v>
      </c>
      <c r="D63" s="4" t="s">
        <v>13</v>
      </c>
      <c r="E63" s="4" t="s">
        <v>8</v>
      </c>
      <c r="F63" s="4">
        <v>0.65775328910399999</v>
      </c>
      <c r="G63" s="4">
        <v>647.25666509999996</v>
      </c>
      <c r="H63" s="4">
        <v>91.192068640000002</v>
      </c>
      <c r="I63" s="30">
        <v>36.094461260000003</v>
      </c>
      <c r="J63" s="31">
        <f t="shared" si="0"/>
        <v>5.5765298692480014</v>
      </c>
      <c r="K63" s="31">
        <f t="shared" si="1"/>
        <v>39.580702355256939</v>
      </c>
    </row>
    <row r="64" spans="1:11">
      <c r="A64" s="4" t="s">
        <v>52</v>
      </c>
      <c r="B64" s="4">
        <v>133</v>
      </c>
      <c r="C64" s="4" t="s">
        <v>207</v>
      </c>
      <c r="D64" s="4" t="s">
        <v>5</v>
      </c>
      <c r="E64" s="4" t="s">
        <v>6</v>
      </c>
      <c r="F64" s="4">
        <v>0.72950100825599995</v>
      </c>
      <c r="G64" s="4">
        <v>521.74094400000001</v>
      </c>
      <c r="H64" s="4">
        <v>70.705833999999996</v>
      </c>
      <c r="I64" s="30">
        <v>33.395176419999999</v>
      </c>
      <c r="J64" s="31">
        <f t="shared" si="0"/>
        <v>6.4007198982642999</v>
      </c>
      <c r="K64" s="31">
        <f t="shared" si="1"/>
        <v>47.231147036608043</v>
      </c>
    </row>
    <row r="65" spans="1:11">
      <c r="A65" s="4" t="s">
        <v>4</v>
      </c>
      <c r="B65" s="4">
        <v>123</v>
      </c>
      <c r="C65" s="4" t="s">
        <v>191</v>
      </c>
      <c r="D65" s="4" t="s">
        <v>5</v>
      </c>
      <c r="E65" s="4" t="s">
        <v>6</v>
      </c>
      <c r="F65" s="4">
        <v>0.70342992400000004</v>
      </c>
      <c r="G65" s="4">
        <v>200.14517570000001</v>
      </c>
      <c r="H65" s="4">
        <v>89.98823668</v>
      </c>
      <c r="I65" s="30">
        <v>31.522883709999999</v>
      </c>
      <c r="J65" s="31">
        <f t="shared" si="0"/>
        <v>15.750009261901985</v>
      </c>
      <c r="K65" s="31">
        <f t="shared" si="1"/>
        <v>35.030004890634778</v>
      </c>
    </row>
    <row r="66" spans="1:11">
      <c r="A66" s="4" t="s">
        <v>69</v>
      </c>
      <c r="B66" s="4">
        <v>152</v>
      </c>
      <c r="C66" s="4" t="s">
        <v>207</v>
      </c>
      <c r="D66" s="4" t="s">
        <v>13</v>
      </c>
      <c r="E66" s="4" t="s">
        <v>8</v>
      </c>
      <c r="F66" s="4">
        <v>0.72468312623999998</v>
      </c>
      <c r="G66" s="4">
        <v>373.48136369999997</v>
      </c>
      <c r="H66" s="4">
        <v>81.982374460000003</v>
      </c>
      <c r="I66" s="30">
        <v>27.245593920000001</v>
      </c>
      <c r="J66" s="31">
        <f t="shared" ref="J66:J68" si="2">I66/G66*100</f>
        <v>7.2950343894227361</v>
      </c>
      <c r="K66" s="31">
        <f t="shared" ref="K66:K68" si="3">I66/H66*100</f>
        <v>33.233477438852901</v>
      </c>
    </row>
    <row r="67" spans="1:11">
      <c r="A67" s="4" t="s">
        <v>59</v>
      </c>
      <c r="B67" s="4">
        <v>146</v>
      </c>
      <c r="C67" s="4" t="s">
        <v>207</v>
      </c>
      <c r="D67" s="4" t="s">
        <v>13</v>
      </c>
      <c r="E67" s="4" t="s">
        <v>6</v>
      </c>
      <c r="F67" s="4">
        <v>0.57927692767680006</v>
      </c>
      <c r="G67" s="4">
        <v>634.65307600000006</v>
      </c>
      <c r="H67" s="4">
        <v>53.471323220000002</v>
      </c>
      <c r="I67" s="30">
        <v>25.034707789999999</v>
      </c>
      <c r="J67" s="31">
        <f t="shared" si="2"/>
        <v>3.944628764392847</v>
      </c>
      <c r="K67" s="31">
        <f t="shared" si="3"/>
        <v>46.818941971939473</v>
      </c>
    </row>
    <row r="68" spans="1:11">
      <c r="A68" s="4" t="s">
        <v>53</v>
      </c>
      <c r="B68" s="4">
        <v>133</v>
      </c>
      <c r="C68" s="4" t="s">
        <v>207</v>
      </c>
      <c r="D68" s="4" t="s">
        <v>5</v>
      </c>
      <c r="E68" s="4" t="s">
        <v>8</v>
      </c>
      <c r="F68" s="4">
        <v>0.43330909881600005</v>
      </c>
      <c r="G68" s="24">
        <v>219.6695617</v>
      </c>
      <c r="H68" s="24">
        <v>69.736368799999994</v>
      </c>
      <c r="I68" s="30">
        <v>24.407729079999999</v>
      </c>
      <c r="J68" s="31">
        <f t="shared" si="2"/>
        <v>11.11111111212273</v>
      </c>
      <c r="K68" s="31">
        <f t="shared" si="3"/>
        <v>35</v>
      </c>
    </row>
    <row r="69" spans="1:11">
      <c r="A69" s="4" t="s">
        <v>54</v>
      </c>
      <c r="B69" s="4">
        <v>133</v>
      </c>
      <c r="C69" s="4" t="s">
        <v>207</v>
      </c>
      <c r="D69" s="4" t="s">
        <v>5</v>
      </c>
      <c r="E69" s="4" t="s">
        <v>8</v>
      </c>
      <c r="F69" s="4">
        <v>0.61670443173600009</v>
      </c>
      <c r="G69" s="4">
        <v>493.32017619999999</v>
      </c>
      <c r="H69" s="4">
        <v>55.939725809999999</v>
      </c>
      <c r="I69" s="26"/>
      <c r="J69" s="27"/>
      <c r="K69" s="2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20A0-C226-4516-A700-095BD93A1747}">
  <dimension ref="A1:S42"/>
  <sheetViews>
    <sheetView topLeftCell="F1" workbookViewId="0">
      <selection activeCell="S8" sqref="S8"/>
    </sheetView>
  </sheetViews>
  <sheetFormatPr defaultColWidth="8.88671875" defaultRowHeight="14.4"/>
  <cols>
    <col min="1" max="1" width="5.33203125" style="2" bestFit="1" customWidth="1"/>
    <col min="2" max="2" width="6.88671875" style="2" bestFit="1" customWidth="1"/>
    <col min="3" max="3" width="7.109375" style="2" bestFit="1" customWidth="1"/>
    <col min="4" max="8" width="11.5546875" style="2" bestFit="1" customWidth="1"/>
    <col min="9" max="9" width="13.88671875" style="2" bestFit="1" customWidth="1"/>
    <col min="10" max="13" width="8.88671875" style="2"/>
    <col min="14" max="19" width="12.6640625" style="2" bestFit="1" customWidth="1"/>
    <col min="20" max="16384" width="8.88671875" style="2"/>
  </cols>
  <sheetData>
    <row r="1" spans="1:19" s="9" customFormat="1">
      <c r="A1" s="36" t="s">
        <v>208</v>
      </c>
      <c r="B1" s="36" t="s">
        <v>143</v>
      </c>
      <c r="C1" s="36" t="s">
        <v>0</v>
      </c>
      <c r="D1" s="36" t="s">
        <v>184</v>
      </c>
      <c r="E1" s="36" t="s">
        <v>185</v>
      </c>
      <c r="F1" s="36" t="s">
        <v>186</v>
      </c>
      <c r="G1" s="36" t="s">
        <v>187</v>
      </c>
      <c r="H1" s="36" t="s">
        <v>188</v>
      </c>
      <c r="I1" s="36" t="s">
        <v>189</v>
      </c>
    </row>
    <row r="2" spans="1:19">
      <c r="A2" s="38">
        <v>123</v>
      </c>
      <c r="B2" s="38" t="s">
        <v>102</v>
      </c>
      <c r="C2" s="38" t="s">
        <v>5</v>
      </c>
      <c r="D2" s="53">
        <v>1.38</v>
      </c>
      <c r="E2" s="53">
        <v>3.3959999999999999</v>
      </c>
      <c r="F2" s="53">
        <v>12.6</v>
      </c>
      <c r="G2" s="53">
        <v>12.8</v>
      </c>
      <c r="H2" s="53">
        <v>13.8</v>
      </c>
      <c r="I2" s="53">
        <v>13.06666667</v>
      </c>
      <c r="K2" s="51"/>
      <c r="L2" s="51"/>
      <c r="M2" s="51"/>
      <c r="N2" s="51"/>
      <c r="O2" s="51"/>
      <c r="P2" s="51"/>
      <c r="Q2" s="51"/>
      <c r="R2" s="51"/>
      <c r="S2" s="51"/>
    </row>
    <row r="3" spans="1:19">
      <c r="A3" s="38">
        <v>128</v>
      </c>
      <c r="B3" s="38" t="s">
        <v>102</v>
      </c>
      <c r="C3" s="38" t="s">
        <v>5</v>
      </c>
      <c r="D3" s="53">
        <v>1.37</v>
      </c>
      <c r="E3" s="53">
        <v>3.8666666670000001</v>
      </c>
      <c r="F3" s="53">
        <v>13</v>
      </c>
      <c r="G3" s="53">
        <v>14</v>
      </c>
      <c r="H3" s="53">
        <v>14</v>
      </c>
      <c r="I3" s="53">
        <v>13.66666667</v>
      </c>
      <c r="K3" s="48"/>
      <c r="L3" s="48"/>
      <c r="M3" s="48"/>
      <c r="N3" s="52"/>
      <c r="O3" s="52"/>
      <c r="P3" s="52"/>
      <c r="Q3" s="52"/>
      <c r="R3" s="52"/>
      <c r="S3" s="52"/>
    </row>
    <row r="4" spans="1:19">
      <c r="A4" s="38">
        <v>129</v>
      </c>
      <c r="B4" s="38" t="s">
        <v>102</v>
      </c>
      <c r="C4" s="38" t="s">
        <v>13</v>
      </c>
      <c r="D4" s="53">
        <v>1.37</v>
      </c>
      <c r="E4" s="53">
        <v>4.6399999999999997</v>
      </c>
      <c r="F4" s="53">
        <v>14.25</v>
      </c>
      <c r="G4" s="53">
        <v>15</v>
      </c>
      <c r="H4" s="53">
        <v>16</v>
      </c>
      <c r="I4" s="53">
        <v>15.08333333</v>
      </c>
      <c r="K4" s="48"/>
      <c r="L4" s="48"/>
      <c r="M4" s="48"/>
      <c r="N4" s="52"/>
      <c r="O4" s="52"/>
      <c r="P4" s="52"/>
      <c r="Q4" s="52"/>
      <c r="R4" s="52"/>
      <c r="S4" s="52"/>
    </row>
    <row r="5" spans="1:19">
      <c r="A5" s="38">
        <v>133</v>
      </c>
      <c r="B5" s="38" t="s">
        <v>102</v>
      </c>
      <c r="C5" s="38" t="s">
        <v>5</v>
      </c>
      <c r="D5" s="53">
        <v>1.2749999999999999</v>
      </c>
      <c r="E5" s="53">
        <v>2.94</v>
      </c>
      <c r="F5" s="53">
        <v>11</v>
      </c>
      <c r="G5" s="53">
        <v>11.33333333</v>
      </c>
      <c r="H5" s="53">
        <v>12</v>
      </c>
      <c r="I5" s="53">
        <v>11.44444444</v>
      </c>
      <c r="K5" s="48"/>
      <c r="L5" s="48"/>
      <c r="M5" s="48"/>
      <c r="N5" s="52"/>
      <c r="O5" s="52"/>
      <c r="P5" s="52"/>
      <c r="Q5" s="52"/>
      <c r="R5" s="52"/>
      <c r="S5" s="52"/>
    </row>
    <row r="6" spans="1:19">
      <c r="A6" s="38">
        <v>134</v>
      </c>
      <c r="B6" s="38" t="s">
        <v>102</v>
      </c>
      <c r="C6" s="38" t="s">
        <v>5</v>
      </c>
      <c r="D6" s="53">
        <v>1.41</v>
      </c>
      <c r="E6" s="53">
        <v>3.1150000000000002</v>
      </c>
      <c r="F6" s="53">
        <v>11.25</v>
      </c>
      <c r="G6" s="53">
        <v>11.5</v>
      </c>
      <c r="H6" s="53">
        <v>12.5</v>
      </c>
      <c r="I6" s="53">
        <v>11.75</v>
      </c>
      <c r="K6" s="48"/>
      <c r="L6" s="48"/>
      <c r="M6" s="48"/>
      <c r="N6" s="52"/>
      <c r="O6" s="52"/>
      <c r="P6" s="52"/>
      <c r="Q6" s="52"/>
      <c r="R6" s="52"/>
      <c r="S6" s="52"/>
    </row>
    <row r="7" spans="1:19">
      <c r="A7" s="38">
        <v>136</v>
      </c>
      <c r="B7" s="38" t="s">
        <v>102</v>
      </c>
      <c r="C7" s="38" t="s">
        <v>13</v>
      </c>
      <c r="D7" s="53">
        <v>1.4259999999999999</v>
      </c>
      <c r="E7" s="53">
        <v>4.8140000000000001</v>
      </c>
      <c r="F7" s="53">
        <v>12.2</v>
      </c>
      <c r="G7" s="53">
        <v>13</v>
      </c>
      <c r="H7" s="53">
        <v>14</v>
      </c>
      <c r="I7" s="53">
        <v>13.06666667</v>
      </c>
      <c r="K7" s="48"/>
      <c r="L7" s="48"/>
      <c r="M7" s="48"/>
      <c r="N7" s="52"/>
      <c r="O7" s="52"/>
      <c r="P7" s="52"/>
      <c r="Q7" s="52"/>
      <c r="R7" s="52"/>
      <c r="S7" s="52"/>
    </row>
    <row r="8" spans="1:19">
      <c r="A8" s="38">
        <v>137</v>
      </c>
      <c r="B8" s="38" t="s">
        <v>102</v>
      </c>
      <c r="C8" s="38" t="s">
        <v>13</v>
      </c>
      <c r="D8" s="53">
        <v>1.23</v>
      </c>
      <c r="E8" s="53">
        <v>3.7650000000000001</v>
      </c>
      <c r="F8" s="53">
        <v>9.3333333330000006</v>
      </c>
      <c r="G8" s="53">
        <v>9.6666666669999994</v>
      </c>
      <c r="H8" s="53">
        <v>10.66666667</v>
      </c>
      <c r="I8" s="53">
        <v>9.8888888890000004</v>
      </c>
      <c r="K8" s="48"/>
      <c r="L8" s="48"/>
      <c r="M8" s="48"/>
      <c r="N8" s="52"/>
      <c r="O8" s="52"/>
      <c r="P8" s="52"/>
      <c r="Q8" s="52"/>
      <c r="R8" s="52"/>
      <c r="S8" s="52"/>
    </row>
    <row r="9" spans="1:19">
      <c r="A9" s="38">
        <v>144</v>
      </c>
      <c r="B9" s="38" t="s">
        <v>102</v>
      </c>
      <c r="C9" s="38" t="s">
        <v>5</v>
      </c>
      <c r="D9" s="53">
        <v>1.3233333329999999</v>
      </c>
      <c r="E9" s="53">
        <v>3.14</v>
      </c>
      <c r="F9" s="53">
        <v>11.33333333</v>
      </c>
      <c r="G9" s="53">
        <v>12</v>
      </c>
      <c r="H9" s="53">
        <v>12.66666667</v>
      </c>
      <c r="I9" s="53">
        <v>12</v>
      </c>
      <c r="K9" s="48"/>
      <c r="L9" s="48"/>
      <c r="M9" s="48"/>
      <c r="N9" s="52"/>
      <c r="O9" s="52"/>
      <c r="P9" s="52"/>
      <c r="Q9" s="52"/>
      <c r="R9" s="52"/>
      <c r="S9" s="52"/>
    </row>
    <row r="10" spans="1:19">
      <c r="A10" s="38">
        <v>145</v>
      </c>
      <c r="B10" s="38" t="s">
        <v>102</v>
      </c>
      <c r="C10" s="38" t="s">
        <v>13</v>
      </c>
      <c r="D10" s="53">
        <v>1.3766666670000001</v>
      </c>
      <c r="E10" s="53">
        <v>4.7733333330000001</v>
      </c>
      <c r="F10" s="53">
        <v>14.66666667</v>
      </c>
      <c r="G10" s="53">
        <v>15.66666667</v>
      </c>
      <c r="H10" s="53">
        <v>16</v>
      </c>
      <c r="I10" s="53">
        <v>15.44444444</v>
      </c>
      <c r="K10" s="48"/>
      <c r="L10" s="48"/>
      <c r="M10" s="48"/>
      <c r="N10" s="52"/>
      <c r="O10" s="52"/>
      <c r="P10" s="52"/>
      <c r="Q10" s="52"/>
      <c r="R10" s="52"/>
      <c r="S10" s="52"/>
    </row>
    <row r="11" spans="1:19">
      <c r="A11" s="38">
        <v>146</v>
      </c>
      <c r="B11" s="38" t="s">
        <v>102</v>
      </c>
      <c r="C11" s="38" t="s">
        <v>13</v>
      </c>
      <c r="D11" s="53">
        <v>1.4424999999999999</v>
      </c>
      <c r="E11" s="53">
        <v>4.2824999999999998</v>
      </c>
      <c r="F11" s="53">
        <v>13.25</v>
      </c>
      <c r="G11" s="53">
        <v>13.5</v>
      </c>
      <c r="H11" s="53">
        <v>14.25</v>
      </c>
      <c r="I11" s="53">
        <v>13.66666667</v>
      </c>
      <c r="K11" s="48"/>
      <c r="L11" s="48"/>
      <c r="M11" s="48"/>
      <c r="N11" s="52"/>
      <c r="O11" s="52"/>
      <c r="P11" s="52"/>
      <c r="Q11" s="52"/>
      <c r="R11" s="52"/>
      <c r="S11" s="52"/>
    </row>
    <row r="12" spans="1:19">
      <c r="A12" s="38">
        <v>147</v>
      </c>
      <c r="B12" s="38" t="s">
        <v>102</v>
      </c>
      <c r="C12" s="38" t="s">
        <v>13</v>
      </c>
      <c r="D12" s="53">
        <v>1.3533333329999999</v>
      </c>
      <c r="E12" s="53">
        <v>4.9933333329999998</v>
      </c>
      <c r="F12" s="53">
        <v>14</v>
      </c>
      <c r="G12" s="53">
        <v>14.66666667</v>
      </c>
      <c r="H12" s="53">
        <v>15.66666667</v>
      </c>
      <c r="I12" s="53">
        <v>14.777777779999999</v>
      </c>
      <c r="K12" s="48"/>
      <c r="L12" s="48"/>
      <c r="M12" s="48"/>
      <c r="N12" s="52"/>
      <c r="O12" s="52"/>
      <c r="P12" s="52"/>
      <c r="Q12" s="52"/>
      <c r="R12" s="52"/>
      <c r="S12" s="52"/>
    </row>
    <row r="13" spans="1:19">
      <c r="A13" s="38">
        <v>148</v>
      </c>
      <c r="B13" s="38" t="s">
        <v>102</v>
      </c>
      <c r="C13" s="38" t="s">
        <v>5</v>
      </c>
      <c r="D13" s="53">
        <v>1.5349999999999999</v>
      </c>
      <c r="E13" s="53">
        <v>4.9950000000000001</v>
      </c>
      <c r="F13" s="53">
        <v>13.5</v>
      </c>
      <c r="G13" s="53">
        <v>14.5</v>
      </c>
      <c r="H13" s="53">
        <v>15</v>
      </c>
      <c r="I13" s="53">
        <v>14.33333333</v>
      </c>
      <c r="K13" s="48"/>
      <c r="L13" s="48"/>
      <c r="M13" s="48"/>
      <c r="N13" s="52"/>
      <c r="O13" s="52"/>
      <c r="P13" s="52"/>
      <c r="Q13" s="52"/>
      <c r="R13" s="52"/>
      <c r="S13" s="52"/>
    </row>
    <row r="14" spans="1:19">
      <c r="A14" s="38">
        <v>150</v>
      </c>
      <c r="B14" s="38" t="s">
        <v>102</v>
      </c>
      <c r="C14" s="38" t="s">
        <v>5</v>
      </c>
      <c r="D14" s="53">
        <v>1.385</v>
      </c>
      <c r="E14" s="53">
        <v>4.4524999999999997</v>
      </c>
      <c r="F14" s="53">
        <v>12</v>
      </c>
      <c r="G14" s="53">
        <v>12.75</v>
      </c>
      <c r="H14" s="53">
        <v>13.25</v>
      </c>
      <c r="I14" s="53">
        <v>12.66666667</v>
      </c>
      <c r="K14" s="48"/>
      <c r="L14" s="48"/>
      <c r="M14" s="48"/>
      <c r="N14" s="52"/>
      <c r="O14" s="52"/>
      <c r="P14" s="52"/>
      <c r="Q14" s="52"/>
      <c r="R14" s="52"/>
      <c r="S14" s="52"/>
    </row>
    <row r="15" spans="1:19">
      <c r="A15" s="38">
        <v>151</v>
      </c>
      <c r="B15" s="38" t="s">
        <v>102</v>
      </c>
      <c r="C15" s="38" t="s">
        <v>13</v>
      </c>
      <c r="D15" s="53">
        <v>1.39</v>
      </c>
      <c r="E15" s="53">
        <v>4.4550000000000001</v>
      </c>
      <c r="F15" s="53">
        <v>11.5</v>
      </c>
      <c r="G15" s="53">
        <v>12</v>
      </c>
      <c r="H15" s="53">
        <v>12.5</v>
      </c>
      <c r="I15" s="53">
        <v>12</v>
      </c>
      <c r="K15" s="48"/>
      <c r="L15" s="48"/>
      <c r="M15" s="48"/>
      <c r="N15" s="52"/>
      <c r="O15" s="52"/>
      <c r="P15" s="52"/>
      <c r="Q15" s="52"/>
      <c r="R15" s="52"/>
      <c r="S15" s="52"/>
    </row>
    <row r="16" spans="1:19">
      <c r="A16" s="38">
        <v>152</v>
      </c>
      <c r="B16" s="38" t="s">
        <v>102</v>
      </c>
      <c r="C16" s="38" t="s">
        <v>13</v>
      </c>
      <c r="D16" s="53">
        <v>1.37</v>
      </c>
      <c r="E16" s="53">
        <v>4.0374999999999996</v>
      </c>
      <c r="F16" s="53">
        <v>12.75</v>
      </c>
      <c r="G16" s="53">
        <v>13.75</v>
      </c>
      <c r="H16" s="53">
        <v>13.75</v>
      </c>
      <c r="I16" s="53">
        <v>13.41666667</v>
      </c>
      <c r="K16" s="48"/>
      <c r="L16" s="48"/>
      <c r="M16" s="48"/>
      <c r="N16" s="52"/>
      <c r="O16" s="52"/>
      <c r="P16" s="52"/>
      <c r="Q16" s="52"/>
      <c r="R16" s="52"/>
      <c r="S16" s="52"/>
    </row>
    <row r="17" spans="1:19">
      <c r="A17" s="38">
        <v>153</v>
      </c>
      <c r="B17" s="38" t="s">
        <v>102</v>
      </c>
      <c r="C17" s="38" t="s">
        <v>5</v>
      </c>
      <c r="D17" s="53">
        <v>1.5349999999999999</v>
      </c>
      <c r="E17" s="53">
        <v>3.9550000000000001</v>
      </c>
      <c r="F17" s="53">
        <v>11.25</v>
      </c>
      <c r="G17" s="53">
        <v>12</v>
      </c>
      <c r="H17" s="53">
        <v>13</v>
      </c>
      <c r="I17" s="53">
        <v>12.08333333</v>
      </c>
      <c r="K17" s="48"/>
      <c r="L17" s="48"/>
      <c r="M17" s="48"/>
      <c r="N17" s="52"/>
      <c r="O17" s="52"/>
      <c r="P17" s="52"/>
      <c r="Q17" s="52"/>
      <c r="R17" s="52"/>
      <c r="S17" s="52"/>
    </row>
    <row r="18" spans="1:19">
      <c r="A18" s="38">
        <v>154</v>
      </c>
      <c r="B18" s="38" t="s">
        <v>102</v>
      </c>
      <c r="C18" s="38" t="s">
        <v>5</v>
      </c>
      <c r="D18" s="53">
        <v>1.3</v>
      </c>
      <c r="E18" s="53">
        <v>2.64</v>
      </c>
      <c r="F18" s="53">
        <v>10</v>
      </c>
      <c r="G18" s="53">
        <v>11</v>
      </c>
      <c r="H18" s="53">
        <v>11.5</v>
      </c>
      <c r="I18" s="53">
        <v>10.83333333</v>
      </c>
      <c r="K18" s="48"/>
      <c r="L18" s="48"/>
      <c r="M18" s="48"/>
      <c r="N18" s="52"/>
      <c r="O18" s="52"/>
      <c r="P18" s="52"/>
      <c r="Q18" s="52"/>
      <c r="R18" s="52"/>
      <c r="S18" s="52"/>
    </row>
    <row r="19" spans="1:19">
      <c r="A19" s="38">
        <v>157</v>
      </c>
      <c r="B19" s="38" t="s">
        <v>102</v>
      </c>
      <c r="C19" s="38" t="s">
        <v>13</v>
      </c>
      <c r="D19" s="53">
        <v>1.335</v>
      </c>
      <c r="E19" s="53">
        <v>4.5049999999999999</v>
      </c>
      <c r="F19" s="53">
        <v>14.2</v>
      </c>
      <c r="G19" s="53">
        <v>14.6</v>
      </c>
      <c r="H19" s="53">
        <v>15.4</v>
      </c>
      <c r="I19" s="53">
        <v>14.733333330000001</v>
      </c>
      <c r="K19" s="48"/>
      <c r="L19" s="48"/>
      <c r="M19" s="48"/>
      <c r="N19" s="52"/>
      <c r="O19" s="52"/>
      <c r="P19" s="52"/>
      <c r="Q19" s="52"/>
      <c r="R19" s="52"/>
      <c r="S19" s="52"/>
    </row>
    <row r="20" spans="1:19">
      <c r="A20" s="38">
        <v>158</v>
      </c>
      <c r="B20" s="38" t="s">
        <v>102</v>
      </c>
      <c r="C20" s="38" t="s">
        <v>13</v>
      </c>
      <c r="D20" s="53">
        <v>1.36</v>
      </c>
      <c r="E20" s="53">
        <v>4.516666667</v>
      </c>
      <c r="F20" s="53">
        <v>14</v>
      </c>
      <c r="G20" s="53">
        <v>14.33333333</v>
      </c>
      <c r="H20" s="53">
        <v>15.33333333</v>
      </c>
      <c r="I20" s="53">
        <v>14.55555556</v>
      </c>
      <c r="K20" s="48"/>
      <c r="L20" s="48"/>
      <c r="M20" s="48"/>
      <c r="N20" s="52"/>
      <c r="O20" s="52"/>
      <c r="P20" s="52"/>
      <c r="Q20" s="52"/>
      <c r="R20" s="52"/>
      <c r="S20" s="52"/>
    </row>
    <row r="21" spans="1:19">
      <c r="A21" s="38">
        <v>159</v>
      </c>
      <c r="B21" s="38" t="s">
        <v>102</v>
      </c>
      <c r="C21" s="38" t="s">
        <v>5</v>
      </c>
      <c r="D21" s="53">
        <v>1.35</v>
      </c>
      <c r="E21" s="53">
        <v>3.2774999999999999</v>
      </c>
      <c r="F21" s="53">
        <v>11.25</v>
      </c>
      <c r="G21" s="53">
        <v>12.25</v>
      </c>
      <c r="H21" s="53">
        <v>12.75</v>
      </c>
      <c r="I21" s="53">
        <v>12.08333333</v>
      </c>
      <c r="K21" s="48"/>
      <c r="L21" s="48"/>
      <c r="M21" s="48"/>
      <c r="N21" s="52"/>
      <c r="O21" s="52"/>
      <c r="P21" s="52"/>
      <c r="Q21" s="52"/>
      <c r="R21" s="52"/>
      <c r="S21" s="52"/>
    </row>
    <row r="22" spans="1:19">
      <c r="A22" s="38">
        <v>161</v>
      </c>
      <c r="B22" s="38" t="s">
        <v>102</v>
      </c>
      <c r="C22" s="38" t="s">
        <v>5</v>
      </c>
      <c r="D22" s="53">
        <v>1.222</v>
      </c>
      <c r="E22" s="53">
        <v>4.5140000000000002</v>
      </c>
      <c r="F22" s="53">
        <v>14.4</v>
      </c>
      <c r="G22" s="53">
        <v>14.8</v>
      </c>
      <c r="H22" s="53">
        <v>15.6</v>
      </c>
      <c r="I22" s="53">
        <v>14.93333333</v>
      </c>
      <c r="K22" s="48"/>
      <c r="L22" s="48"/>
      <c r="M22" s="48"/>
      <c r="N22" s="52"/>
      <c r="O22" s="52"/>
      <c r="P22" s="52"/>
      <c r="Q22" s="52"/>
      <c r="R22" s="52"/>
      <c r="S22" s="52"/>
    </row>
    <row r="23" spans="1:19">
      <c r="A23" s="38">
        <v>125</v>
      </c>
      <c r="B23" s="38" t="s">
        <v>103</v>
      </c>
      <c r="C23" s="38" t="s">
        <v>13</v>
      </c>
      <c r="D23" s="53">
        <v>1.29</v>
      </c>
      <c r="E23" s="53">
        <v>2.8433333329999999</v>
      </c>
      <c r="F23" s="53">
        <v>9.6666666669999994</v>
      </c>
      <c r="G23" s="53">
        <v>9.6666666669999994</v>
      </c>
      <c r="H23" s="53">
        <v>10</v>
      </c>
      <c r="I23" s="53">
        <v>9.7777777780000008</v>
      </c>
      <c r="K23" s="48"/>
      <c r="L23" s="48"/>
      <c r="M23" s="48"/>
      <c r="N23" s="52"/>
      <c r="O23" s="52"/>
      <c r="P23" s="52"/>
      <c r="Q23" s="52"/>
      <c r="R23" s="52"/>
      <c r="S23" s="52"/>
    </row>
    <row r="24" spans="1:19">
      <c r="A24" s="38">
        <v>128</v>
      </c>
      <c r="B24" s="38" t="s">
        <v>103</v>
      </c>
      <c r="C24" s="38" t="s">
        <v>5</v>
      </c>
      <c r="D24" s="53">
        <v>1.393333333</v>
      </c>
      <c r="E24" s="53">
        <v>3.9566666669999999</v>
      </c>
      <c r="F24" s="53">
        <v>12.33333333</v>
      </c>
      <c r="G24" s="53">
        <v>11.66666667</v>
      </c>
      <c r="H24" s="53">
        <v>12.66666667</v>
      </c>
      <c r="I24" s="53">
        <v>12.222222220000001</v>
      </c>
      <c r="K24" s="48"/>
      <c r="L24" s="48"/>
      <c r="M24" s="48"/>
      <c r="N24" s="52"/>
      <c r="O24" s="52"/>
      <c r="P24" s="52"/>
      <c r="Q24" s="52"/>
      <c r="R24" s="52"/>
      <c r="S24" s="52"/>
    </row>
    <row r="25" spans="1:19">
      <c r="A25" s="38">
        <v>132</v>
      </c>
      <c r="B25" s="38" t="s">
        <v>103</v>
      </c>
      <c r="C25" s="38" t="s">
        <v>13</v>
      </c>
      <c r="D25" s="53">
        <v>1.3049999999999999</v>
      </c>
      <c r="E25" s="53">
        <v>4.13</v>
      </c>
      <c r="F25" s="53">
        <v>12.25</v>
      </c>
      <c r="G25" s="53">
        <v>12.5</v>
      </c>
      <c r="H25" s="53">
        <v>13.25</v>
      </c>
      <c r="I25" s="53">
        <v>12.66666667</v>
      </c>
      <c r="K25" s="48"/>
      <c r="L25" s="48"/>
      <c r="M25" s="48"/>
      <c r="N25" s="52"/>
      <c r="O25" s="52"/>
      <c r="P25" s="52"/>
      <c r="Q25" s="52"/>
      <c r="R25" s="52"/>
      <c r="S25" s="52"/>
    </row>
    <row r="26" spans="1:19">
      <c r="A26" s="38">
        <v>133</v>
      </c>
      <c r="B26" s="38" t="s">
        <v>103</v>
      </c>
      <c r="C26" s="38" t="s">
        <v>5</v>
      </c>
      <c r="D26" s="53">
        <v>1.33</v>
      </c>
      <c r="E26" s="53">
        <v>3.1749999999999998</v>
      </c>
      <c r="F26" s="53">
        <v>12</v>
      </c>
      <c r="G26" s="53">
        <v>12</v>
      </c>
      <c r="H26" s="53">
        <v>12.5</v>
      </c>
      <c r="I26" s="53">
        <v>12.16666667</v>
      </c>
      <c r="K26" s="48"/>
      <c r="L26" s="48"/>
      <c r="M26" s="48"/>
      <c r="N26" s="52"/>
      <c r="O26" s="52"/>
      <c r="P26" s="52"/>
      <c r="Q26" s="52"/>
      <c r="R26" s="52"/>
      <c r="S26" s="52"/>
    </row>
    <row r="27" spans="1:19">
      <c r="A27" s="38">
        <v>135</v>
      </c>
      <c r="B27" s="38" t="s">
        <v>103</v>
      </c>
      <c r="C27" s="38" t="s">
        <v>13</v>
      </c>
      <c r="D27" s="53">
        <v>1.4025000000000001</v>
      </c>
      <c r="E27" s="53">
        <v>4.7374999999999998</v>
      </c>
      <c r="F27" s="53">
        <v>11.25</v>
      </c>
      <c r="G27" s="53">
        <v>11.5</v>
      </c>
      <c r="H27" s="53">
        <v>12.5</v>
      </c>
      <c r="I27" s="53">
        <v>11.75</v>
      </c>
      <c r="K27" s="48"/>
      <c r="L27" s="48"/>
      <c r="M27" s="48"/>
      <c r="N27" s="52"/>
      <c r="O27" s="52"/>
      <c r="P27" s="52"/>
      <c r="Q27" s="52"/>
      <c r="R27" s="52"/>
      <c r="S27" s="52"/>
    </row>
    <row r="28" spans="1:19">
      <c r="A28" s="38">
        <v>137</v>
      </c>
      <c r="B28" s="38" t="s">
        <v>103</v>
      </c>
      <c r="C28" s="38" t="s">
        <v>13</v>
      </c>
      <c r="D28" s="53">
        <v>1.33</v>
      </c>
      <c r="E28" s="53">
        <v>4.82</v>
      </c>
      <c r="F28" s="53">
        <v>12</v>
      </c>
      <c r="G28" s="53">
        <v>12.5</v>
      </c>
      <c r="H28" s="53">
        <v>13</v>
      </c>
      <c r="I28" s="53">
        <v>12.5</v>
      </c>
      <c r="K28" s="48"/>
      <c r="L28" s="48"/>
      <c r="M28" s="48"/>
      <c r="N28" s="52"/>
      <c r="O28" s="52"/>
      <c r="P28" s="52"/>
      <c r="Q28" s="52"/>
      <c r="R28" s="52"/>
      <c r="S28" s="52"/>
    </row>
    <row r="29" spans="1:19">
      <c r="A29" s="38">
        <v>144</v>
      </c>
      <c r="B29" s="38" t="s">
        <v>103</v>
      </c>
      <c r="C29" s="38" t="s">
        <v>5</v>
      </c>
      <c r="D29" s="53">
        <v>1.3833333329999999</v>
      </c>
      <c r="E29" s="53">
        <v>2.8633333329999999</v>
      </c>
      <c r="F29" s="53">
        <v>11.5</v>
      </c>
      <c r="G29" s="53">
        <v>12</v>
      </c>
      <c r="H29" s="53">
        <v>12.5</v>
      </c>
      <c r="I29" s="53">
        <v>12</v>
      </c>
      <c r="K29" s="48"/>
      <c r="L29" s="48"/>
      <c r="M29" s="48"/>
      <c r="N29" s="52"/>
      <c r="O29" s="52"/>
      <c r="P29" s="52"/>
      <c r="Q29" s="52"/>
      <c r="R29" s="52"/>
      <c r="S29" s="52"/>
    </row>
    <row r="30" spans="1:19">
      <c r="A30" s="38">
        <v>145</v>
      </c>
      <c r="B30" s="38" t="s">
        <v>103</v>
      </c>
      <c r="C30" s="38" t="s">
        <v>13</v>
      </c>
      <c r="D30" s="53">
        <v>1.356666667</v>
      </c>
      <c r="E30" s="53">
        <v>4.67</v>
      </c>
      <c r="F30" s="53">
        <v>13</v>
      </c>
      <c r="G30" s="53">
        <v>15.66666667</v>
      </c>
      <c r="H30" s="53">
        <v>16</v>
      </c>
      <c r="I30" s="53">
        <v>14.88888889</v>
      </c>
      <c r="K30" s="48"/>
      <c r="L30" s="48"/>
      <c r="M30" s="48"/>
      <c r="N30" s="52"/>
      <c r="O30" s="52"/>
      <c r="P30" s="52"/>
      <c r="Q30" s="52"/>
      <c r="R30" s="52"/>
      <c r="S30" s="52"/>
    </row>
    <row r="31" spans="1:19">
      <c r="A31" s="38">
        <v>146</v>
      </c>
      <c r="B31" s="38" t="s">
        <v>103</v>
      </c>
      <c r="C31" s="38" t="s">
        <v>13</v>
      </c>
      <c r="D31" s="53">
        <v>1.37</v>
      </c>
      <c r="E31" s="53">
        <v>4.165</v>
      </c>
      <c r="F31" s="53">
        <v>11.5</v>
      </c>
      <c r="G31" s="53">
        <v>12.5</v>
      </c>
      <c r="H31" s="53">
        <v>12.5</v>
      </c>
      <c r="I31" s="53">
        <v>12.16666667</v>
      </c>
      <c r="K31" s="48"/>
      <c r="L31" s="48"/>
      <c r="M31" s="48"/>
      <c r="N31" s="52"/>
      <c r="O31" s="52"/>
      <c r="P31" s="52"/>
      <c r="Q31" s="52"/>
      <c r="R31" s="52"/>
      <c r="S31" s="52"/>
    </row>
    <row r="32" spans="1:19">
      <c r="A32" s="38">
        <v>147</v>
      </c>
      <c r="B32" s="38" t="s">
        <v>103</v>
      </c>
      <c r="C32" s="38" t="s">
        <v>13</v>
      </c>
      <c r="D32" s="53">
        <v>1.39</v>
      </c>
      <c r="E32" s="53">
        <v>4.9133333329999997</v>
      </c>
      <c r="F32" s="53">
        <v>12.33333333</v>
      </c>
      <c r="G32" s="53">
        <v>13</v>
      </c>
      <c r="H32" s="53">
        <v>13.33333333</v>
      </c>
      <c r="I32" s="53">
        <v>12.88888889</v>
      </c>
      <c r="K32" s="48"/>
      <c r="L32" s="48"/>
      <c r="M32" s="48"/>
      <c r="N32" s="52"/>
      <c r="O32" s="52"/>
      <c r="P32" s="52"/>
      <c r="Q32" s="52"/>
      <c r="R32" s="52"/>
      <c r="S32" s="52"/>
    </row>
    <row r="33" spans="1:19">
      <c r="A33" s="38">
        <v>148</v>
      </c>
      <c r="B33" s="38" t="s">
        <v>103</v>
      </c>
      <c r="C33" s="38" t="s">
        <v>5</v>
      </c>
      <c r="D33" s="53">
        <v>1.55</v>
      </c>
      <c r="E33" s="53">
        <v>4.6050000000000004</v>
      </c>
      <c r="F33" s="53">
        <v>12.5</v>
      </c>
      <c r="G33" s="53">
        <v>13</v>
      </c>
      <c r="H33" s="53">
        <v>13.5</v>
      </c>
      <c r="I33" s="53">
        <v>13</v>
      </c>
      <c r="K33" s="48"/>
      <c r="L33" s="48"/>
      <c r="M33" s="48"/>
      <c r="N33" s="52"/>
      <c r="O33" s="52"/>
      <c r="P33" s="52"/>
      <c r="Q33" s="52"/>
      <c r="R33" s="52"/>
      <c r="S33" s="52"/>
    </row>
    <row r="34" spans="1:19">
      <c r="A34" s="38">
        <v>150</v>
      </c>
      <c r="B34" s="38" t="s">
        <v>103</v>
      </c>
      <c r="C34" s="38" t="s">
        <v>5</v>
      </c>
      <c r="D34" s="53">
        <v>1.37</v>
      </c>
      <c r="E34" s="53">
        <v>4.2450000000000001</v>
      </c>
      <c r="F34" s="53">
        <v>11.5</v>
      </c>
      <c r="G34" s="53">
        <v>11.5</v>
      </c>
      <c r="H34" s="53">
        <v>11.5</v>
      </c>
      <c r="I34" s="53">
        <v>11.5</v>
      </c>
      <c r="K34" s="48"/>
      <c r="L34" s="48"/>
      <c r="M34" s="48"/>
      <c r="N34" s="52"/>
      <c r="O34" s="52"/>
      <c r="P34" s="52"/>
      <c r="Q34" s="52"/>
      <c r="R34" s="52"/>
      <c r="S34" s="52"/>
    </row>
    <row r="35" spans="1:19">
      <c r="A35" s="38">
        <v>151</v>
      </c>
      <c r="B35" s="38" t="s">
        <v>103</v>
      </c>
      <c r="C35" s="38" t="s">
        <v>13</v>
      </c>
      <c r="D35" s="53">
        <v>1.3875</v>
      </c>
      <c r="E35" s="53">
        <v>4.2850000000000001</v>
      </c>
      <c r="F35" s="53">
        <v>10.5</v>
      </c>
      <c r="G35" s="53">
        <v>11.25</v>
      </c>
      <c r="H35" s="53">
        <v>11.25</v>
      </c>
      <c r="I35" s="53">
        <v>11</v>
      </c>
      <c r="K35" s="48"/>
      <c r="L35" s="48"/>
      <c r="M35" s="48"/>
      <c r="N35" s="52"/>
      <c r="O35" s="52"/>
      <c r="P35" s="52"/>
      <c r="Q35" s="52"/>
      <c r="R35" s="52"/>
      <c r="S35" s="52"/>
    </row>
    <row r="36" spans="1:19">
      <c r="A36" s="38">
        <v>152</v>
      </c>
      <c r="B36" s="38" t="s">
        <v>103</v>
      </c>
      <c r="C36" s="38" t="s">
        <v>13</v>
      </c>
      <c r="D36" s="53">
        <v>1.06</v>
      </c>
      <c r="E36" s="53">
        <v>3.86</v>
      </c>
      <c r="F36" s="53">
        <v>10.5</v>
      </c>
      <c r="G36" s="53">
        <v>11</v>
      </c>
      <c r="H36" s="53">
        <v>12</v>
      </c>
      <c r="I36" s="53">
        <v>11.16666667</v>
      </c>
      <c r="K36" s="48"/>
      <c r="L36" s="48"/>
      <c r="M36" s="48"/>
      <c r="N36" s="52"/>
      <c r="O36" s="52"/>
      <c r="P36" s="52"/>
      <c r="Q36" s="52"/>
      <c r="R36" s="52"/>
      <c r="S36" s="52"/>
    </row>
    <row r="37" spans="1:19">
      <c r="A37" s="38">
        <v>153</v>
      </c>
      <c r="B37" s="38" t="s">
        <v>103</v>
      </c>
      <c r="C37" s="38" t="s">
        <v>5</v>
      </c>
      <c r="D37" s="53">
        <v>1.57</v>
      </c>
      <c r="E37" s="53">
        <v>3.86</v>
      </c>
      <c r="F37" s="53">
        <v>11.5</v>
      </c>
      <c r="G37" s="53">
        <v>11.5</v>
      </c>
      <c r="H37" s="53">
        <v>12.5</v>
      </c>
      <c r="I37" s="53">
        <v>11.83333333</v>
      </c>
      <c r="K37" s="48"/>
      <c r="L37" s="48"/>
      <c r="M37" s="48"/>
      <c r="N37" s="52"/>
      <c r="O37" s="52"/>
      <c r="P37" s="52"/>
      <c r="Q37" s="52"/>
      <c r="R37" s="52"/>
      <c r="S37" s="52"/>
    </row>
    <row r="38" spans="1:19">
      <c r="A38" s="38">
        <v>154</v>
      </c>
      <c r="B38" s="38" t="s">
        <v>103</v>
      </c>
      <c r="C38" s="38" t="s">
        <v>5</v>
      </c>
      <c r="D38" s="53">
        <v>1.2549999999999999</v>
      </c>
      <c r="E38" s="53">
        <v>2.5333333329999999</v>
      </c>
      <c r="F38" s="53">
        <v>10.66666667</v>
      </c>
      <c r="G38" s="53">
        <v>10.66666667</v>
      </c>
      <c r="H38" s="53">
        <v>10.66666667</v>
      </c>
      <c r="I38" s="53">
        <v>10.66666667</v>
      </c>
      <c r="K38" s="48"/>
      <c r="L38" s="48"/>
      <c r="M38" s="48"/>
      <c r="N38" s="52"/>
      <c r="O38" s="52"/>
      <c r="P38" s="52"/>
      <c r="Q38" s="52"/>
      <c r="R38" s="52"/>
      <c r="S38" s="52"/>
    </row>
    <row r="39" spans="1:19">
      <c r="A39" s="38">
        <v>155</v>
      </c>
      <c r="B39" s="38" t="s">
        <v>103</v>
      </c>
      <c r="C39" s="38" t="s">
        <v>5</v>
      </c>
      <c r="D39" s="53">
        <v>1.4550000000000001</v>
      </c>
      <c r="E39" s="53">
        <v>2.9866666670000002</v>
      </c>
      <c r="F39" s="53">
        <v>11</v>
      </c>
      <c r="G39" s="53">
        <v>11.33333333</v>
      </c>
      <c r="H39" s="53">
        <v>11.66666667</v>
      </c>
      <c r="I39" s="53">
        <v>11.33333333</v>
      </c>
      <c r="K39" s="48"/>
      <c r="L39" s="48"/>
      <c r="M39" s="48"/>
      <c r="N39" s="52"/>
      <c r="O39" s="52"/>
      <c r="P39" s="52"/>
      <c r="Q39" s="52"/>
      <c r="R39" s="52"/>
      <c r="S39" s="52"/>
    </row>
    <row r="40" spans="1:19">
      <c r="A40" s="38">
        <v>158</v>
      </c>
      <c r="B40" s="38" t="s">
        <v>103</v>
      </c>
      <c r="C40" s="38" t="s">
        <v>13</v>
      </c>
      <c r="D40" s="53">
        <v>1.39</v>
      </c>
      <c r="E40" s="53">
        <v>4.4266666670000001</v>
      </c>
      <c r="F40" s="53">
        <v>12</v>
      </c>
      <c r="G40" s="53">
        <v>12.66666667</v>
      </c>
      <c r="H40" s="53">
        <v>13.66666667</v>
      </c>
      <c r="I40" s="53">
        <v>12.777777779999999</v>
      </c>
      <c r="K40" s="48"/>
      <c r="L40" s="48"/>
      <c r="M40" s="48"/>
      <c r="N40" s="52"/>
      <c r="O40" s="52"/>
      <c r="P40" s="52"/>
      <c r="Q40" s="52"/>
      <c r="R40" s="52"/>
      <c r="S40" s="52"/>
    </row>
    <row r="41" spans="1:19">
      <c r="A41" s="38">
        <v>159</v>
      </c>
      <c r="B41" s="38" t="s">
        <v>103</v>
      </c>
      <c r="C41" s="38" t="s">
        <v>5</v>
      </c>
      <c r="D41" s="53">
        <v>1.365</v>
      </c>
      <c r="E41" s="53">
        <v>3.2</v>
      </c>
      <c r="F41" s="53">
        <v>10.5</v>
      </c>
      <c r="G41" s="53">
        <v>10.5</v>
      </c>
      <c r="H41" s="53">
        <v>11</v>
      </c>
      <c r="I41" s="53">
        <v>10.66666667</v>
      </c>
      <c r="K41" s="48"/>
      <c r="L41" s="48"/>
      <c r="M41" s="48"/>
      <c r="N41" s="52"/>
      <c r="O41" s="52"/>
      <c r="P41" s="52"/>
      <c r="Q41" s="52"/>
      <c r="R41" s="52"/>
      <c r="S41" s="52"/>
    </row>
    <row r="42" spans="1:19">
      <c r="K42" s="48"/>
      <c r="L42" s="48"/>
      <c r="M42" s="48"/>
      <c r="N42" s="52"/>
      <c r="O42" s="52"/>
      <c r="P42" s="52"/>
      <c r="Q42" s="52"/>
      <c r="R42" s="52"/>
      <c r="S42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B4CA-B08B-4D08-BB38-A39173823CE6}">
  <dimension ref="A1:O65"/>
  <sheetViews>
    <sheetView workbookViewId="0">
      <selection activeCell="F1" sqref="F1:O1048576"/>
    </sheetView>
  </sheetViews>
  <sheetFormatPr defaultRowHeight="14.4"/>
  <cols>
    <col min="1" max="1" width="9.6640625" customWidth="1"/>
    <col min="2" max="2" width="6.6640625" customWidth="1"/>
    <col min="3" max="3" width="6.88671875" bestFit="1" customWidth="1"/>
    <col min="4" max="4" width="8.6640625" customWidth="1"/>
    <col min="5" max="5" width="12.5546875" customWidth="1"/>
    <col min="6" max="15" width="10" customWidth="1"/>
  </cols>
  <sheetData>
    <row r="1" spans="1:15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</row>
    <row r="2" spans="1:15">
      <c r="A2" s="4" t="s">
        <v>4</v>
      </c>
      <c r="B2" s="4">
        <v>123</v>
      </c>
      <c r="C2" s="4" t="s">
        <v>102</v>
      </c>
      <c r="D2" s="4" t="s">
        <v>5</v>
      </c>
      <c r="E2" s="4" t="s">
        <v>6</v>
      </c>
      <c r="F2" s="39">
        <v>2.511111111</v>
      </c>
      <c r="G2" s="39">
        <v>12.66666667</v>
      </c>
      <c r="H2" s="39">
        <v>22.666666670000001</v>
      </c>
      <c r="I2" s="39">
        <v>29.733333330000001</v>
      </c>
      <c r="J2" s="39">
        <v>11.6</v>
      </c>
      <c r="K2" s="39">
        <v>31.733333330000001</v>
      </c>
      <c r="L2" s="39">
        <v>31.06666667</v>
      </c>
      <c r="M2" s="39">
        <v>16</v>
      </c>
      <c r="N2" s="39">
        <v>28</v>
      </c>
      <c r="O2" s="39">
        <v>49.866666670000001</v>
      </c>
    </row>
    <row r="3" spans="1:15">
      <c r="A3" s="4" t="s">
        <v>7</v>
      </c>
      <c r="B3" s="4">
        <v>123</v>
      </c>
      <c r="C3" s="4" t="s">
        <v>102</v>
      </c>
      <c r="D3" s="4" t="s">
        <v>5</v>
      </c>
      <c r="E3" s="4" t="s">
        <v>8</v>
      </c>
      <c r="F3" s="39">
        <v>3.6888888889999998</v>
      </c>
      <c r="G3" s="39">
        <v>8.4</v>
      </c>
      <c r="H3" s="39">
        <v>10.133333329999999</v>
      </c>
      <c r="I3" s="39">
        <v>7.2</v>
      </c>
      <c r="J3" s="39">
        <v>9.7333333329999991</v>
      </c>
      <c r="K3" s="39">
        <v>8.1333333329999995</v>
      </c>
      <c r="L3" s="39">
        <v>19.733333330000001</v>
      </c>
      <c r="M3" s="39">
        <v>7.2</v>
      </c>
      <c r="N3" s="39">
        <v>13.33333333</v>
      </c>
      <c r="O3" s="39">
        <v>15.33333333</v>
      </c>
    </row>
    <row r="4" spans="1:15" hidden="1">
      <c r="A4" t="s">
        <v>104</v>
      </c>
      <c r="B4">
        <v>125</v>
      </c>
      <c r="C4" t="s">
        <v>103</v>
      </c>
      <c r="D4" t="s">
        <v>13</v>
      </c>
      <c r="E4" t="s">
        <v>6</v>
      </c>
      <c r="F4" s="39">
        <v>0.86666666699999995</v>
      </c>
      <c r="G4" s="39">
        <v>3.733333333</v>
      </c>
      <c r="H4" s="39">
        <v>2.4</v>
      </c>
      <c r="I4" s="39">
        <v>10.66666667</v>
      </c>
      <c r="J4" s="39">
        <v>22.4</v>
      </c>
      <c r="K4" s="39">
        <v>24.666666670000001</v>
      </c>
      <c r="L4" s="39">
        <v>24.4</v>
      </c>
      <c r="M4" s="39">
        <v>39.866666670000001</v>
      </c>
      <c r="N4" s="39">
        <v>16.8</v>
      </c>
      <c r="O4" s="39">
        <v>41.866666670000001</v>
      </c>
    </row>
    <row r="5" spans="1:15" hidden="1">
      <c r="A5" t="s">
        <v>105</v>
      </c>
      <c r="B5">
        <v>125</v>
      </c>
      <c r="C5" t="s">
        <v>103</v>
      </c>
      <c r="D5" t="s">
        <v>13</v>
      </c>
      <c r="E5" t="s">
        <v>8</v>
      </c>
      <c r="F5" s="39">
        <v>4.6222222220000004</v>
      </c>
      <c r="G5" s="39">
        <v>7.3333333329999997</v>
      </c>
      <c r="H5" s="39">
        <v>15.46666667</v>
      </c>
      <c r="I5" s="39">
        <v>46.133333329999999</v>
      </c>
      <c r="J5" s="39">
        <v>37.866666670000001</v>
      </c>
      <c r="K5" s="39">
        <v>23.6</v>
      </c>
      <c r="L5" s="39">
        <v>40.933333330000004</v>
      </c>
      <c r="M5" s="39">
        <v>21.6</v>
      </c>
      <c r="N5" s="39">
        <v>30.533333330000001</v>
      </c>
      <c r="O5" s="39">
        <v>90</v>
      </c>
    </row>
    <row r="6" spans="1:15" hidden="1">
      <c r="A6" t="s">
        <v>106</v>
      </c>
      <c r="B6">
        <v>125</v>
      </c>
      <c r="C6" t="s">
        <v>103</v>
      </c>
      <c r="D6" t="s">
        <v>13</v>
      </c>
      <c r="E6" t="s">
        <v>6</v>
      </c>
      <c r="F6" s="39">
        <v>4.6666666670000003</v>
      </c>
      <c r="G6" s="39">
        <v>30</v>
      </c>
      <c r="H6" s="39">
        <v>42.8</v>
      </c>
      <c r="I6" s="39">
        <v>16.533333330000001</v>
      </c>
      <c r="J6" s="39">
        <v>35.866666670000001</v>
      </c>
      <c r="K6" s="39">
        <v>52</v>
      </c>
      <c r="L6" s="39">
        <v>58.133333329999999</v>
      </c>
      <c r="M6" s="39">
        <v>45.466666670000002</v>
      </c>
      <c r="N6" s="39">
        <v>72.933333329999996</v>
      </c>
      <c r="O6" s="39">
        <v>76.8</v>
      </c>
    </row>
    <row r="7" spans="1:15" hidden="1">
      <c r="A7" t="s">
        <v>107</v>
      </c>
      <c r="B7">
        <v>128</v>
      </c>
      <c r="C7" t="s">
        <v>103</v>
      </c>
      <c r="D7" t="s">
        <v>5</v>
      </c>
      <c r="E7" t="s">
        <v>8</v>
      </c>
      <c r="F7" s="39">
        <v>1.066666667</v>
      </c>
      <c r="G7" s="39">
        <v>1.066666667</v>
      </c>
      <c r="H7" s="39">
        <v>12.53333333</v>
      </c>
      <c r="I7" s="39">
        <v>11.6</v>
      </c>
      <c r="J7" s="39">
        <v>12.133333329999999</v>
      </c>
      <c r="K7" s="39">
        <v>39.6</v>
      </c>
      <c r="L7" s="39">
        <v>51.066666669999996</v>
      </c>
      <c r="M7" s="39">
        <v>81.466666669999995</v>
      </c>
      <c r="N7" s="39">
        <v>45.2</v>
      </c>
      <c r="O7" s="39">
        <v>53.866666670000001</v>
      </c>
    </row>
    <row r="8" spans="1:15" hidden="1">
      <c r="A8" t="s">
        <v>108</v>
      </c>
      <c r="B8">
        <v>128</v>
      </c>
      <c r="C8" t="s">
        <v>103</v>
      </c>
      <c r="D8" t="s">
        <v>5</v>
      </c>
      <c r="E8" t="s">
        <v>8</v>
      </c>
      <c r="F8" s="39">
        <v>2.2888888889999999</v>
      </c>
      <c r="G8" s="39">
        <v>19.2</v>
      </c>
      <c r="H8" s="39">
        <v>6.4</v>
      </c>
      <c r="I8" s="39">
        <v>8.1333333329999995</v>
      </c>
      <c r="J8" s="39">
        <v>17.333333329999999</v>
      </c>
      <c r="K8" s="39">
        <v>23.06666667</v>
      </c>
      <c r="L8" s="39">
        <v>31.466666669999999</v>
      </c>
      <c r="M8" s="39">
        <v>10.133333329999999</v>
      </c>
      <c r="N8" s="39">
        <v>26.4</v>
      </c>
      <c r="O8" s="39">
        <v>40.4</v>
      </c>
    </row>
    <row r="9" spans="1:15">
      <c r="A9" s="4" t="s">
        <v>9</v>
      </c>
      <c r="B9" s="4">
        <v>128</v>
      </c>
      <c r="C9" s="4" t="s">
        <v>102</v>
      </c>
      <c r="D9" s="4" t="s">
        <v>5</v>
      </c>
      <c r="E9" s="4" t="s">
        <v>6</v>
      </c>
      <c r="F9" s="39">
        <v>6.3333333329999997</v>
      </c>
      <c r="G9" s="39">
        <v>6.8</v>
      </c>
      <c r="H9" s="39">
        <v>32.4</v>
      </c>
      <c r="I9" s="39">
        <v>18.93333333</v>
      </c>
      <c r="J9" s="39">
        <v>6.9333333330000002</v>
      </c>
      <c r="K9" s="39">
        <v>41.333333330000002</v>
      </c>
      <c r="L9" s="39">
        <v>57.866666670000001</v>
      </c>
      <c r="M9" s="39">
        <v>52.533333329999998</v>
      </c>
      <c r="N9" s="39">
        <v>30</v>
      </c>
      <c r="O9" s="39">
        <v>46.133333329999999</v>
      </c>
    </row>
    <row r="10" spans="1:15">
      <c r="A10" s="4" t="s">
        <v>10</v>
      </c>
      <c r="B10" s="4">
        <v>128</v>
      </c>
      <c r="C10" s="4" t="s">
        <v>102</v>
      </c>
      <c r="D10" s="4" t="s">
        <v>5</v>
      </c>
      <c r="E10" s="4" t="s">
        <v>8</v>
      </c>
      <c r="F10" s="39">
        <v>4</v>
      </c>
      <c r="G10" s="39">
        <v>5.8666666669999996</v>
      </c>
      <c r="H10" s="39">
        <v>15.46666667</v>
      </c>
      <c r="I10" s="39">
        <v>5.4666666670000001</v>
      </c>
      <c r="J10" s="39">
        <v>16.266666669999999</v>
      </c>
      <c r="K10" s="39">
        <v>30.93333333</v>
      </c>
      <c r="L10" s="39">
        <v>43.466666670000002</v>
      </c>
      <c r="M10" s="39">
        <v>58.133333329999999</v>
      </c>
      <c r="N10" s="39">
        <v>16</v>
      </c>
      <c r="O10" s="39">
        <v>62.666666669999998</v>
      </c>
    </row>
    <row r="11" spans="1:15">
      <c r="A11" s="4" t="s">
        <v>11</v>
      </c>
      <c r="B11" s="4">
        <v>128</v>
      </c>
      <c r="C11" s="4" t="s">
        <v>102</v>
      </c>
      <c r="D11" s="4" t="s">
        <v>5</v>
      </c>
      <c r="E11" s="4" t="s">
        <v>8</v>
      </c>
      <c r="F11" s="39">
        <v>4.8222222219999997</v>
      </c>
      <c r="G11" s="39">
        <v>4.9333333330000002</v>
      </c>
      <c r="H11" s="39">
        <v>7.733333333</v>
      </c>
      <c r="I11" s="39">
        <v>20.133333329999999</v>
      </c>
      <c r="J11" s="39">
        <v>14</v>
      </c>
      <c r="K11" s="39">
        <v>11.33333333</v>
      </c>
      <c r="L11" s="39">
        <v>19.466666669999999</v>
      </c>
      <c r="M11" s="39">
        <v>6</v>
      </c>
      <c r="N11" s="39">
        <v>15.06666667</v>
      </c>
      <c r="O11" s="39">
        <v>39.333333330000002</v>
      </c>
    </row>
    <row r="12" spans="1:15">
      <c r="A12" s="4" t="s">
        <v>12</v>
      </c>
      <c r="B12" s="4">
        <v>129</v>
      </c>
      <c r="C12" s="4" t="s">
        <v>102</v>
      </c>
      <c r="D12" s="4" t="s">
        <v>13</v>
      </c>
      <c r="E12" s="4" t="s">
        <v>6</v>
      </c>
      <c r="F12" s="39">
        <v>6.6222222220000004</v>
      </c>
      <c r="G12" s="39">
        <v>13.46666667</v>
      </c>
      <c r="H12" s="39">
        <v>11.733333330000001</v>
      </c>
      <c r="I12" s="39">
        <v>11.6</v>
      </c>
      <c r="J12" s="39">
        <v>12.133333329999999</v>
      </c>
      <c r="K12" s="39">
        <v>2.4</v>
      </c>
      <c r="L12" s="39">
        <v>7.3333333329999997</v>
      </c>
      <c r="M12" s="39">
        <v>32.266666669999999</v>
      </c>
      <c r="N12" s="39">
        <v>38.266666669999999</v>
      </c>
      <c r="O12" s="39">
        <v>71.2</v>
      </c>
    </row>
    <row r="13" spans="1:15">
      <c r="A13" s="4" t="s">
        <v>14</v>
      </c>
      <c r="B13" s="4">
        <v>129</v>
      </c>
      <c r="C13" s="4" t="s">
        <v>102</v>
      </c>
      <c r="D13" s="4" t="s">
        <v>13</v>
      </c>
      <c r="E13" s="4" t="s">
        <v>8</v>
      </c>
      <c r="F13" s="39">
        <v>5.244444444</v>
      </c>
      <c r="G13" s="39">
        <v>9.8666666670000005</v>
      </c>
      <c r="H13" s="39">
        <v>10</v>
      </c>
      <c r="I13" s="39">
        <v>12.93333333</v>
      </c>
      <c r="J13" s="39">
        <v>17.2</v>
      </c>
      <c r="K13" s="39">
        <v>12.8</v>
      </c>
      <c r="L13" s="39">
        <v>27.2</v>
      </c>
      <c r="M13" s="39">
        <v>14.53333333</v>
      </c>
      <c r="N13" s="39">
        <v>10</v>
      </c>
      <c r="O13" s="39">
        <v>26.8</v>
      </c>
    </row>
    <row r="14" spans="1:15">
      <c r="A14" s="4" t="s">
        <v>15</v>
      </c>
      <c r="B14" s="4">
        <v>129</v>
      </c>
      <c r="C14" s="4" t="s">
        <v>102</v>
      </c>
      <c r="D14" s="4" t="s">
        <v>13</v>
      </c>
      <c r="E14" s="4" t="s">
        <v>8</v>
      </c>
      <c r="F14" s="39">
        <v>6.4444444440000002</v>
      </c>
      <c r="G14" s="39">
        <v>12</v>
      </c>
      <c r="H14" s="39">
        <v>34.4</v>
      </c>
      <c r="I14" s="39">
        <v>36.666666669999998</v>
      </c>
      <c r="J14" s="39">
        <v>14.66666667</v>
      </c>
      <c r="K14" s="39">
        <v>47.333333330000002</v>
      </c>
      <c r="L14" s="39">
        <v>45.6</v>
      </c>
      <c r="M14" s="39">
        <v>53.6</v>
      </c>
      <c r="N14" s="39">
        <v>60.266666669999999</v>
      </c>
      <c r="O14" s="39">
        <v>38.4</v>
      </c>
    </row>
    <row r="15" spans="1:15">
      <c r="A15" s="4" t="s">
        <v>16</v>
      </c>
      <c r="B15" s="4">
        <v>129</v>
      </c>
      <c r="C15" s="4" t="s">
        <v>102</v>
      </c>
      <c r="D15" s="4" t="s">
        <v>13</v>
      </c>
      <c r="E15" s="4" t="s">
        <v>6</v>
      </c>
      <c r="F15" s="39">
        <v>6.2222222220000001</v>
      </c>
      <c r="G15" s="39">
        <v>19.2</v>
      </c>
      <c r="H15" s="39">
        <v>68.266666670000006</v>
      </c>
      <c r="I15" s="39">
        <v>58.666666669999998</v>
      </c>
      <c r="J15" s="39">
        <v>37.200000000000003</v>
      </c>
      <c r="K15" s="39">
        <v>11.2</v>
      </c>
      <c r="L15" s="39">
        <v>15.2</v>
      </c>
      <c r="M15" s="39">
        <v>44.8</v>
      </c>
      <c r="N15" s="39">
        <v>31.2</v>
      </c>
      <c r="O15" s="39">
        <v>81.866666670000001</v>
      </c>
    </row>
    <row r="16" spans="1:15" hidden="1">
      <c r="A16" t="s">
        <v>109</v>
      </c>
      <c r="B16">
        <v>132</v>
      </c>
      <c r="C16" t="s">
        <v>103</v>
      </c>
      <c r="D16" t="s">
        <v>13</v>
      </c>
      <c r="E16" t="s">
        <v>8</v>
      </c>
      <c r="F16" s="39">
        <v>17.444444440000002</v>
      </c>
      <c r="G16" s="39">
        <v>16.666666670000001</v>
      </c>
      <c r="H16" s="39">
        <v>7.6</v>
      </c>
      <c r="I16" s="39">
        <v>52.266666669999999</v>
      </c>
      <c r="J16" s="39">
        <v>57.066666669999996</v>
      </c>
      <c r="K16" s="39">
        <v>31.733333330000001</v>
      </c>
      <c r="L16" s="39">
        <v>67.733333329999994</v>
      </c>
      <c r="M16" s="39">
        <v>82.4</v>
      </c>
      <c r="N16" s="39">
        <v>1.066666667</v>
      </c>
      <c r="O16" s="39">
        <v>55.733333330000001</v>
      </c>
    </row>
    <row r="17" spans="1:15" hidden="1">
      <c r="A17" t="s">
        <v>110</v>
      </c>
      <c r="B17">
        <v>132</v>
      </c>
      <c r="C17" t="s">
        <v>103</v>
      </c>
      <c r="D17" t="s">
        <v>13</v>
      </c>
      <c r="E17" t="s">
        <v>6</v>
      </c>
      <c r="F17" s="39">
        <v>0.46666666699999998</v>
      </c>
      <c r="G17" s="39">
        <v>1.733333333</v>
      </c>
      <c r="H17" s="39">
        <v>16.8</v>
      </c>
      <c r="I17" s="39">
        <v>40.4</v>
      </c>
      <c r="J17" s="39">
        <v>21.06666667</v>
      </c>
      <c r="K17" s="39">
        <v>21.2</v>
      </c>
      <c r="L17" s="39">
        <v>42.4</v>
      </c>
      <c r="M17" s="39">
        <v>48.933333330000004</v>
      </c>
      <c r="N17" s="39">
        <v>48.133333329999999</v>
      </c>
      <c r="O17" s="39">
        <v>64.933333329999996</v>
      </c>
    </row>
    <row r="18" spans="1:15" hidden="1">
      <c r="A18" t="s">
        <v>111</v>
      </c>
      <c r="B18">
        <v>132</v>
      </c>
      <c r="C18" t="s">
        <v>103</v>
      </c>
      <c r="D18" t="s">
        <v>13</v>
      </c>
      <c r="E18" t="s">
        <v>8</v>
      </c>
      <c r="F18" s="39">
        <v>4.1333333330000004</v>
      </c>
      <c r="G18" s="39">
        <v>21.866666670000001</v>
      </c>
      <c r="H18" s="39">
        <v>21.466666669999999</v>
      </c>
      <c r="I18" s="39">
        <v>38.266666669999999</v>
      </c>
      <c r="J18" s="39">
        <v>41.466666670000002</v>
      </c>
      <c r="K18" s="39">
        <v>11.46666667</v>
      </c>
      <c r="L18" s="39">
        <v>37.200000000000003</v>
      </c>
      <c r="M18" s="39">
        <v>46</v>
      </c>
      <c r="N18" s="39">
        <v>38.533333329999998</v>
      </c>
      <c r="O18" s="39">
        <v>72.266666670000006</v>
      </c>
    </row>
    <row r="19" spans="1:15" hidden="1">
      <c r="A19" t="s">
        <v>112</v>
      </c>
      <c r="B19">
        <v>132</v>
      </c>
      <c r="C19" t="s">
        <v>103</v>
      </c>
      <c r="D19" t="s">
        <v>13</v>
      </c>
      <c r="E19" t="s">
        <v>6</v>
      </c>
      <c r="F19" s="39">
        <v>3</v>
      </c>
      <c r="G19" s="39">
        <v>27.866666670000001</v>
      </c>
      <c r="H19" s="39">
        <v>17.733333330000001</v>
      </c>
      <c r="I19" s="39">
        <v>55.2</v>
      </c>
      <c r="J19" s="39">
        <v>70.266666670000006</v>
      </c>
      <c r="K19" s="39">
        <v>55.333333330000002</v>
      </c>
      <c r="L19" s="39">
        <v>65.066666670000004</v>
      </c>
      <c r="M19" s="39">
        <v>89.866666670000001</v>
      </c>
      <c r="N19" s="39">
        <v>69.066666670000004</v>
      </c>
      <c r="O19" s="39">
        <v>81.733333329999994</v>
      </c>
    </row>
    <row r="20" spans="1:15" hidden="1">
      <c r="A20" t="s">
        <v>113</v>
      </c>
      <c r="B20">
        <v>133</v>
      </c>
      <c r="C20" t="s">
        <v>103</v>
      </c>
      <c r="D20" t="s">
        <v>5</v>
      </c>
      <c r="E20" t="s">
        <v>6</v>
      </c>
      <c r="F20" s="39">
        <v>1.6444444439999999</v>
      </c>
      <c r="G20" s="39">
        <v>11.733333330000001</v>
      </c>
      <c r="H20" s="39">
        <v>44</v>
      </c>
      <c r="I20" s="39">
        <v>34</v>
      </c>
      <c r="J20" s="39">
        <v>39.333333330000002</v>
      </c>
      <c r="K20" s="39">
        <v>40.266666669999999</v>
      </c>
      <c r="L20" s="39">
        <v>47.866666670000001</v>
      </c>
      <c r="M20" s="39">
        <v>60.666666669999998</v>
      </c>
      <c r="N20" s="39">
        <v>28.8</v>
      </c>
      <c r="O20" s="39">
        <v>14.4</v>
      </c>
    </row>
    <row r="21" spans="1:15" hidden="1">
      <c r="A21" t="s">
        <v>114</v>
      </c>
      <c r="B21">
        <v>133</v>
      </c>
      <c r="C21" t="s">
        <v>103</v>
      </c>
      <c r="D21" t="s">
        <v>5</v>
      </c>
      <c r="E21" t="s">
        <v>8</v>
      </c>
      <c r="F21" s="39">
        <v>4.266666667</v>
      </c>
      <c r="G21" s="39">
        <v>14.8</v>
      </c>
      <c r="H21" s="39">
        <v>23.733333330000001</v>
      </c>
      <c r="I21" s="39">
        <v>21.06666667</v>
      </c>
      <c r="J21" s="39">
        <v>16.266666669999999</v>
      </c>
      <c r="K21" s="39">
        <v>43.6</v>
      </c>
      <c r="L21" s="39">
        <v>32.4</v>
      </c>
      <c r="M21" s="39">
        <v>56.533333329999998</v>
      </c>
      <c r="N21" s="39">
        <v>54</v>
      </c>
      <c r="O21" s="39">
        <v>66.8</v>
      </c>
    </row>
    <row r="22" spans="1:15" hidden="1">
      <c r="A22" t="s">
        <v>115</v>
      </c>
      <c r="B22">
        <v>135</v>
      </c>
      <c r="C22" t="s">
        <v>103</v>
      </c>
      <c r="D22" t="s">
        <v>13</v>
      </c>
      <c r="E22" t="s">
        <v>8</v>
      </c>
      <c r="F22" s="39">
        <v>12.266666669999999</v>
      </c>
      <c r="G22" s="39">
        <v>28</v>
      </c>
      <c r="H22" s="39">
        <v>13.2</v>
      </c>
      <c r="I22" s="39">
        <v>44.533333329999998</v>
      </c>
      <c r="J22" s="39">
        <v>63.066666669999996</v>
      </c>
      <c r="K22" s="39">
        <v>44.266666669999999</v>
      </c>
      <c r="L22" s="39">
        <v>82</v>
      </c>
      <c r="M22" s="39">
        <v>61.866666670000001</v>
      </c>
      <c r="N22" s="39">
        <v>70.933333329999996</v>
      </c>
      <c r="O22" s="39">
        <v>67.599999999999994</v>
      </c>
    </row>
    <row r="23" spans="1:15" hidden="1">
      <c r="A23" t="s">
        <v>116</v>
      </c>
      <c r="B23">
        <v>135</v>
      </c>
      <c r="C23" t="s">
        <v>103</v>
      </c>
      <c r="D23" t="s">
        <v>13</v>
      </c>
      <c r="E23" t="s">
        <v>6</v>
      </c>
      <c r="F23" s="39">
        <v>5.3777777779999996</v>
      </c>
      <c r="G23" s="39">
        <v>30</v>
      </c>
      <c r="H23" s="39">
        <v>33.066666669999996</v>
      </c>
      <c r="I23" s="39">
        <v>20.93333333</v>
      </c>
      <c r="J23" s="39">
        <v>45.866666670000001</v>
      </c>
      <c r="K23" s="39">
        <v>28.533333330000001</v>
      </c>
      <c r="L23" s="39">
        <v>55.733333330000001</v>
      </c>
      <c r="M23" s="39">
        <v>45.066666669999996</v>
      </c>
      <c r="N23" s="39">
        <v>27.333333329999999</v>
      </c>
      <c r="O23" s="39">
        <v>66.400000000000006</v>
      </c>
    </row>
    <row r="24" spans="1:15" hidden="1">
      <c r="A24" t="s">
        <v>117</v>
      </c>
      <c r="B24">
        <v>135</v>
      </c>
      <c r="C24" t="s">
        <v>103</v>
      </c>
      <c r="D24" t="s">
        <v>13</v>
      </c>
      <c r="E24" t="s">
        <v>8</v>
      </c>
      <c r="F24" s="39">
        <v>1.2222222220000001</v>
      </c>
      <c r="G24" s="39">
        <v>2.266666667</v>
      </c>
      <c r="H24" s="39">
        <v>33.200000000000003</v>
      </c>
      <c r="I24" s="39">
        <v>32.4</v>
      </c>
      <c r="J24" s="39">
        <v>8</v>
      </c>
      <c r="K24" s="39">
        <v>23.733333330000001</v>
      </c>
      <c r="L24" s="39">
        <v>48.666666669999998</v>
      </c>
      <c r="M24" s="39">
        <v>56.266666669999999</v>
      </c>
      <c r="N24" s="39">
        <v>35.6</v>
      </c>
      <c r="O24" s="39">
        <v>50</v>
      </c>
    </row>
    <row r="25" spans="1:15" hidden="1">
      <c r="A25" t="s">
        <v>118</v>
      </c>
      <c r="B25">
        <v>135</v>
      </c>
      <c r="C25" t="s">
        <v>103</v>
      </c>
      <c r="D25" t="s">
        <v>13</v>
      </c>
      <c r="E25" t="s">
        <v>6</v>
      </c>
      <c r="F25" s="39">
        <v>9.488888889</v>
      </c>
      <c r="G25" s="39">
        <v>28.533333330000001</v>
      </c>
      <c r="H25" s="39">
        <v>23.6</v>
      </c>
      <c r="I25" s="39">
        <v>17.466666669999999</v>
      </c>
      <c r="J25" s="39">
        <v>21.2</v>
      </c>
      <c r="K25" s="39">
        <v>37.866666670000001</v>
      </c>
      <c r="L25" s="39">
        <v>57.466666670000002</v>
      </c>
      <c r="M25" s="39">
        <v>35.6</v>
      </c>
      <c r="N25" s="39">
        <v>53.333333330000002</v>
      </c>
      <c r="O25" s="39">
        <v>78.8</v>
      </c>
    </row>
    <row r="26" spans="1:15">
      <c r="A26" s="4" t="s">
        <v>17</v>
      </c>
      <c r="B26" s="4">
        <v>136</v>
      </c>
      <c r="C26" s="4" t="s">
        <v>102</v>
      </c>
      <c r="D26" s="4" t="s">
        <v>13</v>
      </c>
      <c r="E26" s="4" t="s">
        <v>8</v>
      </c>
      <c r="F26" s="39">
        <v>0.95555555599999997</v>
      </c>
      <c r="G26" s="39">
        <v>2.1333333329999999</v>
      </c>
      <c r="H26" s="39">
        <v>8</v>
      </c>
      <c r="I26" s="39">
        <v>9.1999999999999993</v>
      </c>
      <c r="J26" s="39">
        <v>10.66666667</v>
      </c>
      <c r="K26" s="39">
        <v>26.533333330000001</v>
      </c>
      <c r="L26" s="39">
        <v>39.200000000000003</v>
      </c>
      <c r="M26" s="39">
        <v>34</v>
      </c>
      <c r="N26" s="39">
        <v>35.466666670000002</v>
      </c>
      <c r="O26" s="39">
        <v>57.066666669999996</v>
      </c>
    </row>
    <row r="27" spans="1:15">
      <c r="A27" s="4" t="s">
        <v>43</v>
      </c>
      <c r="B27" s="4">
        <v>136</v>
      </c>
      <c r="C27" s="4" t="s">
        <v>102</v>
      </c>
      <c r="D27" s="4" t="s">
        <v>13</v>
      </c>
      <c r="E27" s="4" t="s">
        <v>6</v>
      </c>
      <c r="F27" s="39">
        <v>3.0666666669999998</v>
      </c>
      <c r="G27" s="39">
        <v>2.266666667</v>
      </c>
      <c r="H27" s="39">
        <v>24.266666669999999</v>
      </c>
      <c r="I27" s="39">
        <v>13.33333333</v>
      </c>
      <c r="J27" s="39">
        <v>18.133333329999999</v>
      </c>
      <c r="K27" s="39">
        <v>20</v>
      </c>
      <c r="L27" s="39">
        <v>35.333333330000002</v>
      </c>
      <c r="M27" s="39">
        <v>11.2</v>
      </c>
      <c r="N27" s="39">
        <v>22.266666669999999</v>
      </c>
      <c r="O27" s="39">
        <v>38.799999999999997</v>
      </c>
    </row>
    <row r="28" spans="1:15">
      <c r="A28" s="4" t="s">
        <v>18</v>
      </c>
      <c r="B28" s="4">
        <v>136</v>
      </c>
      <c r="C28" s="4" t="s">
        <v>102</v>
      </c>
      <c r="D28" s="4" t="s">
        <v>13</v>
      </c>
      <c r="E28" s="4" t="s">
        <v>6</v>
      </c>
      <c r="F28" s="39">
        <v>6.5777777779999997</v>
      </c>
      <c r="G28" s="39">
        <v>1.8666666670000001</v>
      </c>
      <c r="H28" s="39">
        <v>18.266666669999999</v>
      </c>
      <c r="I28" s="39">
        <v>15.33333333</v>
      </c>
      <c r="J28" s="39">
        <v>11.866666670000001</v>
      </c>
      <c r="K28" s="39">
        <v>10.93333333</v>
      </c>
      <c r="L28" s="39">
        <v>44.933333330000004</v>
      </c>
      <c r="M28" s="39">
        <v>32.4</v>
      </c>
      <c r="N28" s="39">
        <v>24</v>
      </c>
      <c r="O28" s="39">
        <v>54.266666669999999</v>
      </c>
    </row>
    <row r="29" spans="1:15">
      <c r="A29" s="4" t="s">
        <v>19</v>
      </c>
      <c r="B29" s="4">
        <v>136</v>
      </c>
      <c r="C29" s="4" t="s">
        <v>102</v>
      </c>
      <c r="D29" s="4" t="s">
        <v>13</v>
      </c>
      <c r="E29" s="4" t="s">
        <v>8</v>
      </c>
      <c r="F29" s="39">
        <v>1.8666666670000001</v>
      </c>
      <c r="G29" s="39">
        <v>6.6666666670000003</v>
      </c>
      <c r="H29" s="39">
        <v>30.133333329999999</v>
      </c>
      <c r="I29" s="39">
        <v>33.466666670000002</v>
      </c>
      <c r="J29" s="39">
        <v>11.6</v>
      </c>
      <c r="K29" s="39">
        <v>16.133333329999999</v>
      </c>
      <c r="L29" s="39">
        <v>38.266666669999999</v>
      </c>
      <c r="M29" s="39">
        <v>42.266666669999999</v>
      </c>
      <c r="N29" s="39">
        <v>56.533333329999998</v>
      </c>
      <c r="O29" s="39">
        <v>65.866666670000001</v>
      </c>
    </row>
    <row r="30" spans="1:15">
      <c r="A30" s="4" t="s">
        <v>20</v>
      </c>
      <c r="B30" s="4">
        <v>136</v>
      </c>
      <c r="C30" s="4" t="s">
        <v>102</v>
      </c>
      <c r="D30" s="4" t="s">
        <v>13</v>
      </c>
      <c r="E30" s="4" t="s">
        <v>6</v>
      </c>
      <c r="F30" s="39">
        <v>3.3333333330000001</v>
      </c>
      <c r="G30" s="39">
        <v>20.133333329999999</v>
      </c>
      <c r="H30" s="39">
        <v>39.6</v>
      </c>
      <c r="I30" s="39">
        <v>47.066666669999996</v>
      </c>
      <c r="J30" s="39">
        <v>19.06666667</v>
      </c>
      <c r="K30" s="39">
        <v>53.733333330000001</v>
      </c>
      <c r="L30" s="39">
        <v>58.4</v>
      </c>
      <c r="M30" s="39">
        <v>52.8</v>
      </c>
      <c r="N30" s="39">
        <v>20</v>
      </c>
      <c r="O30" s="39">
        <v>59.066666669999996</v>
      </c>
    </row>
    <row r="31" spans="1:15">
      <c r="A31" s="4" t="s">
        <v>21</v>
      </c>
      <c r="B31" s="4">
        <v>137</v>
      </c>
      <c r="C31" s="4" t="s">
        <v>102</v>
      </c>
      <c r="D31" s="4" t="s">
        <v>13</v>
      </c>
      <c r="E31" s="4" t="s">
        <v>6</v>
      </c>
      <c r="F31" s="39">
        <v>3.1777777779999998</v>
      </c>
      <c r="G31" s="39">
        <v>8.1333333329999995</v>
      </c>
      <c r="H31" s="39">
        <v>4.4000000000000004</v>
      </c>
      <c r="I31" s="39">
        <v>11.33333333</v>
      </c>
      <c r="J31" s="39">
        <v>0.26666666700000002</v>
      </c>
      <c r="K31" s="39">
        <v>2.4</v>
      </c>
      <c r="L31" s="39">
        <v>5.0666666669999998</v>
      </c>
      <c r="M31" s="39">
        <v>21.6</v>
      </c>
      <c r="N31" s="39">
        <v>25.333333329999999</v>
      </c>
      <c r="O31" s="39">
        <v>20.399999999999999</v>
      </c>
    </row>
    <row r="32" spans="1:15">
      <c r="A32" s="4" t="s">
        <v>22</v>
      </c>
      <c r="B32" s="4">
        <v>137</v>
      </c>
      <c r="C32" s="4" t="s">
        <v>102</v>
      </c>
      <c r="D32" s="4" t="s">
        <v>13</v>
      </c>
      <c r="E32" s="4" t="s">
        <v>8</v>
      </c>
      <c r="F32" s="39">
        <v>1.688888889</v>
      </c>
      <c r="G32" s="39">
        <v>5.3333333329999997</v>
      </c>
      <c r="H32" s="39">
        <v>23.733333330000001</v>
      </c>
      <c r="I32" s="39">
        <v>32.666666669999998</v>
      </c>
      <c r="J32" s="39">
        <v>13.46666667</v>
      </c>
      <c r="K32" s="39">
        <v>35.466666670000002</v>
      </c>
      <c r="L32" s="39">
        <v>61.2</v>
      </c>
      <c r="M32" s="39">
        <v>65.333333330000002</v>
      </c>
      <c r="N32" s="39">
        <v>42.533333329999998</v>
      </c>
      <c r="O32" s="39">
        <v>69.466666669999995</v>
      </c>
    </row>
    <row r="33" spans="1:15">
      <c r="A33" s="4" t="s">
        <v>23</v>
      </c>
      <c r="B33" s="4">
        <v>137</v>
      </c>
      <c r="C33" s="4" t="s">
        <v>102</v>
      </c>
      <c r="D33" s="4" t="s">
        <v>13</v>
      </c>
      <c r="E33" s="4" t="s">
        <v>6</v>
      </c>
      <c r="F33" s="39">
        <v>0.73333333300000003</v>
      </c>
      <c r="G33" s="39">
        <v>1.6</v>
      </c>
      <c r="H33" s="39">
        <v>16.266666669999999</v>
      </c>
      <c r="I33" s="39">
        <v>15.2</v>
      </c>
      <c r="J33" s="39">
        <v>5.6</v>
      </c>
      <c r="K33" s="39">
        <v>86</v>
      </c>
      <c r="L33" s="39">
        <v>35.066666669999996</v>
      </c>
      <c r="M33" s="39">
        <v>43.333333330000002</v>
      </c>
      <c r="N33" s="39">
        <v>23.06666667</v>
      </c>
      <c r="O33" s="39">
        <v>47.466666670000002</v>
      </c>
    </row>
    <row r="34" spans="1:15" hidden="1">
      <c r="A34" t="s">
        <v>119</v>
      </c>
      <c r="B34">
        <v>144</v>
      </c>
      <c r="C34" t="s">
        <v>103</v>
      </c>
      <c r="D34" t="s">
        <v>5</v>
      </c>
      <c r="E34" t="s">
        <v>6</v>
      </c>
      <c r="F34" s="39">
        <v>2.3555555560000001</v>
      </c>
      <c r="G34" s="39">
        <v>18.399999999999999</v>
      </c>
      <c r="H34" s="39">
        <v>7.733333333</v>
      </c>
      <c r="I34" s="39">
        <v>26.533333330000001</v>
      </c>
      <c r="J34" s="39">
        <v>48.266666669999999</v>
      </c>
      <c r="K34" s="39">
        <v>18.266666669999999</v>
      </c>
      <c r="L34" s="39">
        <v>31.06666667</v>
      </c>
      <c r="M34" s="39">
        <v>1.3333333329999999</v>
      </c>
      <c r="N34" s="39">
        <v>8.5333333329999999</v>
      </c>
      <c r="O34" s="39">
        <v>13.06666667</v>
      </c>
    </row>
    <row r="35" spans="1:15" hidden="1">
      <c r="A35" t="s">
        <v>120</v>
      </c>
      <c r="B35">
        <v>144</v>
      </c>
      <c r="C35" t="s">
        <v>103</v>
      </c>
      <c r="D35" t="s">
        <v>5</v>
      </c>
      <c r="E35" t="s">
        <v>8</v>
      </c>
      <c r="F35" s="39">
        <v>2.0888888890000001</v>
      </c>
      <c r="G35" s="39">
        <v>1.733333333</v>
      </c>
      <c r="H35" s="39">
        <v>11.06666667</v>
      </c>
      <c r="I35" s="39">
        <v>7.4666666670000001</v>
      </c>
      <c r="J35" s="39">
        <v>14</v>
      </c>
      <c r="K35" s="39">
        <v>24.93333333</v>
      </c>
      <c r="L35" s="39">
        <v>11.2</v>
      </c>
      <c r="M35" s="39">
        <v>12.4</v>
      </c>
      <c r="N35" s="39">
        <v>7.2</v>
      </c>
      <c r="O35" s="39">
        <v>12.66666667</v>
      </c>
    </row>
    <row r="36" spans="1:15">
      <c r="A36" s="4" t="s">
        <v>24</v>
      </c>
      <c r="B36" s="4">
        <v>144</v>
      </c>
      <c r="C36" s="4" t="s">
        <v>102</v>
      </c>
      <c r="D36" s="4" t="s">
        <v>5</v>
      </c>
      <c r="E36" s="4" t="s">
        <v>6</v>
      </c>
      <c r="F36" s="39">
        <v>1.1777777780000001</v>
      </c>
      <c r="G36" s="39">
        <v>2.8</v>
      </c>
      <c r="H36" s="39">
        <v>12.8</v>
      </c>
      <c r="I36" s="39">
        <v>26.133333329999999</v>
      </c>
      <c r="J36" s="39">
        <v>7.8666666669999996</v>
      </c>
      <c r="K36" s="39">
        <v>7.2</v>
      </c>
      <c r="L36" s="39">
        <v>8.9333333330000002</v>
      </c>
      <c r="M36" s="39">
        <v>10</v>
      </c>
      <c r="N36" s="39">
        <v>9.4666666670000001</v>
      </c>
      <c r="O36" s="39">
        <v>25.866666670000001</v>
      </c>
    </row>
    <row r="37" spans="1:15">
      <c r="A37" s="4" t="s">
        <v>25</v>
      </c>
      <c r="B37" s="4">
        <v>144</v>
      </c>
      <c r="C37" s="4" t="s">
        <v>102</v>
      </c>
      <c r="D37" s="4" t="s">
        <v>5</v>
      </c>
      <c r="E37" s="4" t="s">
        <v>8</v>
      </c>
      <c r="F37" s="39">
        <v>5.4666666670000001</v>
      </c>
      <c r="G37" s="39">
        <v>9.3333333330000006</v>
      </c>
      <c r="H37" s="39">
        <v>29.466666669999999</v>
      </c>
      <c r="I37" s="39">
        <v>1.6</v>
      </c>
      <c r="J37" s="39">
        <v>8.6666666669999994</v>
      </c>
      <c r="K37" s="39">
        <v>12.4</v>
      </c>
      <c r="L37" s="39">
        <v>11.06666667</v>
      </c>
      <c r="M37" s="39">
        <v>12</v>
      </c>
      <c r="N37" s="39">
        <v>6.1333333330000004</v>
      </c>
      <c r="O37" s="39">
        <v>15.733333330000001</v>
      </c>
    </row>
    <row r="38" spans="1:15">
      <c r="A38" s="4" t="s">
        <v>26</v>
      </c>
      <c r="B38" s="4">
        <v>144</v>
      </c>
      <c r="C38" s="4" t="s">
        <v>102</v>
      </c>
      <c r="D38" s="4" t="s">
        <v>5</v>
      </c>
      <c r="E38" s="4" t="s">
        <v>6</v>
      </c>
      <c r="F38" s="39">
        <v>4.4666666670000001</v>
      </c>
      <c r="G38" s="39">
        <v>13.733333330000001</v>
      </c>
      <c r="H38" s="39">
        <v>18.533333330000001</v>
      </c>
      <c r="I38" s="39">
        <v>5.8666666669999996</v>
      </c>
      <c r="J38" s="39">
        <v>4.6666666670000003</v>
      </c>
      <c r="K38" s="39">
        <v>30.4</v>
      </c>
      <c r="L38" s="39">
        <v>21.733333330000001</v>
      </c>
      <c r="M38" s="39">
        <v>11.06666667</v>
      </c>
      <c r="N38" s="39">
        <v>8.1333333329999995</v>
      </c>
      <c r="O38" s="39">
        <v>30.533333330000001</v>
      </c>
    </row>
    <row r="39" spans="1:15" hidden="1">
      <c r="A39" t="s">
        <v>121</v>
      </c>
      <c r="B39">
        <v>145</v>
      </c>
      <c r="C39" t="s">
        <v>103</v>
      </c>
      <c r="D39" t="s">
        <v>13</v>
      </c>
      <c r="E39" t="s">
        <v>6</v>
      </c>
      <c r="F39" s="39">
        <v>2.1555555559999999</v>
      </c>
      <c r="G39" s="39">
        <v>16.133333329999999</v>
      </c>
      <c r="H39" s="39">
        <v>1.6</v>
      </c>
      <c r="I39" s="39">
        <v>15.2</v>
      </c>
      <c r="J39" s="39">
        <v>36.666666669999998</v>
      </c>
      <c r="K39" s="39">
        <v>14.53333333</v>
      </c>
      <c r="L39" s="39">
        <v>46.4</v>
      </c>
      <c r="M39" s="39">
        <v>32.133333329999999</v>
      </c>
      <c r="N39" s="39">
        <v>45.733333330000001</v>
      </c>
      <c r="O39" s="39">
        <v>69.466666669999995</v>
      </c>
    </row>
    <row r="40" spans="1:15" hidden="1">
      <c r="A40" t="s">
        <v>122</v>
      </c>
      <c r="B40">
        <v>145</v>
      </c>
      <c r="C40" t="s">
        <v>103</v>
      </c>
      <c r="D40" t="s">
        <v>13</v>
      </c>
      <c r="E40" t="s">
        <v>8</v>
      </c>
      <c r="F40" s="39">
        <v>1.3555555560000001</v>
      </c>
      <c r="G40" s="39">
        <v>9.4666666670000001</v>
      </c>
      <c r="H40" s="39">
        <v>2.9333333330000002</v>
      </c>
      <c r="I40" s="39">
        <v>12.53333333</v>
      </c>
      <c r="J40" s="39">
        <v>20.133333329999999</v>
      </c>
      <c r="K40" s="39">
        <v>16.533333330000001</v>
      </c>
      <c r="L40" s="39">
        <v>31.2</v>
      </c>
      <c r="M40" s="39">
        <v>17.06666667</v>
      </c>
      <c r="N40" s="39">
        <v>38.4</v>
      </c>
      <c r="O40" s="39">
        <v>48.8</v>
      </c>
    </row>
    <row r="41" spans="1:15" hidden="1">
      <c r="A41" t="s">
        <v>123</v>
      </c>
      <c r="B41">
        <v>145</v>
      </c>
      <c r="C41" t="s">
        <v>103</v>
      </c>
      <c r="D41" t="s">
        <v>13</v>
      </c>
      <c r="E41" t="s">
        <v>8</v>
      </c>
      <c r="F41" s="39">
        <v>2.5555555559999998</v>
      </c>
      <c r="G41" s="39">
        <v>18.533333330000001</v>
      </c>
      <c r="H41" s="39">
        <v>33.866666670000001</v>
      </c>
      <c r="I41" s="39">
        <v>49.866666670000001</v>
      </c>
      <c r="J41" s="39">
        <v>34.933333330000004</v>
      </c>
      <c r="K41" s="39">
        <v>53.2</v>
      </c>
      <c r="L41" s="39">
        <v>52.266666669999999</v>
      </c>
      <c r="M41" s="39">
        <v>41.066666669999996</v>
      </c>
      <c r="N41" s="39">
        <v>74.400000000000006</v>
      </c>
      <c r="O41" s="39">
        <v>75.466666669999995</v>
      </c>
    </row>
    <row r="42" spans="1:15">
      <c r="A42" s="4" t="s">
        <v>27</v>
      </c>
      <c r="B42" s="4">
        <v>145</v>
      </c>
      <c r="C42" s="4" t="s">
        <v>102</v>
      </c>
      <c r="D42" s="4" t="s">
        <v>13</v>
      </c>
      <c r="E42" s="4" t="s">
        <v>8</v>
      </c>
      <c r="F42" s="39">
        <v>3.4222222219999998</v>
      </c>
      <c r="G42" s="39">
        <v>25.733333330000001</v>
      </c>
      <c r="H42" s="39">
        <v>33.200000000000003</v>
      </c>
      <c r="I42" s="39">
        <v>49.333333330000002</v>
      </c>
      <c r="J42" s="39">
        <v>38.133333329999999</v>
      </c>
      <c r="K42" s="39">
        <v>2.5333333329999999</v>
      </c>
      <c r="L42" s="39">
        <v>27.06666667</v>
      </c>
      <c r="M42" s="39">
        <v>14.266666669999999</v>
      </c>
      <c r="N42" s="39">
        <v>34.266666669999999</v>
      </c>
      <c r="O42" s="39">
        <v>56.133333329999999</v>
      </c>
    </row>
    <row r="43" spans="1:15">
      <c r="A43" s="4" t="s">
        <v>28</v>
      </c>
      <c r="B43" s="4">
        <v>145</v>
      </c>
      <c r="C43" s="4" t="s">
        <v>102</v>
      </c>
      <c r="D43" s="4" t="s">
        <v>13</v>
      </c>
      <c r="E43" s="4" t="s">
        <v>6</v>
      </c>
      <c r="F43" s="39">
        <v>5.6</v>
      </c>
      <c r="G43" s="39">
        <v>25.333333329999999</v>
      </c>
      <c r="H43" s="39">
        <v>17.2</v>
      </c>
      <c r="I43" s="39">
        <v>44.266666669999999</v>
      </c>
      <c r="J43" s="39">
        <v>16.666666670000001</v>
      </c>
      <c r="K43" s="39">
        <v>14.133333329999999</v>
      </c>
      <c r="L43" s="39">
        <v>28.266666669999999</v>
      </c>
      <c r="M43" s="39">
        <v>28.266666669999999</v>
      </c>
      <c r="N43" s="39">
        <v>24.666666670000001</v>
      </c>
      <c r="O43" s="39">
        <v>48.133333329999999</v>
      </c>
    </row>
    <row r="44" spans="1:15">
      <c r="A44" s="4" t="s">
        <v>29</v>
      </c>
      <c r="B44" s="4">
        <v>145</v>
      </c>
      <c r="C44" s="4" t="s">
        <v>102</v>
      </c>
      <c r="D44" s="4" t="s">
        <v>13</v>
      </c>
      <c r="E44" s="4" t="s">
        <v>8</v>
      </c>
      <c r="F44" s="39">
        <v>4.4222222220000003</v>
      </c>
      <c r="G44" s="39">
        <v>9.4666666670000001</v>
      </c>
      <c r="H44" s="39">
        <v>31.333333329999999</v>
      </c>
      <c r="I44" s="39">
        <v>27.6</v>
      </c>
      <c r="J44" s="39">
        <v>24.133333329999999</v>
      </c>
      <c r="K44" s="39">
        <v>21.866666670000001</v>
      </c>
      <c r="L44" s="39">
        <v>37.333333330000002</v>
      </c>
      <c r="M44" s="39">
        <v>29.333333329999999</v>
      </c>
      <c r="N44" s="39">
        <v>42.666666669999998</v>
      </c>
      <c r="O44" s="39">
        <v>31.6</v>
      </c>
    </row>
    <row r="45" spans="1:15" hidden="1">
      <c r="A45" t="s">
        <v>124</v>
      </c>
      <c r="B45">
        <v>146</v>
      </c>
      <c r="C45" t="s">
        <v>103</v>
      </c>
      <c r="D45" t="s">
        <v>13</v>
      </c>
      <c r="E45" t="s">
        <v>8</v>
      </c>
      <c r="F45" s="39">
        <v>1.111111111</v>
      </c>
      <c r="G45" s="39">
        <v>6.266666667</v>
      </c>
      <c r="H45" s="39">
        <v>15.33333333</v>
      </c>
      <c r="I45" s="39">
        <v>13.866666670000001</v>
      </c>
      <c r="J45" s="39">
        <v>2.8</v>
      </c>
      <c r="K45" s="39">
        <v>19.06666667</v>
      </c>
      <c r="L45" s="39">
        <v>9.6</v>
      </c>
      <c r="M45" s="39">
        <v>32.933333330000004</v>
      </c>
      <c r="N45" s="39">
        <v>18.8</v>
      </c>
      <c r="O45" s="39">
        <v>5.4666666670000001</v>
      </c>
    </row>
    <row r="46" spans="1:15" hidden="1">
      <c r="A46" t="s">
        <v>125</v>
      </c>
      <c r="B46">
        <v>146</v>
      </c>
      <c r="C46" t="s">
        <v>103</v>
      </c>
      <c r="D46" t="s">
        <v>13</v>
      </c>
      <c r="E46" t="s">
        <v>6</v>
      </c>
      <c r="F46" s="39">
        <v>1.2222222220000001</v>
      </c>
      <c r="G46" s="39">
        <v>4</v>
      </c>
      <c r="H46" s="39">
        <v>26.8</v>
      </c>
      <c r="I46" s="39">
        <v>26.93333333</v>
      </c>
      <c r="J46" s="39">
        <v>8.1333333329999995</v>
      </c>
      <c r="K46" s="39">
        <v>17.2</v>
      </c>
      <c r="L46" s="39">
        <v>13.2</v>
      </c>
      <c r="M46" s="39">
        <v>18.8</v>
      </c>
      <c r="N46" s="39">
        <v>24</v>
      </c>
      <c r="O46" s="39">
        <v>45.066666669999996</v>
      </c>
    </row>
    <row r="47" spans="1:15">
      <c r="A47" s="4" t="s">
        <v>30</v>
      </c>
      <c r="B47" s="4">
        <v>146</v>
      </c>
      <c r="C47" s="4" t="s">
        <v>102</v>
      </c>
      <c r="D47" s="4" t="s">
        <v>13</v>
      </c>
      <c r="E47" s="4" t="s">
        <v>8</v>
      </c>
      <c r="F47" s="39">
        <v>4.6888888890000002</v>
      </c>
      <c r="G47" s="39">
        <v>9.1999999999999993</v>
      </c>
      <c r="H47" s="39">
        <v>24.133333329999999</v>
      </c>
      <c r="I47" s="39">
        <v>35.066666669999996</v>
      </c>
      <c r="J47" s="39">
        <v>13.866666670000001</v>
      </c>
      <c r="K47" s="39">
        <v>23.6</v>
      </c>
      <c r="L47" s="39">
        <v>51.066666669999996</v>
      </c>
      <c r="M47" s="39">
        <v>38.4</v>
      </c>
      <c r="N47" s="39">
        <v>31.06666667</v>
      </c>
      <c r="O47" s="39">
        <v>54.4</v>
      </c>
    </row>
    <row r="48" spans="1:15" hidden="1">
      <c r="A48" t="s">
        <v>126</v>
      </c>
      <c r="B48">
        <v>147</v>
      </c>
      <c r="C48" t="s">
        <v>103</v>
      </c>
      <c r="D48" t="s">
        <v>13</v>
      </c>
      <c r="E48" t="s">
        <v>8</v>
      </c>
      <c r="F48" s="39">
        <v>1.733333333</v>
      </c>
      <c r="G48" s="39">
        <v>8</v>
      </c>
      <c r="H48" s="39">
        <v>4.5333333329999999</v>
      </c>
      <c r="I48" s="39">
        <v>11.2</v>
      </c>
      <c r="J48" s="39">
        <v>13.33333333</v>
      </c>
      <c r="K48" s="39">
        <v>22.133333329999999</v>
      </c>
      <c r="L48" s="39">
        <v>9.1999999999999993</v>
      </c>
      <c r="M48" s="39">
        <v>8.8000000000000007</v>
      </c>
      <c r="N48" s="39">
        <v>12.4</v>
      </c>
      <c r="O48" s="39">
        <v>50.266666669999999</v>
      </c>
    </row>
    <row r="49" spans="1:15" hidden="1">
      <c r="A49" t="s">
        <v>127</v>
      </c>
      <c r="B49">
        <v>147</v>
      </c>
      <c r="C49" t="s">
        <v>103</v>
      </c>
      <c r="D49" t="s">
        <v>13</v>
      </c>
      <c r="E49" t="s">
        <v>6</v>
      </c>
      <c r="F49" s="39">
        <v>1.422222222</v>
      </c>
      <c r="G49" s="39">
        <v>16.93333333</v>
      </c>
      <c r="H49" s="39">
        <v>37.466666670000002</v>
      </c>
      <c r="I49" s="39">
        <v>34.533333329999998</v>
      </c>
      <c r="J49" s="39">
        <v>24.8</v>
      </c>
      <c r="K49" s="39">
        <v>25.6</v>
      </c>
      <c r="L49" s="39">
        <v>50</v>
      </c>
      <c r="M49" s="39">
        <v>40.133333329999999</v>
      </c>
      <c r="N49" s="39">
        <v>41.866666670000001</v>
      </c>
      <c r="O49" s="39">
        <v>60.4</v>
      </c>
    </row>
    <row r="50" spans="1:15" hidden="1">
      <c r="A50" t="s">
        <v>128</v>
      </c>
      <c r="B50">
        <v>148</v>
      </c>
      <c r="C50" t="s">
        <v>103</v>
      </c>
      <c r="D50" t="s">
        <v>5</v>
      </c>
      <c r="E50" t="s">
        <v>6</v>
      </c>
      <c r="F50" s="39">
        <v>2.0666666669999998</v>
      </c>
      <c r="G50" s="39">
        <v>6.1333333330000004</v>
      </c>
      <c r="H50" s="39">
        <v>34</v>
      </c>
      <c r="I50" s="39">
        <v>19.866666670000001</v>
      </c>
      <c r="J50" s="39">
        <v>29.2</v>
      </c>
      <c r="K50" s="39">
        <v>43.066666669999996</v>
      </c>
      <c r="L50" s="39">
        <v>72.266666670000006</v>
      </c>
      <c r="M50" s="39">
        <v>49.6</v>
      </c>
      <c r="N50" s="39">
        <v>43.333333330000002</v>
      </c>
      <c r="O50" s="39">
        <v>66.266666670000006</v>
      </c>
    </row>
    <row r="51" spans="1:15" hidden="1">
      <c r="A51" t="s">
        <v>129</v>
      </c>
      <c r="B51">
        <v>148</v>
      </c>
      <c r="C51" t="s">
        <v>103</v>
      </c>
      <c r="D51" t="s">
        <v>5</v>
      </c>
      <c r="E51" t="s">
        <v>8</v>
      </c>
      <c r="F51" s="39">
        <v>0.84444444399999996</v>
      </c>
      <c r="G51" s="39">
        <v>6.266666667</v>
      </c>
      <c r="H51" s="39">
        <v>16.533333330000001</v>
      </c>
      <c r="I51" s="39">
        <v>48.133333329999999</v>
      </c>
      <c r="J51" s="39">
        <v>44.8</v>
      </c>
      <c r="K51" s="39">
        <v>34.133333329999999</v>
      </c>
      <c r="L51" s="39">
        <v>62.933333330000004</v>
      </c>
      <c r="M51" s="39">
        <v>68.133333329999999</v>
      </c>
      <c r="N51" s="39">
        <v>64.533333330000005</v>
      </c>
      <c r="O51" s="39">
        <v>84.8</v>
      </c>
    </row>
    <row r="52" spans="1:15" hidden="1">
      <c r="A52" t="s">
        <v>130</v>
      </c>
      <c r="B52">
        <v>150</v>
      </c>
      <c r="C52" t="s">
        <v>103</v>
      </c>
      <c r="D52" t="s">
        <v>5</v>
      </c>
      <c r="E52" t="s">
        <v>6</v>
      </c>
      <c r="F52" s="39">
        <v>1.8</v>
      </c>
      <c r="G52" s="39">
        <v>6.4</v>
      </c>
      <c r="H52" s="39">
        <v>25.6</v>
      </c>
      <c r="I52" s="39">
        <v>26.133333329999999</v>
      </c>
      <c r="J52" s="39">
        <v>24</v>
      </c>
      <c r="K52" s="39">
        <v>30.533333330000001</v>
      </c>
      <c r="L52" s="39">
        <v>34.4</v>
      </c>
      <c r="M52" s="39">
        <v>29.333333329999999</v>
      </c>
      <c r="N52" s="39">
        <v>36.666666669999998</v>
      </c>
      <c r="O52" s="39">
        <v>22.8</v>
      </c>
    </row>
    <row r="53" spans="1:15">
      <c r="A53" s="4" t="s">
        <v>31</v>
      </c>
      <c r="B53" s="4">
        <v>150</v>
      </c>
      <c r="C53" s="4" t="s">
        <v>102</v>
      </c>
      <c r="D53" s="4" t="s">
        <v>5</v>
      </c>
      <c r="E53" s="4" t="s">
        <v>6</v>
      </c>
      <c r="F53" s="39">
        <v>4.6222222220000004</v>
      </c>
      <c r="G53" s="39">
        <v>17.600000000000001</v>
      </c>
      <c r="H53" s="39">
        <v>21.733333330000001</v>
      </c>
      <c r="I53" s="39">
        <v>16.399999999999999</v>
      </c>
      <c r="J53" s="39">
        <v>37.733333330000001</v>
      </c>
      <c r="K53" s="39">
        <v>43.333333330000002</v>
      </c>
      <c r="L53" s="39">
        <v>48.266666669999999</v>
      </c>
      <c r="M53" s="39">
        <v>61.066666669999996</v>
      </c>
      <c r="N53" s="39">
        <v>32.133333329999999</v>
      </c>
      <c r="O53" s="39">
        <v>70.266666670000006</v>
      </c>
    </row>
    <row r="54" spans="1:15">
      <c r="A54" s="4" t="s">
        <v>32</v>
      </c>
      <c r="B54" s="4">
        <v>150</v>
      </c>
      <c r="C54" s="4" t="s">
        <v>102</v>
      </c>
      <c r="D54" s="4" t="s">
        <v>5</v>
      </c>
      <c r="E54" s="4" t="s">
        <v>8</v>
      </c>
      <c r="F54" s="39">
        <v>4.5333333329999999</v>
      </c>
      <c r="G54" s="39">
        <v>13.866666670000001</v>
      </c>
      <c r="H54" s="39">
        <v>10.8</v>
      </c>
      <c r="I54" s="39">
        <v>20.399999999999999</v>
      </c>
      <c r="J54" s="39">
        <v>26.666666670000001</v>
      </c>
      <c r="K54" s="39">
        <v>18.93333333</v>
      </c>
      <c r="L54" s="39">
        <v>24.666666670000001</v>
      </c>
      <c r="M54" s="39">
        <v>19.466666669999999</v>
      </c>
      <c r="N54" s="39">
        <v>27.06666667</v>
      </c>
      <c r="O54" s="39">
        <v>21.06666667</v>
      </c>
    </row>
    <row r="55" spans="1:15">
      <c r="A55" s="4" t="s">
        <v>33</v>
      </c>
      <c r="B55" s="4">
        <v>150</v>
      </c>
      <c r="C55" s="4" t="s">
        <v>102</v>
      </c>
      <c r="D55" s="4" t="s">
        <v>5</v>
      </c>
      <c r="E55" s="4" t="s">
        <v>6</v>
      </c>
      <c r="F55" s="39">
        <v>3.0222222219999999</v>
      </c>
      <c r="G55" s="39">
        <v>5.0666666669999998</v>
      </c>
      <c r="H55" s="39">
        <v>4.266666667</v>
      </c>
      <c r="I55" s="39">
        <v>6.5333333329999999</v>
      </c>
      <c r="J55" s="39">
        <v>10</v>
      </c>
      <c r="K55" s="39">
        <v>14.8</v>
      </c>
      <c r="L55" s="39">
        <v>16</v>
      </c>
      <c r="M55" s="39">
        <v>18.133333329999999</v>
      </c>
      <c r="N55" s="39">
        <v>20.8</v>
      </c>
      <c r="O55" s="39">
        <v>31.6</v>
      </c>
    </row>
    <row r="56" spans="1:15">
      <c r="A56" s="4" t="s">
        <v>34</v>
      </c>
      <c r="B56" s="4">
        <v>150</v>
      </c>
      <c r="C56" s="4" t="s">
        <v>102</v>
      </c>
      <c r="D56" s="4" t="s">
        <v>5</v>
      </c>
      <c r="E56" s="4" t="s">
        <v>8</v>
      </c>
      <c r="F56" s="39">
        <v>2.9777777780000001</v>
      </c>
      <c r="G56" s="39">
        <v>4</v>
      </c>
      <c r="H56" s="39">
        <v>14.66666667</v>
      </c>
      <c r="I56" s="39">
        <v>11.866666670000001</v>
      </c>
      <c r="J56" s="39">
        <v>1.8666666670000001</v>
      </c>
      <c r="K56" s="39">
        <v>9.7333333329999991</v>
      </c>
      <c r="L56" s="39">
        <v>9.3333333330000006</v>
      </c>
      <c r="M56" s="39">
        <v>29.2</v>
      </c>
      <c r="N56" s="39">
        <v>28.4</v>
      </c>
      <c r="O56" s="39">
        <v>43.6</v>
      </c>
    </row>
    <row r="57" spans="1:15" hidden="1">
      <c r="A57" t="s">
        <v>131</v>
      </c>
      <c r="B57">
        <v>153</v>
      </c>
      <c r="C57" t="s">
        <v>103</v>
      </c>
      <c r="D57" t="s">
        <v>5</v>
      </c>
      <c r="E57" t="s">
        <v>6</v>
      </c>
      <c r="F57" s="39">
        <v>1</v>
      </c>
      <c r="G57" s="39">
        <v>2.9333333330000002</v>
      </c>
      <c r="H57" s="39">
        <v>22.666666670000001</v>
      </c>
      <c r="I57" s="39">
        <v>36.933333330000004</v>
      </c>
      <c r="J57" s="39">
        <v>26.133333329999999</v>
      </c>
      <c r="K57" s="39">
        <v>41.866666670000001</v>
      </c>
      <c r="L57" s="39">
        <v>68</v>
      </c>
      <c r="M57" s="39">
        <v>71.599999999999994</v>
      </c>
      <c r="N57" s="39">
        <v>66.400000000000006</v>
      </c>
      <c r="O57" s="39">
        <v>83.733333329999994</v>
      </c>
    </row>
    <row r="58" spans="1:15" hidden="1">
      <c r="A58" t="s">
        <v>132</v>
      </c>
      <c r="B58">
        <v>153</v>
      </c>
      <c r="C58" t="s">
        <v>103</v>
      </c>
      <c r="D58" t="s">
        <v>5</v>
      </c>
      <c r="E58" t="s">
        <v>8</v>
      </c>
      <c r="F58" s="39">
        <v>0.93333333299999999</v>
      </c>
      <c r="G58" s="39">
        <v>5.3333333329999997</v>
      </c>
      <c r="H58" s="39">
        <v>27.2</v>
      </c>
      <c r="I58" s="39">
        <v>44.133333329999999</v>
      </c>
      <c r="J58" s="39">
        <v>40.799999999999997</v>
      </c>
      <c r="K58" s="39">
        <v>47.733333330000001</v>
      </c>
      <c r="L58" s="39">
        <v>50.666666669999998</v>
      </c>
      <c r="M58" s="39">
        <v>47.333333330000002</v>
      </c>
      <c r="N58" s="39">
        <v>65.466666669999995</v>
      </c>
      <c r="O58" s="39">
        <v>73.066666670000004</v>
      </c>
    </row>
    <row r="59" spans="1:15">
      <c r="A59" s="4" t="s">
        <v>35</v>
      </c>
      <c r="B59" s="4">
        <v>153</v>
      </c>
      <c r="C59" s="4" t="s">
        <v>102</v>
      </c>
      <c r="D59" s="4" t="s">
        <v>5</v>
      </c>
      <c r="E59" s="4" t="s">
        <v>8</v>
      </c>
      <c r="F59" s="39">
        <v>0.88888888899999996</v>
      </c>
      <c r="G59" s="39">
        <v>7.2</v>
      </c>
      <c r="H59" s="39">
        <v>5.2</v>
      </c>
      <c r="I59" s="39">
        <v>4.4000000000000004</v>
      </c>
      <c r="J59" s="39">
        <v>3.2</v>
      </c>
      <c r="K59" s="39">
        <v>4.5333333329999999</v>
      </c>
      <c r="L59" s="39">
        <v>10.8</v>
      </c>
      <c r="M59" s="39">
        <v>10.8</v>
      </c>
      <c r="N59" s="39">
        <v>32.533333329999998</v>
      </c>
      <c r="O59" s="39">
        <v>85.466666669999995</v>
      </c>
    </row>
    <row r="60" spans="1:15" hidden="1">
      <c r="A60" t="s">
        <v>133</v>
      </c>
      <c r="B60">
        <v>154</v>
      </c>
      <c r="C60" t="s">
        <v>103</v>
      </c>
      <c r="D60" t="s">
        <v>5</v>
      </c>
      <c r="E60" t="s">
        <v>8</v>
      </c>
      <c r="F60" s="39">
        <v>5.8444444439999996</v>
      </c>
      <c r="G60" s="39">
        <v>33.866666670000001</v>
      </c>
      <c r="H60" s="39">
        <v>29.333333329999999</v>
      </c>
      <c r="I60" s="39">
        <v>45.2</v>
      </c>
      <c r="J60" s="39">
        <v>18.399999999999999</v>
      </c>
      <c r="K60" s="39">
        <v>36.266666669999999</v>
      </c>
      <c r="L60" s="39">
        <v>43.466666670000002</v>
      </c>
      <c r="M60" s="39">
        <v>59.866666670000001</v>
      </c>
      <c r="N60" s="39">
        <v>39.333333330000002</v>
      </c>
      <c r="O60" s="39">
        <v>58.666666669999998</v>
      </c>
    </row>
    <row r="61" spans="1:15" hidden="1">
      <c r="A61" t="s">
        <v>134</v>
      </c>
      <c r="B61">
        <v>154</v>
      </c>
      <c r="C61" t="s">
        <v>103</v>
      </c>
      <c r="D61" t="s">
        <v>5</v>
      </c>
      <c r="E61" t="s">
        <v>6</v>
      </c>
      <c r="F61" s="39">
        <v>2.7777777779999999</v>
      </c>
      <c r="G61" s="39">
        <v>16.133333329999999</v>
      </c>
      <c r="H61" s="39">
        <v>10.266666669999999</v>
      </c>
      <c r="I61" s="39">
        <v>35.066666669999996</v>
      </c>
      <c r="J61" s="39">
        <v>14</v>
      </c>
      <c r="K61" s="39">
        <v>20</v>
      </c>
      <c r="L61" s="39">
        <v>14.266666669999999</v>
      </c>
      <c r="M61" s="39">
        <v>25.866666670000001</v>
      </c>
      <c r="N61" s="39">
        <v>49.866666670000001</v>
      </c>
      <c r="O61" s="39">
        <v>50.533333329999998</v>
      </c>
    </row>
    <row r="62" spans="1:15">
      <c r="A62" s="4" t="s">
        <v>36</v>
      </c>
      <c r="B62" s="4">
        <v>159</v>
      </c>
      <c r="C62" s="4" t="s">
        <v>102</v>
      </c>
      <c r="D62" s="4" t="s">
        <v>5</v>
      </c>
      <c r="E62" s="4" t="s">
        <v>6</v>
      </c>
      <c r="F62" s="39">
        <v>3.8</v>
      </c>
      <c r="G62" s="39">
        <v>3.3333333330000001</v>
      </c>
      <c r="H62" s="39">
        <v>1.4666666669999999</v>
      </c>
      <c r="I62" s="39">
        <v>13.866666670000001</v>
      </c>
      <c r="J62" s="39">
        <v>0.53333333299999997</v>
      </c>
      <c r="K62" s="39">
        <v>4.4000000000000004</v>
      </c>
      <c r="L62" s="39">
        <v>4.4000000000000004</v>
      </c>
      <c r="M62" s="39">
        <v>8.8000000000000007</v>
      </c>
      <c r="N62" s="39">
        <v>9.3333333330000006</v>
      </c>
      <c r="O62" s="39">
        <v>39.333333330000002</v>
      </c>
    </row>
    <row r="63" spans="1:15">
      <c r="A63" s="4" t="s">
        <v>37</v>
      </c>
      <c r="B63" s="4">
        <v>159</v>
      </c>
      <c r="C63" s="4" t="s">
        <v>102</v>
      </c>
      <c r="D63" s="4" t="s">
        <v>5</v>
      </c>
      <c r="E63" s="4" t="s">
        <v>6</v>
      </c>
      <c r="F63" s="39">
        <v>5.2222222220000001</v>
      </c>
      <c r="G63" s="39">
        <v>24.133333329999999</v>
      </c>
      <c r="H63" s="39">
        <v>22.93333333</v>
      </c>
      <c r="I63" s="39">
        <v>23.866666670000001</v>
      </c>
      <c r="J63" s="39">
        <v>39.733333330000001</v>
      </c>
      <c r="K63" s="39">
        <v>35.866666670000001</v>
      </c>
      <c r="L63" s="39">
        <v>55.333333330000002</v>
      </c>
      <c r="M63" s="39">
        <v>39.733333330000001</v>
      </c>
      <c r="N63" s="39">
        <v>32.666666669999998</v>
      </c>
      <c r="O63" s="39">
        <v>65.599999999999994</v>
      </c>
    </row>
    <row r="64" spans="1:15">
      <c r="A64" s="4" t="s">
        <v>38</v>
      </c>
      <c r="B64" s="4">
        <v>159</v>
      </c>
      <c r="C64" s="4" t="s">
        <v>102</v>
      </c>
      <c r="D64" s="4" t="s">
        <v>5</v>
      </c>
      <c r="E64" s="4" t="s">
        <v>6</v>
      </c>
      <c r="F64" s="39">
        <v>1.511111111</v>
      </c>
      <c r="G64" s="39">
        <v>4.4000000000000004</v>
      </c>
      <c r="H64" s="39">
        <v>6.4</v>
      </c>
      <c r="I64" s="39">
        <v>0.66666666699999999</v>
      </c>
      <c r="J64" s="39">
        <v>3.0666666669999998</v>
      </c>
      <c r="K64" s="39">
        <v>15.46666667</v>
      </c>
      <c r="L64" s="39">
        <v>2.5333333329999999</v>
      </c>
      <c r="M64" s="39">
        <v>6.266666667</v>
      </c>
      <c r="N64" s="39">
        <v>10.133333329999999</v>
      </c>
      <c r="O64" s="39">
        <v>17.733333330000001</v>
      </c>
    </row>
    <row r="65" spans="1:15">
      <c r="A65" s="4" t="s">
        <v>39</v>
      </c>
      <c r="B65" s="4">
        <v>159</v>
      </c>
      <c r="C65" s="4" t="s">
        <v>102</v>
      </c>
      <c r="D65" s="4" t="s">
        <v>5</v>
      </c>
      <c r="E65" s="4" t="s">
        <v>8</v>
      </c>
      <c r="F65" s="39">
        <v>2.755555556</v>
      </c>
      <c r="G65" s="39">
        <v>0.66666666699999999</v>
      </c>
      <c r="H65" s="39">
        <v>14.4</v>
      </c>
      <c r="I65" s="39">
        <v>4.9333333330000002</v>
      </c>
      <c r="J65" s="39">
        <v>7.6</v>
      </c>
      <c r="K65" s="39">
        <v>14.66666667</v>
      </c>
      <c r="L65" s="39">
        <v>20.399999999999999</v>
      </c>
      <c r="M65" s="39">
        <v>22.4</v>
      </c>
      <c r="N65" s="39">
        <v>21.06666667</v>
      </c>
      <c r="O65" s="39">
        <v>23.466666669999999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BF48-93AB-4D1B-A063-CEF9F3BF9EB7}">
  <dimension ref="A1:O42"/>
  <sheetViews>
    <sheetView workbookViewId="0">
      <selection activeCell="Q6" sqref="Q6"/>
    </sheetView>
  </sheetViews>
  <sheetFormatPr defaultRowHeight="14.4"/>
  <cols>
    <col min="1" max="1" width="7.44140625" style="4" bestFit="1" customWidth="1"/>
    <col min="2" max="2" width="7.44140625" style="4" customWidth="1"/>
    <col min="3" max="3" width="5.109375" style="4" bestFit="1" customWidth="1"/>
    <col min="4" max="4" width="7.109375" style="4" bestFit="1" customWidth="1"/>
    <col min="5" max="5" width="10.44140625" style="4" bestFit="1" customWidth="1"/>
    <col min="6" max="15" width="6.6640625" style="4" customWidth="1"/>
    <col min="16" max="16384" width="8.88671875" style="4"/>
  </cols>
  <sheetData>
    <row r="1" spans="1:15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</row>
    <row r="2" spans="1:15">
      <c r="A2" s="4">
        <v>123.3</v>
      </c>
      <c r="B2" s="4">
        <v>123</v>
      </c>
      <c r="C2" s="4" t="s">
        <v>102</v>
      </c>
      <c r="D2" s="4" t="s">
        <v>5</v>
      </c>
      <c r="E2" s="4" t="s">
        <v>6</v>
      </c>
      <c r="F2" s="39">
        <v>21.533333330000001</v>
      </c>
      <c r="G2" s="39">
        <v>32</v>
      </c>
      <c r="H2" s="39">
        <v>75.733333329999994</v>
      </c>
      <c r="I2" s="39">
        <v>54.8</v>
      </c>
      <c r="J2" s="39">
        <v>32.799999999999997</v>
      </c>
      <c r="K2" s="39">
        <v>64</v>
      </c>
      <c r="L2" s="39">
        <v>66.533333330000005</v>
      </c>
      <c r="M2" s="39">
        <v>47.6</v>
      </c>
      <c r="N2" s="39">
        <v>68.8</v>
      </c>
      <c r="O2" s="39">
        <v>80.533333330000005</v>
      </c>
    </row>
    <row r="3" spans="1:15">
      <c r="A3" s="4">
        <v>123.4</v>
      </c>
      <c r="B3" s="4">
        <v>123</v>
      </c>
      <c r="C3" s="4" t="s">
        <v>102</v>
      </c>
      <c r="D3" s="4" t="s">
        <v>5</v>
      </c>
      <c r="E3" s="4" t="s">
        <v>8</v>
      </c>
      <c r="F3" s="39">
        <v>15.266666669999999</v>
      </c>
      <c r="G3" s="39">
        <v>22.4</v>
      </c>
      <c r="H3" s="39">
        <v>29.06666667</v>
      </c>
      <c r="I3" s="39">
        <v>26.666666670000001</v>
      </c>
      <c r="J3" s="39">
        <v>42.133333329999999</v>
      </c>
      <c r="K3" s="39">
        <v>35.200000000000003</v>
      </c>
      <c r="L3" s="39">
        <v>39.866666670000001</v>
      </c>
      <c r="M3" s="39">
        <v>29.333333329999999</v>
      </c>
      <c r="N3" s="39">
        <v>26.8</v>
      </c>
      <c r="O3" s="39">
        <v>30.4</v>
      </c>
    </row>
    <row r="4" spans="1:15">
      <c r="A4" s="4">
        <v>123.5</v>
      </c>
      <c r="B4" s="4">
        <v>123</v>
      </c>
      <c r="C4" s="4" t="s">
        <v>102</v>
      </c>
      <c r="D4" s="4" t="s">
        <v>5</v>
      </c>
      <c r="E4" s="4" t="s">
        <v>8</v>
      </c>
      <c r="F4" s="39">
        <v>20.2</v>
      </c>
      <c r="G4" s="39">
        <v>31.866666670000001</v>
      </c>
      <c r="H4" s="39">
        <v>36.799999999999997</v>
      </c>
      <c r="I4" s="39">
        <v>37.466666670000002</v>
      </c>
      <c r="J4" s="39">
        <v>23.333333329999999</v>
      </c>
      <c r="K4" s="39">
        <v>33.466666670000002</v>
      </c>
      <c r="L4" s="39">
        <v>24.533333330000001</v>
      </c>
      <c r="M4" s="39">
        <v>20.8</v>
      </c>
      <c r="N4" s="39">
        <v>58.666666669999998</v>
      </c>
      <c r="O4" s="39">
        <v>62.666666669999998</v>
      </c>
    </row>
    <row r="5" spans="1:15">
      <c r="A5" s="4">
        <v>133.30000000000001</v>
      </c>
      <c r="B5" s="4">
        <v>133</v>
      </c>
      <c r="C5" s="4" t="s">
        <v>102</v>
      </c>
      <c r="D5" s="4" t="s">
        <v>5</v>
      </c>
      <c r="E5" s="4" t="s">
        <v>6</v>
      </c>
      <c r="F5" s="39">
        <v>20.577777780000002</v>
      </c>
      <c r="G5" s="39">
        <v>27.6</v>
      </c>
      <c r="H5" s="39">
        <v>67.599999999999994</v>
      </c>
      <c r="I5" s="39">
        <v>65.066666670000004</v>
      </c>
      <c r="J5" s="39">
        <v>76.933333329999996</v>
      </c>
      <c r="K5" s="39">
        <v>53.466666670000002</v>
      </c>
      <c r="L5" s="39">
        <v>40.266666669999999</v>
      </c>
      <c r="M5" s="39">
        <v>34.266666669999999</v>
      </c>
      <c r="N5" s="39">
        <v>78.266666670000006</v>
      </c>
      <c r="O5" s="39">
        <v>55.466666670000002</v>
      </c>
    </row>
    <row r="6" spans="1:15">
      <c r="A6" s="4">
        <v>133.4</v>
      </c>
      <c r="B6" s="4">
        <v>133</v>
      </c>
      <c r="C6" s="4" t="s">
        <v>102</v>
      </c>
      <c r="D6" s="4" t="s">
        <v>5</v>
      </c>
      <c r="E6" s="4" t="s">
        <v>8</v>
      </c>
      <c r="F6" s="39">
        <v>18.97777778</v>
      </c>
      <c r="G6" s="39">
        <v>31.06666667</v>
      </c>
      <c r="H6" s="39">
        <v>78.266666670000006</v>
      </c>
      <c r="I6" s="39">
        <v>40.133333329999999</v>
      </c>
      <c r="J6" s="39">
        <v>18.666666670000001</v>
      </c>
      <c r="K6" s="39">
        <v>57.6</v>
      </c>
      <c r="L6" s="39">
        <v>51.6</v>
      </c>
      <c r="M6" s="39">
        <v>58.533333329999998</v>
      </c>
      <c r="N6" s="39">
        <v>49.733333330000001</v>
      </c>
      <c r="O6" s="39">
        <v>42</v>
      </c>
    </row>
    <row r="7" spans="1:15">
      <c r="A7" s="4">
        <v>133.5</v>
      </c>
      <c r="B7" s="4">
        <v>133</v>
      </c>
      <c r="C7" s="4" t="s">
        <v>102</v>
      </c>
      <c r="D7" s="4" t="s">
        <v>5</v>
      </c>
      <c r="E7" s="4" t="s">
        <v>8</v>
      </c>
      <c r="F7" s="39">
        <v>18.333333329999999</v>
      </c>
      <c r="G7" s="39">
        <v>27.333333329999999</v>
      </c>
      <c r="H7" s="39">
        <v>51.333333330000002</v>
      </c>
      <c r="I7" s="39">
        <v>41.6</v>
      </c>
      <c r="J7" s="39">
        <v>28.93333333</v>
      </c>
      <c r="K7" s="39">
        <v>50.133333329999999</v>
      </c>
      <c r="L7" s="39">
        <v>48.8</v>
      </c>
      <c r="M7" s="39">
        <v>57.333333330000002</v>
      </c>
      <c r="N7" s="39">
        <v>61.6</v>
      </c>
      <c r="O7" s="39">
        <v>67.733333329999994</v>
      </c>
    </row>
    <row r="8" spans="1:15">
      <c r="A8" s="4">
        <v>134.1</v>
      </c>
      <c r="B8" s="4">
        <v>134</v>
      </c>
      <c r="C8" s="4" t="s">
        <v>102</v>
      </c>
      <c r="D8" s="4" t="s">
        <v>5</v>
      </c>
      <c r="E8" s="4" t="s">
        <v>8</v>
      </c>
      <c r="F8" s="39">
        <v>17.488888889999998</v>
      </c>
      <c r="G8" s="39">
        <v>22.93333333</v>
      </c>
      <c r="H8" s="39">
        <v>44</v>
      </c>
      <c r="I8" s="39">
        <v>34.666666669999998</v>
      </c>
      <c r="J8" s="39">
        <v>25.466666669999999</v>
      </c>
      <c r="K8" s="39">
        <v>75.333333330000002</v>
      </c>
      <c r="L8" s="39">
        <v>45.6</v>
      </c>
      <c r="M8" s="39">
        <v>34.933333330000004</v>
      </c>
      <c r="N8" s="39">
        <v>46.4</v>
      </c>
      <c r="O8" s="39">
        <v>76.266666670000006</v>
      </c>
    </row>
    <row r="9" spans="1:15">
      <c r="A9" s="4">
        <v>134.19999999999999</v>
      </c>
      <c r="B9" s="4">
        <v>134</v>
      </c>
      <c r="C9" s="4" t="s">
        <v>102</v>
      </c>
      <c r="D9" s="4" t="s">
        <v>5</v>
      </c>
      <c r="E9" s="4" t="s">
        <v>6</v>
      </c>
      <c r="F9" s="39">
        <v>25.93333333</v>
      </c>
      <c r="G9" s="39">
        <v>26.4</v>
      </c>
      <c r="H9" s="39">
        <v>58</v>
      </c>
      <c r="I9" s="39">
        <v>82.533333330000005</v>
      </c>
      <c r="J9" s="39">
        <v>16.93333333</v>
      </c>
      <c r="K9" s="39">
        <v>43.2</v>
      </c>
      <c r="L9" s="39">
        <v>71.599999999999994</v>
      </c>
      <c r="M9" s="39">
        <v>52.8</v>
      </c>
      <c r="N9" s="39">
        <v>70.533333330000005</v>
      </c>
      <c r="O9" s="39">
        <v>67.599999999999994</v>
      </c>
    </row>
    <row r="10" spans="1:15">
      <c r="A10" s="4">
        <v>134.30000000000001</v>
      </c>
      <c r="B10" s="4">
        <v>134</v>
      </c>
      <c r="C10" s="4" t="s">
        <v>102</v>
      </c>
      <c r="D10" s="4" t="s">
        <v>5</v>
      </c>
      <c r="E10" s="4" t="s">
        <v>8</v>
      </c>
      <c r="F10" s="39">
        <v>18.777777780000001</v>
      </c>
      <c r="G10" s="39">
        <v>38</v>
      </c>
      <c r="H10" s="39">
        <v>32.933333330000004</v>
      </c>
      <c r="I10" s="39">
        <v>14.4</v>
      </c>
      <c r="J10" s="39">
        <v>53.466666670000002</v>
      </c>
      <c r="K10" s="39">
        <v>38.4</v>
      </c>
      <c r="L10" s="39">
        <v>57.6</v>
      </c>
      <c r="M10" s="39">
        <v>44</v>
      </c>
      <c r="N10" s="39">
        <v>66.533333330000005</v>
      </c>
      <c r="O10" s="39">
        <v>62.133333329999999</v>
      </c>
    </row>
    <row r="11" spans="1:15">
      <c r="A11" s="4">
        <v>134.4</v>
      </c>
      <c r="B11" s="4">
        <v>134</v>
      </c>
      <c r="C11" s="4" t="s">
        <v>102</v>
      </c>
      <c r="D11" s="4" t="s">
        <v>5</v>
      </c>
      <c r="E11" s="4" t="s">
        <v>6</v>
      </c>
      <c r="F11" s="39">
        <v>17.466666669999999</v>
      </c>
      <c r="G11" s="39">
        <v>14.4</v>
      </c>
      <c r="H11" s="39">
        <v>79.066666670000004</v>
      </c>
      <c r="I11" s="39">
        <v>44.533333329999998</v>
      </c>
      <c r="J11" s="39">
        <v>30.8</v>
      </c>
      <c r="K11" s="39">
        <v>51.066666669999996</v>
      </c>
      <c r="L11" s="39">
        <v>50.8</v>
      </c>
      <c r="M11" s="39">
        <v>46.533333329999998</v>
      </c>
      <c r="N11" s="39">
        <v>30.93333333</v>
      </c>
      <c r="O11" s="39">
        <v>41.466666670000002</v>
      </c>
    </row>
    <row r="12" spans="1:15">
      <c r="A12" s="4">
        <v>146.30000000000001</v>
      </c>
      <c r="B12" s="4">
        <v>146</v>
      </c>
      <c r="C12" s="4" t="s">
        <v>102</v>
      </c>
      <c r="D12" s="4" t="s">
        <v>13</v>
      </c>
      <c r="E12" s="4" t="s">
        <v>6</v>
      </c>
      <c r="F12" s="39">
        <v>16.88888889</v>
      </c>
      <c r="G12" s="39">
        <v>13.866666670000001</v>
      </c>
      <c r="H12" s="39">
        <v>62.266666669999999</v>
      </c>
      <c r="I12" s="39">
        <v>57.733333330000001</v>
      </c>
      <c r="J12" s="39">
        <v>35.466666670000002</v>
      </c>
      <c r="K12" s="39">
        <v>69.2</v>
      </c>
      <c r="L12" s="39">
        <v>71.599999999999994</v>
      </c>
      <c r="M12" s="39">
        <v>82.933333329999996</v>
      </c>
      <c r="N12" s="39">
        <v>80.933333329999996</v>
      </c>
      <c r="O12" s="39">
        <v>57.333333330000002</v>
      </c>
    </row>
    <row r="13" spans="1:15">
      <c r="A13" s="4">
        <v>146.5</v>
      </c>
      <c r="B13" s="4">
        <v>146</v>
      </c>
      <c r="C13" s="4" t="s">
        <v>102</v>
      </c>
      <c r="D13" s="4" t="s">
        <v>13</v>
      </c>
      <c r="E13" s="4" t="s">
        <v>8</v>
      </c>
      <c r="F13" s="39">
        <v>24.511111110000002</v>
      </c>
      <c r="G13" s="39">
        <v>29.866666670000001</v>
      </c>
      <c r="H13" s="39">
        <v>37.466666670000002</v>
      </c>
      <c r="I13" s="39">
        <v>71.733333329999994</v>
      </c>
      <c r="J13" s="39">
        <v>46</v>
      </c>
      <c r="K13" s="39">
        <v>52.8</v>
      </c>
      <c r="L13" s="39">
        <v>64.266666670000006</v>
      </c>
      <c r="M13" s="39">
        <v>48.8</v>
      </c>
      <c r="N13" s="39">
        <v>54.133333329999999</v>
      </c>
      <c r="O13" s="39">
        <v>72.533333330000005</v>
      </c>
    </row>
    <row r="14" spans="1:15">
      <c r="A14" s="4">
        <v>146.6</v>
      </c>
      <c r="B14" s="4">
        <v>146</v>
      </c>
      <c r="C14" s="4" t="s">
        <v>102</v>
      </c>
      <c r="D14" s="4" t="s">
        <v>13</v>
      </c>
      <c r="E14" s="4" t="s">
        <v>6</v>
      </c>
      <c r="F14" s="39">
        <v>16</v>
      </c>
      <c r="G14" s="39">
        <v>30.533333330000001</v>
      </c>
      <c r="H14" s="39">
        <v>82.8</v>
      </c>
      <c r="I14" s="39">
        <v>67.733333329999994</v>
      </c>
      <c r="J14" s="39">
        <v>47.333333330000002</v>
      </c>
      <c r="K14" s="39">
        <v>76.8</v>
      </c>
      <c r="L14" s="39">
        <v>58.533333329999998</v>
      </c>
      <c r="M14" s="39">
        <v>60.266666669999999</v>
      </c>
      <c r="N14" s="39">
        <v>66.666666669999998</v>
      </c>
      <c r="O14" s="39">
        <v>76.133333329999999</v>
      </c>
    </row>
    <row r="15" spans="1:15">
      <c r="A15" s="4">
        <v>147.30000000000001</v>
      </c>
      <c r="B15" s="4">
        <v>147</v>
      </c>
      <c r="C15" s="4" t="s">
        <v>102</v>
      </c>
      <c r="D15" s="4" t="s">
        <v>13</v>
      </c>
      <c r="E15" s="4" t="s">
        <v>8</v>
      </c>
      <c r="F15" s="39">
        <v>20.15555556</v>
      </c>
      <c r="G15" s="39">
        <v>21.2</v>
      </c>
      <c r="H15" s="39">
        <v>69.733333329999994</v>
      </c>
      <c r="I15" s="39">
        <v>51.6</v>
      </c>
      <c r="J15" s="39">
        <v>49.2</v>
      </c>
      <c r="K15" s="39">
        <v>55.2</v>
      </c>
      <c r="L15" s="39">
        <v>60.8</v>
      </c>
      <c r="M15" s="39">
        <v>63.866666670000001</v>
      </c>
      <c r="N15" s="39">
        <v>55.866666670000001</v>
      </c>
      <c r="O15" s="39">
        <v>75.066666670000004</v>
      </c>
    </row>
    <row r="16" spans="1:15">
      <c r="A16" s="4">
        <v>147.4</v>
      </c>
      <c r="B16" s="4">
        <v>147</v>
      </c>
      <c r="C16" s="4" t="s">
        <v>102</v>
      </c>
      <c r="D16" s="4" t="s">
        <v>13</v>
      </c>
      <c r="E16" s="4" t="s">
        <v>6</v>
      </c>
      <c r="F16" s="39">
        <v>13.955555560000001</v>
      </c>
      <c r="G16" s="39">
        <v>23.466666669999999</v>
      </c>
      <c r="H16" s="39">
        <v>39.866666670000001</v>
      </c>
      <c r="I16" s="39">
        <v>37.6</v>
      </c>
      <c r="J16" s="39">
        <v>20.93333333</v>
      </c>
      <c r="K16" s="39">
        <v>43.333333330000002</v>
      </c>
      <c r="L16" s="39">
        <v>58.266666669999999</v>
      </c>
      <c r="M16" s="39">
        <v>48.8</v>
      </c>
      <c r="N16" s="39">
        <v>57.866666670000001</v>
      </c>
      <c r="O16" s="39">
        <v>77.2</v>
      </c>
    </row>
    <row r="17" spans="1:15">
      <c r="A17" s="4">
        <v>147.5</v>
      </c>
      <c r="B17" s="4">
        <v>147</v>
      </c>
      <c r="C17" s="4" t="s">
        <v>102</v>
      </c>
      <c r="D17" s="4" t="s">
        <v>13</v>
      </c>
      <c r="E17" s="4" t="s">
        <v>8</v>
      </c>
      <c r="F17" s="39">
        <v>22.777777780000001</v>
      </c>
      <c r="G17" s="39">
        <v>22.4</v>
      </c>
      <c r="H17" s="39">
        <v>39.200000000000003</v>
      </c>
      <c r="I17" s="39">
        <v>23.6</v>
      </c>
      <c r="J17" s="39">
        <v>30.666666670000001</v>
      </c>
      <c r="K17" s="39">
        <v>32.4</v>
      </c>
      <c r="L17" s="39">
        <v>47.2</v>
      </c>
      <c r="M17" s="39">
        <v>27.466666669999999</v>
      </c>
      <c r="N17" s="39">
        <v>40.799999999999997</v>
      </c>
      <c r="O17" s="39">
        <v>44.933333330000004</v>
      </c>
    </row>
    <row r="18" spans="1:15">
      <c r="A18" s="4">
        <v>148.19999999999999</v>
      </c>
      <c r="B18" s="4">
        <v>148</v>
      </c>
      <c r="C18" s="4" t="s">
        <v>102</v>
      </c>
      <c r="D18" s="4" t="s">
        <v>5</v>
      </c>
      <c r="E18" s="4" t="s">
        <v>8</v>
      </c>
      <c r="F18" s="39">
        <v>0.62222222199999999</v>
      </c>
      <c r="G18" s="39">
        <v>6.5333333329999999</v>
      </c>
      <c r="H18" s="39">
        <v>16.533333330000001</v>
      </c>
      <c r="I18" s="39">
        <v>48.133333329999999</v>
      </c>
      <c r="J18" s="39">
        <v>44.533333329999998</v>
      </c>
      <c r="K18" s="39">
        <v>33.200000000000003</v>
      </c>
      <c r="L18" s="39">
        <v>62.4</v>
      </c>
      <c r="M18" s="39">
        <v>68.400000000000006</v>
      </c>
      <c r="N18" s="39">
        <v>64.8</v>
      </c>
      <c r="O18" s="39">
        <v>85.066666670000004</v>
      </c>
    </row>
    <row r="19" spans="1:15">
      <c r="A19" s="4">
        <v>148.30000000000001</v>
      </c>
      <c r="B19" s="4">
        <v>148</v>
      </c>
      <c r="C19" s="4" t="s">
        <v>102</v>
      </c>
      <c r="D19" s="4" t="s">
        <v>5</v>
      </c>
      <c r="E19" s="4" t="s">
        <v>8</v>
      </c>
      <c r="F19" s="39">
        <v>23.02222222</v>
      </c>
      <c r="G19" s="39">
        <v>43.466666670000002</v>
      </c>
      <c r="H19" s="39">
        <v>67.866666670000001</v>
      </c>
      <c r="I19" s="39">
        <v>64</v>
      </c>
      <c r="J19" s="39">
        <v>59.733333330000001</v>
      </c>
      <c r="K19" s="39">
        <v>32.799999999999997</v>
      </c>
      <c r="L19" s="39">
        <v>62.933333330000004</v>
      </c>
      <c r="M19" s="39">
        <v>62.933333330000004</v>
      </c>
      <c r="N19" s="39">
        <v>58.933333330000004</v>
      </c>
      <c r="O19" s="39">
        <v>100</v>
      </c>
    </row>
    <row r="20" spans="1:15">
      <c r="A20" s="4">
        <v>148.4</v>
      </c>
      <c r="B20" s="4">
        <v>148</v>
      </c>
      <c r="C20" s="4" t="s">
        <v>102</v>
      </c>
      <c r="D20" s="4" t="s">
        <v>5</v>
      </c>
      <c r="E20" s="4" t="s">
        <v>6</v>
      </c>
      <c r="F20" s="39">
        <v>27.17777778</v>
      </c>
      <c r="G20" s="39">
        <v>30</v>
      </c>
      <c r="H20" s="39">
        <v>45.466666670000002</v>
      </c>
      <c r="I20" s="39">
        <v>39.066666669999996</v>
      </c>
      <c r="J20" s="39">
        <v>17.466666669999999</v>
      </c>
      <c r="K20" s="39">
        <v>62.8</v>
      </c>
      <c r="L20" s="39">
        <v>48.933333330000004</v>
      </c>
      <c r="M20" s="39">
        <v>38.533333329999998</v>
      </c>
      <c r="N20" s="39">
        <v>74.8</v>
      </c>
      <c r="O20" s="39">
        <v>82.266666670000006</v>
      </c>
    </row>
    <row r="21" spans="1:15">
      <c r="A21" s="4">
        <v>152.30000000000001</v>
      </c>
      <c r="B21" s="4">
        <v>152</v>
      </c>
      <c r="C21" s="4" t="s">
        <v>102</v>
      </c>
      <c r="D21" s="4" t="s">
        <v>13</v>
      </c>
      <c r="E21" s="4" t="s">
        <v>6</v>
      </c>
      <c r="F21" s="39">
        <v>21.444444440000002</v>
      </c>
      <c r="G21" s="39">
        <v>28</v>
      </c>
      <c r="H21" s="39">
        <v>49.066666669999996</v>
      </c>
      <c r="I21" s="39">
        <v>36.4</v>
      </c>
      <c r="J21" s="39">
        <v>50.533333329999998</v>
      </c>
      <c r="K21" s="39">
        <v>57.733333330000001</v>
      </c>
      <c r="L21" s="39">
        <v>52.533333329999998</v>
      </c>
      <c r="M21" s="39">
        <v>53.333333330000002</v>
      </c>
      <c r="N21" s="39">
        <v>54.133333329999999</v>
      </c>
      <c r="O21" s="39">
        <v>53.2</v>
      </c>
    </row>
    <row r="22" spans="1:15">
      <c r="A22" s="4">
        <v>152.4</v>
      </c>
      <c r="B22" s="4">
        <v>152</v>
      </c>
      <c r="C22" s="4" t="s">
        <v>102</v>
      </c>
      <c r="D22" s="4" t="s">
        <v>13</v>
      </c>
      <c r="E22" s="4" t="s">
        <v>8</v>
      </c>
      <c r="F22" s="39">
        <v>24.688888890000001</v>
      </c>
      <c r="G22" s="39">
        <v>34</v>
      </c>
      <c r="H22" s="39">
        <v>62.666666669999998</v>
      </c>
      <c r="I22" s="39">
        <v>55.866666670000001</v>
      </c>
      <c r="J22" s="39">
        <v>49.2</v>
      </c>
      <c r="K22" s="39">
        <v>66.400000000000006</v>
      </c>
      <c r="L22" s="39">
        <v>60.666666669999998</v>
      </c>
      <c r="M22" s="39">
        <v>40.533333329999998</v>
      </c>
      <c r="N22" s="39">
        <v>61.333333330000002</v>
      </c>
      <c r="O22" s="39">
        <v>72.933333329999996</v>
      </c>
    </row>
    <row r="23" spans="1:15">
      <c r="A23" s="4">
        <v>152.5</v>
      </c>
      <c r="B23" s="4">
        <v>152</v>
      </c>
      <c r="C23" s="4" t="s">
        <v>102</v>
      </c>
      <c r="D23" s="4" t="s">
        <v>13</v>
      </c>
      <c r="E23" s="4" t="s">
        <v>6</v>
      </c>
      <c r="F23" s="39">
        <v>15.777777779999999</v>
      </c>
      <c r="G23" s="39">
        <v>23.06666667</v>
      </c>
      <c r="H23" s="39">
        <v>30.533333330000001</v>
      </c>
      <c r="I23" s="39">
        <v>56.266666669999999</v>
      </c>
      <c r="J23" s="39">
        <v>54.266666669999999</v>
      </c>
      <c r="K23" s="39">
        <v>56</v>
      </c>
      <c r="L23" s="39">
        <v>76.8</v>
      </c>
      <c r="M23" s="39">
        <v>65.866666670000001</v>
      </c>
      <c r="N23" s="39">
        <v>54.4</v>
      </c>
      <c r="O23" s="39">
        <v>65.333333330000002</v>
      </c>
    </row>
    <row r="24" spans="1:15">
      <c r="A24" s="4">
        <v>152.6</v>
      </c>
      <c r="B24" s="4">
        <v>152</v>
      </c>
      <c r="C24" s="4" t="s">
        <v>102</v>
      </c>
      <c r="D24" s="4" t="s">
        <v>13</v>
      </c>
      <c r="E24" s="4" t="s">
        <v>8</v>
      </c>
      <c r="F24" s="39">
        <v>30.866666670000001</v>
      </c>
      <c r="G24" s="39">
        <v>33.6</v>
      </c>
      <c r="H24" s="39">
        <v>78.266666670000006</v>
      </c>
      <c r="I24" s="39">
        <v>47.333333330000002</v>
      </c>
      <c r="J24" s="39">
        <v>61.333333330000002</v>
      </c>
      <c r="K24" s="39">
        <v>57.466666670000002</v>
      </c>
      <c r="L24" s="39">
        <v>45.6</v>
      </c>
      <c r="M24" s="39">
        <v>57.6</v>
      </c>
      <c r="N24" s="39">
        <v>58.266666669999999</v>
      </c>
      <c r="O24" s="39">
        <v>59.466666670000002</v>
      </c>
    </row>
    <row r="25" spans="1:15">
      <c r="A25" s="4">
        <v>153.4</v>
      </c>
      <c r="B25" s="4">
        <v>153</v>
      </c>
      <c r="C25" s="4" t="s">
        <v>102</v>
      </c>
      <c r="D25" s="4" t="s">
        <v>5</v>
      </c>
      <c r="E25" s="4" t="s">
        <v>6</v>
      </c>
      <c r="F25" s="39">
        <v>17.11111111</v>
      </c>
      <c r="G25" s="39">
        <v>28.266666669999999</v>
      </c>
      <c r="H25" s="39">
        <v>37.066666669999996</v>
      </c>
      <c r="I25" s="39">
        <v>43.333333330000002</v>
      </c>
      <c r="J25" s="39">
        <v>36.133333329999999</v>
      </c>
      <c r="K25" s="39">
        <v>52.666666669999998</v>
      </c>
      <c r="L25" s="39">
        <v>66</v>
      </c>
      <c r="M25" s="39">
        <v>69.599999999999994</v>
      </c>
      <c r="N25" s="39">
        <v>31.866666670000001</v>
      </c>
      <c r="O25" s="39">
        <v>29.866666670000001</v>
      </c>
    </row>
    <row r="26" spans="1:15">
      <c r="A26" s="4">
        <v>153.5</v>
      </c>
      <c r="B26" s="4">
        <v>153</v>
      </c>
      <c r="C26" s="4" t="s">
        <v>102</v>
      </c>
      <c r="D26" s="4" t="s">
        <v>5</v>
      </c>
      <c r="E26" s="4" t="s">
        <v>8</v>
      </c>
      <c r="F26" s="39">
        <v>22.688888890000001</v>
      </c>
      <c r="G26" s="39">
        <v>35.200000000000003</v>
      </c>
      <c r="H26" s="39">
        <v>82</v>
      </c>
      <c r="I26" s="39">
        <v>57.733333330000001</v>
      </c>
      <c r="J26" s="39">
        <v>63.2</v>
      </c>
      <c r="K26" s="39">
        <v>65.333333330000002</v>
      </c>
      <c r="L26" s="39">
        <v>80.266666670000006</v>
      </c>
      <c r="M26" s="39">
        <v>70.400000000000006</v>
      </c>
      <c r="N26" s="39">
        <v>82</v>
      </c>
      <c r="O26" s="39">
        <v>87.066666670000004</v>
      </c>
    </row>
    <row r="27" spans="1:15">
      <c r="A27" s="4">
        <v>154.4</v>
      </c>
      <c r="B27" s="4">
        <v>154</v>
      </c>
      <c r="C27" s="4" t="s">
        <v>102</v>
      </c>
      <c r="D27" s="4" t="s">
        <v>5</v>
      </c>
      <c r="E27" s="4" t="s">
        <v>6</v>
      </c>
      <c r="F27" s="39">
        <v>22.266666669999999</v>
      </c>
      <c r="G27" s="39">
        <v>51.6</v>
      </c>
      <c r="H27" s="39">
        <v>73.2</v>
      </c>
      <c r="I27" s="39">
        <v>35.6</v>
      </c>
      <c r="J27" s="39">
        <v>29.2</v>
      </c>
      <c r="K27" s="39">
        <v>43.733333330000001</v>
      </c>
      <c r="L27" s="39">
        <v>19.866666670000001</v>
      </c>
      <c r="M27" s="39">
        <v>62.266666669999999</v>
      </c>
      <c r="N27" s="39">
        <v>46.4</v>
      </c>
      <c r="O27" s="39">
        <v>46.8</v>
      </c>
    </row>
    <row r="28" spans="1:15">
      <c r="A28" s="4">
        <v>154.5</v>
      </c>
      <c r="B28" s="4">
        <v>154</v>
      </c>
      <c r="C28" s="4" t="s">
        <v>102</v>
      </c>
      <c r="D28" s="4" t="s">
        <v>5</v>
      </c>
      <c r="E28" s="4" t="s">
        <v>8</v>
      </c>
      <c r="F28" s="39">
        <v>13.46666667</v>
      </c>
      <c r="G28" s="39">
        <v>13.06666667</v>
      </c>
      <c r="H28" s="39">
        <v>39.866666670000001</v>
      </c>
      <c r="I28" s="39">
        <v>53.866666670000001</v>
      </c>
      <c r="J28" s="39">
        <v>50.4</v>
      </c>
      <c r="K28" s="39">
        <v>44</v>
      </c>
      <c r="L28" s="39">
        <v>36.533333329999998</v>
      </c>
      <c r="M28" s="39">
        <v>58.4</v>
      </c>
      <c r="N28" s="39">
        <v>62.4</v>
      </c>
      <c r="O28" s="39">
        <v>42</v>
      </c>
    </row>
    <row r="29" spans="1:15">
      <c r="A29" s="4">
        <v>157.1</v>
      </c>
      <c r="B29" s="4">
        <v>157</v>
      </c>
      <c r="C29" s="4" t="s">
        <v>102</v>
      </c>
      <c r="D29" s="4" t="s">
        <v>13</v>
      </c>
      <c r="E29" s="4" t="s">
        <v>6</v>
      </c>
      <c r="F29" s="39">
        <v>23.8</v>
      </c>
      <c r="G29" s="39">
        <v>38</v>
      </c>
      <c r="H29" s="39">
        <v>47.066666669999996</v>
      </c>
      <c r="I29" s="39">
        <v>64.8</v>
      </c>
      <c r="J29" s="39">
        <v>50.933333330000004</v>
      </c>
      <c r="K29" s="39">
        <v>51.866666670000001</v>
      </c>
      <c r="L29" s="39">
        <v>44.266666669999999</v>
      </c>
      <c r="M29" s="39">
        <v>41.2</v>
      </c>
      <c r="N29" s="39">
        <v>31.06666667</v>
      </c>
      <c r="O29" s="39">
        <v>53.2</v>
      </c>
    </row>
    <row r="30" spans="1:15">
      <c r="A30" s="4">
        <v>157.19999999999999</v>
      </c>
      <c r="B30" s="4">
        <v>157</v>
      </c>
      <c r="C30" s="4" t="s">
        <v>102</v>
      </c>
      <c r="D30" s="4" t="s">
        <v>13</v>
      </c>
      <c r="E30" s="4" t="s">
        <v>8</v>
      </c>
      <c r="F30" s="39">
        <v>32.044444439999999</v>
      </c>
      <c r="G30" s="39">
        <v>42.933333330000004</v>
      </c>
      <c r="H30" s="39">
        <v>53.333333330000002</v>
      </c>
      <c r="I30" s="39">
        <v>69.466666669999995</v>
      </c>
      <c r="J30" s="39">
        <v>68.266666670000006</v>
      </c>
      <c r="K30" s="39">
        <v>45.866666670000001</v>
      </c>
      <c r="L30" s="39">
        <v>60.533333329999998</v>
      </c>
      <c r="M30" s="39">
        <v>42.533333329999998</v>
      </c>
      <c r="N30" s="39">
        <v>66</v>
      </c>
      <c r="O30" s="39">
        <v>54.666666669999998</v>
      </c>
    </row>
    <row r="31" spans="1:15">
      <c r="A31" s="4">
        <v>157.30000000000001</v>
      </c>
      <c r="B31" s="4">
        <v>157</v>
      </c>
      <c r="C31" s="4" t="s">
        <v>102</v>
      </c>
      <c r="D31" s="4" t="s">
        <v>13</v>
      </c>
      <c r="E31" s="4" t="s">
        <v>8</v>
      </c>
      <c r="F31" s="39">
        <v>21.644444440000001</v>
      </c>
      <c r="G31" s="39">
        <v>30.533333330000001</v>
      </c>
      <c r="H31" s="39">
        <v>57.066666669999996</v>
      </c>
      <c r="I31" s="39">
        <v>47.333333330000002</v>
      </c>
      <c r="J31" s="39">
        <v>42.533333329999998</v>
      </c>
      <c r="K31" s="39">
        <v>45.6</v>
      </c>
      <c r="L31" s="39">
        <v>46.533333329999998</v>
      </c>
      <c r="M31" s="39">
        <v>49.466666670000002</v>
      </c>
      <c r="N31" s="39">
        <v>57.066666669999996</v>
      </c>
      <c r="O31" s="39">
        <v>70.533333330000005</v>
      </c>
    </row>
    <row r="32" spans="1:15">
      <c r="A32" s="4">
        <v>157.4</v>
      </c>
      <c r="B32" s="4">
        <v>157</v>
      </c>
      <c r="C32" s="4" t="s">
        <v>102</v>
      </c>
      <c r="D32" s="4" t="s">
        <v>13</v>
      </c>
      <c r="E32" s="4" t="s">
        <v>6</v>
      </c>
      <c r="F32" s="39">
        <v>15.266666669999999</v>
      </c>
      <c r="G32" s="39">
        <v>16</v>
      </c>
      <c r="H32" s="39">
        <v>33.6</v>
      </c>
      <c r="I32" s="39">
        <v>37.066666669999996</v>
      </c>
      <c r="J32" s="39">
        <v>21.6</v>
      </c>
      <c r="K32" s="39">
        <v>42.533333329999998</v>
      </c>
      <c r="L32" s="39">
        <v>55.066666669999996</v>
      </c>
      <c r="M32" s="39">
        <v>43.466666670000002</v>
      </c>
      <c r="N32" s="39">
        <v>55.466666670000002</v>
      </c>
      <c r="O32" s="39">
        <v>50</v>
      </c>
    </row>
    <row r="33" spans="1:15">
      <c r="A33" s="4">
        <v>157.5</v>
      </c>
      <c r="B33" s="4">
        <v>157</v>
      </c>
      <c r="C33" s="4" t="s">
        <v>102</v>
      </c>
      <c r="D33" s="4" t="s">
        <v>13</v>
      </c>
      <c r="E33" s="4" t="s">
        <v>8</v>
      </c>
      <c r="F33" s="39">
        <v>24.733333330000001</v>
      </c>
      <c r="G33" s="39">
        <v>23.733333330000001</v>
      </c>
      <c r="H33" s="39">
        <v>82.266666670000006</v>
      </c>
      <c r="I33" s="39">
        <v>61.733333330000001</v>
      </c>
      <c r="J33" s="39">
        <v>35.866666670000001</v>
      </c>
      <c r="K33" s="39">
        <v>76</v>
      </c>
      <c r="L33" s="39">
        <v>34.799999999999997</v>
      </c>
      <c r="M33" s="39">
        <v>62.133333329999999</v>
      </c>
      <c r="N33" s="39">
        <v>38.799999999999997</v>
      </c>
      <c r="O33" s="39">
        <v>61.866666670000001</v>
      </c>
    </row>
    <row r="34" spans="1:15">
      <c r="A34" s="4">
        <v>157.6</v>
      </c>
      <c r="B34" s="4">
        <v>157</v>
      </c>
      <c r="C34" s="4" t="s">
        <v>102</v>
      </c>
      <c r="D34" s="4" t="s">
        <v>13</v>
      </c>
      <c r="E34" s="4" t="s">
        <v>6</v>
      </c>
      <c r="F34" s="39">
        <v>3</v>
      </c>
      <c r="G34" s="39">
        <v>5.2</v>
      </c>
      <c r="H34" s="39">
        <v>52.133333329999999</v>
      </c>
      <c r="I34" s="39">
        <v>17.333333329999999</v>
      </c>
      <c r="J34" s="39">
        <v>30.266666669999999</v>
      </c>
      <c r="K34" s="39">
        <v>36.533333329999998</v>
      </c>
      <c r="L34" s="39">
        <v>40.266666669999999</v>
      </c>
      <c r="M34" s="39">
        <v>26.533333330000001</v>
      </c>
      <c r="N34" s="39">
        <v>16.533333330000001</v>
      </c>
      <c r="O34" s="39">
        <v>49.866666670000001</v>
      </c>
    </row>
    <row r="35" spans="1:15">
      <c r="A35" s="4">
        <v>158.4</v>
      </c>
      <c r="B35" s="4">
        <v>158</v>
      </c>
      <c r="C35" s="4" t="s">
        <v>102</v>
      </c>
      <c r="D35" s="4" t="s">
        <v>13</v>
      </c>
      <c r="E35" s="4" t="s">
        <v>8</v>
      </c>
      <c r="F35" s="39">
        <v>19.955555560000001</v>
      </c>
      <c r="G35" s="39">
        <v>15.33333333</v>
      </c>
      <c r="H35" s="39">
        <v>42.933333330000004</v>
      </c>
      <c r="I35" s="39">
        <v>42.133333329999999</v>
      </c>
      <c r="J35" s="39">
        <v>22.93333333</v>
      </c>
      <c r="K35" s="39">
        <v>54.933333330000004</v>
      </c>
      <c r="L35" s="39">
        <v>51.066666669999996</v>
      </c>
      <c r="M35" s="39">
        <v>26.133333329999999</v>
      </c>
      <c r="N35" s="39">
        <v>50.933333330000004</v>
      </c>
      <c r="O35" s="39">
        <v>62</v>
      </c>
    </row>
    <row r="36" spans="1:15">
      <c r="A36" s="4">
        <v>158.5</v>
      </c>
      <c r="B36" s="4">
        <v>158</v>
      </c>
      <c r="C36" s="4" t="s">
        <v>102</v>
      </c>
      <c r="D36" s="4" t="s">
        <v>13</v>
      </c>
      <c r="E36" s="4" t="s">
        <v>6</v>
      </c>
      <c r="F36" s="39">
        <v>22.955555560000001</v>
      </c>
      <c r="G36" s="39">
        <v>21.866666670000001</v>
      </c>
      <c r="H36" s="39">
        <v>38.666666669999998</v>
      </c>
      <c r="I36" s="39">
        <v>33.6</v>
      </c>
      <c r="J36" s="39">
        <v>48.4</v>
      </c>
      <c r="K36" s="39">
        <v>55.866666670000001</v>
      </c>
      <c r="L36" s="39">
        <v>62.533333329999998</v>
      </c>
      <c r="M36" s="39">
        <v>55.2</v>
      </c>
      <c r="N36" s="39">
        <v>47.466666670000002</v>
      </c>
      <c r="O36" s="39">
        <v>56.266666669999999</v>
      </c>
    </row>
    <row r="37" spans="1:15">
      <c r="A37" s="4">
        <v>158.6</v>
      </c>
      <c r="B37" s="4">
        <v>158</v>
      </c>
      <c r="C37" s="4" t="s">
        <v>102</v>
      </c>
      <c r="D37" s="4" t="s">
        <v>13</v>
      </c>
      <c r="E37" s="4" t="s">
        <v>8</v>
      </c>
      <c r="F37" s="39">
        <v>19.733333330000001</v>
      </c>
      <c r="G37" s="39">
        <v>18.93333333</v>
      </c>
      <c r="H37" s="39">
        <v>75.866666670000001</v>
      </c>
      <c r="I37" s="39">
        <v>35.200000000000003</v>
      </c>
      <c r="J37" s="39">
        <v>50.933333330000004</v>
      </c>
      <c r="K37" s="39">
        <v>60.4</v>
      </c>
      <c r="L37" s="39">
        <v>65.2</v>
      </c>
      <c r="M37" s="39">
        <v>47.6</v>
      </c>
      <c r="N37" s="39">
        <v>40.4</v>
      </c>
      <c r="O37" s="39">
        <v>35.733333330000001</v>
      </c>
    </row>
    <row r="38" spans="1:15">
      <c r="A38" s="4">
        <v>161.1</v>
      </c>
      <c r="B38" s="4">
        <v>161</v>
      </c>
      <c r="C38" s="4" t="s">
        <v>102</v>
      </c>
      <c r="D38" s="4" t="s">
        <v>13</v>
      </c>
      <c r="E38" s="4" t="s">
        <v>6</v>
      </c>
      <c r="F38" s="39">
        <v>19.044444439999999</v>
      </c>
      <c r="G38" s="39">
        <v>22.666666670000001</v>
      </c>
      <c r="H38" s="39">
        <v>58.133333329999999</v>
      </c>
      <c r="I38" s="39">
        <v>49.066666669999996</v>
      </c>
      <c r="J38" s="39">
        <v>48.8</v>
      </c>
      <c r="K38" s="39">
        <v>56.8</v>
      </c>
      <c r="L38" s="39">
        <v>70.666666669999998</v>
      </c>
      <c r="M38" s="39">
        <v>74.933333329999996</v>
      </c>
      <c r="N38" s="39">
        <v>18.93333333</v>
      </c>
      <c r="O38" s="39">
        <v>23.6</v>
      </c>
    </row>
    <row r="39" spans="1:15">
      <c r="A39" s="4">
        <v>161.19999999999999</v>
      </c>
      <c r="B39" s="4">
        <v>161</v>
      </c>
      <c r="C39" s="4" t="s">
        <v>102</v>
      </c>
      <c r="D39" s="4" t="s">
        <v>13</v>
      </c>
      <c r="E39" s="4" t="s">
        <v>8</v>
      </c>
      <c r="F39" s="39">
        <v>18.577777780000002</v>
      </c>
      <c r="G39" s="39">
        <v>18</v>
      </c>
      <c r="H39" s="39">
        <v>72.533333330000005</v>
      </c>
      <c r="I39" s="39">
        <v>52</v>
      </c>
      <c r="J39" s="39">
        <v>27.333333329999999</v>
      </c>
      <c r="K39" s="39">
        <v>67.733333329999994</v>
      </c>
      <c r="L39" s="39">
        <v>58.4</v>
      </c>
      <c r="M39" s="39">
        <v>70.666666669999998</v>
      </c>
      <c r="N39" s="39">
        <v>66.533333330000005</v>
      </c>
      <c r="O39" s="39">
        <v>84</v>
      </c>
    </row>
    <row r="40" spans="1:15">
      <c r="A40" s="4">
        <v>161.30000000000001</v>
      </c>
      <c r="B40" s="4">
        <v>161</v>
      </c>
      <c r="C40" s="4" t="s">
        <v>102</v>
      </c>
      <c r="D40" s="4" t="s">
        <v>13</v>
      </c>
      <c r="E40" s="4" t="s">
        <v>6</v>
      </c>
      <c r="F40" s="39">
        <v>20.133333329999999</v>
      </c>
      <c r="G40" s="39">
        <v>20.133333329999999</v>
      </c>
      <c r="H40" s="39">
        <v>45.066666669999996</v>
      </c>
      <c r="I40" s="39">
        <v>36.266666669999999</v>
      </c>
      <c r="J40" s="39">
        <v>42.266666669999999</v>
      </c>
      <c r="K40" s="39">
        <v>32.4</v>
      </c>
      <c r="L40" s="39">
        <v>40.4</v>
      </c>
      <c r="M40" s="39">
        <v>66.400000000000006</v>
      </c>
      <c r="N40" s="39">
        <v>49.066666669999996</v>
      </c>
      <c r="O40" s="39">
        <v>64.8</v>
      </c>
    </row>
    <row r="41" spans="1:15">
      <c r="A41" s="4">
        <v>161.4</v>
      </c>
      <c r="B41" s="4">
        <v>161</v>
      </c>
      <c r="C41" s="4" t="s">
        <v>102</v>
      </c>
      <c r="D41" s="4" t="s">
        <v>13</v>
      </c>
      <c r="E41" s="4" t="s">
        <v>8</v>
      </c>
      <c r="F41" s="39">
        <v>23.622222220000001</v>
      </c>
      <c r="G41" s="39">
        <v>39.200000000000003</v>
      </c>
      <c r="H41" s="39">
        <v>61.466666670000002</v>
      </c>
      <c r="I41" s="39">
        <v>52.933333330000004</v>
      </c>
      <c r="J41" s="39">
        <v>57.6</v>
      </c>
      <c r="K41" s="39">
        <v>63.733333330000001</v>
      </c>
      <c r="L41" s="39">
        <v>30.533333330000001</v>
      </c>
      <c r="M41" s="39">
        <v>51.733333330000001</v>
      </c>
      <c r="N41" s="39">
        <v>48</v>
      </c>
      <c r="O41" s="39">
        <v>31.6</v>
      </c>
    </row>
    <row r="42" spans="1:15">
      <c r="A42" s="4">
        <v>161.5</v>
      </c>
      <c r="B42" s="4">
        <v>161</v>
      </c>
      <c r="C42" s="4" t="s">
        <v>102</v>
      </c>
      <c r="D42" s="4" t="s">
        <v>13</v>
      </c>
      <c r="E42" s="4" t="s">
        <v>8</v>
      </c>
      <c r="F42" s="39">
        <v>19.422222219999998</v>
      </c>
      <c r="G42" s="39">
        <v>34</v>
      </c>
      <c r="H42" s="39">
        <v>72.266666670000006</v>
      </c>
      <c r="I42" s="39">
        <v>66.666666669999998</v>
      </c>
      <c r="J42" s="39">
        <v>44.4</v>
      </c>
      <c r="K42" s="39">
        <v>30.8</v>
      </c>
      <c r="L42" s="39">
        <v>76.266666670000006</v>
      </c>
      <c r="M42" s="39">
        <v>77.733333329999994</v>
      </c>
      <c r="N42" s="39">
        <v>40.133333329999999</v>
      </c>
      <c r="O42" s="39">
        <v>44.533333329999998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5721-CDA8-49C0-A80D-CDE4174966A5}">
  <dimension ref="A1:L34"/>
  <sheetViews>
    <sheetView workbookViewId="0">
      <selection activeCell="F3" sqref="F3:L34"/>
    </sheetView>
  </sheetViews>
  <sheetFormatPr defaultRowHeight="14.4"/>
  <cols>
    <col min="1" max="16384" width="8.88671875" style="4"/>
  </cols>
  <sheetData>
    <row r="1" spans="1:12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137</v>
      </c>
      <c r="I1" s="8" t="s">
        <v>96</v>
      </c>
      <c r="J1" s="8" t="s">
        <v>138</v>
      </c>
      <c r="K1" s="8" t="s">
        <v>99</v>
      </c>
      <c r="L1" s="8" t="s">
        <v>139</v>
      </c>
    </row>
    <row r="2" spans="1:12">
      <c r="A2" s="4" t="s">
        <v>4</v>
      </c>
      <c r="B2" s="4">
        <v>123</v>
      </c>
      <c r="C2" s="4" t="s">
        <v>102</v>
      </c>
      <c r="D2" s="4" t="s">
        <v>5</v>
      </c>
      <c r="E2" s="4" t="s">
        <v>6</v>
      </c>
      <c r="F2" s="39">
        <v>2.511111111</v>
      </c>
      <c r="G2" s="39">
        <v>12.66666667</v>
      </c>
      <c r="H2" s="39">
        <v>26.200000000000003</v>
      </c>
      <c r="I2" s="39">
        <v>11.6</v>
      </c>
      <c r="J2" s="39">
        <v>31.4</v>
      </c>
      <c r="K2" s="39">
        <v>16</v>
      </c>
      <c r="L2" s="39">
        <v>38.933333335</v>
      </c>
    </row>
    <row r="3" spans="1:12">
      <c r="A3" s="4" t="s">
        <v>7</v>
      </c>
      <c r="B3" s="4">
        <v>123</v>
      </c>
      <c r="C3" s="4" t="s">
        <v>102</v>
      </c>
      <c r="D3" s="4" t="s">
        <v>5</v>
      </c>
      <c r="E3" s="4" t="s">
        <v>8</v>
      </c>
      <c r="F3" s="39">
        <v>3.6888888889999998</v>
      </c>
      <c r="G3" s="39">
        <v>8.4</v>
      </c>
      <c r="H3" s="39">
        <v>8.6666666649999993</v>
      </c>
      <c r="I3" s="39">
        <v>9.7333333329999991</v>
      </c>
      <c r="J3" s="39">
        <v>13.9333333315</v>
      </c>
      <c r="K3" s="39">
        <v>7.2</v>
      </c>
      <c r="L3" s="39">
        <v>14.33333333</v>
      </c>
    </row>
    <row r="4" spans="1:12">
      <c r="A4" s="4" t="s">
        <v>9</v>
      </c>
      <c r="B4" s="4">
        <v>128</v>
      </c>
      <c r="C4" s="4" t="s">
        <v>102</v>
      </c>
      <c r="D4" s="4" t="s">
        <v>5</v>
      </c>
      <c r="E4" s="4" t="s">
        <v>6</v>
      </c>
      <c r="F4" s="39">
        <v>6.3333333329999997</v>
      </c>
      <c r="G4" s="39">
        <v>6.8</v>
      </c>
      <c r="H4" s="39">
        <v>25.666666665000001</v>
      </c>
      <c r="I4" s="39">
        <v>6.9333333330000002</v>
      </c>
      <c r="J4" s="39">
        <v>49.6</v>
      </c>
      <c r="K4" s="39">
        <v>52.533333329999998</v>
      </c>
      <c r="L4" s="39">
        <v>38.066666665</v>
      </c>
    </row>
    <row r="5" spans="1:12">
      <c r="A5" s="4" t="s">
        <v>10</v>
      </c>
      <c r="B5" s="4">
        <v>128</v>
      </c>
      <c r="C5" s="4" t="s">
        <v>102</v>
      </c>
      <c r="D5" s="4" t="s">
        <v>5</v>
      </c>
      <c r="E5" s="4" t="s">
        <v>8</v>
      </c>
      <c r="F5" s="39">
        <v>4</v>
      </c>
      <c r="G5" s="39">
        <v>5.8666666669999996</v>
      </c>
      <c r="H5" s="39">
        <v>10.4666666685</v>
      </c>
      <c r="I5" s="39">
        <v>16.266666669999999</v>
      </c>
      <c r="J5" s="39">
        <v>37.200000000000003</v>
      </c>
      <c r="K5" s="39">
        <v>58.133333329999999</v>
      </c>
      <c r="L5" s="39">
        <v>39.333333334999999</v>
      </c>
    </row>
    <row r="6" spans="1:12">
      <c r="A6" s="4" t="s">
        <v>11</v>
      </c>
      <c r="B6" s="4">
        <v>128</v>
      </c>
      <c r="C6" s="4" t="s">
        <v>102</v>
      </c>
      <c r="D6" s="4" t="s">
        <v>5</v>
      </c>
      <c r="E6" s="4" t="s">
        <v>8</v>
      </c>
      <c r="F6" s="39">
        <v>4.8222222219999997</v>
      </c>
      <c r="G6" s="39">
        <v>4.9333333330000002</v>
      </c>
      <c r="H6" s="39">
        <v>13.9333333315</v>
      </c>
      <c r="I6" s="39">
        <v>14</v>
      </c>
      <c r="J6" s="39">
        <v>15.399999999999999</v>
      </c>
      <c r="K6" s="39">
        <v>6</v>
      </c>
      <c r="L6" s="39">
        <v>27.200000000000003</v>
      </c>
    </row>
    <row r="7" spans="1:12">
      <c r="A7" s="4" t="s">
        <v>12</v>
      </c>
      <c r="B7" s="4">
        <v>129</v>
      </c>
      <c r="C7" s="4" t="s">
        <v>102</v>
      </c>
      <c r="D7" s="4" t="s">
        <v>13</v>
      </c>
      <c r="E7" s="4" t="s">
        <v>6</v>
      </c>
      <c r="F7" s="39">
        <v>6.6222222220000004</v>
      </c>
      <c r="G7" s="39">
        <v>13.46666667</v>
      </c>
      <c r="H7" s="39">
        <v>11.666666665000001</v>
      </c>
      <c r="I7" s="39">
        <v>12.133333329999999</v>
      </c>
      <c r="J7" s="39">
        <v>4.8666666664999996</v>
      </c>
      <c r="K7" s="39">
        <v>32.266666669999999</v>
      </c>
      <c r="L7" s="39">
        <v>54.733333334999998</v>
      </c>
    </row>
    <row r="8" spans="1:12">
      <c r="A8" s="4" t="s">
        <v>14</v>
      </c>
      <c r="B8" s="4">
        <v>129</v>
      </c>
      <c r="C8" s="4" t="s">
        <v>102</v>
      </c>
      <c r="D8" s="4" t="s">
        <v>13</v>
      </c>
      <c r="E8" s="4" t="s">
        <v>8</v>
      </c>
      <c r="F8" s="39">
        <v>5.244444444</v>
      </c>
      <c r="G8" s="39">
        <v>9.8666666670000005</v>
      </c>
      <c r="H8" s="39">
        <v>11.466666665</v>
      </c>
      <c r="I8" s="39">
        <v>17.2</v>
      </c>
      <c r="J8" s="39">
        <v>20</v>
      </c>
      <c r="K8" s="39">
        <v>14.53333333</v>
      </c>
      <c r="L8" s="39">
        <v>18.399999999999999</v>
      </c>
    </row>
    <row r="9" spans="1:12">
      <c r="A9" s="4" t="s">
        <v>15</v>
      </c>
      <c r="B9" s="4">
        <v>129</v>
      </c>
      <c r="C9" s="4" t="s">
        <v>102</v>
      </c>
      <c r="D9" s="4" t="s">
        <v>13</v>
      </c>
      <c r="E9" s="4" t="s">
        <v>8</v>
      </c>
      <c r="F9" s="39">
        <v>6.4444444440000002</v>
      </c>
      <c r="G9" s="39">
        <v>12</v>
      </c>
      <c r="H9" s="39">
        <v>35.533333334999995</v>
      </c>
      <c r="I9" s="39">
        <v>14.66666667</v>
      </c>
      <c r="J9" s="39">
        <v>46.466666665000005</v>
      </c>
      <c r="K9" s="39">
        <v>53.6</v>
      </c>
      <c r="L9" s="39">
        <v>49.333333334999999</v>
      </c>
    </row>
    <row r="10" spans="1:12">
      <c r="A10" s="4" t="s">
        <v>16</v>
      </c>
      <c r="B10" s="4">
        <v>129</v>
      </c>
      <c r="C10" s="4" t="s">
        <v>102</v>
      </c>
      <c r="D10" s="4" t="s">
        <v>13</v>
      </c>
      <c r="E10" s="4" t="s">
        <v>6</v>
      </c>
      <c r="F10" s="39">
        <v>6.2222222220000001</v>
      </c>
      <c r="G10" s="39">
        <v>19.2</v>
      </c>
      <c r="H10" s="39">
        <v>63.466666670000002</v>
      </c>
      <c r="I10" s="39">
        <v>37.200000000000003</v>
      </c>
      <c r="J10" s="39">
        <v>13.2</v>
      </c>
      <c r="K10" s="39">
        <v>44.8</v>
      </c>
      <c r="L10" s="39">
        <v>56.533333335000002</v>
      </c>
    </row>
    <row r="11" spans="1:12">
      <c r="A11" s="4" t="s">
        <v>17</v>
      </c>
      <c r="B11" s="4">
        <v>136</v>
      </c>
      <c r="C11" s="4" t="s">
        <v>102</v>
      </c>
      <c r="D11" s="4" t="s">
        <v>13</v>
      </c>
      <c r="E11" s="4" t="s">
        <v>8</v>
      </c>
      <c r="F11" s="39">
        <v>0.95555555599999997</v>
      </c>
      <c r="G11" s="39">
        <v>2.1333333329999999</v>
      </c>
      <c r="H11" s="39">
        <v>8.6</v>
      </c>
      <c r="I11" s="39">
        <v>10.66666667</v>
      </c>
      <c r="J11" s="39">
        <v>32.866666665000004</v>
      </c>
      <c r="K11" s="39">
        <v>34</v>
      </c>
      <c r="L11" s="39">
        <v>46.266666669999999</v>
      </c>
    </row>
    <row r="12" spans="1:12">
      <c r="A12" s="4" t="s">
        <v>43</v>
      </c>
      <c r="B12" s="4">
        <v>136</v>
      </c>
      <c r="C12" s="4" t="s">
        <v>102</v>
      </c>
      <c r="D12" s="4" t="s">
        <v>13</v>
      </c>
      <c r="E12" s="4" t="s">
        <v>6</v>
      </c>
      <c r="F12" s="39">
        <v>3.0666666669999998</v>
      </c>
      <c r="G12" s="39">
        <v>2.266666667</v>
      </c>
      <c r="H12" s="39">
        <v>18.8</v>
      </c>
      <c r="I12" s="39">
        <v>18.133333329999999</v>
      </c>
      <c r="J12" s="39">
        <v>27.666666665000001</v>
      </c>
      <c r="K12" s="39">
        <v>11.2</v>
      </c>
      <c r="L12" s="39">
        <v>30.533333334999998</v>
      </c>
    </row>
    <row r="13" spans="1:12">
      <c r="A13" s="4" t="s">
        <v>18</v>
      </c>
      <c r="B13" s="4">
        <v>136</v>
      </c>
      <c r="C13" s="4" t="s">
        <v>102</v>
      </c>
      <c r="D13" s="4" t="s">
        <v>13</v>
      </c>
      <c r="E13" s="4" t="s">
        <v>6</v>
      </c>
      <c r="F13" s="39">
        <v>6.5777777779999997</v>
      </c>
      <c r="G13" s="39">
        <v>1.8666666670000001</v>
      </c>
      <c r="H13" s="39">
        <v>16.8</v>
      </c>
      <c r="I13" s="39">
        <v>11.866666670000001</v>
      </c>
      <c r="J13" s="39">
        <v>27.933333330000004</v>
      </c>
      <c r="K13" s="39">
        <v>32.4</v>
      </c>
      <c r="L13" s="39">
        <v>39.133333335000003</v>
      </c>
    </row>
    <row r="14" spans="1:12">
      <c r="A14" s="4" t="s">
        <v>19</v>
      </c>
      <c r="B14" s="4">
        <v>136</v>
      </c>
      <c r="C14" s="4" t="s">
        <v>102</v>
      </c>
      <c r="D14" s="4" t="s">
        <v>13</v>
      </c>
      <c r="E14" s="4" t="s">
        <v>8</v>
      </c>
      <c r="F14" s="39">
        <v>1.8666666670000001</v>
      </c>
      <c r="G14" s="39">
        <v>6.6666666670000003</v>
      </c>
      <c r="H14" s="39">
        <v>31.8</v>
      </c>
      <c r="I14" s="39">
        <v>11.6</v>
      </c>
      <c r="J14" s="39">
        <v>27.2</v>
      </c>
      <c r="K14" s="39">
        <v>42.266666669999999</v>
      </c>
      <c r="L14" s="39">
        <v>61.2</v>
      </c>
    </row>
    <row r="15" spans="1:12">
      <c r="A15" s="4" t="s">
        <v>20</v>
      </c>
      <c r="B15" s="4">
        <v>136</v>
      </c>
      <c r="C15" s="4" t="s">
        <v>102</v>
      </c>
      <c r="D15" s="4" t="s">
        <v>13</v>
      </c>
      <c r="E15" s="4" t="s">
        <v>6</v>
      </c>
      <c r="F15" s="39">
        <v>3.3333333330000001</v>
      </c>
      <c r="G15" s="39">
        <v>20.133333329999999</v>
      </c>
      <c r="H15" s="39">
        <v>43.333333334999999</v>
      </c>
      <c r="I15" s="39">
        <v>19.06666667</v>
      </c>
      <c r="J15" s="39">
        <v>56.066666665</v>
      </c>
      <c r="K15" s="39">
        <v>52.8</v>
      </c>
      <c r="L15" s="39">
        <v>39.533333334999995</v>
      </c>
    </row>
    <row r="16" spans="1:12">
      <c r="A16" s="4" t="s">
        <v>21</v>
      </c>
      <c r="B16" s="4">
        <v>137</v>
      </c>
      <c r="C16" s="4" t="s">
        <v>102</v>
      </c>
      <c r="D16" s="4" t="s">
        <v>13</v>
      </c>
      <c r="E16" s="4" t="s">
        <v>6</v>
      </c>
      <c r="F16" s="39">
        <v>3.1777777779999998</v>
      </c>
      <c r="G16" s="39">
        <v>8.1333333329999995</v>
      </c>
      <c r="H16" s="39">
        <v>7.8666666650000003</v>
      </c>
      <c r="I16" s="39">
        <v>0.26666666700000002</v>
      </c>
      <c r="J16" s="39">
        <v>3.7333333335000001</v>
      </c>
      <c r="K16" s="39">
        <v>21.6</v>
      </c>
      <c r="L16" s="39">
        <v>22.866666664999997</v>
      </c>
    </row>
    <row r="17" spans="1:12">
      <c r="A17" s="4" t="s">
        <v>22</v>
      </c>
      <c r="B17" s="4">
        <v>137</v>
      </c>
      <c r="C17" s="4" t="s">
        <v>102</v>
      </c>
      <c r="D17" s="4" t="s">
        <v>13</v>
      </c>
      <c r="E17" s="4" t="s">
        <v>8</v>
      </c>
      <c r="F17" s="39">
        <v>1.688888889</v>
      </c>
      <c r="G17" s="39">
        <v>5.3333333329999997</v>
      </c>
      <c r="H17" s="39">
        <v>28.2</v>
      </c>
      <c r="I17" s="39">
        <v>13.46666667</v>
      </c>
      <c r="J17" s="39">
        <v>48.333333335000006</v>
      </c>
      <c r="K17" s="39">
        <v>65.333333330000002</v>
      </c>
      <c r="L17" s="39">
        <v>56</v>
      </c>
    </row>
    <row r="18" spans="1:12">
      <c r="A18" s="4" t="s">
        <v>23</v>
      </c>
      <c r="B18" s="4">
        <v>137</v>
      </c>
      <c r="C18" s="4" t="s">
        <v>102</v>
      </c>
      <c r="D18" s="4" t="s">
        <v>13</v>
      </c>
      <c r="E18" s="4" t="s">
        <v>6</v>
      </c>
      <c r="F18" s="39">
        <v>0.73333333300000003</v>
      </c>
      <c r="G18" s="39">
        <v>1.6</v>
      </c>
      <c r="H18" s="39">
        <v>15.733333334999999</v>
      </c>
      <c r="I18" s="39">
        <v>5.6</v>
      </c>
      <c r="J18" s="39">
        <v>60.533333334999995</v>
      </c>
      <c r="K18" s="39">
        <v>43.333333330000002</v>
      </c>
      <c r="L18" s="39">
        <v>35.266666669999999</v>
      </c>
    </row>
    <row r="19" spans="1:12">
      <c r="A19" s="4" t="s">
        <v>24</v>
      </c>
      <c r="B19" s="4">
        <v>144</v>
      </c>
      <c r="C19" s="4" t="s">
        <v>102</v>
      </c>
      <c r="D19" s="4" t="s">
        <v>5</v>
      </c>
      <c r="E19" s="4" t="s">
        <v>6</v>
      </c>
      <c r="F19" s="39">
        <v>1.1777777780000001</v>
      </c>
      <c r="G19" s="39">
        <v>2.8</v>
      </c>
      <c r="H19" s="39">
        <v>19.466666664999998</v>
      </c>
      <c r="I19" s="39">
        <v>7.8666666669999996</v>
      </c>
      <c r="J19" s="39">
        <v>8.0666666664999997</v>
      </c>
      <c r="K19" s="39">
        <v>10</v>
      </c>
      <c r="L19" s="39">
        <v>17.6666666685</v>
      </c>
    </row>
    <row r="20" spans="1:12">
      <c r="A20" s="4" t="s">
        <v>25</v>
      </c>
      <c r="B20" s="4">
        <v>144</v>
      </c>
      <c r="C20" s="4" t="s">
        <v>102</v>
      </c>
      <c r="D20" s="4" t="s">
        <v>5</v>
      </c>
      <c r="E20" s="4" t="s">
        <v>8</v>
      </c>
      <c r="F20" s="39">
        <v>5.4666666670000001</v>
      </c>
      <c r="G20" s="39">
        <v>9.3333333330000006</v>
      </c>
      <c r="H20" s="39">
        <v>15.533333335</v>
      </c>
      <c r="I20" s="39">
        <v>8.6666666669999994</v>
      </c>
      <c r="J20" s="39">
        <v>11.733333335000001</v>
      </c>
      <c r="K20" s="39">
        <v>12</v>
      </c>
      <c r="L20" s="39">
        <v>10.9333333315</v>
      </c>
    </row>
    <row r="21" spans="1:12">
      <c r="A21" s="4" t="s">
        <v>26</v>
      </c>
      <c r="B21" s="4">
        <v>144</v>
      </c>
      <c r="C21" s="4" t="s">
        <v>102</v>
      </c>
      <c r="D21" s="4" t="s">
        <v>5</v>
      </c>
      <c r="E21" s="4" t="s">
        <v>6</v>
      </c>
      <c r="F21" s="39">
        <v>4.4666666670000001</v>
      </c>
      <c r="G21" s="39">
        <v>13.733333330000001</v>
      </c>
      <c r="H21" s="39">
        <v>12.199999998500001</v>
      </c>
      <c r="I21" s="39">
        <v>4.6666666670000003</v>
      </c>
      <c r="J21" s="39">
        <v>26.066666665</v>
      </c>
      <c r="K21" s="39">
        <v>11.06666667</v>
      </c>
      <c r="L21" s="39">
        <v>19.3333333315</v>
      </c>
    </row>
    <row r="22" spans="1:12">
      <c r="A22" s="4" t="s">
        <v>27</v>
      </c>
      <c r="B22" s="4">
        <v>145</v>
      </c>
      <c r="C22" s="4" t="s">
        <v>102</v>
      </c>
      <c r="D22" s="4" t="s">
        <v>13</v>
      </c>
      <c r="E22" s="4" t="s">
        <v>8</v>
      </c>
      <c r="F22" s="39">
        <v>3.4222222219999998</v>
      </c>
      <c r="G22" s="39">
        <v>25.733333330000001</v>
      </c>
      <c r="H22" s="39">
        <v>41.266666665000002</v>
      </c>
      <c r="I22" s="39">
        <v>38.133333329999999</v>
      </c>
      <c r="J22" s="39">
        <v>14.800000001499999</v>
      </c>
      <c r="K22" s="39">
        <v>14.266666669999999</v>
      </c>
      <c r="L22" s="39">
        <v>45.2</v>
      </c>
    </row>
    <row r="23" spans="1:12">
      <c r="A23" s="4" t="s">
        <v>28</v>
      </c>
      <c r="B23" s="4">
        <v>145</v>
      </c>
      <c r="C23" s="4" t="s">
        <v>102</v>
      </c>
      <c r="D23" s="4" t="s">
        <v>13</v>
      </c>
      <c r="E23" s="4" t="s">
        <v>6</v>
      </c>
      <c r="F23" s="39">
        <v>5.6</v>
      </c>
      <c r="G23" s="39">
        <v>25.333333329999999</v>
      </c>
      <c r="H23" s="39">
        <v>30.733333334999998</v>
      </c>
      <c r="I23" s="39">
        <v>16.666666670000001</v>
      </c>
      <c r="J23" s="39">
        <v>21.2</v>
      </c>
      <c r="K23" s="39">
        <v>28.266666669999999</v>
      </c>
      <c r="L23" s="39">
        <v>36.4</v>
      </c>
    </row>
    <row r="24" spans="1:12">
      <c r="A24" s="4" t="s">
        <v>29</v>
      </c>
      <c r="B24" s="4">
        <v>145</v>
      </c>
      <c r="C24" s="4" t="s">
        <v>102</v>
      </c>
      <c r="D24" s="4" t="s">
        <v>13</v>
      </c>
      <c r="E24" s="4" t="s">
        <v>8</v>
      </c>
      <c r="F24" s="39">
        <v>4.4222222220000003</v>
      </c>
      <c r="G24" s="39">
        <v>9.4666666670000001</v>
      </c>
      <c r="H24" s="39">
        <v>29.466666664999998</v>
      </c>
      <c r="I24" s="39">
        <v>24.133333329999999</v>
      </c>
      <c r="J24" s="39">
        <v>29.6</v>
      </c>
      <c r="K24" s="39">
        <v>29.333333329999999</v>
      </c>
      <c r="L24" s="39">
        <v>37.133333335000003</v>
      </c>
    </row>
    <row r="25" spans="1:12">
      <c r="A25" s="4" t="s">
        <v>30</v>
      </c>
      <c r="B25" s="4">
        <v>146</v>
      </c>
      <c r="C25" s="4" t="s">
        <v>102</v>
      </c>
      <c r="D25" s="4" t="s">
        <v>13</v>
      </c>
      <c r="E25" s="4" t="s">
        <v>8</v>
      </c>
      <c r="F25" s="39">
        <v>4.6888888890000002</v>
      </c>
      <c r="G25" s="39">
        <v>9.1999999999999993</v>
      </c>
      <c r="H25" s="39">
        <v>29.599999999999998</v>
      </c>
      <c r="I25" s="39">
        <v>13.866666670000001</v>
      </c>
      <c r="J25" s="39">
        <v>37.333333334999999</v>
      </c>
      <c r="K25" s="39">
        <v>38.4</v>
      </c>
      <c r="L25" s="39">
        <v>42.733333334999998</v>
      </c>
    </row>
    <row r="26" spans="1:12">
      <c r="A26" s="4" t="s">
        <v>31</v>
      </c>
      <c r="B26" s="4">
        <v>150</v>
      </c>
      <c r="C26" s="4" t="s">
        <v>102</v>
      </c>
      <c r="D26" s="4" t="s">
        <v>5</v>
      </c>
      <c r="E26" s="4" t="s">
        <v>6</v>
      </c>
      <c r="F26" s="39">
        <v>4.6222222220000004</v>
      </c>
      <c r="G26" s="39">
        <v>17.600000000000001</v>
      </c>
      <c r="H26" s="39">
        <v>19.066666665</v>
      </c>
      <c r="I26" s="39">
        <v>37.733333330000001</v>
      </c>
      <c r="J26" s="39">
        <v>45.8</v>
      </c>
      <c r="K26" s="39">
        <v>61.066666669999996</v>
      </c>
      <c r="L26" s="39">
        <v>51.2</v>
      </c>
    </row>
    <row r="27" spans="1:12">
      <c r="A27" s="4" t="s">
        <v>32</v>
      </c>
      <c r="B27" s="4">
        <v>150</v>
      </c>
      <c r="C27" s="4" t="s">
        <v>102</v>
      </c>
      <c r="D27" s="4" t="s">
        <v>5</v>
      </c>
      <c r="E27" s="4" t="s">
        <v>8</v>
      </c>
      <c r="F27" s="39">
        <v>4.5333333329999999</v>
      </c>
      <c r="G27" s="39">
        <v>13.866666670000001</v>
      </c>
      <c r="H27" s="39">
        <v>15.6</v>
      </c>
      <c r="I27" s="39">
        <v>26.666666670000001</v>
      </c>
      <c r="J27" s="39">
        <v>21.8</v>
      </c>
      <c r="K27" s="39">
        <v>19.466666669999999</v>
      </c>
      <c r="L27" s="39">
        <v>24.06666667</v>
      </c>
    </row>
    <row r="28" spans="1:12">
      <c r="A28" s="4" t="s">
        <v>33</v>
      </c>
      <c r="B28" s="4">
        <v>150</v>
      </c>
      <c r="C28" s="4" t="s">
        <v>102</v>
      </c>
      <c r="D28" s="4" t="s">
        <v>5</v>
      </c>
      <c r="E28" s="4" t="s">
        <v>6</v>
      </c>
      <c r="F28" s="39">
        <v>3.0222222219999999</v>
      </c>
      <c r="G28" s="39">
        <v>5.0666666669999998</v>
      </c>
      <c r="H28" s="39">
        <v>5.4</v>
      </c>
      <c r="I28" s="39">
        <v>10</v>
      </c>
      <c r="J28" s="39">
        <v>15.4</v>
      </c>
      <c r="K28" s="39">
        <v>18.133333329999999</v>
      </c>
      <c r="L28" s="39">
        <v>26.200000000000003</v>
      </c>
    </row>
    <row r="29" spans="1:12">
      <c r="A29" s="4" t="s">
        <v>34</v>
      </c>
      <c r="B29" s="4">
        <v>150</v>
      </c>
      <c r="C29" s="4" t="s">
        <v>102</v>
      </c>
      <c r="D29" s="4" t="s">
        <v>5</v>
      </c>
      <c r="E29" s="4" t="s">
        <v>8</v>
      </c>
      <c r="F29" s="39">
        <v>2.9777777780000001</v>
      </c>
      <c r="G29" s="39">
        <v>4</v>
      </c>
      <c r="H29" s="39">
        <v>13.266666669999999</v>
      </c>
      <c r="I29" s="39">
        <v>1.8666666670000001</v>
      </c>
      <c r="J29" s="39">
        <v>9.5333333329999999</v>
      </c>
      <c r="K29" s="39">
        <v>29.2</v>
      </c>
      <c r="L29" s="39">
        <v>36</v>
      </c>
    </row>
    <row r="30" spans="1:12">
      <c r="A30" s="4" t="s">
        <v>35</v>
      </c>
      <c r="B30" s="4">
        <v>153</v>
      </c>
      <c r="C30" s="4" t="s">
        <v>102</v>
      </c>
      <c r="D30" s="4" t="s">
        <v>5</v>
      </c>
      <c r="E30" s="4" t="s">
        <v>8</v>
      </c>
      <c r="F30" s="39">
        <v>0.88888888899999996</v>
      </c>
      <c r="G30" s="39">
        <v>7.2</v>
      </c>
      <c r="H30" s="39">
        <v>4.8000000000000007</v>
      </c>
      <c r="I30" s="39">
        <v>3.2</v>
      </c>
      <c r="J30" s="39">
        <v>7.6666666665000003</v>
      </c>
      <c r="K30" s="39">
        <v>10.8</v>
      </c>
      <c r="L30" s="39">
        <v>59</v>
      </c>
    </row>
    <row r="31" spans="1:12">
      <c r="A31" s="4" t="s">
        <v>36</v>
      </c>
      <c r="B31" s="4">
        <v>159</v>
      </c>
      <c r="C31" s="4" t="s">
        <v>102</v>
      </c>
      <c r="D31" s="4" t="s">
        <v>5</v>
      </c>
      <c r="E31" s="4" t="s">
        <v>6</v>
      </c>
      <c r="F31" s="39">
        <v>3.8</v>
      </c>
      <c r="G31" s="39">
        <v>3.3333333330000001</v>
      </c>
      <c r="H31" s="39">
        <v>7.6666666685000004</v>
      </c>
      <c r="I31" s="39">
        <v>0.53333333299999997</v>
      </c>
      <c r="J31" s="39">
        <v>4.4000000000000004</v>
      </c>
      <c r="K31" s="39">
        <v>8.8000000000000007</v>
      </c>
      <c r="L31" s="39">
        <v>24.3333333315</v>
      </c>
    </row>
    <row r="32" spans="1:12">
      <c r="A32" s="4" t="s">
        <v>37</v>
      </c>
      <c r="B32" s="4">
        <v>159</v>
      </c>
      <c r="C32" s="4" t="s">
        <v>102</v>
      </c>
      <c r="D32" s="4" t="s">
        <v>5</v>
      </c>
      <c r="E32" s="4" t="s">
        <v>6</v>
      </c>
      <c r="F32" s="39">
        <v>5.2222222220000001</v>
      </c>
      <c r="G32" s="39">
        <v>24.133333329999999</v>
      </c>
      <c r="H32" s="39">
        <v>23.4</v>
      </c>
      <c r="I32" s="39">
        <v>39.733333330000001</v>
      </c>
      <c r="J32" s="39">
        <v>45.6</v>
      </c>
      <c r="K32" s="39">
        <v>39.733333330000001</v>
      </c>
      <c r="L32" s="39">
        <v>49.133333334999996</v>
      </c>
    </row>
    <row r="33" spans="1:12">
      <c r="A33" s="4" t="s">
        <v>38</v>
      </c>
      <c r="B33" s="4">
        <v>159</v>
      </c>
      <c r="C33" s="4" t="s">
        <v>102</v>
      </c>
      <c r="D33" s="4" t="s">
        <v>5</v>
      </c>
      <c r="E33" s="4" t="s">
        <v>6</v>
      </c>
      <c r="F33" s="39">
        <v>1.511111111</v>
      </c>
      <c r="G33" s="39">
        <v>4.4000000000000004</v>
      </c>
      <c r="H33" s="39">
        <v>3.5333333335000003</v>
      </c>
      <c r="I33" s="39">
        <v>3.0666666669999998</v>
      </c>
      <c r="J33" s="39">
        <v>9.0000000015000001</v>
      </c>
      <c r="K33" s="39">
        <v>6.266666667</v>
      </c>
      <c r="L33" s="39">
        <v>13.93333333</v>
      </c>
    </row>
    <row r="34" spans="1:12">
      <c r="A34" s="4" t="s">
        <v>39</v>
      </c>
      <c r="B34" s="4">
        <v>159</v>
      </c>
      <c r="C34" s="4" t="s">
        <v>102</v>
      </c>
      <c r="D34" s="4" t="s">
        <v>5</v>
      </c>
      <c r="E34" s="4" t="s">
        <v>8</v>
      </c>
      <c r="F34" s="39">
        <v>2.755555556</v>
      </c>
      <c r="G34" s="39">
        <v>0.66666666699999999</v>
      </c>
      <c r="H34" s="39">
        <v>9.6666666664999994</v>
      </c>
      <c r="I34" s="39">
        <v>7.6</v>
      </c>
      <c r="J34" s="39">
        <v>17.533333334999998</v>
      </c>
      <c r="K34" s="39">
        <v>22.4</v>
      </c>
      <c r="L34" s="39">
        <v>22.266666669999999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74D2-6D08-4BB3-AA10-FF126F98B913}">
  <dimension ref="A1:M40"/>
  <sheetViews>
    <sheetView workbookViewId="0">
      <selection activeCell="L1" sqref="F1:L1048576"/>
    </sheetView>
  </sheetViews>
  <sheetFormatPr defaultRowHeight="14.4"/>
  <cols>
    <col min="1" max="1" width="7.44140625" bestFit="1" customWidth="1"/>
    <col min="2" max="2" width="7.44140625" customWidth="1"/>
    <col min="3" max="3" width="5.109375" bestFit="1" customWidth="1"/>
    <col min="4" max="4" width="7.109375" bestFit="1" customWidth="1"/>
    <col min="5" max="5" width="10.44140625" bestFit="1" customWidth="1"/>
    <col min="6" max="12" width="8.21875" customWidth="1"/>
  </cols>
  <sheetData>
    <row r="1" spans="1:13" s="10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137</v>
      </c>
      <c r="I1" s="8" t="s">
        <v>96</v>
      </c>
      <c r="J1" s="8" t="s">
        <v>138</v>
      </c>
      <c r="K1" s="8" t="s">
        <v>99</v>
      </c>
      <c r="L1" s="8" t="s">
        <v>139</v>
      </c>
      <c r="M1" s="8"/>
    </row>
    <row r="2" spans="1:13">
      <c r="A2" s="4">
        <v>123.3</v>
      </c>
      <c r="B2" s="4">
        <f>INT(A2)</f>
        <v>123</v>
      </c>
      <c r="C2" s="4" t="s">
        <v>102</v>
      </c>
      <c r="D2" s="4" t="s">
        <v>5</v>
      </c>
      <c r="E2" s="4" t="s">
        <v>6</v>
      </c>
      <c r="F2" s="39">
        <v>21.533333330000001</v>
      </c>
      <c r="G2" s="39">
        <v>32</v>
      </c>
      <c r="H2" s="39">
        <v>65.266666665000002</v>
      </c>
      <c r="I2" s="39">
        <v>32.799999999999997</v>
      </c>
      <c r="J2" s="39">
        <v>65.266666665000002</v>
      </c>
      <c r="K2" s="39">
        <v>47.6</v>
      </c>
      <c r="L2" s="39">
        <v>74.666666665000008</v>
      </c>
      <c r="M2" s="4"/>
    </row>
    <row r="3" spans="1:13">
      <c r="A3" s="4">
        <v>123.4</v>
      </c>
      <c r="B3" s="4">
        <f t="shared" ref="B3:B40" si="0">INT(A3)</f>
        <v>123</v>
      </c>
      <c r="C3" s="4" t="s">
        <v>102</v>
      </c>
      <c r="D3" s="4" t="s">
        <v>5</v>
      </c>
      <c r="E3" s="4" t="s">
        <v>8</v>
      </c>
      <c r="F3" s="39">
        <v>15.266666669999999</v>
      </c>
      <c r="G3" s="39">
        <v>22.4</v>
      </c>
      <c r="H3" s="39">
        <v>27.866666670000001</v>
      </c>
      <c r="I3" s="39">
        <v>42.133333329999999</v>
      </c>
      <c r="J3" s="39">
        <v>37.533333335000002</v>
      </c>
      <c r="K3" s="39">
        <v>29.333333329999999</v>
      </c>
      <c r="L3" s="39">
        <v>28.6</v>
      </c>
      <c r="M3" s="4"/>
    </row>
    <row r="4" spans="1:13">
      <c r="A4" s="4">
        <v>123.5</v>
      </c>
      <c r="B4" s="4">
        <f t="shared" si="0"/>
        <v>123</v>
      </c>
      <c r="C4" s="4" t="s">
        <v>102</v>
      </c>
      <c r="D4" s="4" t="s">
        <v>5</v>
      </c>
      <c r="E4" s="4" t="s">
        <v>8</v>
      </c>
      <c r="F4" s="39">
        <v>20.2</v>
      </c>
      <c r="G4" s="39">
        <v>31.866666670000001</v>
      </c>
      <c r="H4" s="39">
        <v>37.133333335000003</v>
      </c>
      <c r="I4" s="39">
        <v>23.333333329999999</v>
      </c>
      <c r="J4" s="39">
        <v>29</v>
      </c>
      <c r="K4" s="39">
        <v>20.8</v>
      </c>
      <c r="L4" s="39">
        <v>60.666666669999998</v>
      </c>
      <c r="M4" s="4"/>
    </row>
    <row r="5" spans="1:13">
      <c r="A5" s="4">
        <v>133.30000000000001</v>
      </c>
      <c r="B5" s="4">
        <f t="shared" si="0"/>
        <v>133</v>
      </c>
      <c r="C5" s="4" t="s">
        <v>102</v>
      </c>
      <c r="D5" s="4" t="s">
        <v>5</v>
      </c>
      <c r="E5" s="4" t="s">
        <v>6</v>
      </c>
      <c r="F5" s="39">
        <v>20.577777780000002</v>
      </c>
      <c r="G5" s="39">
        <v>27.6</v>
      </c>
      <c r="H5" s="39">
        <v>66.333333334999992</v>
      </c>
      <c r="I5" s="39">
        <v>76.933333329999996</v>
      </c>
      <c r="J5" s="39">
        <v>46.866666670000001</v>
      </c>
      <c r="K5" s="39">
        <v>34.266666669999999</v>
      </c>
      <c r="L5" s="39">
        <v>66.866666670000001</v>
      </c>
      <c r="M5" s="4"/>
    </row>
    <row r="6" spans="1:13">
      <c r="A6" s="4">
        <v>133.4</v>
      </c>
      <c r="B6" s="4">
        <f t="shared" si="0"/>
        <v>133</v>
      </c>
      <c r="C6" s="4" t="s">
        <v>102</v>
      </c>
      <c r="D6" s="4" t="s">
        <v>5</v>
      </c>
      <c r="E6" s="4" t="s">
        <v>8</v>
      </c>
      <c r="F6" s="39">
        <v>18.97777778</v>
      </c>
      <c r="G6" s="39">
        <v>31.06666667</v>
      </c>
      <c r="H6" s="39">
        <v>59.2</v>
      </c>
      <c r="I6" s="39">
        <v>18.666666670000001</v>
      </c>
      <c r="J6" s="39">
        <v>54.6</v>
      </c>
      <c r="K6" s="39">
        <v>58.533333329999998</v>
      </c>
      <c r="L6" s="39">
        <v>45.866666664999997</v>
      </c>
      <c r="M6" s="4"/>
    </row>
    <row r="7" spans="1:13">
      <c r="A7" s="4">
        <v>133.5</v>
      </c>
      <c r="B7" s="4">
        <f t="shared" si="0"/>
        <v>133</v>
      </c>
      <c r="C7" s="4" t="s">
        <v>102</v>
      </c>
      <c r="D7" s="4" t="s">
        <v>5</v>
      </c>
      <c r="E7" s="4" t="s">
        <v>8</v>
      </c>
      <c r="F7" s="39">
        <v>18.333333329999999</v>
      </c>
      <c r="G7" s="39">
        <v>27.333333329999999</v>
      </c>
      <c r="H7" s="39">
        <v>46.466666665000005</v>
      </c>
      <c r="I7" s="39">
        <v>28.93333333</v>
      </c>
      <c r="J7" s="39">
        <v>49.466666664999998</v>
      </c>
      <c r="K7" s="39">
        <v>57.333333330000002</v>
      </c>
      <c r="L7" s="39">
        <v>64.666666664999994</v>
      </c>
      <c r="M7" s="4"/>
    </row>
    <row r="8" spans="1:13">
      <c r="A8" s="4">
        <v>134.1</v>
      </c>
      <c r="B8" s="4">
        <f t="shared" si="0"/>
        <v>134</v>
      </c>
      <c r="C8" s="4" t="s">
        <v>102</v>
      </c>
      <c r="D8" s="4" t="s">
        <v>5</v>
      </c>
      <c r="E8" s="4" t="s">
        <v>8</v>
      </c>
      <c r="F8" s="39">
        <v>17.488888889999998</v>
      </c>
      <c r="G8" s="39">
        <v>22.93333333</v>
      </c>
      <c r="H8" s="39">
        <v>39.333333334999999</v>
      </c>
      <c r="I8" s="39">
        <v>25.466666669999999</v>
      </c>
      <c r="J8" s="39">
        <v>60.466666665000005</v>
      </c>
      <c r="K8" s="39">
        <v>34.933333330000004</v>
      </c>
      <c r="L8" s="39">
        <v>61.333333335000006</v>
      </c>
      <c r="M8" s="4"/>
    </row>
    <row r="9" spans="1:13">
      <c r="A9" s="4">
        <v>134.19999999999999</v>
      </c>
      <c r="B9" s="4">
        <f t="shared" si="0"/>
        <v>134</v>
      </c>
      <c r="C9" s="4" t="s">
        <v>102</v>
      </c>
      <c r="D9" s="4" t="s">
        <v>5</v>
      </c>
      <c r="E9" s="4" t="s">
        <v>6</v>
      </c>
      <c r="F9" s="39">
        <v>25.93333333</v>
      </c>
      <c r="G9" s="39">
        <v>26.4</v>
      </c>
      <c r="H9" s="39">
        <v>70.266666665000002</v>
      </c>
      <c r="I9" s="39">
        <v>16.93333333</v>
      </c>
      <c r="J9" s="39">
        <v>57.4</v>
      </c>
      <c r="K9" s="39">
        <v>52.8</v>
      </c>
      <c r="L9" s="39">
        <v>69.066666665</v>
      </c>
      <c r="M9" s="4"/>
    </row>
    <row r="10" spans="1:13">
      <c r="A10" s="4">
        <v>134.30000000000001</v>
      </c>
      <c r="B10" s="4">
        <f t="shared" si="0"/>
        <v>134</v>
      </c>
      <c r="C10" s="4" t="s">
        <v>102</v>
      </c>
      <c r="D10" s="4" t="s">
        <v>5</v>
      </c>
      <c r="E10" s="4" t="s">
        <v>8</v>
      </c>
      <c r="F10" s="39">
        <v>18.777777780000001</v>
      </c>
      <c r="G10" s="39">
        <v>38</v>
      </c>
      <c r="H10" s="39">
        <v>23.666666665000001</v>
      </c>
      <c r="I10" s="39">
        <v>53.466666670000002</v>
      </c>
      <c r="J10" s="39">
        <v>48</v>
      </c>
      <c r="K10" s="39">
        <v>44</v>
      </c>
      <c r="L10" s="39">
        <v>64.333333330000002</v>
      </c>
      <c r="M10" s="4"/>
    </row>
    <row r="11" spans="1:13">
      <c r="A11" s="4">
        <v>134.4</v>
      </c>
      <c r="B11" s="4">
        <f t="shared" si="0"/>
        <v>134</v>
      </c>
      <c r="C11" s="4" t="s">
        <v>102</v>
      </c>
      <c r="D11" s="4" t="s">
        <v>5</v>
      </c>
      <c r="E11" s="4" t="s">
        <v>6</v>
      </c>
      <c r="F11" s="39">
        <v>17.466666669999999</v>
      </c>
      <c r="G11" s="39">
        <v>14.4</v>
      </c>
      <c r="H11" s="39">
        <v>61.8</v>
      </c>
      <c r="I11" s="39">
        <v>30.8</v>
      </c>
      <c r="J11" s="39">
        <v>50.933333335</v>
      </c>
      <c r="K11" s="39">
        <v>46.533333329999998</v>
      </c>
      <c r="L11" s="39">
        <v>36.200000000000003</v>
      </c>
      <c r="M11" s="4"/>
    </row>
    <row r="12" spans="1:13">
      <c r="A12" s="4">
        <v>146.30000000000001</v>
      </c>
      <c r="B12" s="4">
        <f t="shared" si="0"/>
        <v>146</v>
      </c>
      <c r="C12" s="4" t="s">
        <v>102</v>
      </c>
      <c r="D12" s="4" t="s">
        <v>13</v>
      </c>
      <c r="E12" s="4" t="s">
        <v>6</v>
      </c>
      <c r="F12" s="39">
        <v>16.88888889</v>
      </c>
      <c r="G12" s="39">
        <v>13.866666670000001</v>
      </c>
      <c r="H12" s="39">
        <v>60</v>
      </c>
      <c r="I12" s="39">
        <v>35.466666670000002</v>
      </c>
      <c r="J12" s="39">
        <v>70.400000000000006</v>
      </c>
      <c r="K12" s="39">
        <v>82.933333329999996</v>
      </c>
      <c r="L12" s="39">
        <v>69.133333329999999</v>
      </c>
      <c r="M12" s="4"/>
    </row>
    <row r="13" spans="1:13">
      <c r="A13" s="4">
        <v>146.5</v>
      </c>
      <c r="B13" s="4">
        <f t="shared" si="0"/>
        <v>146</v>
      </c>
      <c r="C13" s="4" t="s">
        <v>102</v>
      </c>
      <c r="D13" s="4" t="s">
        <v>13</v>
      </c>
      <c r="E13" s="4" t="s">
        <v>8</v>
      </c>
      <c r="F13" s="39">
        <v>24.511111110000002</v>
      </c>
      <c r="G13" s="39">
        <v>29.866666670000001</v>
      </c>
      <c r="H13" s="39">
        <v>54.599999999999994</v>
      </c>
      <c r="I13" s="39">
        <v>46</v>
      </c>
      <c r="J13" s="39">
        <v>58.533333335000002</v>
      </c>
      <c r="K13" s="39">
        <v>48.8</v>
      </c>
      <c r="L13" s="39">
        <v>63.333333330000002</v>
      </c>
      <c r="M13" s="4"/>
    </row>
    <row r="14" spans="1:13">
      <c r="A14" s="4">
        <v>146.6</v>
      </c>
      <c r="B14" s="4">
        <f t="shared" si="0"/>
        <v>146</v>
      </c>
      <c r="C14" s="4" t="s">
        <v>102</v>
      </c>
      <c r="D14" s="4" t="s">
        <v>13</v>
      </c>
      <c r="E14" s="4" t="s">
        <v>6</v>
      </c>
      <c r="F14" s="39">
        <v>16</v>
      </c>
      <c r="G14" s="39">
        <v>30.533333330000001</v>
      </c>
      <c r="H14" s="39">
        <v>75.266666665000002</v>
      </c>
      <c r="I14" s="39">
        <v>47.333333330000002</v>
      </c>
      <c r="J14" s="39">
        <v>67.666666664999994</v>
      </c>
      <c r="K14" s="39">
        <v>60.266666669999999</v>
      </c>
      <c r="L14" s="39">
        <v>71.400000000000006</v>
      </c>
      <c r="M14" s="4"/>
    </row>
    <row r="15" spans="1:13">
      <c r="A15" s="4">
        <v>147.30000000000001</v>
      </c>
      <c r="B15" s="4">
        <f t="shared" si="0"/>
        <v>147</v>
      </c>
      <c r="C15" s="4" t="s">
        <v>102</v>
      </c>
      <c r="D15" s="4" t="s">
        <v>13</v>
      </c>
      <c r="E15" s="4" t="s">
        <v>8</v>
      </c>
      <c r="F15" s="39">
        <v>20.15555556</v>
      </c>
      <c r="G15" s="39">
        <v>21.2</v>
      </c>
      <c r="H15" s="39">
        <v>60.666666664999994</v>
      </c>
      <c r="I15" s="39">
        <v>49.2</v>
      </c>
      <c r="J15" s="39">
        <v>58</v>
      </c>
      <c r="K15" s="39">
        <v>63.866666670000001</v>
      </c>
      <c r="L15" s="39">
        <v>65.466666669999995</v>
      </c>
      <c r="M15" s="4"/>
    </row>
    <row r="16" spans="1:13">
      <c r="A16" s="4">
        <v>147.4</v>
      </c>
      <c r="B16" s="4">
        <f t="shared" si="0"/>
        <v>147</v>
      </c>
      <c r="C16" s="4" t="s">
        <v>102</v>
      </c>
      <c r="D16" s="4" t="s">
        <v>13</v>
      </c>
      <c r="E16" s="4" t="s">
        <v>6</v>
      </c>
      <c r="F16" s="39">
        <v>13.955555560000001</v>
      </c>
      <c r="G16" s="39">
        <v>23.466666669999999</v>
      </c>
      <c r="H16" s="39">
        <v>38.733333334999998</v>
      </c>
      <c r="I16" s="39">
        <v>20.93333333</v>
      </c>
      <c r="J16" s="39">
        <v>50.8</v>
      </c>
      <c r="K16" s="39">
        <v>48.8</v>
      </c>
      <c r="L16" s="39">
        <v>67.533333335000009</v>
      </c>
      <c r="M16" s="4"/>
    </row>
    <row r="17" spans="1:13">
      <c r="A17" s="4">
        <v>147.5</v>
      </c>
      <c r="B17" s="4">
        <f t="shared" si="0"/>
        <v>147</v>
      </c>
      <c r="C17" s="4" t="s">
        <v>102</v>
      </c>
      <c r="D17" s="4" t="s">
        <v>13</v>
      </c>
      <c r="E17" s="4" t="s">
        <v>8</v>
      </c>
      <c r="F17" s="39">
        <v>22.777777780000001</v>
      </c>
      <c r="G17" s="39">
        <v>22.4</v>
      </c>
      <c r="H17" s="39">
        <v>31.400000000000002</v>
      </c>
      <c r="I17" s="39">
        <v>30.666666670000001</v>
      </c>
      <c r="J17" s="39">
        <v>39.799999999999997</v>
      </c>
      <c r="K17" s="39">
        <v>27.466666669999999</v>
      </c>
      <c r="L17" s="39">
        <v>42.866666664999997</v>
      </c>
      <c r="M17" s="4"/>
    </row>
    <row r="18" spans="1:13">
      <c r="A18" s="4">
        <v>148.30000000000001</v>
      </c>
      <c r="B18" s="4">
        <f t="shared" si="0"/>
        <v>148</v>
      </c>
      <c r="C18" s="4" t="s">
        <v>102</v>
      </c>
      <c r="D18" s="4" t="s">
        <v>5</v>
      </c>
      <c r="E18" s="4" t="s">
        <v>8</v>
      </c>
      <c r="F18" s="39">
        <v>23.02222222</v>
      </c>
      <c r="G18" s="39">
        <v>43.466666670000002</v>
      </c>
      <c r="H18" s="39">
        <v>65.933333335</v>
      </c>
      <c r="I18" s="39">
        <v>59.733333330000001</v>
      </c>
      <c r="J18" s="39">
        <v>47.866666664999997</v>
      </c>
      <c r="K18" s="39">
        <v>62.933333330000004</v>
      </c>
      <c r="L18" s="39">
        <v>79.466666665000005</v>
      </c>
      <c r="M18" s="4"/>
    </row>
    <row r="19" spans="1:13">
      <c r="A19" s="4">
        <v>148.4</v>
      </c>
      <c r="B19" s="4">
        <f t="shared" si="0"/>
        <v>148</v>
      </c>
      <c r="C19" s="4" t="s">
        <v>102</v>
      </c>
      <c r="D19" s="4" t="s">
        <v>5</v>
      </c>
      <c r="E19" s="4" t="s">
        <v>6</v>
      </c>
      <c r="F19" s="39">
        <v>27.17777778</v>
      </c>
      <c r="G19" s="39">
        <v>30</v>
      </c>
      <c r="H19" s="39">
        <v>42.266666669999999</v>
      </c>
      <c r="I19" s="39">
        <v>17.466666669999999</v>
      </c>
      <c r="J19" s="39">
        <v>55.866666664999997</v>
      </c>
      <c r="K19" s="39">
        <v>38.533333329999998</v>
      </c>
      <c r="L19" s="39">
        <v>78.533333335000009</v>
      </c>
      <c r="M19" s="4"/>
    </row>
    <row r="20" spans="1:13">
      <c r="A20" s="4">
        <v>152.30000000000001</v>
      </c>
      <c r="B20" s="4">
        <f t="shared" si="0"/>
        <v>152</v>
      </c>
      <c r="C20" s="4" t="s">
        <v>102</v>
      </c>
      <c r="D20" s="4" t="s">
        <v>13</v>
      </c>
      <c r="E20" s="4" t="s">
        <v>6</v>
      </c>
      <c r="F20" s="39">
        <v>21.444444440000002</v>
      </c>
      <c r="G20" s="39">
        <v>28</v>
      </c>
      <c r="H20" s="39">
        <v>42.733333334999998</v>
      </c>
      <c r="I20" s="39">
        <v>50.533333329999998</v>
      </c>
      <c r="J20" s="39">
        <v>55.133333329999999</v>
      </c>
      <c r="K20" s="39">
        <v>53.333333330000002</v>
      </c>
      <c r="L20" s="39">
        <v>53.666666665000001</v>
      </c>
      <c r="M20" s="4"/>
    </row>
    <row r="21" spans="1:13">
      <c r="A21" s="4">
        <v>152.4</v>
      </c>
      <c r="B21" s="4">
        <f t="shared" si="0"/>
        <v>152</v>
      </c>
      <c r="C21" s="4" t="s">
        <v>102</v>
      </c>
      <c r="D21" s="4" t="s">
        <v>13</v>
      </c>
      <c r="E21" s="4" t="s">
        <v>8</v>
      </c>
      <c r="F21" s="39">
        <v>24.688888890000001</v>
      </c>
      <c r="G21" s="39">
        <v>34</v>
      </c>
      <c r="H21" s="39">
        <v>59.266666669999999</v>
      </c>
      <c r="I21" s="39">
        <v>49.2</v>
      </c>
      <c r="J21" s="39">
        <v>63.533333335000002</v>
      </c>
      <c r="K21" s="39">
        <v>40.533333329999998</v>
      </c>
      <c r="L21" s="39">
        <v>67.133333329999999</v>
      </c>
      <c r="M21" s="4"/>
    </row>
    <row r="22" spans="1:13">
      <c r="A22" s="4">
        <v>152.5</v>
      </c>
      <c r="B22" s="4">
        <f t="shared" si="0"/>
        <v>152</v>
      </c>
      <c r="C22" s="4" t="s">
        <v>102</v>
      </c>
      <c r="D22" s="4" t="s">
        <v>13</v>
      </c>
      <c r="E22" s="4" t="s">
        <v>6</v>
      </c>
      <c r="F22" s="39">
        <v>15.777777779999999</v>
      </c>
      <c r="G22" s="39">
        <v>23.06666667</v>
      </c>
      <c r="H22" s="39">
        <v>43.4</v>
      </c>
      <c r="I22" s="39">
        <v>54.266666669999999</v>
      </c>
      <c r="J22" s="39">
        <v>66.400000000000006</v>
      </c>
      <c r="K22" s="39">
        <v>65.866666670000001</v>
      </c>
      <c r="L22" s="39">
        <v>59.866666664999997</v>
      </c>
      <c r="M22" s="4"/>
    </row>
    <row r="23" spans="1:13">
      <c r="A23" s="4">
        <v>152.6</v>
      </c>
      <c r="B23" s="4">
        <f t="shared" si="0"/>
        <v>152</v>
      </c>
      <c r="C23" s="4" t="s">
        <v>102</v>
      </c>
      <c r="D23" s="4" t="s">
        <v>13</v>
      </c>
      <c r="E23" s="4" t="s">
        <v>8</v>
      </c>
      <c r="F23" s="39">
        <v>30.866666670000001</v>
      </c>
      <c r="G23" s="39">
        <v>33.6</v>
      </c>
      <c r="H23" s="39">
        <v>62.800000000000004</v>
      </c>
      <c r="I23" s="39">
        <v>61.333333330000002</v>
      </c>
      <c r="J23" s="39">
        <v>51.533333335000002</v>
      </c>
      <c r="K23" s="39">
        <v>57.6</v>
      </c>
      <c r="L23" s="39">
        <v>58.866666670000001</v>
      </c>
      <c r="M23" s="4"/>
    </row>
    <row r="24" spans="1:13">
      <c r="A24" s="4">
        <v>153.4</v>
      </c>
      <c r="B24" s="4">
        <f t="shared" si="0"/>
        <v>153</v>
      </c>
      <c r="C24" s="4" t="s">
        <v>102</v>
      </c>
      <c r="D24" s="4" t="s">
        <v>5</v>
      </c>
      <c r="E24" s="4" t="s">
        <v>6</v>
      </c>
      <c r="F24" s="39">
        <v>17.11111111</v>
      </c>
      <c r="G24" s="39">
        <v>28.266666669999999</v>
      </c>
      <c r="H24" s="39">
        <v>40.200000000000003</v>
      </c>
      <c r="I24" s="39">
        <v>36.133333329999999</v>
      </c>
      <c r="J24" s="39">
        <v>59.333333334999999</v>
      </c>
      <c r="K24" s="39">
        <v>69.599999999999994</v>
      </c>
      <c r="L24" s="39">
        <v>30.866666670000001</v>
      </c>
      <c r="M24" s="4"/>
    </row>
    <row r="25" spans="1:13">
      <c r="A25" s="4">
        <v>154.4</v>
      </c>
      <c r="B25" s="4">
        <f t="shared" si="0"/>
        <v>154</v>
      </c>
      <c r="C25" s="4" t="s">
        <v>102</v>
      </c>
      <c r="D25" s="4" t="s">
        <v>5</v>
      </c>
      <c r="E25" s="4" t="s">
        <v>6</v>
      </c>
      <c r="F25" s="39">
        <v>22.266666669999999</v>
      </c>
      <c r="G25" s="39">
        <v>51.6</v>
      </c>
      <c r="H25" s="39">
        <v>54.400000000000006</v>
      </c>
      <c r="I25" s="39">
        <v>29.2</v>
      </c>
      <c r="J25" s="39">
        <v>31.8</v>
      </c>
      <c r="K25" s="39">
        <v>62.266666669999999</v>
      </c>
      <c r="L25" s="39">
        <v>46.599999999999994</v>
      </c>
      <c r="M25" s="4"/>
    </row>
    <row r="26" spans="1:13">
      <c r="A26" s="4">
        <v>154.5</v>
      </c>
      <c r="B26" s="4">
        <f t="shared" si="0"/>
        <v>154</v>
      </c>
      <c r="C26" s="4" t="s">
        <v>102</v>
      </c>
      <c r="D26" s="4" t="s">
        <v>5</v>
      </c>
      <c r="E26" s="4" t="s">
        <v>8</v>
      </c>
      <c r="F26" s="39">
        <v>13.46666667</v>
      </c>
      <c r="G26" s="39">
        <v>13.06666667</v>
      </c>
      <c r="H26" s="39">
        <v>46.866666670000001</v>
      </c>
      <c r="I26" s="39">
        <v>50.4</v>
      </c>
      <c r="J26" s="39">
        <v>40.266666665000002</v>
      </c>
      <c r="K26" s="39">
        <v>58.4</v>
      </c>
      <c r="L26" s="39">
        <v>52.2</v>
      </c>
      <c r="M26" s="4"/>
    </row>
    <row r="27" spans="1:13">
      <c r="A27" s="4">
        <v>157.1</v>
      </c>
      <c r="B27" s="4">
        <f t="shared" si="0"/>
        <v>157</v>
      </c>
      <c r="C27" s="4" t="s">
        <v>102</v>
      </c>
      <c r="D27" s="4" t="s">
        <v>13</v>
      </c>
      <c r="E27" s="4" t="s">
        <v>6</v>
      </c>
      <c r="F27" s="39">
        <v>23.8</v>
      </c>
      <c r="G27" s="39">
        <v>38</v>
      </c>
      <c r="H27" s="39">
        <v>55.933333335</v>
      </c>
      <c r="I27" s="39">
        <v>50.933333330000004</v>
      </c>
      <c r="J27" s="39">
        <v>48.066666670000004</v>
      </c>
      <c r="K27" s="39">
        <v>41.2</v>
      </c>
      <c r="L27" s="39">
        <v>42.133333335000003</v>
      </c>
      <c r="M27" s="4"/>
    </row>
    <row r="28" spans="1:13">
      <c r="A28" s="4">
        <v>157.19999999999999</v>
      </c>
      <c r="B28" s="4">
        <f t="shared" si="0"/>
        <v>157</v>
      </c>
      <c r="C28" s="4" t="s">
        <v>102</v>
      </c>
      <c r="D28" s="4" t="s">
        <v>13</v>
      </c>
      <c r="E28" s="4" t="s">
        <v>8</v>
      </c>
      <c r="F28" s="39">
        <v>32.044444439999999</v>
      </c>
      <c r="G28" s="39">
        <v>42.933333330000004</v>
      </c>
      <c r="H28" s="39">
        <v>61.4</v>
      </c>
      <c r="I28" s="39">
        <v>68.266666670000006</v>
      </c>
      <c r="J28" s="39">
        <v>53.2</v>
      </c>
      <c r="K28" s="39">
        <v>42.533333329999998</v>
      </c>
      <c r="L28" s="39">
        <v>60.333333334999999</v>
      </c>
      <c r="M28" s="4"/>
    </row>
    <row r="29" spans="1:13">
      <c r="A29" s="4">
        <v>157.30000000000001</v>
      </c>
      <c r="B29" s="4">
        <f t="shared" si="0"/>
        <v>157</v>
      </c>
      <c r="C29" s="4" t="s">
        <v>102</v>
      </c>
      <c r="D29" s="4" t="s">
        <v>13</v>
      </c>
      <c r="E29" s="4" t="s">
        <v>8</v>
      </c>
      <c r="F29" s="39">
        <v>21.644444440000001</v>
      </c>
      <c r="G29" s="39">
        <v>30.533333330000001</v>
      </c>
      <c r="H29" s="39">
        <v>52.2</v>
      </c>
      <c r="I29" s="39">
        <v>42.533333329999998</v>
      </c>
      <c r="J29" s="39">
        <v>46.066666665</v>
      </c>
      <c r="K29" s="39">
        <v>49.466666670000002</v>
      </c>
      <c r="L29" s="39">
        <v>63.8</v>
      </c>
      <c r="M29" s="4"/>
    </row>
    <row r="30" spans="1:13">
      <c r="A30" s="4">
        <v>157.4</v>
      </c>
      <c r="B30" s="4">
        <f t="shared" si="0"/>
        <v>157</v>
      </c>
      <c r="C30" s="4" t="s">
        <v>102</v>
      </c>
      <c r="D30" s="4" t="s">
        <v>13</v>
      </c>
      <c r="E30" s="4" t="s">
        <v>6</v>
      </c>
      <c r="F30" s="39">
        <v>15.266666669999999</v>
      </c>
      <c r="G30" s="39">
        <v>16</v>
      </c>
      <c r="H30" s="39">
        <v>35.333333334999999</v>
      </c>
      <c r="I30" s="39">
        <v>21.6</v>
      </c>
      <c r="J30" s="39">
        <v>48.8</v>
      </c>
      <c r="K30" s="39">
        <v>43.466666670000002</v>
      </c>
      <c r="L30" s="39">
        <v>52.733333334999998</v>
      </c>
      <c r="M30" s="4"/>
    </row>
    <row r="31" spans="1:13">
      <c r="A31" s="4">
        <v>157.5</v>
      </c>
      <c r="B31" s="4">
        <f t="shared" si="0"/>
        <v>157</v>
      </c>
      <c r="C31" s="4" t="s">
        <v>102</v>
      </c>
      <c r="D31" s="4" t="s">
        <v>13</v>
      </c>
      <c r="E31" s="4" t="s">
        <v>8</v>
      </c>
      <c r="F31" s="39">
        <v>24.733333330000001</v>
      </c>
      <c r="G31" s="39">
        <v>23.733333330000001</v>
      </c>
      <c r="H31" s="39">
        <v>72</v>
      </c>
      <c r="I31" s="39">
        <v>35.866666670000001</v>
      </c>
      <c r="J31" s="39">
        <v>55.4</v>
      </c>
      <c r="K31" s="39">
        <v>62.133333329999999</v>
      </c>
      <c r="L31" s="39">
        <v>50.333333334999999</v>
      </c>
      <c r="M31" s="4"/>
    </row>
    <row r="32" spans="1:13">
      <c r="A32" s="4">
        <v>157.6</v>
      </c>
      <c r="B32" s="4">
        <f t="shared" si="0"/>
        <v>157</v>
      </c>
      <c r="C32" s="4" t="s">
        <v>102</v>
      </c>
      <c r="D32" s="4" t="s">
        <v>13</v>
      </c>
      <c r="E32" s="4" t="s">
        <v>6</v>
      </c>
      <c r="F32" s="39">
        <v>3</v>
      </c>
      <c r="G32" s="39">
        <v>5.2</v>
      </c>
      <c r="H32" s="39">
        <v>34.733333330000001</v>
      </c>
      <c r="I32" s="39">
        <v>30.266666669999999</v>
      </c>
      <c r="J32" s="39">
        <v>38.4</v>
      </c>
      <c r="K32" s="39">
        <v>26.533333330000001</v>
      </c>
      <c r="L32" s="39">
        <v>33.200000000000003</v>
      </c>
      <c r="M32" s="4"/>
    </row>
    <row r="33" spans="1:13">
      <c r="A33" s="4">
        <v>158.4</v>
      </c>
      <c r="B33" s="4">
        <f t="shared" si="0"/>
        <v>158</v>
      </c>
      <c r="C33" s="4" t="s">
        <v>102</v>
      </c>
      <c r="D33" s="4" t="s">
        <v>13</v>
      </c>
      <c r="E33" s="4" t="s">
        <v>8</v>
      </c>
      <c r="F33" s="39">
        <v>19.955555560000001</v>
      </c>
      <c r="G33" s="39">
        <v>15.33333333</v>
      </c>
      <c r="H33" s="39">
        <v>42.533333330000005</v>
      </c>
      <c r="I33" s="39">
        <v>22.93333333</v>
      </c>
      <c r="J33" s="39">
        <v>53</v>
      </c>
      <c r="K33" s="39">
        <v>26.133333329999999</v>
      </c>
      <c r="L33" s="39">
        <v>56.466666665000005</v>
      </c>
      <c r="M33" s="4"/>
    </row>
    <row r="34" spans="1:13">
      <c r="A34" s="4">
        <v>158.5</v>
      </c>
      <c r="B34" s="4">
        <f t="shared" si="0"/>
        <v>158</v>
      </c>
      <c r="C34" s="4" t="s">
        <v>102</v>
      </c>
      <c r="D34" s="4" t="s">
        <v>13</v>
      </c>
      <c r="E34" s="4" t="s">
        <v>6</v>
      </c>
      <c r="F34" s="39">
        <v>22.955555560000001</v>
      </c>
      <c r="G34" s="39">
        <v>21.866666670000001</v>
      </c>
      <c r="H34" s="39">
        <v>36.133333335000003</v>
      </c>
      <c r="I34" s="39">
        <v>48.4</v>
      </c>
      <c r="J34" s="39">
        <v>59.2</v>
      </c>
      <c r="K34" s="39">
        <v>55.2</v>
      </c>
      <c r="L34" s="39">
        <v>51.866666670000001</v>
      </c>
      <c r="M34" s="4"/>
    </row>
    <row r="35" spans="1:13">
      <c r="A35" s="4">
        <v>158.6</v>
      </c>
      <c r="B35" s="4">
        <f t="shared" si="0"/>
        <v>158</v>
      </c>
      <c r="C35" s="4" t="s">
        <v>102</v>
      </c>
      <c r="D35" s="4" t="s">
        <v>13</v>
      </c>
      <c r="E35" s="4" t="s">
        <v>8</v>
      </c>
      <c r="F35" s="39">
        <v>19.733333330000001</v>
      </c>
      <c r="G35" s="39">
        <v>18.93333333</v>
      </c>
      <c r="H35" s="39">
        <v>55.533333335000002</v>
      </c>
      <c r="I35" s="39">
        <v>50.933333330000004</v>
      </c>
      <c r="J35" s="39">
        <v>62.8</v>
      </c>
      <c r="K35" s="39">
        <v>47.6</v>
      </c>
      <c r="L35" s="39">
        <v>38.066666665</v>
      </c>
      <c r="M35" s="4"/>
    </row>
    <row r="36" spans="1:13">
      <c r="A36" s="4">
        <v>161.1</v>
      </c>
      <c r="B36" s="4">
        <f t="shared" si="0"/>
        <v>161</v>
      </c>
      <c r="C36" s="4" t="s">
        <v>102</v>
      </c>
      <c r="D36" s="4" t="s">
        <v>13</v>
      </c>
      <c r="E36" s="4" t="s">
        <v>6</v>
      </c>
      <c r="F36" s="39">
        <v>19.044444439999999</v>
      </c>
      <c r="G36" s="39">
        <v>22.666666670000001</v>
      </c>
      <c r="H36" s="39">
        <v>53.599999999999994</v>
      </c>
      <c r="I36" s="39">
        <v>48.8</v>
      </c>
      <c r="J36" s="39">
        <v>63.733333334999998</v>
      </c>
      <c r="K36" s="39">
        <v>74.933333329999996</v>
      </c>
      <c r="L36" s="39">
        <v>21.266666665000002</v>
      </c>
      <c r="M36" s="4"/>
    </row>
    <row r="37" spans="1:13">
      <c r="A37" s="4">
        <v>161.19999999999999</v>
      </c>
      <c r="B37" s="4">
        <f t="shared" si="0"/>
        <v>161</v>
      </c>
      <c r="C37" s="4" t="s">
        <v>102</v>
      </c>
      <c r="D37" s="4" t="s">
        <v>13</v>
      </c>
      <c r="E37" s="4" t="s">
        <v>8</v>
      </c>
      <c r="F37" s="39">
        <v>18.577777780000002</v>
      </c>
      <c r="G37" s="39">
        <v>18</v>
      </c>
      <c r="H37" s="39">
        <v>62.266666665000002</v>
      </c>
      <c r="I37" s="39">
        <v>27.333333329999999</v>
      </c>
      <c r="J37" s="39">
        <v>63.066666665</v>
      </c>
      <c r="K37" s="39">
        <v>70.666666669999998</v>
      </c>
      <c r="L37" s="39">
        <v>75.266666665000002</v>
      </c>
      <c r="M37" s="4"/>
    </row>
    <row r="38" spans="1:13">
      <c r="A38" s="4">
        <v>161.30000000000001</v>
      </c>
      <c r="B38" s="4">
        <f t="shared" si="0"/>
        <v>161</v>
      </c>
      <c r="C38" s="4" t="s">
        <v>102</v>
      </c>
      <c r="D38" s="4" t="s">
        <v>13</v>
      </c>
      <c r="E38" s="4" t="s">
        <v>6</v>
      </c>
      <c r="F38" s="39">
        <v>20.133333329999999</v>
      </c>
      <c r="G38" s="39">
        <v>20.133333329999999</v>
      </c>
      <c r="H38" s="39">
        <v>40.666666669999998</v>
      </c>
      <c r="I38" s="39">
        <v>42.266666669999999</v>
      </c>
      <c r="J38" s="39">
        <v>36.4</v>
      </c>
      <c r="K38" s="39">
        <v>66.400000000000006</v>
      </c>
      <c r="L38" s="39">
        <v>56.933333335</v>
      </c>
      <c r="M38" s="4"/>
    </row>
    <row r="39" spans="1:13">
      <c r="A39" s="4">
        <v>161.4</v>
      </c>
      <c r="B39" s="4">
        <f t="shared" si="0"/>
        <v>161</v>
      </c>
      <c r="C39" s="4" t="s">
        <v>102</v>
      </c>
      <c r="D39" s="4" t="s">
        <v>13</v>
      </c>
      <c r="E39" s="4" t="s">
        <v>8</v>
      </c>
      <c r="F39" s="39">
        <v>23.622222220000001</v>
      </c>
      <c r="G39" s="39">
        <v>39.200000000000003</v>
      </c>
      <c r="H39" s="39">
        <v>57.2</v>
      </c>
      <c r="I39" s="39">
        <v>57.6</v>
      </c>
      <c r="J39" s="39">
        <v>47.133333329999999</v>
      </c>
      <c r="K39" s="39">
        <v>51.733333330000001</v>
      </c>
      <c r="L39" s="39">
        <v>39.799999999999997</v>
      </c>
      <c r="M39" s="4"/>
    </row>
    <row r="40" spans="1:13">
      <c r="A40" s="4">
        <v>161.5</v>
      </c>
      <c r="B40" s="4">
        <f t="shared" si="0"/>
        <v>161</v>
      </c>
      <c r="C40" s="4" t="s">
        <v>102</v>
      </c>
      <c r="D40" s="4" t="s">
        <v>13</v>
      </c>
      <c r="E40" s="4" t="s">
        <v>8</v>
      </c>
      <c r="F40" s="39">
        <v>19.422222219999998</v>
      </c>
      <c r="G40" s="39">
        <v>34</v>
      </c>
      <c r="H40" s="39">
        <v>69.466666669999995</v>
      </c>
      <c r="I40" s="39">
        <v>44.4</v>
      </c>
      <c r="J40" s="39">
        <v>53.533333335000002</v>
      </c>
      <c r="K40" s="39">
        <v>77.733333329999994</v>
      </c>
      <c r="L40" s="39">
        <v>42.333333330000002</v>
      </c>
      <c r="M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4332-6FB7-47ED-82F8-690B0636E920}">
  <dimension ref="A1:F67"/>
  <sheetViews>
    <sheetView workbookViewId="0">
      <selection activeCell="F3" sqref="F3:F67"/>
    </sheetView>
  </sheetViews>
  <sheetFormatPr defaultRowHeight="14.4"/>
  <cols>
    <col min="1" max="1" width="9.6640625" style="4" customWidth="1"/>
    <col min="2" max="2" width="6.6640625" style="4" customWidth="1"/>
    <col min="3" max="3" width="6.88671875" style="4" bestFit="1" customWidth="1"/>
    <col min="4" max="4" width="8.6640625" style="4" customWidth="1"/>
    <col min="5" max="5" width="12.5546875" style="4" customWidth="1"/>
    <col min="6" max="6" width="12" style="4" bestFit="1" customWidth="1"/>
    <col min="7" max="16384" width="8.88671875" style="4"/>
  </cols>
  <sheetData>
    <row r="1" spans="1:6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135</v>
      </c>
    </row>
    <row r="2" spans="1:6">
      <c r="A2" s="4">
        <v>150.5</v>
      </c>
      <c r="B2" s="4">
        <v>150</v>
      </c>
      <c r="C2" s="4" t="s">
        <v>102</v>
      </c>
      <c r="D2" s="4" t="s">
        <v>5</v>
      </c>
      <c r="E2" s="4" t="s">
        <v>6</v>
      </c>
      <c r="F2" s="39">
        <v>1284.1976569999999</v>
      </c>
    </row>
    <row r="3" spans="1:6">
      <c r="A3" s="4">
        <v>144.4</v>
      </c>
      <c r="B3" s="4">
        <v>144</v>
      </c>
      <c r="C3" s="4" t="s">
        <v>102</v>
      </c>
      <c r="D3" s="4" t="s">
        <v>5</v>
      </c>
      <c r="E3" s="4" t="s">
        <v>8</v>
      </c>
      <c r="F3" s="39">
        <v>1177.831488</v>
      </c>
    </row>
    <row r="4" spans="1:6">
      <c r="A4" s="4">
        <v>146.19999999999999</v>
      </c>
      <c r="B4" s="4">
        <v>146</v>
      </c>
      <c r="C4" s="4" t="s">
        <v>103</v>
      </c>
      <c r="D4" s="4" t="s">
        <v>13</v>
      </c>
      <c r="E4" s="4" t="s">
        <v>6</v>
      </c>
      <c r="F4" s="39">
        <v>1158.2344700000001</v>
      </c>
    </row>
    <row r="5" spans="1:6">
      <c r="A5" s="4">
        <v>137.30000000000001</v>
      </c>
      <c r="B5" s="4">
        <v>137</v>
      </c>
      <c r="C5" s="4" t="s">
        <v>102</v>
      </c>
      <c r="D5" s="4" t="s">
        <v>13</v>
      </c>
      <c r="E5" s="4" t="s">
        <v>6</v>
      </c>
      <c r="F5" s="39">
        <v>1138.1382679999999</v>
      </c>
    </row>
    <row r="6" spans="1:6">
      <c r="A6" s="4">
        <v>123.2</v>
      </c>
      <c r="B6" s="4">
        <v>123</v>
      </c>
      <c r="C6" s="4" t="s">
        <v>102</v>
      </c>
      <c r="D6" s="4" t="s">
        <v>5</v>
      </c>
      <c r="E6" s="4" t="s">
        <v>8</v>
      </c>
      <c r="F6" s="39">
        <v>1065.6315910000001</v>
      </c>
    </row>
    <row r="7" spans="1:6">
      <c r="A7" s="4">
        <v>148.19999999999999</v>
      </c>
      <c r="B7" s="4">
        <v>148</v>
      </c>
      <c r="C7" s="4" t="s">
        <v>103</v>
      </c>
      <c r="D7" s="4" t="s">
        <v>5</v>
      </c>
      <c r="E7" s="4" t="s">
        <v>8</v>
      </c>
      <c r="F7" s="39">
        <v>1041.3712499999999</v>
      </c>
    </row>
    <row r="8" spans="1:6">
      <c r="A8" s="4">
        <v>146.1</v>
      </c>
      <c r="B8" s="4">
        <v>146</v>
      </c>
      <c r="C8" s="4" t="s">
        <v>103</v>
      </c>
      <c r="D8" s="4" t="s">
        <v>13</v>
      </c>
      <c r="E8" s="4" t="s">
        <v>8</v>
      </c>
      <c r="F8" s="39">
        <v>1023.557653</v>
      </c>
    </row>
    <row r="9" spans="1:6">
      <c r="A9" s="4">
        <v>128.30000000000001</v>
      </c>
      <c r="B9" s="4">
        <v>128</v>
      </c>
      <c r="C9" s="4" t="s">
        <v>103</v>
      </c>
      <c r="D9" s="4" t="s">
        <v>5</v>
      </c>
      <c r="E9" s="4" t="s">
        <v>8</v>
      </c>
      <c r="F9" s="39">
        <v>1008.348197</v>
      </c>
    </row>
    <row r="10" spans="1:6">
      <c r="A10" s="4">
        <v>145.5</v>
      </c>
      <c r="B10" s="4">
        <v>145</v>
      </c>
      <c r="C10" s="4" t="s">
        <v>102</v>
      </c>
      <c r="D10" s="4" t="s">
        <v>13</v>
      </c>
      <c r="E10" s="4" t="s">
        <v>6</v>
      </c>
      <c r="F10" s="39">
        <v>1008.243362</v>
      </c>
    </row>
    <row r="11" spans="1:6">
      <c r="A11" s="4">
        <v>144.19999999999999</v>
      </c>
      <c r="B11" s="4">
        <v>144</v>
      </c>
      <c r="C11" s="4" t="s">
        <v>103</v>
      </c>
      <c r="D11" s="4" t="s">
        <v>5</v>
      </c>
      <c r="E11" s="4" t="s">
        <v>8</v>
      </c>
      <c r="F11" s="39">
        <v>1005.499226</v>
      </c>
    </row>
    <row r="12" spans="1:6">
      <c r="A12" s="4">
        <v>128.4</v>
      </c>
      <c r="B12" s="4">
        <v>128</v>
      </c>
      <c r="C12" s="4" t="s">
        <v>102</v>
      </c>
      <c r="D12" s="4" t="s">
        <v>5</v>
      </c>
      <c r="E12" s="4" t="s">
        <v>6</v>
      </c>
      <c r="F12" s="39">
        <v>1000.627759</v>
      </c>
    </row>
    <row r="13" spans="1:6">
      <c r="A13" s="4">
        <v>159.30000000000001</v>
      </c>
      <c r="B13" s="4">
        <v>159</v>
      </c>
      <c r="C13" s="4" t="s">
        <v>102</v>
      </c>
      <c r="D13" s="4" t="s">
        <v>5</v>
      </c>
      <c r="E13" s="4" t="s">
        <v>6</v>
      </c>
      <c r="F13" s="39">
        <v>978.6239759</v>
      </c>
    </row>
    <row r="14" spans="1:6">
      <c r="A14" s="4">
        <v>132.19999999999999</v>
      </c>
      <c r="B14" s="4">
        <v>132</v>
      </c>
      <c r="C14" s="4" t="s">
        <v>103</v>
      </c>
      <c r="D14" s="4" t="s">
        <v>13</v>
      </c>
      <c r="E14" s="4" t="s">
        <v>6</v>
      </c>
      <c r="F14" s="39">
        <v>974.68852079999999</v>
      </c>
    </row>
    <row r="15" spans="1:6">
      <c r="A15" s="4">
        <v>144.30000000000001</v>
      </c>
      <c r="B15" s="4">
        <v>144</v>
      </c>
      <c r="C15" s="4" t="s">
        <v>102</v>
      </c>
      <c r="D15" s="4" t="s">
        <v>5</v>
      </c>
      <c r="E15" s="4" t="s">
        <v>6</v>
      </c>
      <c r="F15" s="39">
        <v>952.7566415</v>
      </c>
    </row>
    <row r="16" spans="1:6">
      <c r="A16" s="4">
        <v>146.4</v>
      </c>
      <c r="B16" s="4">
        <v>146</v>
      </c>
      <c r="C16" s="4" t="s">
        <v>102</v>
      </c>
      <c r="D16" s="4" t="s">
        <v>13</v>
      </c>
      <c r="E16" s="4" t="s">
        <v>8</v>
      </c>
      <c r="F16" s="39">
        <v>942.27113280000003</v>
      </c>
    </row>
    <row r="17" spans="1:6">
      <c r="A17" s="4">
        <v>145.6</v>
      </c>
      <c r="B17" s="4">
        <v>145</v>
      </c>
      <c r="C17" s="4" t="s">
        <v>102</v>
      </c>
      <c r="D17" s="4" t="s">
        <v>13</v>
      </c>
      <c r="E17" s="4" t="s">
        <v>8</v>
      </c>
      <c r="F17" s="39">
        <v>916.18407709999997</v>
      </c>
    </row>
    <row r="18" spans="1:6">
      <c r="A18" s="4">
        <v>128.6</v>
      </c>
      <c r="B18" s="4">
        <v>128</v>
      </c>
      <c r="C18" s="4" t="s">
        <v>102</v>
      </c>
      <c r="D18" s="4" t="s">
        <v>5</v>
      </c>
      <c r="E18" s="4" t="s">
        <v>8</v>
      </c>
      <c r="F18" s="39">
        <v>915.13748710000004</v>
      </c>
    </row>
    <row r="19" spans="1:6">
      <c r="A19" s="4">
        <v>129.19999999999999</v>
      </c>
      <c r="B19" s="4">
        <v>129</v>
      </c>
      <c r="C19" s="4" t="s">
        <v>102</v>
      </c>
      <c r="D19" s="4" t="s">
        <v>13</v>
      </c>
      <c r="E19" s="4" t="s">
        <v>8</v>
      </c>
      <c r="F19" s="39">
        <v>911.80889630000001</v>
      </c>
    </row>
    <row r="20" spans="1:6">
      <c r="A20" s="4">
        <v>150.6</v>
      </c>
      <c r="B20" s="4">
        <v>150</v>
      </c>
      <c r="C20" s="4" t="s">
        <v>102</v>
      </c>
      <c r="D20" s="4" t="s">
        <v>5</v>
      </c>
      <c r="E20" s="4" t="s">
        <v>8</v>
      </c>
      <c r="F20" s="39">
        <v>911.44122809999999</v>
      </c>
    </row>
    <row r="21" spans="1:6">
      <c r="A21" s="4">
        <v>129.1</v>
      </c>
      <c r="B21" s="4">
        <v>129</v>
      </c>
      <c r="C21" s="4" t="s">
        <v>102</v>
      </c>
      <c r="D21" s="4" t="s">
        <v>13</v>
      </c>
      <c r="E21" s="4" t="s">
        <v>6</v>
      </c>
      <c r="F21" s="39">
        <v>898.36430140000004</v>
      </c>
    </row>
    <row r="22" spans="1:6">
      <c r="A22" s="4">
        <v>128.19999999999999</v>
      </c>
      <c r="B22" s="4">
        <v>128</v>
      </c>
      <c r="C22" s="4" t="s">
        <v>103</v>
      </c>
      <c r="D22" s="4" t="s">
        <v>5</v>
      </c>
      <c r="E22" s="4" t="s">
        <v>8</v>
      </c>
      <c r="F22" s="39">
        <v>890.47985989999995</v>
      </c>
    </row>
    <row r="23" spans="1:6">
      <c r="A23" s="4">
        <v>128.5</v>
      </c>
      <c r="B23" s="4">
        <v>128</v>
      </c>
      <c r="C23" s="4" t="s">
        <v>102</v>
      </c>
      <c r="D23" s="4" t="s">
        <v>5</v>
      </c>
      <c r="E23" s="4" t="s">
        <v>8</v>
      </c>
      <c r="F23" s="39">
        <v>856.19021139999995</v>
      </c>
    </row>
    <row r="24" spans="1:6">
      <c r="A24" s="4">
        <v>125.1</v>
      </c>
      <c r="B24" s="4">
        <v>125</v>
      </c>
      <c r="C24" s="4" t="s">
        <v>103</v>
      </c>
      <c r="D24" s="4" t="s">
        <v>13</v>
      </c>
      <c r="E24" s="4" t="s">
        <v>6</v>
      </c>
      <c r="F24" s="39">
        <v>856.07274150000001</v>
      </c>
    </row>
    <row r="25" spans="1:6">
      <c r="A25" s="4">
        <v>137.5</v>
      </c>
      <c r="B25" s="4">
        <v>137</v>
      </c>
      <c r="C25" s="4" t="s">
        <v>102</v>
      </c>
      <c r="D25" s="4" t="s">
        <v>13</v>
      </c>
      <c r="E25" s="4" t="s">
        <v>6</v>
      </c>
      <c r="F25" s="39">
        <v>845.77610489999995</v>
      </c>
    </row>
    <row r="26" spans="1:6">
      <c r="A26" s="4">
        <v>125.3</v>
      </c>
      <c r="B26" s="4">
        <v>125</v>
      </c>
      <c r="C26" s="4" t="s">
        <v>103</v>
      </c>
      <c r="D26" s="4" t="s">
        <v>13</v>
      </c>
      <c r="E26" s="4" t="s">
        <v>6</v>
      </c>
      <c r="F26" s="39">
        <v>835.92307049999999</v>
      </c>
    </row>
    <row r="27" spans="1:6">
      <c r="A27" s="4">
        <v>159.6</v>
      </c>
      <c r="B27" s="4">
        <v>159</v>
      </c>
      <c r="C27" s="4" t="s">
        <v>102</v>
      </c>
      <c r="D27" s="4" t="s">
        <v>5</v>
      </c>
      <c r="E27" s="4" t="s">
        <v>8</v>
      </c>
      <c r="F27" s="39">
        <v>831.35080019999998</v>
      </c>
    </row>
    <row r="28" spans="1:6">
      <c r="A28" s="4">
        <v>144.5</v>
      </c>
      <c r="B28" s="4">
        <v>144</v>
      </c>
      <c r="C28" s="4" t="s">
        <v>102</v>
      </c>
      <c r="D28" s="4" t="s">
        <v>5</v>
      </c>
      <c r="E28" s="4" t="s">
        <v>6</v>
      </c>
      <c r="F28" s="39">
        <v>825.68041149999999</v>
      </c>
    </row>
    <row r="29" spans="1:6">
      <c r="A29" s="4">
        <v>145.19999999999999</v>
      </c>
      <c r="B29" s="4">
        <v>145</v>
      </c>
      <c r="C29" s="4" t="s">
        <v>103</v>
      </c>
      <c r="D29" s="4" t="s">
        <v>13</v>
      </c>
      <c r="E29" s="4" t="s">
        <v>8</v>
      </c>
      <c r="F29" s="39">
        <v>813.82911120000006</v>
      </c>
    </row>
    <row r="30" spans="1:6">
      <c r="A30" s="4">
        <v>145.1</v>
      </c>
      <c r="B30" s="4">
        <v>145</v>
      </c>
      <c r="C30" s="4" t="s">
        <v>103</v>
      </c>
      <c r="D30" s="4" t="s">
        <v>13</v>
      </c>
      <c r="E30" s="4" t="s">
        <v>6</v>
      </c>
      <c r="F30" s="39">
        <v>803.39022950000003</v>
      </c>
    </row>
    <row r="31" spans="1:6">
      <c r="A31" s="4">
        <v>135.30000000000001</v>
      </c>
      <c r="B31" s="4">
        <v>135</v>
      </c>
      <c r="C31" s="4" t="s">
        <v>103</v>
      </c>
      <c r="D31" s="4" t="s">
        <v>13</v>
      </c>
      <c r="E31" s="4" t="s">
        <v>8</v>
      </c>
      <c r="F31" s="39">
        <v>800.06770119999999</v>
      </c>
    </row>
    <row r="32" spans="1:6">
      <c r="A32" s="4">
        <v>144.1</v>
      </c>
      <c r="B32" s="4">
        <v>144</v>
      </c>
      <c r="C32" s="4" t="s">
        <v>103</v>
      </c>
      <c r="D32" s="4" t="s">
        <v>5</v>
      </c>
      <c r="E32" s="4" t="s">
        <v>6</v>
      </c>
      <c r="F32" s="39">
        <v>798.47775750000005</v>
      </c>
    </row>
    <row r="33" spans="1:6">
      <c r="A33" s="4">
        <v>136.1</v>
      </c>
      <c r="B33" s="4">
        <v>136</v>
      </c>
      <c r="C33" s="4" t="s">
        <v>102</v>
      </c>
      <c r="D33" s="4" t="s">
        <v>13</v>
      </c>
      <c r="E33" s="4" t="s">
        <v>8</v>
      </c>
      <c r="F33" s="39">
        <v>797.19186630000002</v>
      </c>
    </row>
    <row r="34" spans="1:6">
      <c r="A34" s="4">
        <v>148.1</v>
      </c>
      <c r="B34" s="4">
        <v>148</v>
      </c>
      <c r="C34" s="4" t="s">
        <v>103</v>
      </c>
      <c r="D34" s="4" t="s">
        <v>5</v>
      </c>
      <c r="E34" s="4" t="s">
        <v>6</v>
      </c>
      <c r="F34" s="39">
        <v>786.79640529999995</v>
      </c>
    </row>
    <row r="35" spans="1:6">
      <c r="A35" s="4">
        <v>136.19999999999999</v>
      </c>
      <c r="B35" s="4">
        <v>136</v>
      </c>
      <c r="C35" s="4" t="s">
        <v>102</v>
      </c>
      <c r="D35" s="4" t="s">
        <v>13</v>
      </c>
      <c r="E35" s="4" t="s">
        <v>6</v>
      </c>
      <c r="F35" s="39">
        <v>785.52237590000004</v>
      </c>
    </row>
    <row r="36" spans="1:6">
      <c r="A36" s="4">
        <v>159.5</v>
      </c>
      <c r="B36" s="4">
        <v>159</v>
      </c>
      <c r="C36" s="4" t="s">
        <v>102</v>
      </c>
      <c r="D36" s="4" t="s">
        <v>5</v>
      </c>
      <c r="E36" s="4" t="s">
        <v>6</v>
      </c>
      <c r="F36" s="39">
        <v>784.51260639999998</v>
      </c>
    </row>
    <row r="37" spans="1:6">
      <c r="A37" s="4">
        <v>147.19999999999999</v>
      </c>
      <c r="B37" s="4">
        <v>147</v>
      </c>
      <c r="C37" s="4" t="s">
        <v>103</v>
      </c>
      <c r="D37" s="4" t="s">
        <v>13</v>
      </c>
      <c r="E37" s="4" t="s">
        <v>6</v>
      </c>
      <c r="F37" s="39">
        <v>784.11171239999999</v>
      </c>
    </row>
    <row r="38" spans="1:6">
      <c r="A38" s="4">
        <v>153.19999999999999</v>
      </c>
      <c r="B38" s="4">
        <v>153</v>
      </c>
      <c r="C38" s="4" t="s">
        <v>103</v>
      </c>
      <c r="D38" s="4" t="s">
        <v>5</v>
      </c>
      <c r="E38" s="4" t="s">
        <v>8</v>
      </c>
      <c r="F38" s="39">
        <v>782.72385559999998</v>
      </c>
    </row>
    <row r="39" spans="1:6">
      <c r="A39" s="4">
        <v>150.4</v>
      </c>
      <c r="B39" s="4">
        <v>150</v>
      </c>
      <c r="C39" s="4" t="s">
        <v>102</v>
      </c>
      <c r="D39" s="4" t="s">
        <v>5</v>
      </c>
      <c r="E39" s="4" t="s">
        <v>8</v>
      </c>
      <c r="F39" s="39">
        <v>762.21102440000004</v>
      </c>
    </row>
    <row r="40" spans="1:6">
      <c r="A40" s="4">
        <v>153.30000000000001</v>
      </c>
      <c r="B40" s="4">
        <v>153</v>
      </c>
      <c r="C40" s="4" t="s">
        <v>102</v>
      </c>
      <c r="D40" s="4" t="s">
        <v>5</v>
      </c>
      <c r="E40" s="4" t="s">
        <v>8</v>
      </c>
      <c r="F40" s="39">
        <v>748.85194369999999</v>
      </c>
    </row>
    <row r="41" spans="1:6">
      <c r="A41" s="4">
        <v>145.30000000000001</v>
      </c>
      <c r="B41" s="4">
        <v>145</v>
      </c>
      <c r="C41" s="4" t="s">
        <v>103</v>
      </c>
      <c r="D41" s="4" t="s">
        <v>13</v>
      </c>
      <c r="E41" s="4" t="s">
        <v>8</v>
      </c>
      <c r="F41" s="39">
        <v>729.61912719999998</v>
      </c>
    </row>
    <row r="42" spans="1:6">
      <c r="A42" s="4">
        <v>147.1</v>
      </c>
      <c r="B42" s="4">
        <v>147</v>
      </c>
      <c r="C42" s="4" t="s">
        <v>103</v>
      </c>
      <c r="D42" s="4" t="s">
        <v>13</v>
      </c>
      <c r="E42" s="4" t="s">
        <v>8</v>
      </c>
      <c r="F42" s="39">
        <v>723.74339540000005</v>
      </c>
    </row>
    <row r="43" spans="1:6">
      <c r="A43" s="4">
        <v>137.4</v>
      </c>
      <c r="B43" s="4">
        <v>137</v>
      </c>
      <c r="C43" s="4" t="s">
        <v>102</v>
      </c>
      <c r="D43" s="4" t="s">
        <v>13</v>
      </c>
      <c r="E43" s="4" t="s">
        <v>8</v>
      </c>
      <c r="F43" s="39">
        <v>717.56967669999995</v>
      </c>
    </row>
    <row r="44" spans="1:6">
      <c r="A44" s="4">
        <v>159.4</v>
      </c>
      <c r="B44" s="4">
        <v>159</v>
      </c>
      <c r="C44" s="4" t="s">
        <v>102</v>
      </c>
      <c r="D44" s="4" t="s">
        <v>5</v>
      </c>
      <c r="E44" s="4" t="s">
        <v>6</v>
      </c>
      <c r="F44" s="39">
        <v>692.36588129999996</v>
      </c>
    </row>
    <row r="45" spans="1:6">
      <c r="A45" s="4">
        <v>154.19999999999999</v>
      </c>
      <c r="B45" s="4">
        <v>154</v>
      </c>
      <c r="C45" s="4" t="s">
        <v>103</v>
      </c>
      <c r="D45" s="4" t="s">
        <v>5</v>
      </c>
      <c r="E45" s="4" t="s">
        <v>6</v>
      </c>
      <c r="F45" s="39">
        <v>691.2361922</v>
      </c>
    </row>
    <row r="46" spans="1:6">
      <c r="A46" s="4">
        <v>153.1</v>
      </c>
      <c r="B46" s="4">
        <v>153</v>
      </c>
      <c r="C46" s="4" t="s">
        <v>103</v>
      </c>
      <c r="D46" s="4" t="s">
        <v>5</v>
      </c>
      <c r="E46" s="4" t="s">
        <v>6</v>
      </c>
      <c r="F46" s="39">
        <v>628.22311690000004</v>
      </c>
    </row>
    <row r="47" spans="1:6">
      <c r="A47" s="4">
        <v>132.4</v>
      </c>
      <c r="B47" s="4">
        <v>132</v>
      </c>
      <c r="C47" s="4" t="s">
        <v>103</v>
      </c>
      <c r="D47" s="4" t="s">
        <v>13</v>
      </c>
      <c r="E47" s="4" t="s">
        <v>6</v>
      </c>
      <c r="F47" s="39">
        <v>627.99053509999999</v>
      </c>
    </row>
    <row r="48" spans="1:6">
      <c r="A48" s="4">
        <v>129.4</v>
      </c>
      <c r="B48" s="4">
        <v>129</v>
      </c>
      <c r="C48" s="4" t="s">
        <v>102</v>
      </c>
      <c r="D48" s="4" t="s">
        <v>13</v>
      </c>
      <c r="E48" s="4" t="s">
        <v>6</v>
      </c>
      <c r="F48" s="39">
        <v>626.33396379999999</v>
      </c>
    </row>
    <row r="49" spans="1:6">
      <c r="A49" s="4">
        <v>133.19999999999999</v>
      </c>
      <c r="B49" s="4">
        <v>133</v>
      </c>
      <c r="C49" s="4" t="s">
        <v>103</v>
      </c>
      <c r="D49" s="4" t="s">
        <v>5</v>
      </c>
      <c r="E49" s="4" t="s">
        <v>8</v>
      </c>
      <c r="F49" s="39">
        <v>625.54625750000002</v>
      </c>
    </row>
    <row r="50" spans="1:6">
      <c r="A50" s="4">
        <v>135.4</v>
      </c>
      <c r="B50" s="4">
        <v>135</v>
      </c>
      <c r="C50" s="4" t="s">
        <v>103</v>
      </c>
      <c r="D50" s="4" t="s">
        <v>13</v>
      </c>
      <c r="E50" s="4" t="s">
        <v>6</v>
      </c>
      <c r="F50" s="39">
        <v>599.94188399999996</v>
      </c>
    </row>
    <row r="51" spans="1:6">
      <c r="A51" s="4">
        <v>129.30000000000001</v>
      </c>
      <c r="B51" s="4">
        <v>129</v>
      </c>
      <c r="C51" s="4" t="s">
        <v>102</v>
      </c>
      <c r="D51" s="4" t="s">
        <v>13</v>
      </c>
      <c r="E51" s="4" t="s">
        <v>8</v>
      </c>
      <c r="F51" s="39">
        <v>592.2599755</v>
      </c>
    </row>
    <row r="52" spans="1:6">
      <c r="A52" s="4">
        <v>133.1</v>
      </c>
      <c r="B52" s="4">
        <v>133</v>
      </c>
      <c r="C52" s="4" t="s">
        <v>103</v>
      </c>
      <c r="D52" s="4" t="s">
        <v>5</v>
      </c>
      <c r="E52" s="4" t="s">
        <v>6</v>
      </c>
      <c r="F52" s="39">
        <v>583.01833529999999</v>
      </c>
    </row>
    <row r="53" spans="1:6">
      <c r="A53" s="4">
        <v>136.4</v>
      </c>
      <c r="B53" s="4">
        <v>136</v>
      </c>
      <c r="C53" s="4" t="s">
        <v>102</v>
      </c>
      <c r="D53" s="4" t="s">
        <v>13</v>
      </c>
      <c r="E53" s="4" t="s">
        <v>8</v>
      </c>
      <c r="F53" s="39">
        <v>569.98373170000002</v>
      </c>
    </row>
    <row r="54" spans="1:6">
      <c r="A54" s="4">
        <v>150.30000000000001</v>
      </c>
      <c r="B54" s="4">
        <v>150</v>
      </c>
      <c r="C54" s="4" t="s">
        <v>102</v>
      </c>
      <c r="D54" s="4" t="s">
        <v>5</v>
      </c>
      <c r="E54" s="4" t="s">
        <v>6</v>
      </c>
      <c r="F54" s="39">
        <v>567.5314826</v>
      </c>
    </row>
    <row r="55" spans="1:6">
      <c r="A55" s="4">
        <v>125.2</v>
      </c>
      <c r="B55" s="4">
        <v>125</v>
      </c>
      <c r="C55" s="4" t="s">
        <v>103</v>
      </c>
      <c r="D55" s="4" t="s">
        <v>13</v>
      </c>
      <c r="E55" s="4" t="s">
        <v>8</v>
      </c>
      <c r="F55" s="39">
        <v>560.72103849999996</v>
      </c>
    </row>
    <row r="56" spans="1:6">
      <c r="A56" s="4">
        <v>132.30000000000001</v>
      </c>
      <c r="B56" s="4">
        <v>132</v>
      </c>
      <c r="C56" s="4" t="s">
        <v>103</v>
      </c>
      <c r="D56" s="4" t="s">
        <v>13</v>
      </c>
      <c r="E56" s="4" t="s">
        <v>8</v>
      </c>
      <c r="F56" s="39">
        <v>546.60544460000006</v>
      </c>
    </row>
    <row r="57" spans="1:6">
      <c r="A57" s="4">
        <v>123.1</v>
      </c>
      <c r="B57" s="4">
        <v>123</v>
      </c>
      <c r="C57" s="4" t="s">
        <v>102</v>
      </c>
      <c r="D57" s="4" t="s">
        <v>5</v>
      </c>
      <c r="E57" s="4" t="s">
        <v>6</v>
      </c>
      <c r="F57" s="39">
        <v>539.12753989999999</v>
      </c>
    </row>
    <row r="58" spans="1:6">
      <c r="A58" s="4">
        <v>145.4</v>
      </c>
      <c r="B58" s="4">
        <v>145</v>
      </c>
      <c r="C58" s="4" t="s">
        <v>102</v>
      </c>
      <c r="D58" s="4" t="s">
        <v>13</v>
      </c>
      <c r="E58" s="4" t="s">
        <v>8</v>
      </c>
      <c r="F58" s="39">
        <v>528.01881189999995</v>
      </c>
    </row>
    <row r="59" spans="1:6">
      <c r="A59" s="4">
        <v>132.1</v>
      </c>
      <c r="B59" s="4">
        <v>132</v>
      </c>
      <c r="C59" s="4" t="s">
        <v>103</v>
      </c>
      <c r="D59" s="4" t="s">
        <v>13</v>
      </c>
      <c r="E59" s="4" t="s">
        <v>8</v>
      </c>
      <c r="F59" s="39">
        <v>527.55592049999996</v>
      </c>
    </row>
    <row r="60" spans="1:6">
      <c r="A60" s="4">
        <v>150.1</v>
      </c>
      <c r="B60" s="4">
        <v>150</v>
      </c>
      <c r="C60" s="4" t="s">
        <v>103</v>
      </c>
      <c r="D60" s="4" t="s">
        <v>5</v>
      </c>
      <c r="E60" s="4" t="s">
        <v>6</v>
      </c>
      <c r="F60" s="39">
        <v>516.80300239999997</v>
      </c>
    </row>
    <row r="61" spans="1:6">
      <c r="A61" s="4">
        <v>136.30000000000001</v>
      </c>
      <c r="B61" s="4">
        <v>136</v>
      </c>
      <c r="C61" s="4" t="s">
        <v>102</v>
      </c>
      <c r="D61" s="4" t="s">
        <v>13</v>
      </c>
      <c r="E61" s="4" t="s">
        <v>6</v>
      </c>
      <c r="F61" s="39">
        <v>479.00653449999999</v>
      </c>
    </row>
    <row r="62" spans="1:6">
      <c r="A62" s="4">
        <v>154.1</v>
      </c>
      <c r="B62" s="4">
        <v>154</v>
      </c>
      <c r="C62" s="4" t="s">
        <v>103</v>
      </c>
      <c r="D62" s="4" t="s">
        <v>5</v>
      </c>
      <c r="E62" s="4" t="s">
        <v>8</v>
      </c>
      <c r="F62" s="39">
        <v>467.29859149999999</v>
      </c>
    </row>
    <row r="63" spans="1:6">
      <c r="A63" s="4">
        <v>135.1</v>
      </c>
      <c r="B63" s="4">
        <v>135</v>
      </c>
      <c r="C63" s="4" t="s">
        <v>103</v>
      </c>
      <c r="D63" s="4" t="s">
        <v>13</v>
      </c>
      <c r="E63" s="4" t="s">
        <v>8</v>
      </c>
      <c r="F63" s="39">
        <v>400.74348550000002</v>
      </c>
    </row>
    <row r="64" spans="1:6">
      <c r="A64" s="4">
        <v>135.19999999999999</v>
      </c>
      <c r="B64" s="4">
        <v>135</v>
      </c>
      <c r="C64" s="4" t="s">
        <v>103</v>
      </c>
      <c r="D64" s="4" t="s">
        <v>13</v>
      </c>
      <c r="E64" s="4" t="s">
        <v>6</v>
      </c>
      <c r="F64" s="39">
        <v>400.71348599999999</v>
      </c>
    </row>
    <row r="65" spans="1:6">
      <c r="A65" s="4">
        <v>136.5</v>
      </c>
      <c r="B65" s="4">
        <v>136</v>
      </c>
      <c r="C65" s="4" t="s">
        <v>102</v>
      </c>
      <c r="D65" s="4" t="s">
        <v>13</v>
      </c>
      <c r="E65" s="4" t="s">
        <v>6</v>
      </c>
      <c r="F65" s="39">
        <v>375.10670090000002</v>
      </c>
    </row>
    <row r="66" spans="1:6">
      <c r="F66" s="39"/>
    </row>
    <row r="67" spans="1:6">
      <c r="F67" s="3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F316-6609-4B82-8707-1E036BE7BEA3}">
  <dimension ref="A1:F40"/>
  <sheetViews>
    <sheetView zoomScale="99" zoomScaleNormal="99" workbookViewId="0">
      <selection activeCell="F3" sqref="F3:F40"/>
    </sheetView>
  </sheetViews>
  <sheetFormatPr defaultRowHeight="14.4"/>
  <cols>
    <col min="1" max="5" width="8.88671875" style="4"/>
    <col min="6" max="6" width="11.44140625" style="4" customWidth="1"/>
    <col min="7" max="7" width="8.88671875" style="4"/>
    <col min="8" max="8" width="75.5546875" style="4" bestFit="1" customWidth="1"/>
    <col min="9" max="9" width="12" style="4" bestFit="1" customWidth="1"/>
    <col min="10" max="16384" width="8.88671875" style="4"/>
  </cols>
  <sheetData>
    <row r="1" spans="1:6" s="8" customFormat="1">
      <c r="A1" s="8" t="s">
        <v>87</v>
      </c>
      <c r="B1" s="8" t="s">
        <v>208</v>
      </c>
      <c r="C1" s="8" t="s">
        <v>89</v>
      </c>
      <c r="D1" s="8" t="s">
        <v>90</v>
      </c>
      <c r="E1" s="8" t="s">
        <v>91</v>
      </c>
      <c r="F1" s="8" t="s">
        <v>135</v>
      </c>
    </row>
    <row r="2" spans="1:6">
      <c r="A2" s="4">
        <v>123.3</v>
      </c>
      <c r="B2" s="4">
        <f>INT(A2)</f>
        <v>123</v>
      </c>
      <c r="C2" s="4" t="s">
        <v>102</v>
      </c>
      <c r="D2" s="4" t="s">
        <v>5</v>
      </c>
      <c r="E2" s="4" t="s">
        <v>6</v>
      </c>
      <c r="F2" s="39">
        <v>827.04242131043998</v>
      </c>
    </row>
    <row r="3" spans="1:6">
      <c r="A3" s="4">
        <v>123.4</v>
      </c>
      <c r="B3" s="4">
        <f t="shared" ref="B3:B40" si="0">INT(A3)</f>
        <v>123</v>
      </c>
      <c r="C3" s="4" t="s">
        <v>102</v>
      </c>
      <c r="D3" s="4" t="s">
        <v>5</v>
      </c>
      <c r="E3" s="4" t="s">
        <v>8</v>
      </c>
      <c r="F3" s="39">
        <v>933.28163781943101</v>
      </c>
    </row>
    <row r="4" spans="1:6">
      <c r="A4" s="4">
        <v>123.5</v>
      </c>
      <c r="B4" s="4">
        <f t="shared" si="0"/>
        <v>123</v>
      </c>
      <c r="C4" s="4" t="s">
        <v>102</v>
      </c>
      <c r="D4" s="4" t="s">
        <v>5</v>
      </c>
      <c r="E4" s="4" t="s">
        <v>8</v>
      </c>
      <c r="F4" s="39">
        <v>852.99975382087405</v>
      </c>
    </row>
    <row r="5" spans="1:6">
      <c r="A5" s="4">
        <v>133.30000000000001</v>
      </c>
      <c r="B5" s="4">
        <f t="shared" si="0"/>
        <v>133</v>
      </c>
      <c r="C5" s="4" t="s">
        <v>102</v>
      </c>
      <c r="D5" s="4" t="s">
        <v>5</v>
      </c>
      <c r="E5" s="4" t="s">
        <v>6</v>
      </c>
      <c r="F5" s="39">
        <v>725.93267493273299</v>
      </c>
    </row>
    <row r="6" spans="1:6">
      <c r="A6" s="4">
        <v>133.4</v>
      </c>
      <c r="B6" s="4">
        <f t="shared" si="0"/>
        <v>133</v>
      </c>
      <c r="C6" s="4" t="s">
        <v>102</v>
      </c>
      <c r="D6" s="4" t="s">
        <v>5</v>
      </c>
      <c r="E6" s="4" t="s">
        <v>8</v>
      </c>
      <c r="F6" s="39">
        <v>975.98171042736703</v>
      </c>
    </row>
    <row r="7" spans="1:6">
      <c r="A7" s="4">
        <v>133.5</v>
      </c>
      <c r="B7" s="4">
        <f t="shared" si="0"/>
        <v>133</v>
      </c>
      <c r="C7" s="4" t="s">
        <v>102</v>
      </c>
      <c r="D7" s="4" t="s">
        <v>5</v>
      </c>
      <c r="E7" s="4" t="s">
        <v>8</v>
      </c>
      <c r="F7" s="39">
        <v>741.64982080069001</v>
      </c>
    </row>
    <row r="8" spans="1:6">
      <c r="A8" s="4">
        <v>134.1</v>
      </c>
      <c r="B8" s="4">
        <f t="shared" si="0"/>
        <v>134</v>
      </c>
      <c r="C8" s="4" t="s">
        <v>102</v>
      </c>
      <c r="D8" s="4" t="s">
        <v>5</v>
      </c>
      <c r="E8" s="4" t="s">
        <v>8</v>
      </c>
      <c r="F8" s="39">
        <v>1132.59383406956</v>
      </c>
    </row>
    <row r="9" spans="1:6">
      <c r="A9" s="4">
        <v>134.19999999999999</v>
      </c>
      <c r="B9" s="4">
        <f t="shared" si="0"/>
        <v>134</v>
      </c>
      <c r="C9" s="4" t="s">
        <v>102</v>
      </c>
      <c r="D9" s="4" t="s">
        <v>5</v>
      </c>
      <c r="E9" s="4" t="s">
        <v>6</v>
      </c>
      <c r="F9" s="39">
        <v>1018.40874308535</v>
      </c>
    </row>
    <row r="10" spans="1:6">
      <c r="A10" s="4">
        <v>134.30000000000001</v>
      </c>
      <c r="B10" s="4">
        <f t="shared" si="0"/>
        <v>134</v>
      </c>
      <c r="C10" s="4" t="s">
        <v>102</v>
      </c>
      <c r="D10" s="4" t="s">
        <v>5</v>
      </c>
      <c r="E10" s="4" t="s">
        <v>8</v>
      </c>
      <c r="F10" s="39">
        <v>1024.76414683143</v>
      </c>
    </row>
    <row r="11" spans="1:6">
      <c r="A11" s="4">
        <v>134.4</v>
      </c>
      <c r="B11" s="4">
        <f t="shared" si="0"/>
        <v>134</v>
      </c>
      <c r="C11" s="4" t="s">
        <v>102</v>
      </c>
      <c r="D11" s="4" t="s">
        <v>5</v>
      </c>
      <c r="E11" s="4" t="s">
        <v>6</v>
      </c>
      <c r="F11" s="39">
        <v>983.93458072325097</v>
      </c>
    </row>
    <row r="12" spans="1:6">
      <c r="A12" s="4">
        <v>146.30000000000001</v>
      </c>
      <c r="B12" s="4">
        <f t="shared" si="0"/>
        <v>146</v>
      </c>
      <c r="C12" s="4" t="s">
        <v>102</v>
      </c>
      <c r="D12" s="4" t="s">
        <v>13</v>
      </c>
      <c r="E12" s="4" t="s">
        <v>6</v>
      </c>
      <c r="F12" s="39">
        <v>913.61776483868903</v>
      </c>
    </row>
    <row r="13" spans="1:6">
      <c r="A13" s="4">
        <v>146.5</v>
      </c>
      <c r="B13" s="4">
        <f t="shared" si="0"/>
        <v>146</v>
      </c>
      <c r="C13" s="4" t="s">
        <v>102</v>
      </c>
      <c r="D13" s="4" t="s">
        <v>13</v>
      </c>
      <c r="E13" s="4" t="s">
        <v>8</v>
      </c>
      <c r="F13" s="39">
        <v>712.63872284114302</v>
      </c>
    </row>
    <row r="14" spans="1:6">
      <c r="A14" s="4">
        <v>146.6</v>
      </c>
      <c r="B14" s="4">
        <f t="shared" si="0"/>
        <v>146</v>
      </c>
      <c r="C14" s="4" t="s">
        <v>102</v>
      </c>
      <c r="D14" s="4" t="s">
        <v>13</v>
      </c>
      <c r="E14" s="4" t="s">
        <v>6</v>
      </c>
      <c r="F14" s="39">
        <v>801.88219999384296</v>
      </c>
    </row>
    <row r="15" spans="1:6">
      <c r="A15" s="4">
        <v>147.30000000000001</v>
      </c>
      <c r="B15" s="4">
        <f t="shared" si="0"/>
        <v>147</v>
      </c>
      <c r="C15" s="4" t="s">
        <v>102</v>
      </c>
      <c r="D15" s="4" t="s">
        <v>13</v>
      </c>
      <c r="E15" s="4" t="s">
        <v>8</v>
      </c>
      <c r="F15" s="39">
        <v>785.91708353759395</v>
      </c>
    </row>
    <row r="16" spans="1:6">
      <c r="A16" s="4">
        <v>147.4</v>
      </c>
      <c r="B16" s="4">
        <f t="shared" si="0"/>
        <v>147</v>
      </c>
      <c r="C16" s="4" t="s">
        <v>102</v>
      </c>
      <c r="D16" s="4" t="s">
        <v>13</v>
      </c>
      <c r="E16" s="4" t="s">
        <v>6</v>
      </c>
      <c r="F16" s="39">
        <v>846.542104066094</v>
      </c>
    </row>
    <row r="17" spans="1:6">
      <c r="A17" s="4">
        <v>147.5</v>
      </c>
      <c r="B17" s="4">
        <f t="shared" si="0"/>
        <v>147</v>
      </c>
      <c r="C17" s="4" t="s">
        <v>102</v>
      </c>
      <c r="D17" s="4" t="s">
        <v>13</v>
      </c>
      <c r="E17" s="4" t="s">
        <v>8</v>
      </c>
      <c r="F17" s="39">
        <v>996.05808853169299</v>
      </c>
    </row>
    <row r="18" spans="1:6">
      <c r="A18" s="4">
        <v>148.30000000000001</v>
      </c>
      <c r="B18" s="4">
        <f t="shared" si="0"/>
        <v>148</v>
      </c>
      <c r="C18" s="4" t="s">
        <v>102</v>
      </c>
      <c r="D18" s="4" t="s">
        <v>5</v>
      </c>
      <c r="E18" s="4" t="s">
        <v>8</v>
      </c>
      <c r="F18" s="39">
        <v>703.71552153805806</v>
      </c>
    </row>
    <row r="19" spans="1:6">
      <c r="A19" s="4">
        <v>148.4</v>
      </c>
      <c r="B19" s="4">
        <f t="shared" si="0"/>
        <v>148</v>
      </c>
      <c r="C19" s="4" t="s">
        <v>102</v>
      </c>
      <c r="D19" s="4" t="s">
        <v>5</v>
      </c>
      <c r="E19" s="4" t="s">
        <v>6</v>
      </c>
      <c r="F19" s="39">
        <v>942.90057305965297</v>
      </c>
    </row>
    <row r="20" spans="1:6">
      <c r="A20" s="4">
        <v>152.30000000000001</v>
      </c>
      <c r="B20" s="4">
        <f t="shared" si="0"/>
        <v>152</v>
      </c>
      <c r="C20" s="4" t="s">
        <v>102</v>
      </c>
      <c r="D20" s="4" t="s">
        <v>13</v>
      </c>
      <c r="E20" s="4" t="s">
        <v>6</v>
      </c>
      <c r="F20" s="39">
        <v>1194.9874627399799</v>
      </c>
    </row>
    <row r="21" spans="1:6">
      <c r="A21" s="4">
        <v>152.4</v>
      </c>
      <c r="B21" s="4">
        <f t="shared" si="0"/>
        <v>152</v>
      </c>
      <c r="C21" s="4" t="s">
        <v>102</v>
      </c>
      <c r="D21" s="4" t="s">
        <v>13</v>
      </c>
      <c r="E21" s="4" t="s">
        <v>8</v>
      </c>
      <c r="F21" s="39">
        <v>1019.46126734047</v>
      </c>
    </row>
    <row r="22" spans="1:6">
      <c r="A22" s="4">
        <v>152.5</v>
      </c>
      <c r="B22" s="4">
        <f t="shared" si="0"/>
        <v>152</v>
      </c>
      <c r="C22" s="4" t="s">
        <v>102</v>
      </c>
      <c r="D22" s="4" t="s">
        <v>13</v>
      </c>
      <c r="E22" s="4" t="s">
        <v>6</v>
      </c>
      <c r="F22" s="39">
        <v>769.13253467829099</v>
      </c>
    </row>
    <row r="23" spans="1:6">
      <c r="A23" s="4">
        <v>152.6</v>
      </c>
      <c r="B23" s="4">
        <f t="shared" si="0"/>
        <v>152</v>
      </c>
      <c r="C23" s="4" t="s">
        <v>102</v>
      </c>
      <c r="D23" s="4" t="s">
        <v>13</v>
      </c>
      <c r="E23" s="4" t="s">
        <v>8</v>
      </c>
      <c r="F23" s="39">
        <v>643.94078129003003</v>
      </c>
    </row>
    <row r="24" spans="1:6">
      <c r="A24" s="4">
        <v>153.4</v>
      </c>
      <c r="B24" s="4">
        <f t="shared" si="0"/>
        <v>153</v>
      </c>
      <c r="C24" s="4" t="s">
        <v>102</v>
      </c>
      <c r="D24" s="4" t="s">
        <v>5</v>
      </c>
      <c r="E24" s="4" t="s">
        <v>6</v>
      </c>
      <c r="F24" s="39">
        <v>711.39142010559397</v>
      </c>
    </row>
    <row r="25" spans="1:6">
      <c r="A25" s="4">
        <v>154.4</v>
      </c>
      <c r="B25" s="4">
        <f t="shared" si="0"/>
        <v>154</v>
      </c>
      <c r="C25" s="4" t="s">
        <v>102</v>
      </c>
      <c r="D25" s="4" t="s">
        <v>5</v>
      </c>
      <c r="E25" s="4" t="s">
        <v>6</v>
      </c>
      <c r="F25" s="39">
        <v>918.94883312777802</v>
      </c>
    </row>
    <row r="26" spans="1:6">
      <c r="A26" s="4">
        <v>154.5</v>
      </c>
      <c r="B26" s="4">
        <f t="shared" si="0"/>
        <v>154</v>
      </c>
      <c r="C26" s="4" t="s">
        <v>102</v>
      </c>
      <c r="D26" s="4" t="s">
        <v>5</v>
      </c>
      <c r="E26" s="4" t="s">
        <v>8</v>
      </c>
      <c r="F26" s="39">
        <v>958.26340972788103</v>
      </c>
    </row>
    <row r="27" spans="1:6">
      <c r="A27" s="4">
        <v>157.1</v>
      </c>
      <c r="B27" s="4">
        <f t="shared" si="0"/>
        <v>157</v>
      </c>
      <c r="C27" s="4" t="s">
        <v>102</v>
      </c>
      <c r="D27" s="4" t="s">
        <v>13</v>
      </c>
      <c r="E27" s="4" t="s">
        <v>6</v>
      </c>
      <c r="F27" s="39">
        <v>910.500341570356</v>
      </c>
    </row>
    <row r="28" spans="1:6">
      <c r="A28" s="4">
        <v>157.19999999999999</v>
      </c>
      <c r="B28" s="4">
        <f t="shared" si="0"/>
        <v>157</v>
      </c>
      <c r="C28" s="4" t="s">
        <v>102</v>
      </c>
      <c r="D28" s="4" t="s">
        <v>13</v>
      </c>
      <c r="E28" s="4" t="s">
        <v>8</v>
      </c>
      <c r="F28" s="39">
        <v>763.13119527476294</v>
      </c>
    </row>
    <row r="29" spans="1:6">
      <c r="A29" s="4">
        <v>157.30000000000001</v>
      </c>
      <c r="B29" s="4">
        <f t="shared" si="0"/>
        <v>157</v>
      </c>
      <c r="C29" s="4" t="s">
        <v>102</v>
      </c>
      <c r="D29" s="4" t="s">
        <v>13</v>
      </c>
      <c r="E29" s="4" t="s">
        <v>8</v>
      </c>
      <c r="F29" s="39">
        <v>598.72576514865204</v>
      </c>
    </row>
    <row r="30" spans="1:6">
      <c r="A30" s="4">
        <v>157.4</v>
      </c>
      <c r="B30" s="4">
        <f t="shared" si="0"/>
        <v>157</v>
      </c>
      <c r="C30" s="4" t="s">
        <v>102</v>
      </c>
      <c r="D30" s="4" t="s">
        <v>13</v>
      </c>
      <c r="E30" s="4" t="s">
        <v>6</v>
      </c>
      <c r="F30" s="39">
        <v>931.03785821516396</v>
      </c>
    </row>
    <row r="31" spans="1:6">
      <c r="A31" s="4">
        <v>157.5</v>
      </c>
      <c r="B31" s="4">
        <f t="shared" si="0"/>
        <v>157</v>
      </c>
      <c r="C31" s="4" t="s">
        <v>102</v>
      </c>
      <c r="D31" s="4" t="s">
        <v>13</v>
      </c>
      <c r="E31" s="4" t="s">
        <v>8</v>
      </c>
      <c r="F31" s="39">
        <v>871.50402788276199</v>
      </c>
    </row>
    <row r="32" spans="1:6">
      <c r="A32" s="4">
        <v>157.6</v>
      </c>
      <c r="B32" s="4">
        <f t="shared" si="0"/>
        <v>157</v>
      </c>
      <c r="C32" s="4" t="s">
        <v>102</v>
      </c>
      <c r="D32" s="4" t="s">
        <v>13</v>
      </c>
      <c r="E32" s="4" t="s">
        <v>6</v>
      </c>
      <c r="F32" s="39">
        <v>644.42464901481799</v>
      </c>
    </row>
    <row r="33" spans="1:6">
      <c r="A33" s="4">
        <v>158.4</v>
      </c>
      <c r="B33" s="4">
        <f t="shared" si="0"/>
        <v>158</v>
      </c>
      <c r="C33" s="4" t="s">
        <v>102</v>
      </c>
      <c r="D33" s="4" t="s">
        <v>13</v>
      </c>
      <c r="E33" s="4" t="s">
        <v>8</v>
      </c>
      <c r="F33" s="39">
        <v>985.71553614107597</v>
      </c>
    </row>
    <row r="34" spans="1:6">
      <c r="A34" s="4">
        <v>158.5</v>
      </c>
      <c r="B34" s="4">
        <f t="shared" si="0"/>
        <v>158</v>
      </c>
      <c r="C34" s="4" t="s">
        <v>102</v>
      </c>
      <c r="D34" s="4" t="s">
        <v>13</v>
      </c>
      <c r="E34" s="4" t="s">
        <v>6</v>
      </c>
      <c r="F34" s="39">
        <v>854.573848862163</v>
      </c>
    </row>
    <row r="35" spans="1:6">
      <c r="A35" s="4">
        <v>158.6</v>
      </c>
      <c r="B35" s="4">
        <f t="shared" si="0"/>
        <v>158</v>
      </c>
      <c r="C35" s="4" t="s">
        <v>102</v>
      </c>
      <c r="D35" s="4" t="s">
        <v>13</v>
      </c>
      <c r="E35" s="4" t="s">
        <v>8</v>
      </c>
      <c r="F35" s="39">
        <v>1106.4715974102901</v>
      </c>
    </row>
    <row r="36" spans="1:6">
      <c r="A36" s="4">
        <v>161.1</v>
      </c>
      <c r="B36" s="4">
        <f t="shared" si="0"/>
        <v>161</v>
      </c>
      <c r="C36" s="4" t="s">
        <v>102</v>
      </c>
      <c r="D36" s="4" t="s">
        <v>13</v>
      </c>
      <c r="E36" s="4" t="s">
        <v>6</v>
      </c>
      <c r="F36" s="39">
        <v>742.48958168327499</v>
      </c>
    </row>
    <row r="37" spans="1:6">
      <c r="A37" s="4">
        <v>161.19999999999999</v>
      </c>
      <c r="B37" s="4">
        <f t="shared" si="0"/>
        <v>161</v>
      </c>
      <c r="C37" s="4" t="s">
        <v>102</v>
      </c>
      <c r="D37" s="4" t="s">
        <v>13</v>
      </c>
      <c r="E37" s="4" t="s">
        <v>8</v>
      </c>
      <c r="F37" s="39">
        <v>854.24124592844805</v>
      </c>
    </row>
    <row r="38" spans="1:6">
      <c r="A38" s="4">
        <v>161.30000000000001</v>
      </c>
      <c r="B38" s="4">
        <f t="shared" si="0"/>
        <v>161</v>
      </c>
      <c r="C38" s="4" t="s">
        <v>102</v>
      </c>
      <c r="D38" s="4" t="s">
        <v>13</v>
      </c>
      <c r="E38" s="4" t="s">
        <v>6</v>
      </c>
      <c r="F38" s="39">
        <v>889.21826691277602</v>
      </c>
    </row>
    <row r="39" spans="1:6">
      <c r="A39" s="4">
        <v>161.4</v>
      </c>
      <c r="B39" s="4">
        <f t="shared" si="0"/>
        <v>161</v>
      </c>
      <c r="C39" s="4" t="s">
        <v>102</v>
      </c>
      <c r="D39" s="4" t="s">
        <v>13</v>
      </c>
      <c r="E39" s="4" t="s">
        <v>8</v>
      </c>
      <c r="F39" s="39">
        <v>1006.47277755205</v>
      </c>
    </row>
    <row r="40" spans="1:6">
      <c r="A40" s="4">
        <v>161.5</v>
      </c>
      <c r="B40" s="4">
        <f t="shared" si="0"/>
        <v>161</v>
      </c>
      <c r="C40" s="4" t="s">
        <v>102</v>
      </c>
      <c r="D40" s="4" t="s">
        <v>13</v>
      </c>
      <c r="E40" s="4" t="s">
        <v>8</v>
      </c>
      <c r="F40" s="39">
        <v>741.01665092498695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8</vt:i4>
      </vt:variant>
    </vt:vector>
  </HeadingPairs>
  <TitlesOfParts>
    <vt:vector size="34" baseType="lpstr">
      <vt:lpstr>Animals&amp;Groups</vt:lpstr>
      <vt:lpstr>Body_gain</vt:lpstr>
      <vt:lpstr>Body_weight</vt:lpstr>
      <vt:lpstr>Training_freezing</vt:lpstr>
      <vt:lpstr>Training_freezing_cohort2</vt:lpstr>
      <vt:lpstr>Training_freezing_plot</vt:lpstr>
      <vt:lpstr>Training_freezing_plot_cohort2</vt:lpstr>
      <vt:lpstr>Training_locomotoractivity</vt:lpstr>
      <vt:lpstr>Training_locomotoractivity_coh2</vt:lpstr>
      <vt:lpstr>Training_CORT</vt:lpstr>
      <vt:lpstr>Training_Whole_DG</vt:lpstr>
      <vt:lpstr>Training_Dorsal_DG</vt:lpstr>
      <vt:lpstr>Training_Ventral_DG</vt:lpstr>
      <vt:lpstr>Training_Basolateral_amygdala</vt:lpstr>
      <vt:lpstr>Context_freezing</vt:lpstr>
      <vt:lpstr>Context_locomotoractivity</vt:lpstr>
      <vt:lpstr>Context_CORT</vt:lpstr>
      <vt:lpstr>Context_Whole_DG</vt:lpstr>
      <vt:lpstr>Context_Dorsal_DG</vt:lpstr>
      <vt:lpstr>Context_Ventral_DG</vt:lpstr>
      <vt:lpstr>Context_Basolateral_amygdala</vt:lpstr>
      <vt:lpstr>Training_correlations</vt:lpstr>
      <vt:lpstr>Context_correlations</vt:lpstr>
      <vt:lpstr>TrainingVSRetrieval_dorsal_DG</vt:lpstr>
      <vt:lpstr>TrainingVSRetrieval_ventral_DG</vt:lpstr>
      <vt:lpstr>TrainingVSRetrieval_BLA</vt:lpstr>
      <vt:lpstr>Body_weight!Body_gain_average_litter</vt:lpstr>
      <vt:lpstr>Context_correlations!freezing_context_3B</vt:lpstr>
      <vt:lpstr>Context_freezing!freezing_context_3B</vt:lpstr>
      <vt:lpstr>Context_correlations!freezing_context_3B_1</vt:lpstr>
      <vt:lpstr>Training_freezing_cohort2!freezing_training_3B</vt:lpstr>
      <vt:lpstr>Training_freezing_plot_cohort2!freezing_training_3B</vt:lpstr>
      <vt:lpstr>Training_locomotoractivity_coh2!freezing_training_3B</vt:lpstr>
      <vt:lpstr>Training_locomotoractivity_coh2!Locomotoractivity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2022-11-26T17:39:30Z</dcterms:created>
  <dcterms:modified xsi:type="dcterms:W3CDTF">2025-06-03T13:55:59Z</dcterms:modified>
</cp:coreProperties>
</file>