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j_sanguinogomez_uva_nl/Documents/Thesis/Chapter 6/Supplementary_data/"/>
    </mc:Choice>
  </mc:AlternateContent>
  <xr:revisionPtr revIDLastSave="0" documentId="14_{38BD49C2-FAC8-4602-A090-E187F36960CF}" xr6:coauthVersionLast="47" xr6:coauthVersionMax="47" xr10:uidLastSave="{00000000-0000-0000-0000-000000000000}"/>
  <bookViews>
    <workbookView xWindow="1068" yWindow="-108" windowWidth="22080" windowHeight="13176" firstSheet="5" activeTab="10" xr2:uid="{85EF2D5A-0980-47C6-96EC-BBA4E721E937}"/>
  </bookViews>
  <sheets>
    <sheet name="Training" sheetId="2" r:id="rId1"/>
    <sheet name="Context" sheetId="1" r:id="rId2"/>
    <sheet name="Locomotor_activity_training" sheetId="3" r:id="rId3"/>
    <sheet name="Locomotor_activity_context" sheetId="4" r:id="rId4"/>
    <sheet name="Cell_counts" sheetId="5" r:id="rId5"/>
    <sheet name="Density" sheetId="6" r:id="rId6"/>
    <sheet name="Cfos_DG" sheetId="7" r:id="rId7"/>
    <sheet name="Cfos_BLA" sheetId="8" r:id="rId8"/>
    <sheet name="cFos_colocalization" sheetId="9" r:id="rId9"/>
    <sheet name="Morphology" sheetId="10" r:id="rId10"/>
    <sheet name="Proteins_peptides" sheetId="11" r:id="rId11"/>
  </sheets>
  <definedNames>
    <definedName name="_xlnm._FilterDatabase" localSheetId="4" hidden="1">Cell_counts!$A$2:$I$2</definedName>
    <definedName name="_xlnm._FilterDatabase" localSheetId="1" hidden="1">Context!$A$1:$E$54</definedName>
    <definedName name="_xlnm._FilterDatabase" localSheetId="5" hidden="1">Density!$A$1:$D$26</definedName>
    <definedName name="_xlnm._FilterDatabase" localSheetId="3" hidden="1">Locomotor_activity_context!$A$1:$E$1</definedName>
    <definedName name="_xlnm._FilterDatabase" localSheetId="2" hidden="1">Locomotor_activity_training!$A$1:$E$1</definedName>
    <definedName name="_xlnm._FilterDatabase" localSheetId="0" hidden="1">Training!$A$1:$K$1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" i="10" l="1"/>
  <c r="M121" i="10"/>
  <c r="M131" i="10"/>
  <c r="M96" i="10"/>
  <c r="M94" i="10"/>
  <c r="M57" i="10"/>
  <c r="M33" i="10"/>
  <c r="M40" i="10"/>
  <c r="M61" i="10"/>
  <c r="M82" i="10"/>
  <c r="M50" i="10"/>
  <c r="M112" i="10"/>
  <c r="M54" i="10"/>
  <c r="M129" i="10"/>
  <c r="M127" i="10"/>
  <c r="M80" i="10"/>
  <c r="M60" i="10"/>
  <c r="M117" i="10"/>
  <c r="M29" i="10"/>
  <c r="M98" i="10"/>
  <c r="M119" i="10"/>
  <c r="M73" i="10"/>
  <c r="M43" i="10"/>
  <c r="M13" i="10"/>
  <c r="M105" i="10"/>
  <c r="M15" i="10"/>
  <c r="M41" i="10"/>
  <c r="M34" i="10"/>
  <c r="M143" i="10"/>
  <c r="M62" i="10"/>
  <c r="M2" i="10"/>
  <c r="M49" i="10"/>
  <c r="M10" i="10"/>
  <c r="M71" i="10"/>
  <c r="M14" i="10"/>
  <c r="M11" i="10"/>
  <c r="M16" i="10"/>
  <c r="M83" i="10"/>
  <c r="M28" i="10"/>
  <c r="M69" i="10"/>
  <c r="M85" i="10"/>
  <c r="M146" i="10"/>
  <c r="M76" i="10"/>
  <c r="M20" i="10"/>
  <c r="M141" i="10"/>
  <c r="M56" i="10"/>
  <c r="M89" i="10"/>
  <c r="M37" i="10"/>
  <c r="M106" i="10"/>
  <c r="M38" i="10"/>
  <c r="M6" i="10"/>
  <c r="M48" i="10"/>
  <c r="M120" i="10"/>
  <c r="M32" i="10"/>
  <c r="M145" i="10"/>
  <c r="M116" i="10"/>
  <c r="M109" i="10"/>
  <c r="M88" i="10"/>
  <c r="M19" i="10"/>
  <c r="M21" i="10"/>
  <c r="M63" i="10"/>
  <c r="M79" i="10"/>
  <c r="M46" i="10"/>
  <c r="M93" i="10"/>
  <c r="M59" i="10"/>
  <c r="M114" i="10"/>
  <c r="M107" i="10"/>
  <c r="M103" i="10"/>
  <c r="M135" i="10"/>
  <c r="M3" i="10"/>
  <c r="M30" i="10"/>
  <c r="M58" i="10"/>
  <c r="M65" i="10"/>
  <c r="M108" i="10"/>
  <c r="M99" i="10"/>
  <c r="M36" i="10"/>
  <c r="M133" i="10"/>
  <c r="M128" i="10"/>
  <c r="M123" i="10"/>
  <c r="M18" i="10"/>
  <c r="M97" i="10"/>
  <c r="M138" i="10"/>
  <c r="M35" i="10"/>
  <c r="M67" i="10"/>
  <c r="M92" i="10"/>
  <c r="M115" i="10"/>
  <c r="M75" i="10"/>
  <c r="M25" i="10"/>
  <c r="M102" i="10"/>
  <c r="M51" i="10"/>
  <c r="M7" i="10"/>
  <c r="M84" i="10"/>
  <c r="M118" i="10"/>
  <c r="M100" i="10"/>
  <c r="M124" i="10"/>
  <c r="M86" i="10"/>
  <c r="M81" i="10"/>
  <c r="M42" i="10"/>
  <c r="M126" i="10"/>
  <c r="M113" i="10"/>
  <c r="M101" i="10"/>
  <c r="M4" i="10"/>
  <c r="M95" i="10"/>
  <c r="M44" i="10"/>
  <c r="M47" i="10"/>
  <c r="M104" i="10"/>
  <c r="M22" i="10"/>
  <c r="M45" i="10"/>
  <c r="M68" i="10"/>
  <c r="M66" i="10"/>
  <c r="M52" i="10"/>
  <c r="M122" i="10"/>
  <c r="M70" i="10"/>
  <c r="M136" i="10"/>
  <c r="M137" i="10"/>
  <c r="M110" i="10"/>
  <c r="M24" i="10"/>
  <c r="M77" i="10"/>
  <c r="M130" i="10"/>
  <c r="M132" i="10"/>
  <c r="M140" i="10"/>
  <c r="M72" i="10"/>
  <c r="M9" i="10"/>
  <c r="M8" i="10"/>
  <c r="M53" i="10"/>
  <c r="M125" i="10"/>
  <c r="M91" i="10"/>
  <c r="M31" i="10"/>
  <c r="M134" i="10"/>
  <c r="M144" i="10"/>
  <c r="M39" i="10"/>
  <c r="M12" i="10"/>
  <c r="M74" i="10"/>
  <c r="M90" i="10"/>
  <c r="M139" i="10"/>
  <c r="M27" i="10"/>
  <c r="M64" i="10"/>
  <c r="M111" i="10"/>
  <c r="M17" i="10"/>
  <c r="M5" i="10"/>
  <c r="M78" i="10"/>
  <c r="M23" i="10"/>
  <c r="M26" i="10"/>
  <c r="M87" i="10"/>
  <c r="M142" i="10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</calcChain>
</file>

<file path=xl/sharedStrings.xml><?xml version="1.0" encoding="utf-8"?>
<sst xmlns="http://schemas.openxmlformats.org/spreadsheetml/2006/main" count="2027" uniqueCount="282">
  <si>
    <t>Animal</t>
  </si>
  <si>
    <t>Genotype</t>
  </si>
  <si>
    <t>Treatment</t>
  </si>
  <si>
    <t>Vehicle</t>
  </si>
  <si>
    <t>CORT</t>
  </si>
  <si>
    <t>1393 (R)</t>
  </si>
  <si>
    <t>GR CX3CR1</t>
  </si>
  <si>
    <t>1396 (R)</t>
  </si>
  <si>
    <t>1397 (L)</t>
  </si>
  <si>
    <t>1398 (R+L)</t>
  </si>
  <si>
    <t>29 (4?)</t>
  </si>
  <si>
    <t>1394 (L)</t>
  </si>
  <si>
    <t>1395 (R+L)</t>
  </si>
  <si>
    <t>score</t>
  </si>
  <si>
    <t>LC69</t>
  </si>
  <si>
    <t>LC72</t>
  </si>
  <si>
    <t>LC73</t>
  </si>
  <si>
    <t>LC74</t>
  </si>
  <si>
    <t xml:space="preserve"> Exp </t>
  </si>
  <si>
    <t xml:space="preserve"> S1 </t>
  </si>
  <si>
    <t xml:space="preserve"> Int1 </t>
  </si>
  <si>
    <t xml:space="preserve"> Int2 </t>
  </si>
  <si>
    <t xml:space="preserve"> S2 </t>
  </si>
  <si>
    <t xml:space="preserve"> Int3 </t>
  </si>
  <si>
    <t xml:space="preserve"> S3 </t>
  </si>
  <si>
    <t>Distance</t>
  </si>
  <si>
    <t>Cohort</t>
  </si>
  <si>
    <t>GR flox</t>
  </si>
  <si>
    <t>GR_CA1</t>
  </si>
  <si>
    <t>GR_DG</t>
  </si>
  <si>
    <t>CA1_100</t>
  </si>
  <si>
    <t>DG_100</t>
  </si>
  <si>
    <t>area</t>
  </si>
  <si>
    <t>cfos</t>
  </si>
  <si>
    <t>Density</t>
  </si>
  <si>
    <t>Slice</t>
  </si>
  <si>
    <t>Percentage</t>
  </si>
  <si>
    <t>male</t>
  </si>
  <si>
    <t xml:space="preserve">Animal </t>
  </si>
  <si>
    <t>Area</t>
  </si>
  <si>
    <t>Molecular_Layer</t>
  </si>
  <si>
    <t>Stratum_Radiatum</t>
  </si>
  <si>
    <t xml:space="preserve">File name </t>
  </si>
  <si>
    <t xml:space="preserve">Genotype </t>
  </si>
  <si>
    <t xml:space="preserve">Treatment </t>
  </si>
  <si>
    <t>137_Slice_1_Image_1_137_Celine_01_03_2023_63x_Zstack_Iba1_MolecularLayer_Microglia1</t>
  </si>
  <si>
    <t>molecular_layer</t>
  </si>
  <si>
    <t>137_Slice_1_Image_1_137_Celine_01_03_2023_63x_Zstack_Iba1_MolecularLayer_Microglia2</t>
  </si>
  <si>
    <t>137_Slice_1_Image_1_137_Celine_01_03_2023_63x_Zstack_Iba1_MolecularLayer_Microglia3</t>
  </si>
  <si>
    <t>137_Slice_1_Image_2_137_Celine_01_03_2023_63x_Zstack_Iba1_StratumRadiatum_Microglia1</t>
  </si>
  <si>
    <t>stratum_radiatum</t>
  </si>
  <si>
    <t>137_Slice_1_Image_2_137_Celine_01_03_2023_63x_Zstack_Iba1_StratumRadiatum_Microglia3</t>
  </si>
  <si>
    <t>137_Slice_1_Image_2_137_Celine_01_03_2023_63x_Zstack_Iba1_StratumRadiatum_Microglia4</t>
  </si>
  <si>
    <t>138_Slice_1_Image_1_138_Celine_01_03_2023_63x_Zstack_Iba1_MolecularLayer_Microglia1</t>
  </si>
  <si>
    <t>138_Slice_1_Image_1_138_Celine_01_03_2023_63x_Zstack_Iba1_MolecularLayer_Microglia2</t>
  </si>
  <si>
    <t>138_Slice_1_Image_2_138_Celine_01_03_2023_63x_Zstack_Iba1_StratumRadiatum_Microglia1</t>
  </si>
  <si>
    <t>138_Slice_1_Image_2_138_Celine_01_03_2023_63x_Zstack_Iba1_StratumRadiatum_Microglia2</t>
  </si>
  <si>
    <t>138_Slice_1_Image_2_138_Celine_01_03_2023_63x_Zstack_Iba1_StratumRadiatum_Microglia4</t>
  </si>
  <si>
    <t>139_Slice_1_Image_1_139_Celine_01_03_2023_63x_Zstack_Iba1_MolecularLayer_Microglia2</t>
  </si>
  <si>
    <t>139_Slice_1_Image_1_139_Celine_01_03_2023_63x_Zstack_Iba1_MolecularLayer_Microglia3</t>
  </si>
  <si>
    <t>139_Slice_1_Image_2_139_Celine_01_03_2023_63x_Zstack_Iba1_StratumRadiatum_Microglia2</t>
  </si>
  <si>
    <t>139_Slice_1_Image_2_139_Celine_01_03_2023_63x_Zstack_Iba1_StratumRadiatum_Microglia3</t>
  </si>
  <si>
    <t>139_Slice_1_Image_2_139_Celine_01_03_2023_63x_Zstack_Iba1_StratumRadiatum_Microglia6</t>
  </si>
  <si>
    <t>140_Slice_1_Image_1_140_Celine_01_03_2023_63x_Zstack_Iba1_MolecularLayer_Microglia1</t>
  </si>
  <si>
    <t>140_Slice_1_Image_1_140_Celine_01_03_2023_63x_Zstack_Iba1_MolecularLayer_Microglia2</t>
  </si>
  <si>
    <t>140_Slice_1_Image_1_140_Celine_01_03_2023_63x_Zstack_Iba1_MolecularLayer_Microglia4</t>
  </si>
  <si>
    <t>140_Slice_1_Image_2_140_Celine_01_03_2023_63x_Zstack_Iba1_StratumRadiatum_Microglia1</t>
  </si>
  <si>
    <t>140_Slice_1_Image_2_140_Celine_01_03_2023_63x_Zstack_Iba1_StratumRadiatum_Microglia2</t>
  </si>
  <si>
    <t>140_Slice_1_Image_2_140_Celine_01_03_2023_63x_Zstack_Iba1_StratumRadiatum_Microglia3</t>
  </si>
  <si>
    <t>141_Slice_1_Image_2_141_Celine_01_03_2023_63x_Zstack_Iba1_StratumRadiatum_Microglia1</t>
  </si>
  <si>
    <t>141_Slice_1_Image_2_141_Celine_01_03_2023_63x_Zstack_Iba1_StratumRadiatum_Microglia2</t>
  </si>
  <si>
    <t>141_Slice_1_Image_2_141_Celine_01_03_2023_63x_Zstack_Iba1_StratumRadiatum_Microglia3</t>
  </si>
  <si>
    <t>141_Slice_2_Image_1_141_Celine_01_03_2023_63x_Zstack_Iba1_MolecularLayer_Slice2_Microglia1</t>
  </si>
  <si>
    <t>141_Slice_2_Image_1_141_Celine_01_03_2023_63x_Zstack_Iba1_MolecularLayer_Slice2_Microglia2</t>
  </si>
  <si>
    <t>141_Slice_2_Image_1_141_Celine_01_03_2023_63x_Zstack_Iba1_MolecularLayer_Slice2_Microglia3</t>
  </si>
  <si>
    <t>142_Slice_1_Image_1_142_Celine_01_03_2023_63x_Zstack_Iba1_MolecularLayer_Microglia1</t>
  </si>
  <si>
    <t>142_Slice_1_Image_1_142_Celine_01_03_2023_63x_Zstack_Iba1_MolecularLayer_Microglia2</t>
  </si>
  <si>
    <t>142_Slice_1_Image_1_142_Celine_01_03_2023_63x_Zstack_Iba1_MolecularLayer_Microglia4</t>
  </si>
  <si>
    <t>142_Slice_1_Image_2_142_Celine_01_03_2023_63x_Zstack_Iba1_StratumRadiatum_Microglia1</t>
  </si>
  <si>
    <t>142_Slice_1_Image_2_142_Celine_01_03_2023_63x_Zstack_Iba1_StratumRadiatum_Microglia2</t>
  </si>
  <si>
    <t>142_Slice_1_Image_2_142_Celine_01_03_2023_63x_Zstack_Iba1_StratumRadiatum_Microglia5</t>
  </si>
  <si>
    <t>143_Slice_1_Image_1_143_Celine_01_03_2023_63x_Zstack_Iba1_MolecularLayer_Microglia1</t>
  </si>
  <si>
    <t>143_Slice_1_Image_1_143_Celine_01_03_2023_63x_Zstack_Iba1_MolecularLayer_Microglia2</t>
  </si>
  <si>
    <t>143_Slice_1_Image_1_143_Celine_01_03_2023_63x_Zstack_Iba1_MolecularLayer_Microglia3</t>
  </si>
  <si>
    <t>143_Slice_2_Image_2_143_Celine_01_03_2023_63x_Zstack_Iba1_StratumRadiatum_Slice2_Microglia1</t>
  </si>
  <si>
    <t>143_Slice_2_Image_2_143_Celine_01_03_2023_63x_Zstack_Iba1_StratumRadiatum_Slice2_Microglia2</t>
  </si>
  <si>
    <t>143_Slice_2_Image_2_143_Celine_01_03_2023_63x_Zstack_Iba1_StratumRadiatum_Slice2_Microglia3</t>
  </si>
  <si>
    <t>144_Slice_1_Image_2_144_Celine_01_03_2023_63x_Zstack_Iba1_StratumRadiatum_Microglia3</t>
  </si>
  <si>
    <t>144_Slice_1_Image_2_144_Celine_01_03_2023_63x_Zstack_Iba1_StratumRadiatum_Microglia4</t>
  </si>
  <si>
    <t>144_Slice_1_Image_2_144_Celine_01_03_2023_63x_Zstack_Iba1_StratumRadiatum_Microglia5</t>
  </si>
  <si>
    <t>144_Slice_2_Image_1_144_Celine_01_03_2023_63x_Zstack_Iba1_MolecularLayer_Slice2_Microglia1</t>
  </si>
  <si>
    <t>144_Slice_2_Image_1_144_Celine_01_03_2023_63x_Zstack_Iba1_MolecularLayer_Slice2_Microglia3</t>
  </si>
  <si>
    <t>144_Slice_2_Image_1_144_Celine_01_03_2023_63x_Zstack_Iba1_MolecularLayer_Slice2_Microglia4</t>
  </si>
  <si>
    <t>145_Slice_1_Image_1_145_Celine_01_03_2023_63x_Zstack_Iba1_MolecularLayer_Microglia1</t>
  </si>
  <si>
    <t>145_Slice_1_Image_1_145_Celine_01_03_2023_63x_Zstack_Iba1_MolecularLayer_Microglia2</t>
  </si>
  <si>
    <t>145_Slice_1_Image_1_145_Celine_01_03_2023_63x_Zstack_Iba1_MolecularLayer_Microglia3</t>
  </si>
  <si>
    <t>145_Slice_1_Image_2_145_Celine_01_03_2023_63x_Zstack_Iba1_StratumRadiatum_Microglia1</t>
  </si>
  <si>
    <t>145_Slice_1_Image_2_145_Celine_01_03_2023_63x_Zstack_Iba1_StratumRadiatum_Microglia2</t>
  </si>
  <si>
    <t>145_Slice_1_Image_2_145_Celine_01_03_2023_63x_Zstack_Iba1_StratumRadiatum_Microglia3</t>
  </si>
  <si>
    <t>146_Slice_1_Image_1_146_Celine_01_03_2023_63x_Zstack_Iba1_MolecularLayer_Microglia1</t>
  </si>
  <si>
    <t>146_Slice_1_Image_1_146_Celine_01_03_2023_63x_Zstack_Iba1_MolecularLayer_Microglia2</t>
  </si>
  <si>
    <t>146_Slice_1_Image_1_146_Celine_01_03_2023_63x_Zstack_Iba1_MolecularLayer_Microglia3</t>
  </si>
  <si>
    <t>146_Slice_1_Image_2_146_Celine_01_03_2023_63x_Zstack_Iba1_StratumRadiatum_Microglia1</t>
  </si>
  <si>
    <t>146_Slice_1_Image_2_146_Celine_01_03_2023_63x_Zstack_Iba1_StratumRadiatum_Microglia3</t>
  </si>
  <si>
    <t>146_Slice_1_Image_2_146_Celine_01_03_2023_63x_Zstack_Iba1_StratumRadiatum_Microglia4</t>
  </si>
  <si>
    <t>147_Slice_1_Image_1_147_Celine_01_03_2023_63x_Zstack_Iba1_MolecularLayer_Microglia1</t>
  </si>
  <si>
    <t>147_Slice_1_Image_1_147_Celine_01_03_2023_63x_Zstack_Iba1_MolecularLayer_Microglia2</t>
  </si>
  <si>
    <t>147_Slice_1_Image_2_147_Celine_01_03_2023_63x_Zstack_Iba1_StratumRadiatum_Microglia1</t>
  </si>
  <si>
    <t>147_Slice_1_Image_2_147_Celine_01_03_2023_63x_Zstack_Iba1_StratumRadiatum_Microglia2</t>
  </si>
  <si>
    <t>147_Slice_1_Image_2_147_Celine_01_03_2023_63x_Zstack_Iba1_StratumRadiatum_Microglia4</t>
  </si>
  <si>
    <t>148_Slice_1_Image_1_148_Celine_01_03_2023_63x_Zstack_Iba1_MolecularLayer_Microglia1</t>
  </si>
  <si>
    <t>148_Slice_1_Image_1_148_Celine_01_03_2023_63x_Zstack_Iba1_MolecularLayer_Microglia2</t>
  </si>
  <si>
    <t>148_Slice_1_Image_1_148_Celine_01_03_2023_63x_Zstack_Iba1_MolecularLayer_Microglia3</t>
  </si>
  <si>
    <t>148_Slice_1_Image_2_148_Celine_01_03_2023_63x_Zstack_Iba1_StriatumRadiatum2_Microglia1</t>
  </si>
  <si>
    <t>148_Slice_1_Image_2_148_Celine_01_03_2023_63x_Zstack_Iba1_StriatumRadiatum2_Microglia2</t>
  </si>
  <si>
    <t>148_Slice_1_Image_2_148_Celine_01_03_2023_63x_Zstack_Iba1_StriatumRadiatum2_Microglia3</t>
  </si>
  <si>
    <t>149_Slice_1_Image_2_149_Celine_01_03_2023_63x_Zstack_Iba1_Stratumradiatum_Microglia1</t>
  </si>
  <si>
    <t>149_Slice_1_Image_2_149_Celine_01_03_2023_63x_Zstack_Iba1_Stratumradiatum_Microglia2</t>
  </si>
  <si>
    <t>149_Slice_1_Image_2_149_Celine_01_03_2023_63x_Zstack_Iba1_Stratumradiatum_Microglia3</t>
  </si>
  <si>
    <t>149_Slice_2_Image_1_149_Celine_01_03_2023_63x_Zstack_Iba1_MolecularLayer_Slice2_Microglia1</t>
  </si>
  <si>
    <t>149_Slice_2_Image_1_149_Celine_01_03_2023_63x_Zstack_Iba1_MolecularLayer_Slice2_Microglia2</t>
  </si>
  <si>
    <t>149_Slice_2_Image_1_149_Celine_01_03_2023_63x_Zstack_Iba1_MolecularLayer_Slice2_Microglia4</t>
  </si>
  <si>
    <t>150_Slice_1_Image_1_150_Celine_01_03_2023_63x_Zstack_Iba1_MolecularLayer_Microglia1</t>
  </si>
  <si>
    <t>150_Slice_1_Image_1_150_Celine_01_03_2023_63x_Zstack_Iba1_MolecularLayer_Microglia2</t>
  </si>
  <si>
    <t>150_Slice_1_Image_1_150_Celine_01_03_2023_63x_Zstack_Iba1_MolecularLayer_Microglia3</t>
  </si>
  <si>
    <t>150_Slice_1_Image_2_RETAKE2_150_Celine_01_03_2023_63x_Zstack_Iba1_StratumRadiatum_Microglia1</t>
  </si>
  <si>
    <t>150_Slice_1_Image_2_RETAKE2_150_Celine_01_03_2023_63x_Zstack_Iba1_StratumRadiatum_Microglia2</t>
  </si>
  <si>
    <t>150_Slice_1_Image_2_RETAKE2_150_Celine_01_03_2023_63x_Zstack_Iba1_StratumRadiatum_Microglia3</t>
  </si>
  <si>
    <t>151_Slice_1_Image_1_151_Celine_01_03_2023_63x_Zstack_Iba1_MolecularLayer2_Microglia1</t>
  </si>
  <si>
    <t>151_Slice_1_Image_1_151_Celine_01_03_2023_63x_Zstack_Iba1_MolecularLayer2_Microglia2</t>
  </si>
  <si>
    <t>151_Slice_1_Image_1_151_Celine_01_03_2023_63x_Zstack_Iba1_MolecularLayer2_Microglia4</t>
  </si>
  <si>
    <t>151_Slice_1_Image_2_150_Celine_01_03_2023_63x_Zstack_Iba1_StratumRadiatum2_Microglia1</t>
  </si>
  <si>
    <t>151_Slice_1_Image_2_150_Celine_01_03_2023_63x_Zstack_Iba1_StratumRadiatum2_Microglia2</t>
  </si>
  <si>
    <t>151_Slice_1_Image_2_150_Celine_01_03_2023_63x_Zstack_Iba1_StratumRadiatum2_Microglia3</t>
  </si>
  <si>
    <t>152_Slice_1_Image_1_152_Celine_01_03_2023_63x_Zstack_Iba1_MolecularLayer_Microglia1</t>
  </si>
  <si>
    <t xml:space="preserve">Vehicle </t>
  </si>
  <si>
    <t>152_Slice_1_Image_1_152_Celine_01_03_2023_63x_Zstack_Iba1_MolecularLayer_Microglia2</t>
  </si>
  <si>
    <t>152_Slice_1_Image_1_152_Celine_01_03_2023_63x_Zstack_Iba1_MolecularLayer_Microglia3</t>
  </si>
  <si>
    <t>152_Slice_1_Image_2_152_Celine_01_03_2023_63x_Zstack_Iba1_Stratumradiatum_Microglia1</t>
  </si>
  <si>
    <t>152_Slice_1_Image_2_152_Celine_01_03_2023_63x_Zstack_Iba1_Stratumradiatum_Microglia2</t>
  </si>
  <si>
    <t>152_Slice_1_Image_2_152_Celine_01_03_2023_63x_Zstack_Iba1_Stratumradiatum_Microglia3</t>
  </si>
  <si>
    <t>153_Slice_1_Image_1_153_Celine_01_03_2023_63x_Zstack_Iba1_MolecularLayer_Microglia1</t>
  </si>
  <si>
    <t>153_Slice_1_Image_1_153_Celine_01_03_2023_63x_Zstack_Iba1_MolecularLayer_Microglia2</t>
  </si>
  <si>
    <t>153_Slice_1_Image_1_153_Celine_01_03_2023_63x_Zstack_Iba1_MolecularLayer_Microglia3</t>
  </si>
  <si>
    <t>153_Slice_1_Image_2_153_Celine_01_03_2023_63x_Zstack_Iba1_Stratumradiatum_Microglia2</t>
  </si>
  <si>
    <t>153_Slice_1_Image_2_153_Celine_01_03_2023_63x_Zstack_Iba1_Stratumradiatum_Microglia3</t>
  </si>
  <si>
    <t>153_Slice_1_Image_2_153_Celine_01_03_2023_63x_Zstack_Iba1_Stratumradiatum_Microglia4</t>
  </si>
  <si>
    <t>154_Slice_1_Image_1_154_Celine_01_03_2023_63x_Zstack_Iba1_MolecularLayer_Microglia1</t>
  </si>
  <si>
    <t>154_Slice_1_Image_1_154_Celine_01_03_2023_63x_Zstack_Iba1_MolecularLayer_Microglia2</t>
  </si>
  <si>
    <t>154_Slice_1_Image_1_154_Celine_01_03_2023_63x_Zstack_Iba1_MolecularLayer_Microglia4</t>
  </si>
  <si>
    <t>154_Slice_1_Image_2_154_Celine_01_03_2023_63x_Zstack_Iba1_StratumRadiatum_Microglia1</t>
  </si>
  <si>
    <t>154_Slice_1_Image_2_154_Celine_01_03_2023_63x_Zstack_Iba1_StratumRadiatum_Microglia2</t>
  </si>
  <si>
    <t>154_Slice_1_Image_2_154_Celine_01_03_2023_63x_Zstack_Iba1_StratumRadiatum_Microglia3</t>
  </si>
  <si>
    <t>156_Slice_1_Image_1_156_Celine_01_03_2023_63x_Zstack_Iba1_MolecularLayer_Microglia1</t>
  </si>
  <si>
    <t>156_Slice_1_Image_1_156_Celine_01_03_2023_63x_Zstack_Iba1_MolecularLayer_Microglia2</t>
  </si>
  <si>
    <t>156_Slice_1_Image_1_156_Celine_01_03_2023_63x_Zstack_Iba1_MolecularLayer_Microglia4</t>
  </si>
  <si>
    <t>156_Slice_1_Image_2_156_Celine_01_03_2023_63x_Zstack_Iba1_StratumRadiatum_Microglia1</t>
  </si>
  <si>
    <t>156_Slice_1_Image_2_156_Celine_01_03_2023_63x_Zstack_Iba1_StratumRadiatum_Microglia2</t>
  </si>
  <si>
    <t>156_Slice_1_Image_2_156_Celine_01_03_2023_63x_Zstack_Iba1_StratumRadiatum_Microglia3</t>
  </si>
  <si>
    <t>43_Slice_1_Image_1_43_Celine_01_03_2023_63x_Zstack_Iba1_MolecularLayer_Slice2_Microglia1</t>
  </si>
  <si>
    <t>43_Slice_1_Image_1_43_Celine_01_03_2023_63x_Zstack_Iba1_MolecularLayer_Slice2_Microglia2</t>
  </si>
  <si>
    <t>43_Slice_1_Image_1_43_Celine_01_03_2023_63x_Zstack_Iba1_MolecularLayer_Slice2_Microglia3</t>
  </si>
  <si>
    <t>43_Slice_1_Image_2_43_Celine_01_03_2023_63x_Zstack_Iba1_StratumRadiatum_Slice2_Microglia2</t>
  </si>
  <si>
    <t>43_Slice_1_Image_2_43_Celine_01_03_2023_63x_Zstack_Iba1_StratumRadiatum_Slice2_Microglia3</t>
  </si>
  <si>
    <t>43_Slice_1_Image_2_43_Celine_01_03_2023_63x_Zstack_Iba1_StratumRadiatum_Slice2_Microglia5</t>
  </si>
  <si>
    <t>45_Slice_1_Image_1_45_Celine_01_03_2023_63x_Zstack_Iba1_MolecularLayer_Microglia1</t>
  </si>
  <si>
    <t>45_Slice_1_Image_1_45_Celine_01_03_2023_63x_Zstack_Iba1_MolecularLayer_Microglia2</t>
  </si>
  <si>
    <t>45_Slice_1_Image_1_45_Celine_01_03_2023_63x_Zstack_Iba1_MolecularLayer_Microglia5</t>
  </si>
  <si>
    <t>45_Slice_1_Image_2_45_Celine_01_03_2023_63x_Zstack_Iba1_StratumRadiatum_Microglia1</t>
  </si>
  <si>
    <t>45_Slice_1_Image_2_45_Celine_01_03_2023_63x_Zstack_Iba1_StratumRadiatum_Microglia2</t>
  </si>
  <si>
    <t>LC69_Slice_1_Image_1_LC69_Celine_01_03_2023_63x_Zstack_Iba1_MolecularLayer_Microglia1</t>
  </si>
  <si>
    <t>LC69_Slice_1_Image_1_LC69_Celine_01_03_2023_63x_Zstack_Iba1_MolecularLayer_Microglia2</t>
  </si>
  <si>
    <t>LC69_Slice_1_Image_1_LC69_Celine_01_03_2023_63x_Zstack_Iba1_MolecularLayer_Microglia3</t>
  </si>
  <si>
    <t>LC69_Slice_1_Image_2_LC69_Celine_01_03_2023_63x_Zstack_Iba1_StratumRadiatum_Microglia1</t>
  </si>
  <si>
    <t>LC69_Slice_1_Image_2_LC69_Celine_01_03_2023_63x_Zstack_Iba1_StratumRadiatum_Microglia2</t>
  </si>
  <si>
    <t>LC69_Slice_1_Image_2_LC69_Celine_01_03_2023_63x_Zstack_Iba1_StratumRadiatum_Microglia3</t>
  </si>
  <si>
    <t>LC72_Slice_1_Image_1_LC72_Celine_01_03_2023_63x_Zstack_Iba1_MolecularLayer_Microglia1</t>
  </si>
  <si>
    <t>LC72_Slice_1_Image_1_LC72_Celine_01_03_2023_63x_Zstack_Iba1_MolecularLayer_Microglia2</t>
  </si>
  <si>
    <t>LC72_Slice_1_Image_1_LC72_Celine_01_03_2023_63x_Zstack_Iba1_MolecularLayer_Microglia4</t>
  </si>
  <si>
    <t>LC72_Slice_1_Image_2_LC72_Celine_01_03_2023_63x_Zstack_Iba1_StratumRadiatum_Microglia1</t>
  </si>
  <si>
    <t>LC72_Slice_1_Image_2_LC72_Celine_01_03_2023_63x_Zstack_Iba1_StratumRadiatum_Microglia2</t>
  </si>
  <si>
    <t>LC72_Slice_1_Image_2_LC72_Celine_01_03_2023_63x_Zstack_Iba1_StratumRadiatum_Microglia3</t>
  </si>
  <si>
    <t>LC73_Slice_1_Image_1_LC73_Celine_01_03_2023_63x_Zstack_Iba1_MolecularLayer_Microglia1</t>
  </si>
  <si>
    <t>LC73_Slice_1_Image_1_LC73_Celine_01_03_2023_63x_Zstack_Iba1_MolecularLayer_Microglia2</t>
  </si>
  <si>
    <t>LC73_Slice_1_Image_2_LC73_Celine_01_03_2023_63x_Zstack_Iba1_StratumRadiatum_Microglia1</t>
  </si>
  <si>
    <t>LC73_Slice_1_Image_2_LC73_Celine_01_03_2023_63x_Zstack_Iba1_StratumRadiatum_Microglia2</t>
  </si>
  <si>
    <t>LC73_Slice_1_Image_2_LC73_Celine_01_03_2023_63x_Zstack_Iba1_StratumRadiatum_Microglia3</t>
  </si>
  <si>
    <t>LC74_Slice_1_Image_1_LC74_Celine_01_03_2023_63x_Zstack_Iba1_MolecularLayer_Microglia1</t>
  </si>
  <si>
    <t>LC74_Slice_1_Image_1_LC74_Celine_01_03_2023_63x_Zstack_Iba1_MolecularLayer_Microglia2</t>
  </si>
  <si>
    <t>LC74_Slice_1_Image_1_LC74_Celine_01_03_2023_63x_Zstack_Iba1_MolecularLayer_Microglia3</t>
  </si>
  <si>
    <t>LC74_Slice_1_Image_2_LC74_Celine_01_03_2023_63x_Zstack_Iba1_StratumRadiatum_Microglia1</t>
  </si>
  <si>
    <t>LC74_Slice_1_Image_2_LC74_Celine_01_03_2023_63x_Zstack_Iba1_StratumRadiatum_Microglia2</t>
  </si>
  <si>
    <t>LC74_Slice_1_Image_2_LC74_Celine_01_03_2023_63x_Zstack_Iba1_StratumRadiatum_Microglia4</t>
  </si>
  <si>
    <t>Brain_area</t>
  </si>
  <si>
    <t>Microglia_number</t>
  </si>
  <si>
    <t>Lacunarity</t>
  </si>
  <si>
    <t>Convex_hull_area</t>
  </si>
  <si>
    <t>Cell_area</t>
  </si>
  <si>
    <t>Cell_circularity</t>
  </si>
  <si>
    <t>Soma_area</t>
  </si>
  <si>
    <t>Morphological_index</t>
  </si>
  <si>
    <t>Branches</t>
  </si>
  <si>
    <t>Junctions</t>
  </si>
  <si>
    <t>Average_branch_length</t>
  </si>
  <si>
    <t>Maximum_branch_length</t>
  </si>
  <si>
    <t xml:space="preserve">GR flox </t>
  </si>
  <si>
    <t>Total cells CA1</t>
  </si>
  <si>
    <t>Total cells DG</t>
  </si>
  <si>
    <t>Sex</t>
  </si>
  <si>
    <t>Total number microglia</t>
  </si>
  <si>
    <t>Double positive microglia</t>
  </si>
  <si>
    <t>Microglia_4</t>
  </si>
  <si>
    <t xml:space="preserve">Microglia_1 </t>
  </si>
  <si>
    <t>Microglia_1</t>
  </si>
  <si>
    <t xml:space="preserve">Microglia_2 </t>
  </si>
  <si>
    <t>Microglia_2</t>
  </si>
  <si>
    <t>Microglia_3</t>
  </si>
  <si>
    <t>Microglia_5</t>
  </si>
  <si>
    <t>Microglia_6</t>
  </si>
  <si>
    <t>sample_index</t>
  </si>
  <si>
    <t>sample_id</t>
  </si>
  <si>
    <t>shortname</t>
  </si>
  <si>
    <t>Group</t>
  </si>
  <si>
    <t>Peptides</t>
  </si>
  <si>
    <t>Proteins</t>
  </si>
  <si>
    <t>20230830_hkrugers_GRCX3CR1-CORT_DIA_S39_S2-E3_1_10789</t>
  </si>
  <si>
    <t>S39</t>
  </si>
  <si>
    <t>flox</t>
  </si>
  <si>
    <t>Flox-CORT</t>
  </si>
  <si>
    <t>20230830_hkrugers_GRCX3CR1-CORT_DIA_S45_S2-E9_1_10771</t>
  </si>
  <si>
    <t>S45</t>
  </si>
  <si>
    <t>20230830_hkrugers_GRCX3CR1-CORT_DIA_S47_S2-E11_1_10779</t>
  </si>
  <si>
    <t>S47</t>
  </si>
  <si>
    <t>20230830_hkrugers_GRCX3CR1-CORT_DIA_S48_S2-E12_1_10787</t>
  </si>
  <si>
    <t>S48</t>
  </si>
  <si>
    <t>20230830_hkrugers_GRCX3CR1-CORT_DIA_S57_S2-F9_1_10767</t>
  </si>
  <si>
    <t>S57</t>
  </si>
  <si>
    <t>20230830_hkrugers_GRCX3CR1-CORT_DIA_S59_S2-F11_1_10775</t>
  </si>
  <si>
    <t>S59</t>
  </si>
  <si>
    <t>20230830_hkrugers_GRCX3CR1-CORT_DIA_S60_S2-F12_1_10783</t>
  </si>
  <si>
    <t>S60</t>
  </si>
  <si>
    <t>20230830_hkrugers_GRCX3CR1-CORT_DIA_S41_S2-E5_1_10769</t>
  </si>
  <si>
    <t>S41</t>
  </si>
  <si>
    <t>Flox-Vehicle</t>
  </si>
  <si>
    <t>20230830_hkrugers_GRCX3CR1-CORT_DIA_S42_S2-E6_1_10777</t>
  </si>
  <si>
    <t>S42</t>
  </si>
  <si>
    <t>20230830_hkrugers_GRCX3CR1-CORT_DIA_S51_S2-F3_1_10785</t>
  </si>
  <si>
    <t>S51</t>
  </si>
  <si>
    <t>20230830_hkrugers_GRCX3CR1-CORT_DIA_S53_S2-F5_1_10765</t>
  </si>
  <si>
    <t>S53</t>
  </si>
  <si>
    <t>20230830_hkrugers_GRCX3CR1-CORT_DIA_S54_S2-F6_1_10773</t>
  </si>
  <si>
    <t>S54</t>
  </si>
  <si>
    <t>20230830_hkrugers_GRCX3CR1-CORT_DIA_S63_S2-G3_1_10781</t>
  </si>
  <si>
    <t>S63</t>
  </si>
  <si>
    <t>20230830_hkrugers_GRCX3CR1-CORT_DIA_S40_S2-E4_1_10790</t>
  </si>
  <si>
    <t>S40</t>
  </si>
  <si>
    <t>GR-CX3CR1-CORT</t>
  </si>
  <si>
    <t>20230830_hkrugers_GRCX3CR1-CORT_DIA_S46_S2-E10_1_10772</t>
  </si>
  <si>
    <t>S46</t>
  </si>
  <si>
    <t>20230830_hkrugers_GRCX3CR1-CORT_DIA_S49_S2-F1_1_10780</t>
  </si>
  <si>
    <t>S49</t>
  </si>
  <si>
    <t>20230830_hkrugers_GRCX3CR1-CORT_DIA_S50_S2-F2_1_10788</t>
  </si>
  <si>
    <t>S50</t>
  </si>
  <si>
    <t>20230830_hkrugers_GRCX3CR1-CORT_DIA_S58_S2-F10_1_10768</t>
  </si>
  <si>
    <t>S58</t>
  </si>
  <si>
    <t>20230830_hkrugers_GRCX3CR1-CORT_DIA_S61_S2-G1_1_10776</t>
  </si>
  <si>
    <t>S61</t>
  </si>
  <si>
    <t>20230830_hkrugers_GRCX3CR1-CORT_DIA_S62_S2-G2_1_10784</t>
  </si>
  <si>
    <t>S62</t>
  </si>
  <si>
    <t>20230830_hkrugers_GRCX3CR1-CORT_DIA_S43_S2-E7_1_10770</t>
  </si>
  <si>
    <t>S43</t>
  </si>
  <si>
    <t>GR-CX3CR1-Vehicle</t>
  </si>
  <si>
    <t>20230830_hkrugers_GRCX3CR1-CORT_DIA_S44_S2-E8_1_10778</t>
  </si>
  <si>
    <t>S44</t>
  </si>
  <si>
    <t>20230830_hkrugers_GRCX3CR1-CORT_DIA_S52_S2-F4_1_10786</t>
  </si>
  <si>
    <t>S52</t>
  </si>
  <si>
    <t>20230830_hkrugers_GRCX3CR1-CORT_DIA_S55_S2-F7_1_10766</t>
  </si>
  <si>
    <t>S55</t>
  </si>
  <si>
    <t>20230830_hkrugers_GRCX3CR1-CORT_DIA_S56_S2-F8_1_10774</t>
  </si>
  <si>
    <t>S56</t>
  </si>
  <si>
    <t>20230830_hkrugers_GRCX3CR1-CORT_DIA_S64_S2-G4_1_10782</t>
  </si>
  <si>
    <t>S64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</si>
</sst>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rgb="FF4D4D4D"/>
      <name val="Aptos"/>
      <family val="2"/>
    </font>
    <font>
      <sz val="11"/>
      <color rgb="FF4D4D4D"/>
      <name val="Aptos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1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2" fontId="2" fillId="0" borderId="9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1" fontId="2" fillId="0" borderId="9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B57F4A3F-0F63-4D00-BBE2-B356BECA172F}"/>
  </cellStyles>
  <dxfs count="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8705C9-AF8E-40ED-98C1-29C10029A126}" name="Table13" displayName="Table13" ref="A1:I101" totalsRowShown="0" headerRowDxfId="21" dataDxfId="35" headerRowBorderDxfId="32" tableBorderDxfId="33" totalsRowBorderDxfId="31">
  <tableColumns count="9">
    <tableColumn id="1" xr3:uid="{28B287BA-31D1-4B98-858A-6843352326A8}" name="Animal " dataDxfId="30"/>
    <tableColumn id="2" xr3:uid="{29DCA97E-1F2E-4D46-95B3-4FB57A425F39}" name="Area" dataDxfId="29"/>
    <tableColumn id="3" xr3:uid="{3FEEDE5B-0D64-4742-8873-42140BC4057E}" name="Slice" dataDxfId="28"/>
    <tableColumn id="8" xr3:uid="{A14CC301-D3E3-4241-B7BF-BBA391C8727E}" name="Sex" dataDxfId="27"/>
    <tableColumn id="6" xr3:uid="{C7550280-67B4-4A32-89AF-BAB6930DC972}" name="Genotype" dataDxfId="26"/>
    <tableColumn id="7" xr3:uid="{4489C36F-8A4D-4B3B-AD8C-39EDB303B2DB}" name="Treatment" dataDxfId="25"/>
    <tableColumn id="4" xr3:uid="{755DCC37-0E30-489F-84EC-FE2CA94E6856}" name="Total number microglia" dataDxfId="24"/>
    <tableColumn id="5" xr3:uid="{BAA226DB-FB25-40B6-A767-1933F8B302C5}" name="Double positive microglia" dataDxfId="23"/>
    <tableColumn id="9" xr3:uid="{1210DD60-BA4F-40B1-AECE-542455F68122}" name="Percentage" dataDxfId="22">
      <calculatedColumnFormula>(Table13[[#This Row],[Double positive microglia]]/Table13[[#This Row],[Total number microglia]])*100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DFA55F-DEE3-4940-BD5A-2E3CDA5941C4}" name="Table133" displayName="Table133" ref="A1:Q146" totalsRowShown="0" headerRowDxfId="0" dataDxfId="34" headerRowBorderDxfId="19" tableBorderDxfId="20" totalsRowBorderDxfId="18">
  <sortState xmlns:xlrd2="http://schemas.microsoft.com/office/spreadsheetml/2017/richdata2" ref="A2:Q146">
    <sortCondition descending="1" ref="G1:G146"/>
  </sortState>
  <tableColumns count="17">
    <tableColumn id="3" xr3:uid="{630B37FD-45C5-416F-8A0D-954A8AEAEBDE}" name="File name " dataDxfId="17"/>
    <tableColumn id="4" xr3:uid="{A2A6C030-0D50-4BCF-967A-5C38F2BAABCC}" name="Animal" dataDxfId="16"/>
    <tableColumn id="29" xr3:uid="{955C7571-3262-4388-AE8E-54FA68703B5F}" name="Genotype " dataDxfId="15"/>
    <tableColumn id="30" xr3:uid="{9BF3E67A-39FF-49BE-8E71-380D845C53A1}" name="Treatment " dataDxfId="14"/>
    <tableColumn id="5" xr3:uid="{588E43A8-0462-4360-A3C0-27B8C755E2B0}" name="Brain_area" dataDxfId="13"/>
    <tableColumn id="6" xr3:uid="{86E7CFF9-BC26-4DF5-BC22-D3E4FDDF9741}" name="Microglia_number" dataDxfId="12"/>
    <tableColumn id="7" xr3:uid="{F71425B1-2284-43C0-AC63-18D3090EC35D}" name="Lacunarity" dataDxfId="11"/>
    <tableColumn id="8" xr3:uid="{05D2A3E7-78A6-4771-83F5-E4844BEBBCEF}" name="Density" dataDxfId="10"/>
    <tableColumn id="9" xr3:uid="{D7899BB3-0E88-48F9-A2A3-0A9192FF2CFF}" name="Convex_hull_area" dataDxfId="9"/>
    <tableColumn id="10" xr3:uid="{BFA6FA98-8402-4F93-B7F8-75197D44E225}" name="Cell_area" dataDxfId="8"/>
    <tableColumn id="11" xr3:uid="{41BFF364-6BCE-4BF2-8616-669A4800DD63}" name="Cell_circularity" dataDxfId="7"/>
    <tableColumn id="1" xr3:uid="{5B618680-1C79-4435-B4A6-BECA295099EE}" name="Soma_area" dataDxfId="6"/>
    <tableColumn id="2" xr3:uid="{C725C1E7-1D08-4D6C-8453-0A8E3D7E7758}" name="Morphological_index" dataDxfId="5">
      <calculatedColumnFormula>Table133[[#This Row],[Soma_area]]/Table133[[#This Row],[Convex_hull_area]]</calculatedColumnFormula>
    </tableColumn>
    <tableColumn id="15" xr3:uid="{08867483-20A3-4016-B33B-5D4E32A8157A}" name="Branches" dataDxfId="4"/>
    <tableColumn id="16" xr3:uid="{7D43C25A-A86C-4DE5-B523-F50CF06E6214}" name="Junctions" dataDxfId="3"/>
    <tableColumn id="20" xr3:uid="{71A7B661-FE45-4A30-AFAE-569F29F706C6}" name="Average_branch_length" dataDxfId="2"/>
    <tableColumn id="23" xr3:uid="{1D69DAE7-ABD5-43E1-9504-ED6D85993152}" name="Maximum_branch_length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6F95-CE28-4F31-A714-4AB8230EFE3F}">
  <dimension ref="A1:K54"/>
  <sheetViews>
    <sheetView topLeftCell="A12" workbookViewId="0">
      <selection activeCell="F26" sqref="F26:K54"/>
    </sheetView>
  </sheetViews>
  <sheetFormatPr defaultRowHeight="14.4" x14ac:dyDescent="0.3"/>
  <cols>
    <col min="1" max="1" width="8.88671875" style="4"/>
    <col min="2" max="2" width="14.21875" style="4" bestFit="1" customWidth="1"/>
    <col min="3" max="3" width="14.77734375" style="4" bestFit="1" customWidth="1"/>
    <col min="4" max="4" width="8.88671875" style="3"/>
    <col min="5" max="16384" width="8.88671875" style="4"/>
  </cols>
  <sheetData>
    <row r="1" spans="1:11" s="2" customFormat="1" x14ac:dyDescent="0.3">
      <c r="A1" s="9" t="s">
        <v>0</v>
      </c>
      <c r="B1" s="9" t="s">
        <v>1</v>
      </c>
      <c r="C1" s="9" t="s">
        <v>2</v>
      </c>
      <c r="D1" s="9" t="s">
        <v>26</v>
      </c>
      <c r="E1" s="9" t="s">
        <v>18</v>
      </c>
      <c r="F1" s="9" t="s">
        <v>19</v>
      </c>
      <c r="G1" s="9" t="s">
        <v>20</v>
      </c>
      <c r="H1" s="9" t="s">
        <v>22</v>
      </c>
      <c r="I1" s="9" t="s">
        <v>21</v>
      </c>
      <c r="J1" s="9" t="s">
        <v>24</v>
      </c>
      <c r="K1" s="9" t="s">
        <v>23</v>
      </c>
    </row>
    <row r="2" spans="1:11" x14ac:dyDescent="0.3">
      <c r="A2" s="10">
        <v>15</v>
      </c>
      <c r="B2" s="10" t="s">
        <v>27</v>
      </c>
      <c r="C2" s="10" t="s">
        <v>3</v>
      </c>
      <c r="D2" s="10">
        <v>1</v>
      </c>
      <c r="E2" s="13">
        <v>2.4</v>
      </c>
      <c r="F2" s="13">
        <v>3.3333333330000001</v>
      </c>
      <c r="G2" s="13">
        <v>2.6666666664999998</v>
      </c>
      <c r="H2" s="13">
        <v>3.3333333330000001</v>
      </c>
      <c r="I2" s="13">
        <v>4.4000000000000004</v>
      </c>
      <c r="J2" s="13">
        <v>2.6666666669999999</v>
      </c>
      <c r="K2" s="13">
        <v>11.600000000000001</v>
      </c>
    </row>
    <row r="3" spans="1:11" x14ac:dyDescent="0.3">
      <c r="A3" s="10">
        <v>17</v>
      </c>
      <c r="B3" s="10" t="s">
        <v>27</v>
      </c>
      <c r="C3" s="10" t="s">
        <v>3</v>
      </c>
      <c r="D3" s="10">
        <v>1</v>
      </c>
      <c r="E3" s="10">
        <v>0.42222222199999998</v>
      </c>
      <c r="F3" s="13">
        <v>0</v>
      </c>
      <c r="G3" s="13">
        <v>1.6666666669999999</v>
      </c>
      <c r="H3" s="13">
        <v>0.93333333299999999</v>
      </c>
      <c r="I3" s="13">
        <v>17.866666665</v>
      </c>
      <c r="J3" s="13">
        <v>4.6666666670000003</v>
      </c>
      <c r="K3" s="13">
        <v>19.600000000000001</v>
      </c>
    </row>
    <row r="4" spans="1:11" x14ac:dyDescent="0.3">
      <c r="A4" s="10">
        <v>18</v>
      </c>
      <c r="B4" s="10" t="s">
        <v>6</v>
      </c>
      <c r="C4" s="10" t="s">
        <v>4</v>
      </c>
      <c r="D4" s="10">
        <v>1</v>
      </c>
      <c r="E4" s="10">
        <v>0.55555555599999995</v>
      </c>
      <c r="F4" s="13">
        <v>0</v>
      </c>
      <c r="G4" s="13">
        <v>4</v>
      </c>
      <c r="H4" s="13">
        <v>18.133333329999999</v>
      </c>
      <c r="I4" s="13">
        <v>2.7333333335000001</v>
      </c>
      <c r="J4" s="13">
        <v>7.2</v>
      </c>
      <c r="K4" s="13">
        <v>15.133333335</v>
      </c>
    </row>
    <row r="5" spans="1:11" x14ac:dyDescent="0.3">
      <c r="A5" s="10">
        <v>19</v>
      </c>
      <c r="B5" s="10" t="s">
        <v>27</v>
      </c>
      <c r="C5" s="10" t="s">
        <v>3</v>
      </c>
      <c r="D5" s="10">
        <v>1</v>
      </c>
      <c r="E5" s="10">
        <v>0.37777777800000001</v>
      </c>
      <c r="F5" s="13">
        <v>1.3333333329999999</v>
      </c>
      <c r="G5" s="13">
        <v>1.4</v>
      </c>
      <c r="H5" s="13">
        <v>0</v>
      </c>
      <c r="I5" s="13">
        <v>1.4666666665000001</v>
      </c>
      <c r="J5" s="13">
        <v>11.33333333</v>
      </c>
      <c r="K5" s="13">
        <v>1.3333333329999999</v>
      </c>
    </row>
    <row r="6" spans="1:11" x14ac:dyDescent="0.3">
      <c r="A6" s="10">
        <v>20</v>
      </c>
      <c r="B6" s="10" t="s">
        <v>6</v>
      </c>
      <c r="C6" s="10" t="s">
        <v>4</v>
      </c>
      <c r="D6" s="10">
        <v>1</v>
      </c>
      <c r="E6" s="10">
        <v>0.55555555599999995</v>
      </c>
      <c r="F6" s="13">
        <v>0</v>
      </c>
      <c r="G6" s="13">
        <v>3.266666667</v>
      </c>
      <c r="H6" s="13">
        <v>7.4666666670000001</v>
      </c>
      <c r="I6" s="13">
        <v>5.2</v>
      </c>
      <c r="J6" s="13">
        <v>1.6</v>
      </c>
      <c r="K6" s="13">
        <v>15.8</v>
      </c>
    </row>
    <row r="7" spans="1:11" x14ac:dyDescent="0.3">
      <c r="A7" s="10">
        <v>26</v>
      </c>
      <c r="B7" s="10" t="s">
        <v>27</v>
      </c>
      <c r="C7" s="10" t="s">
        <v>4</v>
      </c>
      <c r="D7" s="10">
        <v>1</v>
      </c>
      <c r="E7" s="10">
        <v>0.75555555600000002</v>
      </c>
      <c r="F7" s="13">
        <v>0.8</v>
      </c>
      <c r="G7" s="13">
        <v>0.73333333349999996</v>
      </c>
      <c r="H7" s="13">
        <v>0.93333333299999999</v>
      </c>
      <c r="I7" s="13">
        <v>1.3333333335000002</v>
      </c>
      <c r="J7" s="13">
        <v>0.133333333</v>
      </c>
      <c r="K7" s="13">
        <v>7.466666665</v>
      </c>
    </row>
    <row r="8" spans="1:11" x14ac:dyDescent="0.3">
      <c r="A8" s="10">
        <v>27</v>
      </c>
      <c r="B8" s="10" t="s">
        <v>27</v>
      </c>
      <c r="C8" s="10" t="s">
        <v>4</v>
      </c>
      <c r="D8" s="10">
        <v>1</v>
      </c>
      <c r="E8" s="10">
        <v>2.377777778</v>
      </c>
      <c r="F8" s="13">
        <v>2.266666667</v>
      </c>
      <c r="G8" s="13">
        <v>5.3333333334999997</v>
      </c>
      <c r="H8" s="13">
        <v>2.266666667</v>
      </c>
      <c r="I8" s="13">
        <v>11.93333333</v>
      </c>
      <c r="J8" s="13">
        <v>16.133333329999999</v>
      </c>
      <c r="K8" s="13">
        <v>30.933333334999997</v>
      </c>
    </row>
    <row r="9" spans="1:11" x14ac:dyDescent="0.3">
      <c r="A9" s="10">
        <v>28</v>
      </c>
      <c r="B9" s="10" t="s">
        <v>27</v>
      </c>
      <c r="C9" s="10" t="s">
        <v>3</v>
      </c>
      <c r="D9" s="10">
        <v>1</v>
      </c>
      <c r="E9" s="10">
        <v>0.33333333300000001</v>
      </c>
      <c r="F9" s="13">
        <v>0.53333333299999997</v>
      </c>
      <c r="G9" s="13">
        <v>0.93333333350000003</v>
      </c>
      <c r="H9" s="13">
        <v>2.8</v>
      </c>
      <c r="I9" s="13">
        <v>6.0666666669999998</v>
      </c>
      <c r="J9" s="13">
        <v>3.8666666670000001</v>
      </c>
      <c r="K9" s="13">
        <v>6.0666666664999997</v>
      </c>
    </row>
    <row r="10" spans="1:11" x14ac:dyDescent="0.3">
      <c r="A10" s="10">
        <v>38</v>
      </c>
      <c r="B10" s="10" t="s">
        <v>27</v>
      </c>
      <c r="C10" s="10" t="s">
        <v>3</v>
      </c>
      <c r="D10" s="10">
        <v>1</v>
      </c>
      <c r="E10" s="10">
        <v>0.24444444400000001</v>
      </c>
      <c r="F10" s="13">
        <v>0</v>
      </c>
      <c r="G10" s="13">
        <v>0.53333333350000001</v>
      </c>
      <c r="H10" s="13">
        <v>1.3333333329999999</v>
      </c>
      <c r="I10" s="13">
        <v>0.66666666649999995</v>
      </c>
      <c r="J10" s="13">
        <v>4.266666667</v>
      </c>
      <c r="K10" s="13">
        <v>1.9333333335</v>
      </c>
    </row>
    <row r="11" spans="1:11" x14ac:dyDescent="0.3">
      <c r="A11" s="10">
        <v>40</v>
      </c>
      <c r="B11" s="10" t="s">
        <v>27</v>
      </c>
      <c r="C11" s="10" t="s">
        <v>3</v>
      </c>
      <c r="D11" s="10">
        <v>1</v>
      </c>
      <c r="E11" s="10">
        <v>0.88888888899999996</v>
      </c>
      <c r="F11" s="13">
        <v>0.26666666700000002</v>
      </c>
      <c r="G11" s="13">
        <v>0.33333333300000001</v>
      </c>
      <c r="H11" s="13">
        <v>3.733333333</v>
      </c>
      <c r="I11" s="13">
        <v>11.466666665</v>
      </c>
      <c r="J11" s="13">
        <v>21.2</v>
      </c>
      <c r="K11" s="13">
        <v>22.666666669999998</v>
      </c>
    </row>
    <row r="12" spans="1:11" x14ac:dyDescent="0.3">
      <c r="A12" s="10">
        <v>43</v>
      </c>
      <c r="B12" s="10" t="s">
        <v>27</v>
      </c>
      <c r="C12" s="10" t="s">
        <v>3</v>
      </c>
      <c r="D12" s="10">
        <v>2</v>
      </c>
      <c r="E12" s="10">
        <v>1.6444444444444446</v>
      </c>
      <c r="F12" s="13">
        <v>1.3333333333333335</v>
      </c>
      <c r="G12" s="13">
        <v>0.93333333333333335</v>
      </c>
      <c r="H12" s="13">
        <v>0.4</v>
      </c>
      <c r="I12" s="13">
        <v>2.5333333333333332</v>
      </c>
      <c r="J12" s="13">
        <v>5.2</v>
      </c>
      <c r="K12" s="13">
        <v>16.533333333333331</v>
      </c>
    </row>
    <row r="13" spans="1:11" x14ac:dyDescent="0.3">
      <c r="A13" s="10">
        <v>45</v>
      </c>
      <c r="B13" s="10" t="s">
        <v>27</v>
      </c>
      <c r="C13" s="10" t="s">
        <v>3</v>
      </c>
      <c r="D13" s="10">
        <v>2</v>
      </c>
      <c r="E13" s="10">
        <v>15.355555555555554</v>
      </c>
      <c r="F13" s="13">
        <v>24.666666666666668</v>
      </c>
      <c r="G13" s="13">
        <v>32.4</v>
      </c>
      <c r="H13" s="13">
        <v>42.533333333333331</v>
      </c>
      <c r="I13" s="13">
        <v>41.666666666666664</v>
      </c>
      <c r="J13" s="13">
        <v>72.8</v>
      </c>
      <c r="K13" s="13">
        <v>17.933333333333334</v>
      </c>
    </row>
    <row r="14" spans="1:11" x14ac:dyDescent="0.3">
      <c r="A14" s="10">
        <v>137</v>
      </c>
      <c r="B14" s="10" t="s">
        <v>6</v>
      </c>
      <c r="C14" s="10" t="s">
        <v>3</v>
      </c>
      <c r="D14" s="10">
        <v>2</v>
      </c>
      <c r="E14" s="10">
        <v>0.8222222222222223</v>
      </c>
      <c r="F14" s="13">
        <v>0</v>
      </c>
      <c r="G14" s="13">
        <v>1.3333333333333333</v>
      </c>
      <c r="H14" s="13">
        <v>11.333333333333332</v>
      </c>
      <c r="I14" s="13">
        <v>10.733333333333334</v>
      </c>
      <c r="J14" s="13">
        <v>31.2</v>
      </c>
      <c r="K14" s="13">
        <v>26.8</v>
      </c>
    </row>
    <row r="15" spans="1:11" x14ac:dyDescent="0.3">
      <c r="A15" s="10">
        <v>138</v>
      </c>
      <c r="B15" s="10" t="s">
        <v>6</v>
      </c>
      <c r="C15" s="10" t="s">
        <v>3</v>
      </c>
      <c r="D15" s="10">
        <v>2</v>
      </c>
      <c r="E15" s="10">
        <v>0.6</v>
      </c>
      <c r="F15" s="13">
        <v>0.8</v>
      </c>
      <c r="G15" s="13">
        <v>0.66666666666666663</v>
      </c>
      <c r="H15" s="13">
        <v>4.9333333333333336</v>
      </c>
      <c r="I15" s="13">
        <v>4.7333333333333334</v>
      </c>
      <c r="J15" s="13">
        <v>6.5333333333333323</v>
      </c>
      <c r="K15" s="13">
        <v>4.1333333333333337</v>
      </c>
    </row>
    <row r="16" spans="1:11" x14ac:dyDescent="0.3">
      <c r="A16" s="10">
        <v>139</v>
      </c>
      <c r="B16" s="10" t="s">
        <v>6</v>
      </c>
      <c r="C16" s="10" t="s">
        <v>3</v>
      </c>
      <c r="D16" s="10">
        <v>2</v>
      </c>
      <c r="E16" s="10">
        <v>0.13333333333333333</v>
      </c>
      <c r="F16" s="13">
        <v>0.13333333333333333</v>
      </c>
      <c r="G16" s="13">
        <v>1</v>
      </c>
      <c r="H16" s="13">
        <v>3.4666666666666663</v>
      </c>
      <c r="I16" s="13">
        <v>5.5333333333333341</v>
      </c>
      <c r="J16" s="13">
        <v>29.600000000000005</v>
      </c>
      <c r="K16" s="13">
        <v>12.666666666666666</v>
      </c>
    </row>
    <row r="17" spans="1:11" x14ac:dyDescent="0.3">
      <c r="A17" s="10">
        <v>140</v>
      </c>
      <c r="B17" s="10" t="s">
        <v>6</v>
      </c>
      <c r="C17" s="10" t="s">
        <v>3</v>
      </c>
      <c r="D17" s="10">
        <v>2</v>
      </c>
      <c r="E17" s="10">
        <v>4.4444444444444446E-2</v>
      </c>
      <c r="F17" s="13">
        <v>0.4</v>
      </c>
      <c r="G17" s="13">
        <v>0.26666666666666666</v>
      </c>
      <c r="H17" s="13">
        <v>0.4</v>
      </c>
      <c r="I17" s="13">
        <v>18.866666666666667</v>
      </c>
      <c r="J17" s="13">
        <v>42.133333333333333</v>
      </c>
      <c r="K17" s="13">
        <v>38.666666666666664</v>
      </c>
    </row>
    <row r="18" spans="1:11" x14ac:dyDescent="0.3">
      <c r="A18" s="10">
        <v>141</v>
      </c>
      <c r="B18" s="10" t="s">
        <v>27</v>
      </c>
      <c r="C18" s="10" t="s">
        <v>3</v>
      </c>
      <c r="D18" s="10">
        <v>2</v>
      </c>
      <c r="E18" s="10">
        <v>1.0222222222222221</v>
      </c>
      <c r="F18" s="13">
        <v>2</v>
      </c>
      <c r="G18" s="13">
        <v>2.8</v>
      </c>
      <c r="H18" s="13">
        <v>10.133333333333333</v>
      </c>
      <c r="I18" s="13">
        <v>3.666666666666667</v>
      </c>
      <c r="J18" s="13">
        <v>7.0666666666666673</v>
      </c>
      <c r="K18" s="13">
        <v>8.8666666666666671</v>
      </c>
    </row>
    <row r="19" spans="1:11" x14ac:dyDescent="0.3">
      <c r="A19" s="10">
        <v>142</v>
      </c>
      <c r="B19" s="10" t="s">
        <v>27</v>
      </c>
      <c r="C19" s="10" t="s">
        <v>3</v>
      </c>
      <c r="D19" s="10">
        <v>2</v>
      </c>
      <c r="E19" s="10">
        <v>0.55555555555555547</v>
      </c>
      <c r="F19" s="13">
        <v>2.5333333333333332</v>
      </c>
      <c r="G19" s="13">
        <v>0</v>
      </c>
      <c r="H19" s="13">
        <v>1.8666666666666669</v>
      </c>
      <c r="I19" s="13">
        <v>1.7999999999999998</v>
      </c>
      <c r="J19" s="13">
        <v>24.666666666666668</v>
      </c>
      <c r="K19" s="13">
        <v>7.2000000000000011</v>
      </c>
    </row>
    <row r="20" spans="1:11" x14ac:dyDescent="0.3">
      <c r="A20" s="10">
        <v>143</v>
      </c>
      <c r="B20" s="10" t="s">
        <v>6</v>
      </c>
      <c r="C20" s="10" t="s">
        <v>3</v>
      </c>
      <c r="D20" s="10">
        <v>2</v>
      </c>
      <c r="E20" s="10">
        <v>1.0666666666666667</v>
      </c>
      <c r="F20" s="13">
        <v>2.4</v>
      </c>
      <c r="G20" s="13">
        <v>0.8666666666666667</v>
      </c>
      <c r="H20" s="13">
        <v>4.1333333333333329</v>
      </c>
      <c r="I20" s="13">
        <v>9.9333333333333336</v>
      </c>
      <c r="J20" s="13">
        <v>8</v>
      </c>
      <c r="K20" s="13">
        <v>6.666666666666667</v>
      </c>
    </row>
    <row r="21" spans="1:11" x14ac:dyDescent="0.3">
      <c r="A21" s="10">
        <v>144</v>
      </c>
      <c r="B21" s="10" t="s">
        <v>27</v>
      </c>
      <c r="C21" s="10" t="s">
        <v>4</v>
      </c>
      <c r="D21" s="10">
        <v>2</v>
      </c>
      <c r="E21" s="10">
        <v>1.4222222222222223</v>
      </c>
      <c r="F21" s="13">
        <v>1.2</v>
      </c>
      <c r="G21" s="13">
        <v>1.8</v>
      </c>
      <c r="H21" s="13">
        <v>2.2666666666666666</v>
      </c>
      <c r="I21" s="13">
        <v>4.1333333333333337</v>
      </c>
      <c r="J21" s="13">
        <v>19.2</v>
      </c>
      <c r="K21" s="13">
        <v>24.93333333333333</v>
      </c>
    </row>
    <row r="22" spans="1:11" x14ac:dyDescent="0.3">
      <c r="A22" s="10">
        <v>145</v>
      </c>
      <c r="B22" s="10" t="s">
        <v>6</v>
      </c>
      <c r="C22" s="10" t="s">
        <v>4</v>
      </c>
      <c r="D22" s="10">
        <v>2</v>
      </c>
      <c r="E22" s="10">
        <v>0.35555555555555557</v>
      </c>
      <c r="F22" s="13">
        <v>1.6</v>
      </c>
      <c r="G22" s="13">
        <v>0.13333333333333333</v>
      </c>
      <c r="H22" s="13">
        <v>0.66666666666666674</v>
      </c>
      <c r="I22" s="13">
        <v>4.5333333333333332</v>
      </c>
      <c r="J22" s="13">
        <v>15.2</v>
      </c>
      <c r="K22" s="13">
        <v>12.400000000000002</v>
      </c>
    </row>
    <row r="23" spans="1:11" x14ac:dyDescent="0.3">
      <c r="A23" s="10">
        <v>146</v>
      </c>
      <c r="B23" s="10" t="s">
        <v>27</v>
      </c>
      <c r="C23" s="10" t="s">
        <v>4</v>
      </c>
      <c r="D23" s="10">
        <v>2</v>
      </c>
      <c r="E23" s="10">
        <v>4.4444444444444446E-2</v>
      </c>
      <c r="F23" s="13">
        <v>0.13333333333333333</v>
      </c>
      <c r="G23" s="13">
        <v>0.53333333333333333</v>
      </c>
      <c r="H23" s="13">
        <v>0.26666666666666666</v>
      </c>
      <c r="I23" s="13">
        <v>0.13333333333333333</v>
      </c>
      <c r="J23" s="13">
        <v>0.13333333333333333</v>
      </c>
      <c r="K23" s="13">
        <v>2.3333333333333335</v>
      </c>
    </row>
    <row r="24" spans="1:11" x14ac:dyDescent="0.3">
      <c r="A24" s="10">
        <v>147</v>
      </c>
      <c r="B24" s="10" t="s">
        <v>6</v>
      </c>
      <c r="C24" s="10" t="s">
        <v>4</v>
      </c>
      <c r="D24" s="10">
        <v>2</v>
      </c>
      <c r="E24" s="10">
        <v>0.48888888888888893</v>
      </c>
      <c r="F24" s="13">
        <v>0.8</v>
      </c>
      <c r="G24" s="13">
        <v>0.46666666666666667</v>
      </c>
      <c r="H24" s="13">
        <v>1.0666666666666667</v>
      </c>
      <c r="I24" s="13">
        <v>0.8666666666666667</v>
      </c>
      <c r="J24" s="13">
        <v>0.8</v>
      </c>
      <c r="K24" s="13">
        <v>4.9333333333333336</v>
      </c>
    </row>
    <row r="25" spans="1:11" x14ac:dyDescent="0.3">
      <c r="A25" s="10">
        <v>148</v>
      </c>
      <c r="B25" s="10" t="s">
        <v>6</v>
      </c>
      <c r="C25" s="10" t="s">
        <v>4</v>
      </c>
      <c r="D25" s="10">
        <v>2</v>
      </c>
      <c r="E25" s="10">
        <v>0.24444444444444446</v>
      </c>
      <c r="F25" s="13">
        <v>1.6</v>
      </c>
      <c r="G25" s="13">
        <v>0.26666666666666666</v>
      </c>
      <c r="H25" s="13">
        <v>0.13333333333333333</v>
      </c>
      <c r="I25" s="13">
        <v>1.0666666666666667</v>
      </c>
      <c r="J25" s="13">
        <v>9.3333333333333321</v>
      </c>
      <c r="K25" s="13">
        <v>17.333333333333336</v>
      </c>
    </row>
    <row r="26" spans="1:11" x14ac:dyDescent="0.3">
      <c r="A26" s="10">
        <v>149</v>
      </c>
      <c r="B26" s="10" t="s">
        <v>27</v>
      </c>
      <c r="C26" s="10" t="s">
        <v>4</v>
      </c>
      <c r="D26" s="10">
        <v>2</v>
      </c>
      <c r="E26" s="10">
        <v>0.11111111111111112</v>
      </c>
      <c r="F26" s="13">
        <v>0</v>
      </c>
      <c r="G26" s="13">
        <v>5.6000000000000005</v>
      </c>
      <c r="H26" s="13">
        <v>7.2000000000000011</v>
      </c>
      <c r="I26" s="13">
        <v>19.8</v>
      </c>
      <c r="J26" s="13">
        <v>26.799999999999997</v>
      </c>
      <c r="K26" s="13">
        <v>19.066666666666666</v>
      </c>
    </row>
    <row r="27" spans="1:11" x14ac:dyDescent="0.3">
      <c r="A27" s="10">
        <v>150</v>
      </c>
      <c r="B27" s="10" t="s">
        <v>27</v>
      </c>
      <c r="C27" s="10" t="s">
        <v>4</v>
      </c>
      <c r="D27" s="10">
        <v>2</v>
      </c>
      <c r="E27" s="10">
        <v>0.73333333333333339</v>
      </c>
      <c r="F27" s="13">
        <v>1.2</v>
      </c>
      <c r="G27" s="13">
        <v>1.4000000000000001</v>
      </c>
      <c r="H27" s="13">
        <v>0.66666666666666674</v>
      </c>
      <c r="I27" s="13">
        <v>9.0666666666666664</v>
      </c>
      <c r="J27" s="13">
        <v>19.2</v>
      </c>
      <c r="K27" s="13">
        <v>14.933333333333334</v>
      </c>
    </row>
    <row r="28" spans="1:11" x14ac:dyDescent="0.3">
      <c r="A28" s="10">
        <v>151</v>
      </c>
      <c r="B28" s="10" t="s">
        <v>6</v>
      </c>
      <c r="C28" s="10" t="s">
        <v>4</v>
      </c>
      <c r="D28" s="10">
        <v>2</v>
      </c>
      <c r="E28" s="10">
        <v>1.1555555555555557</v>
      </c>
      <c r="F28" s="13">
        <v>1.2</v>
      </c>
      <c r="G28" s="13">
        <v>3.4000000000000004</v>
      </c>
      <c r="H28" s="13">
        <v>7.8666666666666663</v>
      </c>
      <c r="I28" s="13">
        <v>5.6000000000000005</v>
      </c>
      <c r="J28" s="13">
        <v>15.866666666666665</v>
      </c>
      <c r="K28" s="13">
        <v>29.133333333333333</v>
      </c>
    </row>
    <row r="29" spans="1:11" x14ac:dyDescent="0.3">
      <c r="A29" s="10">
        <v>152</v>
      </c>
      <c r="B29" s="10" t="s">
        <v>27</v>
      </c>
      <c r="C29" s="10" t="s">
        <v>3</v>
      </c>
      <c r="D29" s="10">
        <v>2</v>
      </c>
      <c r="E29" s="10">
        <v>0.31111111111111112</v>
      </c>
      <c r="F29" s="13">
        <v>1.6</v>
      </c>
      <c r="G29" s="13">
        <v>2.2666666666666666</v>
      </c>
      <c r="H29" s="13">
        <v>0.93333333333333346</v>
      </c>
      <c r="I29" s="13">
        <v>1.2000000000000002</v>
      </c>
      <c r="J29" s="13">
        <v>1.6</v>
      </c>
      <c r="K29" s="13">
        <v>2.3333333333333335</v>
      </c>
    </row>
    <row r="30" spans="1:11" x14ac:dyDescent="0.3">
      <c r="A30" s="10">
        <v>153</v>
      </c>
      <c r="B30" s="10" t="s">
        <v>6</v>
      </c>
      <c r="C30" s="10" t="s">
        <v>3</v>
      </c>
      <c r="D30" s="10">
        <v>2</v>
      </c>
      <c r="E30" s="10">
        <v>0.42222222222222222</v>
      </c>
      <c r="F30" s="13">
        <v>1.4666666666666666</v>
      </c>
      <c r="G30" s="13">
        <v>10.466666666666669</v>
      </c>
      <c r="H30" s="13">
        <v>6.9333333333333327</v>
      </c>
      <c r="I30" s="13">
        <v>18</v>
      </c>
      <c r="J30" s="13">
        <v>34.533333333333331</v>
      </c>
      <c r="K30" s="13">
        <v>20.933333333333337</v>
      </c>
    </row>
    <row r="31" spans="1:11" x14ac:dyDescent="0.3">
      <c r="A31" s="10">
        <v>154</v>
      </c>
      <c r="B31" s="10" t="s">
        <v>6</v>
      </c>
      <c r="C31" s="10" t="s">
        <v>4</v>
      </c>
      <c r="D31" s="10">
        <v>2</v>
      </c>
      <c r="E31" s="10">
        <v>1.7333333333333334</v>
      </c>
      <c r="F31" s="13">
        <v>1.6</v>
      </c>
      <c r="G31" s="13">
        <v>2.4</v>
      </c>
      <c r="H31" s="13">
        <v>2.9333333333333331</v>
      </c>
      <c r="I31" s="13">
        <v>0.73333333333333328</v>
      </c>
      <c r="J31" s="13">
        <v>5.6000000000000005</v>
      </c>
      <c r="K31" s="13">
        <v>6.6666666666666679</v>
      </c>
    </row>
    <row r="32" spans="1:11" x14ac:dyDescent="0.3">
      <c r="A32" s="10">
        <v>156</v>
      </c>
      <c r="B32" s="10" t="s">
        <v>6</v>
      </c>
      <c r="C32" s="10" t="s">
        <v>4</v>
      </c>
      <c r="D32" s="10">
        <v>2</v>
      </c>
      <c r="E32" s="10">
        <v>0.9555555555555556</v>
      </c>
      <c r="F32" s="13">
        <v>3.3333333333333335</v>
      </c>
      <c r="G32" s="13">
        <v>1.4</v>
      </c>
      <c r="H32" s="13">
        <v>3.8666666666666663</v>
      </c>
      <c r="I32" s="13">
        <v>4.0666666666666664</v>
      </c>
      <c r="J32" s="13">
        <v>48.266666666666666</v>
      </c>
      <c r="K32" s="13">
        <v>8.3333333333333321</v>
      </c>
    </row>
    <row r="33" spans="1:11" x14ac:dyDescent="0.3">
      <c r="A33" s="10">
        <v>1356</v>
      </c>
      <c r="B33" s="10" t="s">
        <v>6</v>
      </c>
      <c r="C33" s="10" t="s">
        <v>4</v>
      </c>
      <c r="D33" s="10">
        <v>1</v>
      </c>
      <c r="E33" s="10">
        <v>0.75555555600000002</v>
      </c>
      <c r="F33" s="13">
        <v>1.066666667</v>
      </c>
      <c r="G33" s="13">
        <v>8.6666666664999994</v>
      </c>
      <c r="H33" s="13">
        <v>6.8</v>
      </c>
      <c r="I33" s="13">
        <v>6.7333333335000001</v>
      </c>
      <c r="J33" s="13">
        <v>11.46666667</v>
      </c>
      <c r="K33" s="13">
        <v>19.8</v>
      </c>
    </row>
    <row r="34" spans="1:11" x14ac:dyDescent="0.3">
      <c r="A34" s="10">
        <v>1357</v>
      </c>
      <c r="B34" s="10" t="s">
        <v>27</v>
      </c>
      <c r="C34" s="10" t="s">
        <v>4</v>
      </c>
      <c r="D34" s="10">
        <v>1</v>
      </c>
      <c r="E34" s="10">
        <v>0.177777778</v>
      </c>
      <c r="F34" s="13">
        <v>1.733333333</v>
      </c>
      <c r="G34" s="13">
        <v>22.933333335</v>
      </c>
      <c r="H34" s="13">
        <v>18.533333330000001</v>
      </c>
      <c r="I34" s="13">
        <v>27.333333330000002</v>
      </c>
      <c r="J34" s="13">
        <v>41.6</v>
      </c>
      <c r="K34" s="13">
        <v>61.266666665000002</v>
      </c>
    </row>
    <row r="35" spans="1:11" x14ac:dyDescent="0.3">
      <c r="A35" s="10">
        <v>1358</v>
      </c>
      <c r="B35" s="10" t="s">
        <v>6</v>
      </c>
      <c r="C35" s="10" t="s">
        <v>3</v>
      </c>
      <c r="D35" s="10">
        <v>1</v>
      </c>
      <c r="E35" s="10">
        <v>0.24444444400000001</v>
      </c>
      <c r="F35" s="13">
        <v>0</v>
      </c>
      <c r="G35" s="13">
        <v>4.5333333329999999</v>
      </c>
      <c r="H35" s="13">
        <v>2.266666667</v>
      </c>
      <c r="I35" s="13">
        <v>23</v>
      </c>
      <c r="J35" s="13">
        <v>16.399999999999999</v>
      </c>
      <c r="K35" s="13">
        <v>25</v>
      </c>
    </row>
    <row r="36" spans="1:11" x14ac:dyDescent="0.3">
      <c r="A36" s="10">
        <v>1359</v>
      </c>
      <c r="B36" s="10" t="s">
        <v>6</v>
      </c>
      <c r="C36" s="10" t="s">
        <v>3</v>
      </c>
      <c r="D36" s="10">
        <v>1</v>
      </c>
      <c r="E36" s="10">
        <v>0.111111111</v>
      </c>
      <c r="F36" s="13">
        <v>0.26666666700000002</v>
      </c>
      <c r="G36" s="13">
        <v>1.8</v>
      </c>
      <c r="H36" s="13">
        <v>1.066666667</v>
      </c>
      <c r="I36" s="13">
        <v>4.5999999999999996</v>
      </c>
      <c r="J36" s="13">
        <v>4.8</v>
      </c>
      <c r="K36" s="13">
        <v>20.5333333335</v>
      </c>
    </row>
    <row r="37" spans="1:11" x14ac:dyDescent="0.3">
      <c r="A37" s="10">
        <v>1367</v>
      </c>
      <c r="B37" s="10" t="s">
        <v>27</v>
      </c>
      <c r="C37" s="10" t="s">
        <v>4</v>
      </c>
      <c r="D37" s="10">
        <v>1</v>
      </c>
      <c r="E37" s="10">
        <v>2.3555555560000001</v>
      </c>
      <c r="F37" s="13">
        <v>6.8</v>
      </c>
      <c r="G37" s="13">
        <v>17.600000000000001</v>
      </c>
      <c r="H37" s="13">
        <v>19.733333330000001</v>
      </c>
      <c r="I37" s="13">
        <v>22.866666665</v>
      </c>
      <c r="J37" s="13">
        <v>34.4</v>
      </c>
      <c r="K37" s="13">
        <v>35.533333335000002</v>
      </c>
    </row>
    <row r="38" spans="1:11" x14ac:dyDescent="0.3">
      <c r="A38" s="10">
        <v>1368</v>
      </c>
      <c r="B38" s="10" t="s">
        <v>27</v>
      </c>
      <c r="C38" s="10" t="s">
        <v>4</v>
      </c>
      <c r="D38" s="10">
        <v>1</v>
      </c>
      <c r="E38" s="10">
        <v>1.1777777780000001</v>
      </c>
      <c r="F38" s="13">
        <v>0</v>
      </c>
      <c r="G38" s="13">
        <v>10.199999999999999</v>
      </c>
      <c r="H38" s="13">
        <v>3.2</v>
      </c>
      <c r="I38" s="13">
        <v>16.866666665</v>
      </c>
      <c r="J38" s="13">
        <v>16</v>
      </c>
      <c r="K38" s="13">
        <v>34.4</v>
      </c>
    </row>
    <row r="39" spans="1:11" x14ac:dyDescent="0.3">
      <c r="A39" s="10">
        <v>1373</v>
      </c>
      <c r="B39" s="10" t="s">
        <v>6</v>
      </c>
      <c r="C39" s="10" t="s">
        <v>4</v>
      </c>
      <c r="D39" s="10">
        <v>1</v>
      </c>
      <c r="E39" s="10">
        <v>0.97777777799999999</v>
      </c>
      <c r="F39" s="13">
        <v>0.133333333</v>
      </c>
      <c r="G39" s="13">
        <v>7.8666666664999996</v>
      </c>
      <c r="H39" s="13">
        <v>0.93333333299999999</v>
      </c>
      <c r="I39" s="13">
        <v>7.9333333335000003</v>
      </c>
      <c r="J39" s="13">
        <v>11.06666667</v>
      </c>
      <c r="K39" s="13">
        <v>19.533333335000002</v>
      </c>
    </row>
    <row r="40" spans="1:11" x14ac:dyDescent="0.3">
      <c r="A40" s="10">
        <v>1381</v>
      </c>
      <c r="B40" s="10" t="s">
        <v>6</v>
      </c>
      <c r="C40" s="10" t="s">
        <v>3</v>
      </c>
      <c r="D40" s="10">
        <v>1</v>
      </c>
      <c r="E40" s="10">
        <v>1.0888888889999999</v>
      </c>
      <c r="F40" s="13">
        <v>0</v>
      </c>
      <c r="G40" s="13">
        <v>9.6666666649999993</v>
      </c>
      <c r="H40" s="13">
        <v>10.53333333</v>
      </c>
      <c r="I40" s="13">
        <v>5.2</v>
      </c>
      <c r="J40" s="13">
        <v>3.3333333330000001</v>
      </c>
      <c r="K40" s="13">
        <v>22.200000000000003</v>
      </c>
    </row>
    <row r="41" spans="1:11" x14ac:dyDescent="0.3">
      <c r="A41" s="10">
        <v>1382</v>
      </c>
      <c r="B41" s="10" t="s">
        <v>27</v>
      </c>
      <c r="C41" s="10" t="s">
        <v>4</v>
      </c>
      <c r="D41" s="10">
        <v>1</v>
      </c>
      <c r="E41" s="10">
        <v>0.88888888899999996</v>
      </c>
      <c r="F41" s="13">
        <v>0.8</v>
      </c>
      <c r="G41" s="13">
        <v>6.8000000000000007</v>
      </c>
      <c r="H41" s="13">
        <v>10</v>
      </c>
      <c r="I41" s="13">
        <v>40.266666669999999</v>
      </c>
      <c r="J41" s="13">
        <v>59.6</v>
      </c>
      <c r="K41" s="13">
        <v>28.866666665</v>
      </c>
    </row>
    <row r="42" spans="1:11" x14ac:dyDescent="0.3">
      <c r="A42" s="10">
        <v>1383</v>
      </c>
      <c r="B42" s="10" t="s">
        <v>6</v>
      </c>
      <c r="C42" s="10" t="s">
        <v>3</v>
      </c>
      <c r="D42" s="10">
        <v>1</v>
      </c>
      <c r="E42" s="10">
        <v>5.7111111110000001</v>
      </c>
      <c r="F42" s="13">
        <v>0.133333333</v>
      </c>
      <c r="G42" s="13">
        <v>9.2666666665000008</v>
      </c>
      <c r="H42" s="13">
        <v>6.4</v>
      </c>
      <c r="I42" s="13">
        <v>46.2</v>
      </c>
      <c r="J42" s="13">
        <v>24.666666670000001</v>
      </c>
      <c r="K42" s="13">
        <v>18.799999998500002</v>
      </c>
    </row>
    <row r="43" spans="1:11" x14ac:dyDescent="0.3">
      <c r="A43" s="10">
        <v>1384</v>
      </c>
      <c r="B43" s="10" t="s">
        <v>27</v>
      </c>
      <c r="C43" s="10" t="s">
        <v>4</v>
      </c>
      <c r="D43" s="10">
        <v>1</v>
      </c>
      <c r="E43" s="10">
        <v>12.755555559999999</v>
      </c>
      <c r="F43" s="13">
        <v>0.53333333299999997</v>
      </c>
      <c r="G43" s="13">
        <v>12.266666664999999</v>
      </c>
      <c r="H43" s="13">
        <v>15.46666667</v>
      </c>
      <c r="I43" s="13">
        <v>12.666666665000001</v>
      </c>
      <c r="J43" s="13">
        <v>5.3333333329999997</v>
      </c>
      <c r="K43" s="13">
        <v>7.4666666665000001</v>
      </c>
    </row>
    <row r="44" spans="1:11" x14ac:dyDescent="0.3">
      <c r="A44" s="10" t="s">
        <v>5</v>
      </c>
      <c r="B44" s="10" t="s">
        <v>27</v>
      </c>
      <c r="C44" s="10" t="s">
        <v>4</v>
      </c>
      <c r="D44" s="10">
        <v>1</v>
      </c>
      <c r="E44" s="10">
        <v>1.266666667</v>
      </c>
      <c r="F44" s="13">
        <v>0.53333333299999997</v>
      </c>
      <c r="G44" s="13">
        <v>9.5333333334999999</v>
      </c>
      <c r="H44" s="13">
        <v>13.6</v>
      </c>
      <c r="I44" s="13">
        <v>22.133333335</v>
      </c>
      <c r="J44" s="13">
        <v>36.4</v>
      </c>
      <c r="K44" s="13">
        <v>23.133333335</v>
      </c>
    </row>
    <row r="45" spans="1:11" x14ac:dyDescent="0.3">
      <c r="A45" s="10" t="s">
        <v>11</v>
      </c>
      <c r="B45" s="10" t="s">
        <v>6</v>
      </c>
      <c r="C45" s="10" t="s">
        <v>4</v>
      </c>
      <c r="D45" s="10">
        <v>1</v>
      </c>
      <c r="E45" s="10">
        <v>0.222222222</v>
      </c>
      <c r="F45" s="13">
        <v>0.133333333</v>
      </c>
      <c r="G45" s="13">
        <v>0.46666666649999999</v>
      </c>
      <c r="H45" s="13">
        <v>0.26666666700000002</v>
      </c>
      <c r="I45" s="13">
        <v>0.93333333350000003</v>
      </c>
      <c r="J45" s="13">
        <v>0.53333333299999997</v>
      </c>
      <c r="K45" s="13">
        <v>4.0666666664999997</v>
      </c>
    </row>
    <row r="46" spans="1:11" x14ac:dyDescent="0.3">
      <c r="A46" s="10" t="s">
        <v>12</v>
      </c>
      <c r="B46" s="10" t="s">
        <v>6</v>
      </c>
      <c r="C46" s="10" t="s">
        <v>4</v>
      </c>
      <c r="D46" s="10">
        <v>1</v>
      </c>
      <c r="E46" s="10">
        <v>0.42222222199999998</v>
      </c>
      <c r="F46" s="13">
        <v>0</v>
      </c>
      <c r="G46" s="13">
        <v>2</v>
      </c>
      <c r="H46" s="13">
        <v>1.2</v>
      </c>
      <c r="I46" s="13">
        <v>2.3333333330000001</v>
      </c>
      <c r="J46" s="13">
        <v>0.53333333299999997</v>
      </c>
      <c r="K46" s="13">
        <v>6.733333333500001</v>
      </c>
    </row>
    <row r="47" spans="1:11" x14ac:dyDescent="0.3">
      <c r="A47" s="10" t="s">
        <v>7</v>
      </c>
      <c r="B47" s="10" t="s">
        <v>6</v>
      </c>
      <c r="C47" s="10" t="s">
        <v>3</v>
      </c>
      <c r="D47" s="10">
        <v>1</v>
      </c>
      <c r="E47" s="10">
        <v>0.53333333299999997</v>
      </c>
      <c r="F47" s="13">
        <v>1.066666667</v>
      </c>
      <c r="G47" s="13">
        <v>4.2</v>
      </c>
      <c r="H47" s="13">
        <v>5.6</v>
      </c>
      <c r="I47" s="13">
        <v>5.1999999999999993</v>
      </c>
      <c r="J47" s="13">
        <v>2.1333333329999999</v>
      </c>
      <c r="K47" s="13">
        <v>35.066666665</v>
      </c>
    </row>
    <row r="48" spans="1:11" x14ac:dyDescent="0.3">
      <c r="A48" s="10" t="s">
        <v>8</v>
      </c>
      <c r="B48" s="10" t="s">
        <v>6</v>
      </c>
      <c r="C48" s="10" t="s">
        <v>3</v>
      </c>
      <c r="D48" s="10">
        <v>1</v>
      </c>
      <c r="E48" s="10">
        <v>0.44444444399999999</v>
      </c>
      <c r="F48" s="13">
        <v>2.9333333330000002</v>
      </c>
      <c r="G48" s="13">
        <v>3.6666666664999998</v>
      </c>
      <c r="H48" s="13">
        <v>10.66666667</v>
      </c>
      <c r="I48" s="13">
        <v>16.066666665</v>
      </c>
      <c r="J48" s="13">
        <v>15.866666670000001</v>
      </c>
      <c r="K48" s="13">
        <v>21.333333334999999</v>
      </c>
    </row>
    <row r="49" spans="1:11" x14ac:dyDescent="0.3">
      <c r="A49" s="10" t="s">
        <v>9</v>
      </c>
      <c r="B49" s="10" t="s">
        <v>27</v>
      </c>
      <c r="C49" s="10" t="s">
        <v>3</v>
      </c>
      <c r="D49" s="10">
        <v>1</v>
      </c>
      <c r="E49" s="10">
        <v>0.15555555600000001</v>
      </c>
      <c r="F49" s="13">
        <v>0.133333333</v>
      </c>
      <c r="G49" s="13">
        <v>1.266666667</v>
      </c>
      <c r="H49" s="13">
        <v>4.266666667</v>
      </c>
      <c r="I49" s="13">
        <v>20.533333335000002</v>
      </c>
      <c r="J49" s="13">
        <v>38.266666669999999</v>
      </c>
      <c r="K49" s="13">
        <v>30.666666665000001</v>
      </c>
    </row>
    <row r="50" spans="1:11" x14ac:dyDescent="0.3">
      <c r="A50" s="10" t="s">
        <v>10</v>
      </c>
      <c r="B50" s="10" t="s">
        <v>6</v>
      </c>
      <c r="C50" s="10" t="s">
        <v>3</v>
      </c>
      <c r="D50" s="10">
        <v>1</v>
      </c>
      <c r="E50" s="10">
        <v>0.42222222199999998</v>
      </c>
      <c r="F50" s="13">
        <v>0.133333333</v>
      </c>
      <c r="G50" s="13">
        <v>2.3333333334999997</v>
      </c>
      <c r="H50" s="13">
        <v>0.8</v>
      </c>
      <c r="I50" s="13">
        <v>5.2</v>
      </c>
      <c r="J50" s="13">
        <v>9.7333333329999991</v>
      </c>
      <c r="K50" s="13">
        <v>12.333333329999999</v>
      </c>
    </row>
    <row r="51" spans="1:11" x14ac:dyDescent="0.3">
      <c r="A51" s="10" t="s">
        <v>14</v>
      </c>
      <c r="B51" s="10" t="s">
        <v>27</v>
      </c>
      <c r="C51" s="10" t="s">
        <v>3</v>
      </c>
      <c r="D51" s="10">
        <v>2</v>
      </c>
      <c r="E51" s="10">
        <v>0.9555555555555556</v>
      </c>
      <c r="F51" s="13">
        <v>0.4</v>
      </c>
      <c r="G51" s="13">
        <v>0.8</v>
      </c>
      <c r="H51" s="13">
        <v>0.93333333333333346</v>
      </c>
      <c r="I51" s="13">
        <v>1.4666666666666666</v>
      </c>
      <c r="J51" s="13">
        <v>4.5333333333333332</v>
      </c>
      <c r="K51" s="13">
        <v>13.533333333333333</v>
      </c>
    </row>
    <row r="52" spans="1:11" x14ac:dyDescent="0.3">
      <c r="A52" s="10" t="s">
        <v>15</v>
      </c>
      <c r="B52" s="10" t="s">
        <v>27</v>
      </c>
      <c r="C52" s="10" t="s">
        <v>4</v>
      </c>
      <c r="D52" s="10">
        <v>2</v>
      </c>
      <c r="E52" s="10">
        <v>1.0444444444444447</v>
      </c>
      <c r="F52" s="13">
        <v>4.9333333333333336</v>
      </c>
      <c r="G52" s="13">
        <v>11.399999999999999</v>
      </c>
      <c r="H52" s="13">
        <v>20.8</v>
      </c>
      <c r="I52" s="13">
        <v>5.8666666666666671</v>
      </c>
      <c r="J52" s="13">
        <v>11.466666666666667</v>
      </c>
      <c r="K52" s="13">
        <v>7.8666666666666671</v>
      </c>
    </row>
    <row r="53" spans="1:11" x14ac:dyDescent="0.3">
      <c r="A53" s="10" t="s">
        <v>16</v>
      </c>
      <c r="B53" s="10" t="s">
        <v>27</v>
      </c>
      <c r="C53" s="10" t="s">
        <v>4</v>
      </c>
      <c r="D53" s="10">
        <v>2</v>
      </c>
      <c r="E53" s="10">
        <v>0.24444444444444446</v>
      </c>
      <c r="F53" s="13">
        <v>0.13333333333333333</v>
      </c>
      <c r="G53" s="13">
        <v>0.46666666666666673</v>
      </c>
      <c r="H53" s="13">
        <v>3.7333333333333338</v>
      </c>
      <c r="I53" s="13">
        <v>12.4</v>
      </c>
      <c r="J53" s="13">
        <v>11.333333333333332</v>
      </c>
      <c r="K53" s="13">
        <v>4.8666666666666663</v>
      </c>
    </row>
    <row r="54" spans="1:11" x14ac:dyDescent="0.3">
      <c r="A54" s="10" t="s">
        <v>17</v>
      </c>
      <c r="B54" s="10" t="s">
        <v>27</v>
      </c>
      <c r="C54" s="10" t="s">
        <v>4</v>
      </c>
      <c r="D54" s="10">
        <v>2</v>
      </c>
      <c r="E54" s="10">
        <v>0.40000000000000008</v>
      </c>
      <c r="F54" s="13">
        <v>1.2</v>
      </c>
      <c r="G54" s="13">
        <v>6.9999999999999991</v>
      </c>
      <c r="H54" s="13">
        <v>12.266666666666667</v>
      </c>
      <c r="I54" s="13">
        <v>29.133333333333333</v>
      </c>
      <c r="J54" s="13">
        <v>36.933333333333337</v>
      </c>
      <c r="K54" s="13">
        <v>37.133333333333333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ED11-EFF6-4B76-9860-75497A385A7D}">
  <dimension ref="A1:Q168"/>
  <sheetViews>
    <sheetView topLeftCell="L132" workbookViewId="0">
      <selection activeCell="Q146" sqref="A1:Q146"/>
    </sheetView>
  </sheetViews>
  <sheetFormatPr defaultColWidth="68.5546875" defaultRowHeight="14.4" x14ac:dyDescent="0.3"/>
  <cols>
    <col min="1" max="1" width="90.44140625" style="8" customWidth="1"/>
    <col min="2" max="2" width="11.77734375" style="7" bestFit="1" customWidth="1"/>
    <col min="3" max="3" width="14.6640625" style="7" bestFit="1" customWidth="1"/>
    <col min="4" max="4" width="14.77734375" style="7" bestFit="1" customWidth="1"/>
    <col min="5" max="5" width="16.77734375" style="7" bestFit="1" customWidth="1"/>
    <col min="6" max="6" width="22.109375" style="7" bestFit="1" customWidth="1"/>
    <col min="7" max="7" width="15" style="7" bestFit="1" customWidth="1"/>
    <col min="8" max="8" width="12.33203125" style="7" bestFit="1" customWidth="1"/>
    <col min="9" max="9" width="21.6640625" style="7" bestFit="1" customWidth="1"/>
    <col min="10" max="10" width="14.109375" style="7" bestFit="1" customWidth="1"/>
    <col min="11" max="11" width="19.44140625" style="7" bestFit="1" customWidth="1"/>
    <col min="12" max="12" width="15.6640625" style="7" bestFit="1" customWidth="1"/>
    <col min="13" max="13" width="24.5546875" style="7" bestFit="1" customWidth="1"/>
    <col min="14" max="15" width="14" style="7" bestFit="1" customWidth="1"/>
    <col min="16" max="16" width="26.88671875" style="7" bestFit="1" customWidth="1"/>
    <col min="17" max="17" width="28.5546875" style="7" bestFit="1" customWidth="1"/>
    <col min="18" max="16384" width="68.5546875" style="4"/>
  </cols>
  <sheetData>
    <row r="1" spans="1:17" x14ac:dyDescent="0.3">
      <c r="A1" s="31" t="s">
        <v>42</v>
      </c>
      <c r="B1" s="22" t="s">
        <v>0</v>
      </c>
      <c r="C1" s="23" t="s">
        <v>43</v>
      </c>
      <c r="D1" s="22" t="s">
        <v>44</v>
      </c>
      <c r="E1" s="22" t="s">
        <v>193</v>
      </c>
      <c r="F1" s="22" t="s">
        <v>194</v>
      </c>
      <c r="G1" s="22" t="s">
        <v>195</v>
      </c>
      <c r="H1" s="22" t="s">
        <v>34</v>
      </c>
      <c r="I1" s="22" t="s">
        <v>196</v>
      </c>
      <c r="J1" s="22" t="s">
        <v>197</v>
      </c>
      <c r="K1" s="22" t="s">
        <v>198</v>
      </c>
      <c r="L1" s="23" t="s">
        <v>199</v>
      </c>
      <c r="M1" s="22" t="s">
        <v>200</v>
      </c>
      <c r="N1" s="22" t="s">
        <v>201</v>
      </c>
      <c r="O1" s="22" t="s">
        <v>202</v>
      </c>
      <c r="P1" s="22" t="s">
        <v>203</v>
      </c>
      <c r="Q1" s="24" t="s">
        <v>204</v>
      </c>
    </row>
    <row r="2" spans="1:17" x14ac:dyDescent="0.3">
      <c r="A2" s="32" t="s">
        <v>77</v>
      </c>
      <c r="B2" s="12">
        <v>142</v>
      </c>
      <c r="C2" s="12" t="s">
        <v>205</v>
      </c>
      <c r="D2" s="12" t="s">
        <v>3</v>
      </c>
      <c r="E2" s="12" t="s">
        <v>46</v>
      </c>
      <c r="F2" s="12" t="s">
        <v>211</v>
      </c>
      <c r="G2" s="14">
        <v>1</v>
      </c>
      <c r="H2" s="12">
        <v>1.4999999999999999E-2</v>
      </c>
      <c r="I2" s="12">
        <v>587980</v>
      </c>
      <c r="J2" s="14">
        <v>8959.7744704163597</v>
      </c>
      <c r="K2" s="33">
        <v>3.9352734232945899E-3</v>
      </c>
      <c r="L2" s="14">
        <v>43.164999999999999</v>
      </c>
      <c r="M2" s="33">
        <f>Table133[[#This Row],[Soma_area]]/Table133[[#This Row],[Convex_hull_area]]</f>
        <v>7.3412360964658657E-5</v>
      </c>
      <c r="N2" s="12">
        <v>262</v>
      </c>
      <c r="O2" s="12">
        <v>132</v>
      </c>
      <c r="P2" s="14">
        <v>1.431</v>
      </c>
      <c r="Q2" s="27">
        <v>9.0939999999999994</v>
      </c>
    </row>
    <row r="3" spans="1:17" x14ac:dyDescent="0.3">
      <c r="A3" s="32" t="s">
        <v>116</v>
      </c>
      <c r="B3" s="12">
        <v>149</v>
      </c>
      <c r="C3" s="12" t="s">
        <v>205</v>
      </c>
      <c r="D3" s="12" t="s">
        <v>4</v>
      </c>
      <c r="E3" s="12" t="s">
        <v>50</v>
      </c>
      <c r="F3" s="12" t="s">
        <v>212</v>
      </c>
      <c r="G3" s="14">
        <v>0.78539999999999999</v>
      </c>
      <c r="H3" s="34">
        <v>2.5999999999999999E-2</v>
      </c>
      <c r="I3" s="12">
        <v>426057</v>
      </c>
      <c r="J3" s="14">
        <v>9588.7965668370998</v>
      </c>
      <c r="K3" s="33">
        <v>2.6594731245922001E-3</v>
      </c>
      <c r="L3" s="12">
        <v>40.409999999999997</v>
      </c>
      <c r="M3" s="33">
        <f>Table133[[#This Row],[Soma_area]]/Table133[[#This Row],[Convex_hull_area]]</f>
        <v>9.4846464205493617E-5</v>
      </c>
      <c r="N3" s="12">
        <v>212</v>
      </c>
      <c r="O3" s="12">
        <v>104</v>
      </c>
      <c r="P3" s="14">
        <v>2.0859999999999999</v>
      </c>
      <c r="Q3" s="27">
        <v>20.632999999999999</v>
      </c>
    </row>
    <row r="4" spans="1:17" x14ac:dyDescent="0.3">
      <c r="A4" s="32" t="s">
        <v>149</v>
      </c>
      <c r="B4" s="12">
        <v>154</v>
      </c>
      <c r="C4" s="12" t="s">
        <v>6</v>
      </c>
      <c r="D4" s="12" t="s">
        <v>4</v>
      </c>
      <c r="E4" s="12" t="s">
        <v>46</v>
      </c>
      <c r="F4" s="12" t="s">
        <v>211</v>
      </c>
      <c r="G4" s="14">
        <v>0.75849999999999995</v>
      </c>
      <c r="H4" s="34">
        <v>3.0099999999999998E-2</v>
      </c>
      <c r="I4" s="12">
        <v>420120</v>
      </c>
      <c r="J4" s="14">
        <v>14532.9620160701</v>
      </c>
      <c r="K4" s="33">
        <v>3.09008796377105E-3</v>
      </c>
      <c r="L4" s="14">
        <v>69.930999999999997</v>
      </c>
      <c r="M4" s="33">
        <f>Table133[[#This Row],[Soma_area]]/Table133[[#This Row],[Convex_hull_area]]</f>
        <v>1.6645482243168619E-4</v>
      </c>
      <c r="N4" s="12">
        <v>329</v>
      </c>
      <c r="O4" s="12">
        <v>166</v>
      </c>
      <c r="P4" s="14">
        <v>1.6579999999999999</v>
      </c>
      <c r="Q4" s="27">
        <v>13.170999999999999</v>
      </c>
    </row>
    <row r="5" spans="1:17" x14ac:dyDescent="0.3">
      <c r="A5" s="32" t="s">
        <v>187</v>
      </c>
      <c r="B5" s="12" t="s">
        <v>17</v>
      </c>
      <c r="C5" s="12" t="s">
        <v>205</v>
      </c>
      <c r="D5" s="12" t="s">
        <v>4</v>
      </c>
      <c r="E5" s="12" t="s">
        <v>46</v>
      </c>
      <c r="F5" s="12" t="s">
        <v>213</v>
      </c>
      <c r="G5" s="14">
        <v>0.73319999999999996</v>
      </c>
      <c r="H5" s="34">
        <v>3.3799999999999997E-2</v>
      </c>
      <c r="I5" s="12">
        <v>533933</v>
      </c>
      <c r="J5" s="14">
        <v>17191.051862673401</v>
      </c>
      <c r="K5" s="33">
        <v>1.79167622331493E-3</v>
      </c>
      <c r="L5" s="14">
        <v>39.825000000000003</v>
      </c>
      <c r="M5" s="33">
        <f>Table133[[#This Row],[Soma_area]]/Table133[[#This Row],[Convex_hull_area]]</f>
        <v>7.4588010106136913E-5</v>
      </c>
      <c r="N5" s="12">
        <v>369</v>
      </c>
      <c r="O5" s="12">
        <v>185</v>
      </c>
      <c r="P5" s="14">
        <v>1.9870000000000001</v>
      </c>
      <c r="Q5" s="27">
        <v>11.941000000000001</v>
      </c>
    </row>
    <row r="6" spans="1:17" x14ac:dyDescent="0.3">
      <c r="A6" s="32" t="s">
        <v>97</v>
      </c>
      <c r="B6" s="12">
        <v>145</v>
      </c>
      <c r="C6" s="12" t="s">
        <v>6</v>
      </c>
      <c r="D6" s="12" t="s">
        <v>4</v>
      </c>
      <c r="E6" s="12" t="s">
        <v>50</v>
      </c>
      <c r="F6" s="12" t="s">
        <v>214</v>
      </c>
      <c r="G6" s="14">
        <v>0.68140000000000001</v>
      </c>
      <c r="H6" s="34">
        <v>3.56E-2</v>
      </c>
      <c r="I6" s="12">
        <v>336845</v>
      </c>
      <c r="J6" s="14">
        <v>11133.0624543462</v>
      </c>
      <c r="K6" s="33">
        <v>2.6294348622464899E-3</v>
      </c>
      <c r="L6" s="14">
        <v>42.042999999999999</v>
      </c>
      <c r="M6" s="33">
        <f>Table133[[#This Row],[Soma_area]]/Table133[[#This Row],[Convex_hull_area]]</f>
        <v>1.2481408362896882E-4</v>
      </c>
      <c r="N6" s="12">
        <v>241</v>
      </c>
      <c r="O6" s="12">
        <v>122</v>
      </c>
      <c r="P6" s="14">
        <v>2.0169999999999999</v>
      </c>
      <c r="Q6" s="27">
        <v>12.589</v>
      </c>
    </row>
    <row r="7" spans="1:17" x14ac:dyDescent="0.3">
      <c r="A7" s="32" t="s">
        <v>138</v>
      </c>
      <c r="B7" s="12">
        <v>152</v>
      </c>
      <c r="C7" s="12" t="s">
        <v>205</v>
      </c>
      <c r="D7" s="12" t="s">
        <v>135</v>
      </c>
      <c r="E7" s="12" t="s">
        <v>50</v>
      </c>
      <c r="F7" s="12" t="s">
        <v>213</v>
      </c>
      <c r="G7" s="14">
        <v>0.63439999999999996</v>
      </c>
      <c r="H7" s="34">
        <v>2.9600000000000001E-2</v>
      </c>
      <c r="I7" s="12">
        <v>656220</v>
      </c>
      <c r="J7" s="14">
        <v>18717.197772096399</v>
      </c>
      <c r="K7" s="33">
        <v>1.6851280804516199E-3</v>
      </c>
      <c r="L7" s="14">
        <v>53.143000000000001</v>
      </c>
      <c r="M7" s="33">
        <f>Table133[[#This Row],[Soma_area]]/Table133[[#This Row],[Convex_hull_area]]</f>
        <v>8.0983511627198202E-5</v>
      </c>
      <c r="N7" s="12">
        <v>541</v>
      </c>
      <c r="O7" s="12">
        <v>268</v>
      </c>
      <c r="P7" s="14">
        <v>1.4870000000000001</v>
      </c>
      <c r="Q7" s="27">
        <v>11.971</v>
      </c>
    </row>
    <row r="8" spans="1:17" x14ac:dyDescent="0.3">
      <c r="A8" s="32" t="s">
        <v>171</v>
      </c>
      <c r="B8" s="12" t="s">
        <v>14</v>
      </c>
      <c r="C8" s="12" t="s">
        <v>205</v>
      </c>
      <c r="D8" s="12" t="s">
        <v>3</v>
      </c>
      <c r="E8" s="12" t="s">
        <v>46</v>
      </c>
      <c r="F8" s="12" t="s">
        <v>215</v>
      </c>
      <c r="G8" s="14">
        <v>0.62480000000000002</v>
      </c>
      <c r="H8" s="34">
        <v>3.2800000000000003E-2</v>
      </c>
      <c r="I8" s="12">
        <v>338701</v>
      </c>
      <c r="J8" s="14">
        <v>11653.364682249799</v>
      </c>
      <c r="K8" s="33">
        <v>3.2071195414272399E-3</v>
      </c>
      <c r="L8" s="14">
        <v>51.29</v>
      </c>
      <c r="M8" s="33">
        <f>Table133[[#This Row],[Soma_area]]/Table133[[#This Row],[Convex_hull_area]]</f>
        <v>1.5143149857839216E-4</v>
      </c>
      <c r="N8" s="12">
        <v>233</v>
      </c>
      <c r="O8" s="12">
        <v>116</v>
      </c>
      <c r="P8" s="14">
        <v>1.9370000000000001</v>
      </c>
      <c r="Q8" s="27">
        <v>12.885999999999999</v>
      </c>
    </row>
    <row r="9" spans="1:17" x14ac:dyDescent="0.3">
      <c r="A9" s="32" t="s">
        <v>170</v>
      </c>
      <c r="B9" s="12" t="s">
        <v>14</v>
      </c>
      <c r="C9" s="12" t="s">
        <v>205</v>
      </c>
      <c r="D9" s="12" t="s">
        <v>3</v>
      </c>
      <c r="E9" s="12" t="s">
        <v>46</v>
      </c>
      <c r="F9" s="12" t="s">
        <v>213</v>
      </c>
      <c r="G9" s="14">
        <v>0.61950000000000005</v>
      </c>
      <c r="H9" s="34">
        <v>3.49E-2</v>
      </c>
      <c r="I9" s="12">
        <v>356226</v>
      </c>
      <c r="J9" s="14">
        <v>11028.410336011601</v>
      </c>
      <c r="K9" s="33">
        <v>2.4255986109957199E-3</v>
      </c>
      <c r="L9" s="14">
        <v>51.445</v>
      </c>
      <c r="M9" s="33">
        <f>Table133[[#This Row],[Soma_area]]/Table133[[#This Row],[Convex_hull_area]]</f>
        <v>1.4441674667205651E-4</v>
      </c>
      <c r="N9" s="12">
        <v>261</v>
      </c>
      <c r="O9" s="12">
        <v>130</v>
      </c>
      <c r="P9" s="14">
        <v>1.9319999999999999</v>
      </c>
      <c r="Q9" s="27">
        <v>12.134</v>
      </c>
    </row>
    <row r="10" spans="1:17" x14ac:dyDescent="0.3">
      <c r="A10" s="32" t="s">
        <v>79</v>
      </c>
      <c r="B10" s="12">
        <v>142</v>
      </c>
      <c r="C10" s="12" t="s">
        <v>205</v>
      </c>
      <c r="D10" s="12" t="s">
        <v>3</v>
      </c>
      <c r="E10" s="12" t="s">
        <v>50</v>
      </c>
      <c r="F10" s="12" t="s">
        <v>214</v>
      </c>
      <c r="G10" s="14">
        <v>0.61899999999999999</v>
      </c>
      <c r="H10" s="34">
        <v>3.4599999999999999E-2</v>
      </c>
      <c r="I10" s="12">
        <v>411850</v>
      </c>
      <c r="J10" s="14">
        <v>14860.231008035</v>
      </c>
      <c r="K10" s="33">
        <v>2.4829837478217102E-3</v>
      </c>
      <c r="L10" s="14">
        <v>59.441000000000003</v>
      </c>
      <c r="M10" s="33">
        <f>Table133[[#This Row],[Soma_area]]/Table133[[#This Row],[Convex_hull_area]]</f>
        <v>1.4432681801626807E-4</v>
      </c>
      <c r="N10" s="12">
        <v>340</v>
      </c>
      <c r="O10" s="12">
        <v>170</v>
      </c>
      <c r="P10" s="14">
        <v>1.716</v>
      </c>
      <c r="Q10" s="27">
        <v>12.053000000000001</v>
      </c>
    </row>
    <row r="11" spans="1:17" x14ac:dyDescent="0.3">
      <c r="A11" s="32" t="s">
        <v>82</v>
      </c>
      <c r="B11" s="12">
        <v>143</v>
      </c>
      <c r="C11" s="12" t="s">
        <v>6</v>
      </c>
      <c r="D11" s="12" t="s">
        <v>3</v>
      </c>
      <c r="E11" s="12" t="s">
        <v>46</v>
      </c>
      <c r="F11" s="12" t="s">
        <v>214</v>
      </c>
      <c r="G11" s="14">
        <v>0.61629999999999996</v>
      </c>
      <c r="H11" s="34">
        <v>2.8299999999999999E-2</v>
      </c>
      <c r="I11" s="12">
        <v>315962</v>
      </c>
      <c r="J11" s="14">
        <v>7265.0018261504702</v>
      </c>
      <c r="K11" s="33">
        <v>3.0834155117675402E-3</v>
      </c>
      <c r="L11" s="14">
        <v>43.375999999999998</v>
      </c>
      <c r="M11" s="33">
        <f>Table133[[#This Row],[Soma_area]]/Table133[[#This Row],[Convex_hull_area]]</f>
        <v>1.3728233141960109E-4</v>
      </c>
      <c r="N11" s="12">
        <v>140</v>
      </c>
      <c r="O11" s="12">
        <v>70</v>
      </c>
      <c r="P11" s="14">
        <v>2.5670000000000002</v>
      </c>
      <c r="Q11" s="27">
        <v>14.347</v>
      </c>
    </row>
    <row r="12" spans="1:17" x14ac:dyDescent="0.3">
      <c r="A12" s="32" t="s">
        <v>179</v>
      </c>
      <c r="B12" s="12" t="s">
        <v>15</v>
      </c>
      <c r="C12" s="12" t="s">
        <v>205</v>
      </c>
      <c r="D12" s="12" t="s">
        <v>4</v>
      </c>
      <c r="E12" s="12" t="s">
        <v>50</v>
      </c>
      <c r="F12" s="12" t="s">
        <v>213</v>
      </c>
      <c r="G12" s="14">
        <v>0.60840000000000005</v>
      </c>
      <c r="H12" s="34">
        <v>3.2800000000000003E-2</v>
      </c>
      <c r="I12" s="12">
        <v>553571</v>
      </c>
      <c r="J12" s="14">
        <v>19413.522644265799</v>
      </c>
      <c r="K12" s="33">
        <v>2.00328594532097E-3</v>
      </c>
      <c r="L12" s="14">
        <v>42.238</v>
      </c>
      <c r="M12" s="33">
        <f>Table133[[#This Row],[Soma_area]]/Table133[[#This Row],[Convex_hull_area]]</f>
        <v>7.6300962297519201E-5</v>
      </c>
      <c r="N12" s="12">
        <v>394</v>
      </c>
      <c r="O12" s="12">
        <v>196</v>
      </c>
      <c r="P12" s="14">
        <v>1.915</v>
      </c>
      <c r="Q12" s="27">
        <v>12.539</v>
      </c>
    </row>
    <row r="13" spans="1:17" x14ac:dyDescent="0.3">
      <c r="A13" s="32" t="s">
        <v>70</v>
      </c>
      <c r="B13" s="12">
        <v>141</v>
      </c>
      <c r="C13" s="12" t="s">
        <v>205</v>
      </c>
      <c r="D13" s="12" t="s">
        <v>3</v>
      </c>
      <c r="E13" s="12" t="s">
        <v>50</v>
      </c>
      <c r="F13" s="12" t="s">
        <v>214</v>
      </c>
      <c r="G13" s="14">
        <v>0.6079</v>
      </c>
      <c r="H13" s="34">
        <v>3.1699999999999999E-2</v>
      </c>
      <c r="I13" s="12">
        <v>379778</v>
      </c>
      <c r="J13" s="14">
        <v>10979.2275383491</v>
      </c>
      <c r="K13" s="33">
        <v>2.5682053627089801E-3</v>
      </c>
      <c r="L13" s="14">
        <v>52.476999999999997</v>
      </c>
      <c r="M13" s="33">
        <f>Table133[[#This Row],[Soma_area]]/Table133[[#This Row],[Convex_hull_area]]</f>
        <v>1.3817809351779196E-4</v>
      </c>
      <c r="N13" s="12">
        <v>261</v>
      </c>
      <c r="O13" s="12">
        <v>128</v>
      </c>
      <c r="P13" s="14">
        <v>1.8740000000000001</v>
      </c>
      <c r="Q13" s="27">
        <v>17.969000000000001</v>
      </c>
    </row>
    <row r="14" spans="1:17" x14ac:dyDescent="0.3">
      <c r="A14" s="32" t="s">
        <v>81</v>
      </c>
      <c r="B14" s="12">
        <v>143</v>
      </c>
      <c r="C14" s="12" t="s">
        <v>6</v>
      </c>
      <c r="D14" s="12" t="s">
        <v>3</v>
      </c>
      <c r="E14" s="12" t="s">
        <v>46</v>
      </c>
      <c r="F14" s="12" t="s">
        <v>212</v>
      </c>
      <c r="G14" s="14">
        <v>0.59919999999999995</v>
      </c>
      <c r="H14" s="34">
        <v>3.1199999999999999E-2</v>
      </c>
      <c r="I14" s="12">
        <v>373201</v>
      </c>
      <c r="J14" s="14">
        <v>9173.5162527392204</v>
      </c>
      <c r="K14" s="33">
        <v>2.3011915694559001E-3</v>
      </c>
      <c r="L14" s="14">
        <v>48.073</v>
      </c>
      <c r="M14" s="33">
        <f>Table133[[#This Row],[Soma_area]]/Table133[[#This Row],[Convex_hull_area]]</f>
        <v>1.2881262376038651E-4</v>
      </c>
      <c r="N14" s="12">
        <v>190</v>
      </c>
      <c r="O14" s="12">
        <v>94</v>
      </c>
      <c r="P14" s="14">
        <v>2.4510000000000001</v>
      </c>
      <c r="Q14" s="27">
        <v>18.89</v>
      </c>
    </row>
    <row r="15" spans="1:17" x14ac:dyDescent="0.3">
      <c r="A15" s="32" t="s">
        <v>72</v>
      </c>
      <c r="B15" s="12">
        <v>141</v>
      </c>
      <c r="C15" s="12" t="s">
        <v>205</v>
      </c>
      <c r="D15" s="12" t="s">
        <v>3</v>
      </c>
      <c r="E15" s="12" t="s">
        <v>46</v>
      </c>
      <c r="F15" s="12" t="s">
        <v>212</v>
      </c>
      <c r="G15" s="14">
        <v>0.59379999999999999</v>
      </c>
      <c r="H15" s="34">
        <v>4.3200000000000002E-2</v>
      </c>
      <c r="I15" s="12">
        <v>417726</v>
      </c>
      <c r="J15" s="14">
        <v>15553.5975164353</v>
      </c>
      <c r="K15" s="33">
        <v>1.61994163844319E-3</v>
      </c>
      <c r="L15" s="14">
        <v>52.322000000000003</v>
      </c>
      <c r="M15" s="33">
        <f>Table133[[#This Row],[Soma_area]]/Table133[[#This Row],[Convex_hull_area]]</f>
        <v>1.2525435333208851E-4</v>
      </c>
      <c r="N15" s="12">
        <v>362</v>
      </c>
      <c r="O15" s="12">
        <v>180</v>
      </c>
      <c r="P15" s="14">
        <v>1.99</v>
      </c>
      <c r="Q15" s="27">
        <v>10.695</v>
      </c>
    </row>
    <row r="16" spans="1:17" x14ac:dyDescent="0.3">
      <c r="A16" s="32" t="s">
        <v>83</v>
      </c>
      <c r="B16" s="12">
        <v>143</v>
      </c>
      <c r="C16" s="12" t="s">
        <v>6</v>
      </c>
      <c r="D16" s="12" t="s">
        <v>3</v>
      </c>
      <c r="E16" s="12" t="s">
        <v>46</v>
      </c>
      <c r="F16" s="12" t="s">
        <v>216</v>
      </c>
      <c r="G16" s="14">
        <v>0.59140000000000004</v>
      </c>
      <c r="H16" s="34">
        <v>3.1800000000000002E-2</v>
      </c>
      <c r="I16" s="12">
        <v>220879</v>
      </c>
      <c r="J16" s="14">
        <v>5837.9611029948801</v>
      </c>
      <c r="K16" s="33">
        <v>4.0107744360423601E-3</v>
      </c>
      <c r="L16" s="14">
        <v>46.716000000000001</v>
      </c>
      <c r="M16" s="33">
        <f>Table133[[#This Row],[Soma_area]]/Table133[[#This Row],[Convex_hull_area]]</f>
        <v>2.1150041425395806E-4</v>
      </c>
      <c r="N16" s="12">
        <v>134</v>
      </c>
      <c r="O16" s="12">
        <v>65</v>
      </c>
      <c r="P16" s="14">
        <v>2.149</v>
      </c>
      <c r="Q16" s="27">
        <v>11.621</v>
      </c>
    </row>
    <row r="17" spans="1:17" x14ac:dyDescent="0.3">
      <c r="A17" s="32" t="s">
        <v>186</v>
      </c>
      <c r="B17" s="12" t="s">
        <v>16</v>
      </c>
      <c r="C17" s="12" t="s">
        <v>205</v>
      </c>
      <c r="D17" s="12" t="s">
        <v>4</v>
      </c>
      <c r="E17" s="12" t="s">
        <v>50</v>
      </c>
      <c r="F17" s="12" t="s">
        <v>216</v>
      </c>
      <c r="G17" s="14">
        <v>0.57930000000000004</v>
      </c>
      <c r="H17" s="34">
        <v>4.3499999999999997E-2</v>
      </c>
      <c r="I17" s="12">
        <v>394238</v>
      </c>
      <c r="J17" s="14">
        <v>14065.170745069299</v>
      </c>
      <c r="K17" s="33">
        <v>1.6265608054544399E-3</v>
      </c>
      <c r="L17" s="14">
        <v>48.640999999999998</v>
      </c>
      <c r="M17" s="33">
        <f>Table133[[#This Row],[Soma_area]]/Table133[[#This Row],[Convex_hull_area]]</f>
        <v>1.2337978581466018E-4</v>
      </c>
      <c r="N17" s="12">
        <v>288</v>
      </c>
      <c r="O17" s="12">
        <v>147</v>
      </c>
      <c r="P17" s="14">
        <v>2.3759999999999999</v>
      </c>
      <c r="Q17" s="27">
        <v>15.590999999999999</v>
      </c>
    </row>
    <row r="18" spans="1:17" x14ac:dyDescent="0.3">
      <c r="A18" s="32" t="s">
        <v>126</v>
      </c>
      <c r="B18" s="12">
        <v>150</v>
      </c>
      <c r="C18" s="12" t="s">
        <v>205</v>
      </c>
      <c r="D18" s="12" t="s">
        <v>4</v>
      </c>
      <c r="E18" s="12" t="s">
        <v>50</v>
      </c>
      <c r="F18" s="12" t="s">
        <v>215</v>
      </c>
      <c r="G18" s="14">
        <v>0.57420000000000004</v>
      </c>
      <c r="H18" s="34">
        <v>4.1200000000000001E-2</v>
      </c>
      <c r="I18" s="12">
        <v>263852</v>
      </c>
      <c r="J18" s="14">
        <v>10742.558436815099</v>
      </c>
      <c r="K18" s="33">
        <v>3.0827517829744499E-3</v>
      </c>
      <c r="L18" s="14">
        <v>45.707999999999998</v>
      </c>
      <c r="M18" s="33">
        <f>Table133[[#This Row],[Soma_area]]/Table133[[#This Row],[Convex_hull_area]]</f>
        <v>1.7323347937480102E-4</v>
      </c>
      <c r="N18" s="12">
        <v>261</v>
      </c>
      <c r="O18" s="12">
        <v>129</v>
      </c>
      <c r="P18" s="14">
        <v>1.7430000000000001</v>
      </c>
      <c r="Q18" s="27">
        <v>10.567</v>
      </c>
    </row>
    <row r="19" spans="1:17" x14ac:dyDescent="0.3">
      <c r="A19" s="32" t="s">
        <v>105</v>
      </c>
      <c r="B19" s="12">
        <v>147</v>
      </c>
      <c r="C19" s="12" t="s">
        <v>6</v>
      </c>
      <c r="D19" s="12" t="s">
        <v>4</v>
      </c>
      <c r="E19" s="12" t="s">
        <v>46</v>
      </c>
      <c r="F19" s="12" t="s">
        <v>212</v>
      </c>
      <c r="G19" s="14">
        <v>0.56089999999999995</v>
      </c>
      <c r="H19" s="34">
        <v>4.53E-2</v>
      </c>
      <c r="I19" s="12">
        <v>247514</v>
      </c>
      <c r="J19" s="14">
        <v>12172.1877282688</v>
      </c>
      <c r="K19" s="33">
        <v>3.2892419020277199E-3</v>
      </c>
      <c r="L19" s="14">
        <v>56.02</v>
      </c>
      <c r="M19" s="33">
        <f>Table133[[#This Row],[Soma_area]]/Table133[[#This Row],[Convex_hull_area]]</f>
        <v>2.2633063180264553E-4</v>
      </c>
      <c r="N19" s="12">
        <v>241</v>
      </c>
      <c r="O19" s="12">
        <v>118</v>
      </c>
      <c r="P19" s="14">
        <v>1.9059999999999999</v>
      </c>
      <c r="Q19" s="27">
        <v>12.214</v>
      </c>
    </row>
    <row r="20" spans="1:17" x14ac:dyDescent="0.3">
      <c r="A20" s="32" t="s">
        <v>90</v>
      </c>
      <c r="B20" s="12">
        <v>144</v>
      </c>
      <c r="C20" s="12" t="s">
        <v>205</v>
      </c>
      <c r="D20" s="12" t="s">
        <v>4</v>
      </c>
      <c r="E20" s="12" t="s">
        <v>46</v>
      </c>
      <c r="F20" s="12" t="s">
        <v>212</v>
      </c>
      <c r="G20" s="14">
        <v>0.55679999999999996</v>
      </c>
      <c r="H20" s="34">
        <v>2.6700000000000002E-2</v>
      </c>
      <c r="I20" s="12">
        <v>529168</v>
      </c>
      <c r="J20" s="14">
        <v>11422.242512782999</v>
      </c>
      <c r="K20" s="33">
        <v>1.9473916231253E-3</v>
      </c>
      <c r="L20" s="14">
        <v>60.350999999999999</v>
      </c>
      <c r="M20" s="33">
        <f>Table133[[#This Row],[Soma_area]]/Table133[[#This Row],[Convex_hull_area]]</f>
        <v>1.1404884649109546E-4</v>
      </c>
      <c r="N20" s="12">
        <v>242</v>
      </c>
      <c r="O20" s="12">
        <v>118</v>
      </c>
      <c r="P20" s="14">
        <v>2.3149999999999999</v>
      </c>
      <c r="Q20" s="27">
        <v>19.283999999999999</v>
      </c>
    </row>
    <row r="21" spans="1:17" x14ac:dyDescent="0.3">
      <c r="A21" s="32" t="s">
        <v>106</v>
      </c>
      <c r="B21" s="12">
        <v>147</v>
      </c>
      <c r="C21" s="12" t="s">
        <v>6</v>
      </c>
      <c r="D21" s="12" t="s">
        <v>4</v>
      </c>
      <c r="E21" s="12" t="s">
        <v>46</v>
      </c>
      <c r="F21" s="12" t="s">
        <v>214</v>
      </c>
      <c r="G21" s="14">
        <v>0.55010000000000003</v>
      </c>
      <c r="H21" s="34">
        <v>3.2500000000000001E-2</v>
      </c>
      <c r="I21" s="12">
        <v>486790</v>
      </c>
      <c r="J21" s="14">
        <v>16208.135500365201</v>
      </c>
      <c r="K21" s="33">
        <v>2.19906978736934E-3</v>
      </c>
      <c r="L21" s="14">
        <v>69.289000000000001</v>
      </c>
      <c r="M21" s="33">
        <f>Table133[[#This Row],[Soma_area]]/Table133[[#This Row],[Convex_hull_area]]</f>
        <v>1.4233858542698084E-4</v>
      </c>
      <c r="N21" s="12">
        <v>375</v>
      </c>
      <c r="O21" s="12">
        <v>182</v>
      </c>
      <c r="P21" s="14">
        <v>1.742</v>
      </c>
      <c r="Q21" s="27">
        <v>17.928000000000001</v>
      </c>
    </row>
    <row r="22" spans="1:17" x14ac:dyDescent="0.3">
      <c r="A22" s="32" t="s">
        <v>154</v>
      </c>
      <c r="B22" s="12">
        <v>156</v>
      </c>
      <c r="C22" s="12" t="s">
        <v>6</v>
      </c>
      <c r="D22" s="12" t="s">
        <v>4</v>
      </c>
      <c r="E22" s="12" t="s">
        <v>46</v>
      </c>
      <c r="F22" s="12" t="s">
        <v>215</v>
      </c>
      <c r="G22" s="14">
        <v>0.53949999999999998</v>
      </c>
      <c r="H22" s="34">
        <v>3.8300000000000001E-2</v>
      </c>
      <c r="I22" s="12">
        <v>445502</v>
      </c>
      <c r="J22" s="14">
        <v>16104.222972972901</v>
      </c>
      <c r="K22" s="33">
        <v>1.88119439560508E-3</v>
      </c>
      <c r="L22" s="14">
        <v>43.082999999999998</v>
      </c>
      <c r="M22" s="33">
        <f>Table133[[#This Row],[Soma_area]]/Table133[[#This Row],[Convex_hull_area]]</f>
        <v>9.6706636558309501E-5</v>
      </c>
      <c r="N22" s="12">
        <v>309</v>
      </c>
      <c r="O22" s="12">
        <v>152</v>
      </c>
      <c r="P22" s="14">
        <v>2.1960000000000002</v>
      </c>
      <c r="Q22" s="27">
        <v>16.073</v>
      </c>
    </row>
    <row r="23" spans="1:17" x14ac:dyDescent="0.3">
      <c r="A23" s="32" t="s">
        <v>189</v>
      </c>
      <c r="B23" s="12" t="s">
        <v>17</v>
      </c>
      <c r="C23" s="12" t="s">
        <v>205</v>
      </c>
      <c r="D23" s="12" t="s">
        <v>4</v>
      </c>
      <c r="E23" s="12" t="s">
        <v>46</v>
      </c>
      <c r="F23" s="12" t="s">
        <v>216</v>
      </c>
      <c r="G23" s="14">
        <v>0.53879999999999995</v>
      </c>
      <c r="H23" s="34">
        <v>4.4900000000000002E-2</v>
      </c>
      <c r="I23" s="12">
        <v>277587</v>
      </c>
      <c r="J23" s="14">
        <v>11902.976625273899</v>
      </c>
      <c r="K23" s="33">
        <v>2.6082900249706702E-3</v>
      </c>
      <c r="L23" s="14">
        <v>46.155000000000001</v>
      </c>
      <c r="M23" s="33">
        <f>Table133[[#This Row],[Soma_area]]/Table133[[#This Row],[Convex_hull_area]]</f>
        <v>1.66272195744037E-4</v>
      </c>
      <c r="N23" s="12">
        <v>282</v>
      </c>
      <c r="O23" s="12">
        <v>140</v>
      </c>
      <c r="P23" s="14">
        <v>1.8069999999999999</v>
      </c>
      <c r="Q23" s="27">
        <v>16.928000000000001</v>
      </c>
    </row>
    <row r="24" spans="1:17" x14ac:dyDescent="0.3">
      <c r="A24" s="32" t="s">
        <v>164</v>
      </c>
      <c r="B24" s="12">
        <v>43</v>
      </c>
      <c r="C24" s="12" t="s">
        <v>205</v>
      </c>
      <c r="D24" s="12" t="s">
        <v>3</v>
      </c>
      <c r="E24" s="12" t="s">
        <v>50</v>
      </c>
      <c r="F24" s="12" t="s">
        <v>217</v>
      </c>
      <c r="G24" s="14">
        <v>0.53759999999999997</v>
      </c>
      <c r="H24" s="34">
        <v>2.9600000000000001E-2</v>
      </c>
      <c r="I24" s="12">
        <v>208408</v>
      </c>
      <c r="J24" s="14">
        <v>6645.9642074506901</v>
      </c>
      <c r="K24" s="33">
        <v>5.93247539806148E-3</v>
      </c>
      <c r="L24" s="14">
        <v>42.481999999999999</v>
      </c>
      <c r="M24" s="33">
        <f>Table133[[#This Row],[Soma_area]]/Table133[[#This Row],[Convex_hull_area]]</f>
        <v>2.0384054354919196E-4</v>
      </c>
      <c r="N24" s="12">
        <v>114</v>
      </c>
      <c r="O24" s="12">
        <v>56</v>
      </c>
      <c r="P24" s="14">
        <v>2.282</v>
      </c>
      <c r="Q24" s="27">
        <v>11.59</v>
      </c>
    </row>
    <row r="25" spans="1:17" x14ac:dyDescent="0.3">
      <c r="A25" s="32" t="s">
        <v>134</v>
      </c>
      <c r="B25" s="12">
        <v>152</v>
      </c>
      <c r="C25" s="12" t="s">
        <v>205</v>
      </c>
      <c r="D25" s="12" t="s">
        <v>135</v>
      </c>
      <c r="E25" s="12" t="s">
        <v>46</v>
      </c>
      <c r="F25" s="12" t="s">
        <v>213</v>
      </c>
      <c r="G25" s="14">
        <v>0.53490000000000004</v>
      </c>
      <c r="H25" s="34">
        <v>3.9800000000000002E-2</v>
      </c>
      <c r="I25" s="12">
        <v>297343</v>
      </c>
      <c r="J25" s="14">
        <v>12047.936449963399</v>
      </c>
      <c r="K25" s="33">
        <v>2.9205022100402701E-3</v>
      </c>
      <c r="L25" s="14">
        <v>47.722999999999999</v>
      </c>
      <c r="M25" s="33">
        <f>Table133[[#This Row],[Soma_area]]/Table133[[#This Row],[Convex_hull_area]]</f>
        <v>1.6049814523967269E-4</v>
      </c>
      <c r="N25" s="12">
        <v>335</v>
      </c>
      <c r="O25" s="12">
        <v>165</v>
      </c>
      <c r="P25" s="14">
        <v>1.5149999999999999</v>
      </c>
      <c r="Q25" s="27">
        <v>9.7279999999999998</v>
      </c>
    </row>
    <row r="26" spans="1:17" x14ac:dyDescent="0.3">
      <c r="A26" s="32" t="s">
        <v>190</v>
      </c>
      <c r="B26" s="12" t="s">
        <v>17</v>
      </c>
      <c r="C26" s="12" t="s">
        <v>205</v>
      </c>
      <c r="D26" s="12" t="s">
        <v>4</v>
      </c>
      <c r="E26" s="12" t="s">
        <v>50</v>
      </c>
      <c r="F26" s="12" t="s">
        <v>213</v>
      </c>
      <c r="G26" s="14">
        <v>0.52790000000000004</v>
      </c>
      <c r="H26" s="34">
        <v>4.2799999999999998E-2</v>
      </c>
      <c r="I26" s="12">
        <v>442987</v>
      </c>
      <c r="J26" s="14">
        <v>17116.353177501798</v>
      </c>
      <c r="K26" s="33">
        <v>1.6163107196592501E-3</v>
      </c>
      <c r="L26" s="14">
        <v>52.079000000000001</v>
      </c>
      <c r="M26" s="33">
        <f>Table133[[#This Row],[Soma_area]]/Table133[[#This Row],[Convex_hull_area]]</f>
        <v>1.1756326935101933E-4</v>
      </c>
      <c r="N26" s="12">
        <v>356</v>
      </c>
      <c r="O26" s="12">
        <v>181</v>
      </c>
      <c r="P26" s="14">
        <v>2.1469999999999998</v>
      </c>
      <c r="Q26" s="27">
        <v>17.684000000000001</v>
      </c>
    </row>
    <row r="27" spans="1:17" x14ac:dyDescent="0.3">
      <c r="A27" s="32" t="s">
        <v>183</v>
      </c>
      <c r="B27" s="12" t="s">
        <v>16</v>
      </c>
      <c r="C27" s="12" t="s">
        <v>205</v>
      </c>
      <c r="D27" s="12" t="s">
        <v>4</v>
      </c>
      <c r="E27" s="12" t="s">
        <v>46</v>
      </c>
      <c r="F27" s="12" t="s">
        <v>215</v>
      </c>
      <c r="G27" s="14">
        <v>0.52780000000000005</v>
      </c>
      <c r="H27" s="34">
        <v>3.1899999999999998E-2</v>
      </c>
      <c r="I27" s="12">
        <v>298034</v>
      </c>
      <c r="J27" s="14">
        <v>7828.5701241782299</v>
      </c>
      <c r="K27" s="33">
        <v>2.9489430908328298E-3</v>
      </c>
      <c r="L27" s="14">
        <v>45.838000000000001</v>
      </c>
      <c r="M27" s="33">
        <f>Table133[[#This Row],[Soma_area]]/Table133[[#This Row],[Convex_hull_area]]</f>
        <v>1.5380124415335163E-4</v>
      </c>
      <c r="N27" s="12">
        <v>179</v>
      </c>
      <c r="O27" s="12">
        <v>91</v>
      </c>
      <c r="P27" s="14">
        <v>2.14</v>
      </c>
      <c r="Q27" s="27">
        <v>11.6</v>
      </c>
    </row>
    <row r="28" spans="1:17" x14ac:dyDescent="0.3">
      <c r="A28" s="32" t="s">
        <v>85</v>
      </c>
      <c r="B28" s="12">
        <v>143</v>
      </c>
      <c r="C28" s="12" t="s">
        <v>6</v>
      </c>
      <c r="D28" s="12" t="s">
        <v>3</v>
      </c>
      <c r="E28" s="12" t="s">
        <v>50</v>
      </c>
      <c r="F28" s="12" t="s">
        <v>214</v>
      </c>
      <c r="G28" s="14">
        <v>0.52639999999999998</v>
      </c>
      <c r="H28" s="34">
        <v>3.49E-2</v>
      </c>
      <c r="I28" s="12">
        <v>208955</v>
      </c>
      <c r="J28" s="14">
        <v>5847.5757852446995</v>
      </c>
      <c r="K28" s="33">
        <v>3.73296986747239E-3</v>
      </c>
      <c r="L28" s="14">
        <v>39.076999999999998</v>
      </c>
      <c r="M28" s="33">
        <f>Table133[[#This Row],[Soma_area]]/Table133[[#This Row],[Convex_hull_area]]</f>
        <v>1.8701155751238305E-4</v>
      </c>
      <c r="N28" s="12">
        <v>109</v>
      </c>
      <c r="O28" s="12">
        <v>54</v>
      </c>
      <c r="P28" s="14">
        <v>2.5880000000000001</v>
      </c>
      <c r="Q28" s="27">
        <v>15.233000000000001</v>
      </c>
    </row>
    <row r="29" spans="1:17" x14ac:dyDescent="0.3">
      <c r="A29" s="32" t="s">
        <v>65</v>
      </c>
      <c r="B29" s="12">
        <v>140</v>
      </c>
      <c r="C29" s="12" t="s">
        <v>6</v>
      </c>
      <c r="D29" s="12" t="s">
        <v>3</v>
      </c>
      <c r="E29" s="12" t="s">
        <v>46</v>
      </c>
      <c r="F29" s="12" t="s">
        <v>211</v>
      </c>
      <c r="G29" s="14">
        <v>0.51790000000000003</v>
      </c>
      <c r="H29" s="34">
        <v>4.5199999999999997E-2</v>
      </c>
      <c r="I29" s="12">
        <v>248552</v>
      </c>
      <c r="J29" s="14">
        <v>11537.6186997808</v>
      </c>
      <c r="K29" s="33">
        <v>3.1105487539189601E-3</v>
      </c>
      <c r="L29" s="14">
        <v>39.792000000000002</v>
      </c>
      <c r="M29" s="33">
        <f>Table133[[#This Row],[Soma_area]]/Table133[[#This Row],[Convex_hull_area]]</f>
        <v>1.6009527181434872E-4</v>
      </c>
      <c r="N29" s="12">
        <v>268</v>
      </c>
      <c r="O29" s="12">
        <v>135</v>
      </c>
      <c r="P29" s="14">
        <v>1.73</v>
      </c>
      <c r="Q29" s="27">
        <v>12.923999999999999</v>
      </c>
    </row>
    <row r="30" spans="1:17" x14ac:dyDescent="0.3">
      <c r="A30" s="32" t="s">
        <v>117</v>
      </c>
      <c r="B30" s="12">
        <v>149</v>
      </c>
      <c r="C30" s="12" t="s">
        <v>205</v>
      </c>
      <c r="D30" s="12" t="s">
        <v>4</v>
      </c>
      <c r="E30" s="12" t="s">
        <v>50</v>
      </c>
      <c r="F30" s="12" t="s">
        <v>214</v>
      </c>
      <c r="G30" s="14">
        <v>0.51770000000000005</v>
      </c>
      <c r="H30" s="34">
        <v>3.0700000000000002E-2</v>
      </c>
      <c r="I30" s="12">
        <v>273443</v>
      </c>
      <c r="J30" s="14">
        <v>7744.9963476990497</v>
      </c>
      <c r="K30" s="33">
        <v>3.7238090099337901E-3</v>
      </c>
      <c r="L30" s="14">
        <v>45.796999999999997</v>
      </c>
      <c r="M30" s="33">
        <f>Table133[[#This Row],[Soma_area]]/Table133[[#This Row],[Convex_hull_area]]</f>
        <v>1.6748280263162706E-4</v>
      </c>
      <c r="N30" s="12">
        <v>152</v>
      </c>
      <c r="O30" s="12">
        <v>77</v>
      </c>
      <c r="P30" s="14">
        <v>2.2610000000000001</v>
      </c>
      <c r="Q30" s="27">
        <v>19.881</v>
      </c>
    </row>
    <row r="31" spans="1:17" x14ac:dyDescent="0.3">
      <c r="A31" s="32" t="s">
        <v>175</v>
      </c>
      <c r="B31" s="12" t="s">
        <v>14</v>
      </c>
      <c r="C31" s="12" t="s">
        <v>205</v>
      </c>
      <c r="D31" s="12" t="s">
        <v>3</v>
      </c>
      <c r="E31" s="12" t="s">
        <v>50</v>
      </c>
      <c r="F31" s="12" t="s">
        <v>216</v>
      </c>
      <c r="G31" s="14">
        <v>0.51759999999999995</v>
      </c>
      <c r="H31" s="34">
        <v>2.9499999999999998E-2</v>
      </c>
      <c r="I31" s="12">
        <v>277064</v>
      </c>
      <c r="J31" s="14">
        <v>6876.3467859751599</v>
      </c>
      <c r="K31" s="33">
        <v>3.50504556885349E-3</v>
      </c>
      <c r="L31" s="14">
        <v>31.577000000000002</v>
      </c>
      <c r="M31" s="33">
        <f>Table133[[#This Row],[Soma_area]]/Table133[[#This Row],[Convex_hull_area]]</f>
        <v>1.1397005745964832E-4</v>
      </c>
      <c r="N31" s="12">
        <v>150</v>
      </c>
      <c r="O31" s="12">
        <v>76</v>
      </c>
      <c r="P31" s="14">
        <v>2.1920000000000002</v>
      </c>
      <c r="Q31" s="27">
        <v>14.561999999999999</v>
      </c>
    </row>
    <row r="32" spans="1:17" x14ac:dyDescent="0.3">
      <c r="A32" s="32" t="s">
        <v>100</v>
      </c>
      <c r="B32" s="12">
        <v>146</v>
      </c>
      <c r="C32" s="12" t="s">
        <v>205</v>
      </c>
      <c r="D32" s="12" t="s">
        <v>4</v>
      </c>
      <c r="E32" s="12" t="s">
        <v>46</v>
      </c>
      <c r="F32" s="12" t="s">
        <v>214</v>
      </c>
      <c r="G32" s="14">
        <v>0.51659999999999995</v>
      </c>
      <c r="H32" s="34">
        <v>3.9199999999999999E-2</v>
      </c>
      <c r="I32" s="12">
        <v>317538</v>
      </c>
      <c r="J32" s="14">
        <v>11925.903944485</v>
      </c>
      <c r="K32" s="33">
        <v>2.6204637497159E-3</v>
      </c>
      <c r="L32" s="14">
        <v>30.919</v>
      </c>
      <c r="M32" s="33">
        <f>Table133[[#This Row],[Soma_area]]/Table133[[#This Row],[Convex_hull_area]]</f>
        <v>9.7371023310595899E-5</v>
      </c>
      <c r="N32" s="12">
        <v>296</v>
      </c>
      <c r="O32" s="12">
        <v>145</v>
      </c>
      <c r="P32" s="14">
        <v>1.694</v>
      </c>
      <c r="Q32" s="27">
        <v>11.226000000000001</v>
      </c>
    </row>
    <row r="33" spans="1:17" x14ac:dyDescent="0.3">
      <c r="A33" s="32" t="s">
        <v>53</v>
      </c>
      <c r="B33" s="12">
        <v>138</v>
      </c>
      <c r="C33" s="12" t="s">
        <v>6</v>
      </c>
      <c r="D33" s="12" t="s">
        <v>3</v>
      </c>
      <c r="E33" s="12" t="s">
        <v>46</v>
      </c>
      <c r="F33" s="12" t="s">
        <v>212</v>
      </c>
      <c r="G33" s="14">
        <v>0.51570000000000005</v>
      </c>
      <c r="H33" s="34">
        <v>3.9800000000000002E-2</v>
      </c>
      <c r="I33" s="12">
        <v>328978</v>
      </c>
      <c r="J33" s="14">
        <v>15827.985756026201</v>
      </c>
      <c r="K33" s="33">
        <v>3.1404632952384002E-3</v>
      </c>
      <c r="L33" s="14">
        <v>76.131</v>
      </c>
      <c r="M33" s="33">
        <f>Table133[[#This Row],[Soma_area]]/Table133[[#This Row],[Convex_hull_area]]</f>
        <v>2.3141669047778272E-4</v>
      </c>
      <c r="N33" s="12">
        <v>293</v>
      </c>
      <c r="O33" s="12">
        <v>144</v>
      </c>
      <c r="P33" s="14">
        <v>1.861</v>
      </c>
      <c r="Q33" s="27">
        <v>12.531000000000001</v>
      </c>
    </row>
    <row r="34" spans="1:17" x14ac:dyDescent="0.3">
      <c r="A34" s="32" t="s">
        <v>74</v>
      </c>
      <c r="B34" s="12">
        <v>141</v>
      </c>
      <c r="C34" s="12" t="s">
        <v>205</v>
      </c>
      <c r="D34" s="12" t="s">
        <v>3</v>
      </c>
      <c r="E34" s="12" t="s">
        <v>46</v>
      </c>
      <c r="F34" s="12" t="s">
        <v>216</v>
      </c>
      <c r="G34" s="14">
        <v>0.51200000000000001</v>
      </c>
      <c r="H34" s="34">
        <v>5.6500000000000002E-2</v>
      </c>
      <c r="I34" s="12">
        <v>256140</v>
      </c>
      <c r="J34" s="14">
        <v>12931.008035061999</v>
      </c>
      <c r="K34" s="33">
        <v>2.1015710226661901E-3</v>
      </c>
      <c r="L34" s="14">
        <v>36.476999999999997</v>
      </c>
      <c r="M34" s="33">
        <f>Table133[[#This Row],[Soma_area]]/Table133[[#This Row],[Convex_hull_area]]</f>
        <v>1.4241040056219253E-4</v>
      </c>
      <c r="N34" s="12">
        <v>345</v>
      </c>
      <c r="O34" s="12">
        <v>175</v>
      </c>
      <c r="P34" s="14">
        <v>1.718</v>
      </c>
      <c r="Q34" s="27">
        <v>12.613</v>
      </c>
    </row>
    <row r="35" spans="1:17" x14ac:dyDescent="0.3">
      <c r="A35" s="32" t="s">
        <v>129</v>
      </c>
      <c r="B35" s="12">
        <v>151</v>
      </c>
      <c r="C35" s="12" t="s">
        <v>6</v>
      </c>
      <c r="D35" s="12" t="s">
        <v>4</v>
      </c>
      <c r="E35" s="12" t="s">
        <v>46</v>
      </c>
      <c r="F35" s="12" t="s">
        <v>215</v>
      </c>
      <c r="G35" s="14">
        <v>0.50470000000000004</v>
      </c>
      <c r="H35" s="34">
        <v>4.8599999999999997E-2</v>
      </c>
      <c r="I35" s="12">
        <v>219704</v>
      </c>
      <c r="J35" s="14">
        <v>8734.9388239590899</v>
      </c>
      <c r="K35" s="33">
        <v>2.5999146467165501E-3</v>
      </c>
      <c r="L35" s="14">
        <v>42.75</v>
      </c>
      <c r="M35" s="33">
        <f>Table133[[#This Row],[Soma_area]]/Table133[[#This Row],[Convex_hull_area]]</f>
        <v>1.9457998033718094E-4</v>
      </c>
      <c r="N35" s="12">
        <v>294</v>
      </c>
      <c r="O35" s="12">
        <v>147</v>
      </c>
      <c r="P35" s="14">
        <v>1.5369999999999999</v>
      </c>
      <c r="Q35" s="27">
        <v>11.099</v>
      </c>
    </row>
    <row r="36" spans="1:17" x14ac:dyDescent="0.3">
      <c r="A36" s="32" t="s">
        <v>122</v>
      </c>
      <c r="B36" s="12">
        <v>150</v>
      </c>
      <c r="C36" s="12" t="s">
        <v>205</v>
      </c>
      <c r="D36" s="12" t="s">
        <v>4</v>
      </c>
      <c r="E36" s="12" t="s">
        <v>46</v>
      </c>
      <c r="F36" s="12" t="s">
        <v>213</v>
      </c>
      <c r="G36" s="14">
        <v>0.50190000000000001</v>
      </c>
      <c r="H36" s="34">
        <v>3.0700000000000002E-2</v>
      </c>
      <c r="I36" s="12">
        <v>237762</v>
      </c>
      <c r="J36" s="14">
        <v>7415.5085829072304</v>
      </c>
      <c r="K36" s="33">
        <v>4.7313110393478897E-3</v>
      </c>
      <c r="L36" s="14">
        <v>33.576000000000001</v>
      </c>
      <c r="M36" s="33">
        <f>Table133[[#This Row],[Soma_area]]/Table133[[#This Row],[Convex_hull_area]]</f>
        <v>1.4121684709920006E-4</v>
      </c>
      <c r="N36" s="12">
        <v>192</v>
      </c>
      <c r="O36" s="12">
        <v>94</v>
      </c>
      <c r="P36" s="14">
        <v>1.532</v>
      </c>
      <c r="Q36" s="27">
        <v>9.9359999999999999</v>
      </c>
    </row>
    <row r="37" spans="1:17" x14ac:dyDescent="0.3">
      <c r="A37" s="32" t="s">
        <v>94</v>
      </c>
      <c r="B37" s="12">
        <v>145</v>
      </c>
      <c r="C37" s="12" t="s">
        <v>6</v>
      </c>
      <c r="D37" s="12" t="s">
        <v>4</v>
      </c>
      <c r="E37" s="12" t="s">
        <v>46</v>
      </c>
      <c r="F37" s="12" t="s">
        <v>214</v>
      </c>
      <c r="G37" s="14">
        <v>0.4995</v>
      </c>
      <c r="H37" s="34">
        <v>4.8599999999999997E-2</v>
      </c>
      <c r="I37" s="12">
        <v>189489</v>
      </c>
      <c r="J37" s="14">
        <v>8493.8321767713605</v>
      </c>
      <c r="K37" s="33">
        <v>3.4079491632308901E-3</v>
      </c>
      <c r="L37" s="14">
        <v>35.51</v>
      </c>
      <c r="M37" s="33">
        <f>Table133[[#This Row],[Soma_area]]/Table133[[#This Row],[Convex_hull_area]]</f>
        <v>1.873987408240056E-4</v>
      </c>
      <c r="N37" s="12">
        <v>211</v>
      </c>
      <c r="O37" s="12">
        <v>105</v>
      </c>
      <c r="P37" s="14">
        <v>1.77</v>
      </c>
      <c r="Q37" s="27">
        <v>11.105</v>
      </c>
    </row>
    <row r="38" spans="1:17" x14ac:dyDescent="0.3">
      <c r="A38" s="32" t="s">
        <v>96</v>
      </c>
      <c r="B38" s="12">
        <v>145</v>
      </c>
      <c r="C38" s="12" t="s">
        <v>6</v>
      </c>
      <c r="D38" s="12" t="s">
        <v>4</v>
      </c>
      <c r="E38" s="12" t="s">
        <v>50</v>
      </c>
      <c r="F38" s="12" t="s">
        <v>212</v>
      </c>
      <c r="G38" s="14">
        <v>0.49909999999999999</v>
      </c>
      <c r="H38" s="34">
        <v>3.7100000000000001E-2</v>
      </c>
      <c r="I38" s="12">
        <v>478961</v>
      </c>
      <c r="J38" s="14">
        <v>15937.0754200146</v>
      </c>
      <c r="K38" s="33">
        <v>1.71874424035789E-3</v>
      </c>
      <c r="L38" s="14">
        <v>42.863999999999997</v>
      </c>
      <c r="M38" s="33">
        <f>Table133[[#This Row],[Soma_area]]/Table133[[#This Row],[Convex_hull_area]]</f>
        <v>8.9493716607406449E-5</v>
      </c>
      <c r="N38" s="12">
        <v>426</v>
      </c>
      <c r="O38" s="12">
        <v>209</v>
      </c>
      <c r="P38" s="14">
        <v>1.677</v>
      </c>
      <c r="Q38" s="27">
        <v>12.375999999999999</v>
      </c>
    </row>
    <row r="39" spans="1:17" x14ac:dyDescent="0.3">
      <c r="A39" s="32" t="s">
        <v>178</v>
      </c>
      <c r="B39" s="12" t="s">
        <v>15</v>
      </c>
      <c r="C39" s="12" t="s">
        <v>205</v>
      </c>
      <c r="D39" s="12" t="s">
        <v>4</v>
      </c>
      <c r="E39" s="12" t="s">
        <v>46</v>
      </c>
      <c r="F39" s="12" t="s">
        <v>211</v>
      </c>
      <c r="G39" s="14">
        <v>0.49859999999999999</v>
      </c>
      <c r="H39" s="34">
        <v>3.2000000000000001E-2</v>
      </c>
      <c r="I39" s="12">
        <v>292540</v>
      </c>
      <c r="J39" s="14">
        <v>9583.9892257121992</v>
      </c>
      <c r="K39" s="33">
        <v>3.7253867964465201E-3</v>
      </c>
      <c r="L39" s="14">
        <v>45.244999999999997</v>
      </c>
      <c r="M39" s="33">
        <f>Table133[[#This Row],[Soma_area]]/Table133[[#This Row],[Convex_hull_area]]</f>
        <v>1.5466261024133451E-4</v>
      </c>
      <c r="N39" s="12">
        <v>180</v>
      </c>
      <c r="O39" s="12">
        <v>88</v>
      </c>
      <c r="P39" s="14">
        <v>2.1040000000000001</v>
      </c>
      <c r="Q39" s="27">
        <v>10.222</v>
      </c>
    </row>
    <row r="40" spans="1:17" x14ac:dyDescent="0.3">
      <c r="A40" s="32" t="s">
        <v>54</v>
      </c>
      <c r="B40" s="12">
        <v>138</v>
      </c>
      <c r="C40" s="12" t="s">
        <v>6</v>
      </c>
      <c r="D40" s="12" t="s">
        <v>3</v>
      </c>
      <c r="E40" s="12" t="s">
        <v>46</v>
      </c>
      <c r="F40" s="12" t="s">
        <v>214</v>
      </c>
      <c r="G40" s="14">
        <v>0.4985</v>
      </c>
      <c r="H40" s="34">
        <v>0.03</v>
      </c>
      <c r="I40" s="12">
        <v>261911</v>
      </c>
      <c r="J40" s="14">
        <v>7607.0626369612801</v>
      </c>
      <c r="K40" s="33">
        <v>4.18108230607979E-3</v>
      </c>
      <c r="L40" s="14">
        <v>44.31</v>
      </c>
      <c r="M40" s="33">
        <f>Table133[[#This Row],[Soma_area]]/Table133[[#This Row],[Convex_hull_area]]</f>
        <v>1.6917960681300136E-4</v>
      </c>
      <c r="N40" s="12">
        <v>215</v>
      </c>
      <c r="O40" s="12">
        <v>102</v>
      </c>
      <c r="P40" s="14">
        <v>1.49</v>
      </c>
      <c r="Q40" s="27">
        <v>7.0670000000000002</v>
      </c>
    </row>
    <row r="41" spans="1:17" x14ac:dyDescent="0.3">
      <c r="A41" s="32" t="s">
        <v>73</v>
      </c>
      <c r="B41" s="12">
        <v>141</v>
      </c>
      <c r="C41" s="12" t="s">
        <v>205</v>
      </c>
      <c r="D41" s="12" t="s">
        <v>3</v>
      </c>
      <c r="E41" s="12" t="s">
        <v>46</v>
      </c>
      <c r="F41" s="12" t="s">
        <v>214</v>
      </c>
      <c r="G41" s="14">
        <v>0.49640000000000001</v>
      </c>
      <c r="H41" s="34">
        <v>4.1700000000000001E-2</v>
      </c>
      <c r="I41" s="12">
        <v>336064</v>
      </c>
      <c r="J41" s="14">
        <v>13624.004747991199</v>
      </c>
      <c r="K41" s="33">
        <v>2.3600696403680101E-3</v>
      </c>
      <c r="L41" s="14">
        <v>48.69</v>
      </c>
      <c r="M41" s="33">
        <f>Table133[[#This Row],[Soma_area]]/Table133[[#This Row],[Convex_hull_area]]</f>
        <v>1.4488311750142829E-4</v>
      </c>
      <c r="N41" s="12">
        <v>298</v>
      </c>
      <c r="O41" s="12">
        <v>146</v>
      </c>
      <c r="P41" s="14">
        <v>1.9179999999999999</v>
      </c>
      <c r="Q41" s="27">
        <v>11.394</v>
      </c>
    </row>
    <row r="42" spans="1:17" x14ac:dyDescent="0.3">
      <c r="A42" s="32" t="s">
        <v>145</v>
      </c>
      <c r="B42" s="12">
        <v>153</v>
      </c>
      <c r="C42" s="12" t="s">
        <v>6</v>
      </c>
      <c r="D42" s="12" t="s">
        <v>135</v>
      </c>
      <c r="E42" s="12" t="s">
        <v>50</v>
      </c>
      <c r="F42" s="12" t="s">
        <v>216</v>
      </c>
      <c r="G42" s="14">
        <v>0.49540000000000001</v>
      </c>
      <c r="H42" s="34">
        <v>4.6100000000000002E-2</v>
      </c>
      <c r="I42" s="12">
        <v>382698</v>
      </c>
      <c r="J42" s="14">
        <v>16061.326698319899</v>
      </c>
      <c r="K42" s="33">
        <v>1.75281928249497E-3</v>
      </c>
      <c r="L42" s="14">
        <v>58.213999999999999</v>
      </c>
      <c r="M42" s="33">
        <f>Table133[[#This Row],[Soma_area]]/Table133[[#This Row],[Convex_hull_area]]</f>
        <v>1.5211472231367815E-4</v>
      </c>
      <c r="N42" s="12">
        <v>383</v>
      </c>
      <c r="O42" s="12">
        <v>194</v>
      </c>
      <c r="P42" s="14">
        <v>1.905</v>
      </c>
      <c r="Q42" s="27">
        <v>12.83</v>
      </c>
    </row>
    <row r="43" spans="1:17" x14ac:dyDescent="0.3">
      <c r="A43" s="32" t="s">
        <v>69</v>
      </c>
      <c r="B43" s="12">
        <v>141</v>
      </c>
      <c r="C43" s="12" t="s">
        <v>205</v>
      </c>
      <c r="D43" s="12" t="s">
        <v>3</v>
      </c>
      <c r="E43" s="12" t="s">
        <v>50</v>
      </c>
      <c r="F43" s="12" t="s">
        <v>212</v>
      </c>
      <c r="G43" s="14">
        <v>0.49409999999999998</v>
      </c>
      <c r="H43" s="34">
        <v>3.4099999999999998E-2</v>
      </c>
      <c r="I43" s="12">
        <v>219564</v>
      </c>
      <c r="J43" s="14">
        <v>6983.2176771365903</v>
      </c>
      <c r="K43" s="33">
        <v>4.2447204583567801E-3</v>
      </c>
      <c r="L43" s="14">
        <v>28.92</v>
      </c>
      <c r="M43" s="33">
        <f>Table133[[#This Row],[Soma_area]]/Table133[[#This Row],[Convex_hull_area]]</f>
        <v>1.3171558178936437E-4</v>
      </c>
      <c r="N43" s="12">
        <v>156</v>
      </c>
      <c r="O43" s="12">
        <v>79</v>
      </c>
      <c r="P43" s="14">
        <v>1.929</v>
      </c>
      <c r="Q43" s="27">
        <v>11.164999999999999</v>
      </c>
    </row>
    <row r="44" spans="1:17" x14ac:dyDescent="0.3">
      <c r="A44" s="32" t="s">
        <v>151</v>
      </c>
      <c r="B44" s="12">
        <v>154</v>
      </c>
      <c r="C44" s="12" t="s">
        <v>6</v>
      </c>
      <c r="D44" s="12" t="s">
        <v>4</v>
      </c>
      <c r="E44" s="12" t="s">
        <v>50</v>
      </c>
      <c r="F44" s="12" t="s">
        <v>215</v>
      </c>
      <c r="G44" s="14">
        <v>0.49340000000000001</v>
      </c>
      <c r="H44" s="34">
        <v>4.1799999999999997E-2</v>
      </c>
      <c r="I44" s="12">
        <v>435275</v>
      </c>
      <c r="J44" s="14">
        <v>19861.344959824601</v>
      </c>
      <c r="K44" s="33">
        <v>2.04004282583292E-3</v>
      </c>
      <c r="L44" s="14">
        <v>49.347999999999999</v>
      </c>
      <c r="M44" s="33">
        <f>Table133[[#This Row],[Soma_area]]/Table133[[#This Row],[Convex_hull_area]]</f>
        <v>1.1337200620297513E-4</v>
      </c>
      <c r="N44" s="12">
        <v>444</v>
      </c>
      <c r="O44" s="12">
        <v>225</v>
      </c>
      <c r="P44" s="14">
        <v>1.7450000000000001</v>
      </c>
      <c r="Q44" s="27">
        <v>16.206</v>
      </c>
    </row>
    <row r="45" spans="1:17" x14ac:dyDescent="0.3">
      <c r="A45" s="32" t="s">
        <v>155</v>
      </c>
      <c r="B45" s="12">
        <v>156</v>
      </c>
      <c r="C45" s="12" t="s">
        <v>6</v>
      </c>
      <c r="D45" s="12" t="s">
        <v>4</v>
      </c>
      <c r="E45" s="12" t="s">
        <v>46</v>
      </c>
      <c r="F45" s="12" t="s">
        <v>211</v>
      </c>
      <c r="G45" s="14">
        <v>0.4919</v>
      </c>
      <c r="H45" s="34">
        <v>4.2000000000000003E-2</v>
      </c>
      <c r="I45" s="12">
        <v>280427</v>
      </c>
      <c r="J45" s="14">
        <v>11971.7585829072</v>
      </c>
      <c r="K45" s="33">
        <v>2.9291866941394901E-3</v>
      </c>
      <c r="L45" s="14">
        <v>44.822000000000003</v>
      </c>
      <c r="M45" s="33">
        <f>Table133[[#This Row],[Soma_area]]/Table133[[#This Row],[Convex_hull_area]]</f>
        <v>1.5983482332300385E-4</v>
      </c>
      <c r="N45" s="12">
        <v>250</v>
      </c>
      <c r="O45" s="12">
        <v>126</v>
      </c>
      <c r="P45" s="14">
        <v>1.929</v>
      </c>
      <c r="Q45" s="27">
        <v>13.698</v>
      </c>
    </row>
    <row r="46" spans="1:17" x14ac:dyDescent="0.3">
      <c r="A46" s="32" t="s">
        <v>109</v>
      </c>
      <c r="B46" s="12">
        <v>147</v>
      </c>
      <c r="C46" s="12" t="s">
        <v>6</v>
      </c>
      <c r="D46" s="12" t="s">
        <v>4</v>
      </c>
      <c r="E46" s="12" t="s">
        <v>50</v>
      </c>
      <c r="F46" s="12" t="s">
        <v>211</v>
      </c>
      <c r="G46" s="14">
        <v>0.48749999999999999</v>
      </c>
      <c r="H46" s="34">
        <v>4.0899999999999999E-2</v>
      </c>
      <c r="I46" s="12">
        <v>473105</v>
      </c>
      <c r="J46" s="14">
        <v>20544.726990504001</v>
      </c>
      <c r="K46" s="33">
        <v>1.86210154101718E-3</v>
      </c>
      <c r="L46" s="14">
        <v>55.442999999999998</v>
      </c>
      <c r="M46" s="33">
        <f>Table133[[#This Row],[Soma_area]]/Table133[[#This Row],[Convex_hull_area]]</f>
        <v>1.1718963020893882E-4</v>
      </c>
      <c r="N46" s="12">
        <v>468</v>
      </c>
      <c r="O46" s="12">
        <v>234</v>
      </c>
      <c r="P46" s="14">
        <v>1.7430000000000001</v>
      </c>
      <c r="Q46" s="27">
        <v>13.911</v>
      </c>
    </row>
    <row r="47" spans="1:17" x14ac:dyDescent="0.3">
      <c r="A47" s="32" t="s">
        <v>152</v>
      </c>
      <c r="B47" s="12">
        <v>154</v>
      </c>
      <c r="C47" s="12" t="s">
        <v>6</v>
      </c>
      <c r="D47" s="12" t="s">
        <v>4</v>
      </c>
      <c r="E47" s="12" t="s">
        <v>50</v>
      </c>
      <c r="F47" s="12" t="s">
        <v>216</v>
      </c>
      <c r="G47" s="14">
        <v>0.48649999999999999</v>
      </c>
      <c r="H47" s="34">
        <v>4.5499999999999999E-2</v>
      </c>
      <c r="I47" s="12">
        <v>328123</v>
      </c>
      <c r="J47" s="14">
        <v>15724.8128195763</v>
      </c>
      <c r="K47" s="33">
        <v>2.3946875166065301E-3</v>
      </c>
      <c r="L47" s="14">
        <v>41.247</v>
      </c>
      <c r="M47" s="33">
        <f>Table133[[#This Row],[Soma_area]]/Table133[[#This Row],[Convex_hull_area]]</f>
        <v>1.257059090645886E-4</v>
      </c>
      <c r="N47" s="12">
        <v>334</v>
      </c>
      <c r="O47" s="12">
        <v>169</v>
      </c>
      <c r="P47" s="14">
        <v>1.889</v>
      </c>
      <c r="Q47" s="27">
        <v>19.768999999999998</v>
      </c>
    </row>
    <row r="48" spans="1:17" x14ac:dyDescent="0.3">
      <c r="A48" s="32" t="s">
        <v>98</v>
      </c>
      <c r="B48" s="12">
        <v>145</v>
      </c>
      <c r="C48" s="12" t="s">
        <v>6</v>
      </c>
      <c r="D48" s="12" t="s">
        <v>4</v>
      </c>
      <c r="E48" s="12" t="s">
        <v>50</v>
      </c>
      <c r="F48" s="12" t="s">
        <v>216</v>
      </c>
      <c r="G48" s="14">
        <v>0.48320000000000002</v>
      </c>
      <c r="H48" s="34">
        <v>3.1300000000000001E-2</v>
      </c>
      <c r="I48" s="12">
        <v>281937</v>
      </c>
      <c r="J48" s="14">
        <v>8847.3566471877202</v>
      </c>
      <c r="K48" s="33">
        <v>3.85602999335046E-3</v>
      </c>
      <c r="L48" s="14">
        <v>38.012999999999998</v>
      </c>
      <c r="M48" s="33">
        <f>Table133[[#This Row],[Soma_area]]/Table133[[#This Row],[Convex_hull_area]]</f>
        <v>1.3482799348790687E-4</v>
      </c>
      <c r="N48" s="12">
        <v>154</v>
      </c>
      <c r="O48" s="12">
        <v>77</v>
      </c>
      <c r="P48" s="14">
        <v>2.2669999999999999</v>
      </c>
      <c r="Q48" s="27">
        <v>13.465</v>
      </c>
    </row>
    <row r="49" spans="1:17" x14ac:dyDescent="0.3">
      <c r="A49" s="32" t="s">
        <v>78</v>
      </c>
      <c r="B49" s="12">
        <v>142</v>
      </c>
      <c r="C49" s="12" t="s">
        <v>205</v>
      </c>
      <c r="D49" s="12" t="s">
        <v>3</v>
      </c>
      <c r="E49" s="12" t="s">
        <v>50</v>
      </c>
      <c r="F49" s="12" t="s">
        <v>212</v>
      </c>
      <c r="G49" s="14">
        <v>0.48249999999999998</v>
      </c>
      <c r="H49" s="34">
        <v>4.0300000000000002E-2</v>
      </c>
      <c r="I49" s="12">
        <v>276689</v>
      </c>
      <c r="J49" s="14">
        <v>11341.9968955441</v>
      </c>
      <c r="K49" s="33">
        <v>3.0940803219555199E-3</v>
      </c>
      <c r="L49" s="14">
        <v>42.628</v>
      </c>
      <c r="M49" s="33">
        <f>Table133[[#This Row],[Soma_area]]/Table133[[#This Row],[Convex_hull_area]]</f>
        <v>1.5406467188793194E-4</v>
      </c>
      <c r="N49" s="12">
        <v>245</v>
      </c>
      <c r="O49" s="12">
        <v>122</v>
      </c>
      <c r="P49" s="14">
        <v>1.8620000000000001</v>
      </c>
      <c r="Q49" s="27">
        <v>12.976000000000001</v>
      </c>
    </row>
    <row r="50" spans="1:17" x14ac:dyDescent="0.3">
      <c r="A50" s="32" t="s">
        <v>57</v>
      </c>
      <c r="B50" s="12">
        <v>138</v>
      </c>
      <c r="C50" s="12" t="s">
        <v>6</v>
      </c>
      <c r="D50" s="12" t="s">
        <v>3</v>
      </c>
      <c r="E50" s="12" t="s">
        <v>50</v>
      </c>
      <c r="F50" s="12" t="s">
        <v>211</v>
      </c>
      <c r="G50" s="14">
        <v>0.48039999999999999</v>
      </c>
      <c r="H50" s="34">
        <v>4.2799999999999998E-2</v>
      </c>
      <c r="I50" s="12">
        <v>181713</v>
      </c>
      <c r="J50" s="14">
        <v>7556.7704528853101</v>
      </c>
      <c r="K50" s="33">
        <v>4.2436246466172299E-3</v>
      </c>
      <c r="L50" s="14">
        <v>37.906999999999996</v>
      </c>
      <c r="M50" s="33">
        <f>Table133[[#This Row],[Soma_area]]/Table133[[#This Row],[Convex_hull_area]]</f>
        <v>2.0860918041086768E-4</v>
      </c>
      <c r="N50" s="12">
        <v>169</v>
      </c>
      <c r="O50" s="12">
        <v>84</v>
      </c>
      <c r="P50" s="14">
        <v>1.853</v>
      </c>
      <c r="Q50" s="27">
        <v>10.272</v>
      </c>
    </row>
    <row r="51" spans="1:17" x14ac:dyDescent="0.3">
      <c r="A51" s="32" t="s">
        <v>137</v>
      </c>
      <c r="B51" s="12">
        <v>152</v>
      </c>
      <c r="C51" s="12" t="s">
        <v>205</v>
      </c>
      <c r="D51" s="12" t="s">
        <v>135</v>
      </c>
      <c r="E51" s="12" t="s">
        <v>46</v>
      </c>
      <c r="F51" s="12" t="s">
        <v>216</v>
      </c>
      <c r="G51" s="14">
        <v>0.4778</v>
      </c>
      <c r="H51" s="34">
        <v>4.9500000000000002E-2</v>
      </c>
      <c r="I51" s="12">
        <v>207472</v>
      </c>
      <c r="J51" s="14">
        <v>9130.2501826150401</v>
      </c>
      <c r="K51" s="33">
        <v>2.9359234287094399E-3</v>
      </c>
      <c r="L51" s="14">
        <v>43.295000000000002</v>
      </c>
      <c r="M51" s="33">
        <f>Table133[[#This Row],[Soma_area]]/Table133[[#This Row],[Convex_hull_area]]</f>
        <v>2.0867876147142748E-4</v>
      </c>
      <c r="N51" s="12">
        <v>310</v>
      </c>
      <c r="O51" s="12">
        <v>147</v>
      </c>
      <c r="P51" s="14">
        <v>1.37</v>
      </c>
      <c r="Q51" s="27">
        <v>9.4819999999999993</v>
      </c>
    </row>
    <row r="52" spans="1:17" x14ac:dyDescent="0.3">
      <c r="A52" s="32" t="s">
        <v>158</v>
      </c>
      <c r="B52" s="12">
        <v>156</v>
      </c>
      <c r="C52" s="12" t="s">
        <v>6</v>
      </c>
      <c r="D52" s="12" t="s">
        <v>4</v>
      </c>
      <c r="E52" s="12" t="s">
        <v>50</v>
      </c>
      <c r="F52" s="12" t="s">
        <v>216</v>
      </c>
      <c r="G52" s="14">
        <v>0.4778</v>
      </c>
      <c r="H52" s="34">
        <v>5.62E-2</v>
      </c>
      <c r="I52" s="12">
        <v>184304</v>
      </c>
      <c r="J52" s="14">
        <v>10321.7311906501</v>
      </c>
      <c r="K52" s="33">
        <v>3.2667330364040499E-3</v>
      </c>
      <c r="L52" s="14">
        <v>40.889000000000003</v>
      </c>
      <c r="M52" s="33">
        <f>Table133[[#This Row],[Soma_area]]/Table133[[#This Row],[Convex_hull_area]]</f>
        <v>2.2185628092716384E-4</v>
      </c>
      <c r="N52" s="12">
        <v>211</v>
      </c>
      <c r="O52" s="12">
        <v>110</v>
      </c>
      <c r="P52" s="14">
        <v>2.0219999999999998</v>
      </c>
      <c r="Q52" s="27">
        <v>15.227</v>
      </c>
    </row>
    <row r="53" spans="1:17" x14ac:dyDescent="0.3">
      <c r="A53" s="32" t="s">
        <v>172</v>
      </c>
      <c r="B53" s="12" t="s">
        <v>14</v>
      </c>
      <c r="C53" s="12" t="s">
        <v>205</v>
      </c>
      <c r="D53" s="12" t="s">
        <v>3</v>
      </c>
      <c r="E53" s="12" t="s">
        <v>46</v>
      </c>
      <c r="F53" s="12" t="s">
        <v>216</v>
      </c>
      <c r="G53" s="14">
        <v>0.47510000000000002</v>
      </c>
      <c r="H53" s="34">
        <v>4.41E-2</v>
      </c>
      <c r="I53" s="12">
        <v>218186</v>
      </c>
      <c r="J53" s="14">
        <v>9145.4117969320596</v>
      </c>
      <c r="K53" s="33">
        <v>3.3560665939302101E-3</v>
      </c>
      <c r="L53" s="14">
        <v>60.164000000000001</v>
      </c>
      <c r="M53" s="33">
        <f>Table133[[#This Row],[Soma_area]]/Table133[[#This Row],[Convex_hull_area]]</f>
        <v>2.7574638152768737E-4</v>
      </c>
      <c r="N53" s="12">
        <v>195</v>
      </c>
      <c r="O53" s="12">
        <v>96</v>
      </c>
      <c r="P53" s="14">
        <v>2.0699999999999998</v>
      </c>
      <c r="Q53" s="27">
        <v>18.553999999999998</v>
      </c>
    </row>
    <row r="54" spans="1:17" x14ac:dyDescent="0.3">
      <c r="A54" s="32" t="s">
        <v>59</v>
      </c>
      <c r="B54" s="12">
        <v>139</v>
      </c>
      <c r="C54" s="12" t="s">
        <v>6</v>
      </c>
      <c r="D54" s="12" t="s">
        <v>3</v>
      </c>
      <c r="E54" s="12" t="s">
        <v>46</v>
      </c>
      <c r="F54" s="12" t="s">
        <v>216</v>
      </c>
      <c r="G54" s="14">
        <v>0.4748</v>
      </c>
      <c r="H54" s="34">
        <v>3.9600000000000003E-2</v>
      </c>
      <c r="I54" s="12">
        <v>454238</v>
      </c>
      <c r="J54" s="14">
        <v>20994.398283418501</v>
      </c>
      <c r="K54" s="33">
        <v>2.1995015998854698E-3</v>
      </c>
      <c r="L54" s="14">
        <v>45.253</v>
      </c>
      <c r="M54" s="33">
        <f>Table133[[#This Row],[Soma_area]]/Table133[[#This Row],[Convex_hull_area]]</f>
        <v>9.9623985663903068E-5</v>
      </c>
      <c r="N54" s="12">
        <v>503</v>
      </c>
      <c r="O54" s="12">
        <v>252</v>
      </c>
      <c r="P54" s="14">
        <v>1.5660000000000001</v>
      </c>
      <c r="Q54" s="27">
        <v>9.0609999999999999</v>
      </c>
    </row>
    <row r="55" spans="1:17" x14ac:dyDescent="0.3">
      <c r="A55" s="32" t="s">
        <v>45</v>
      </c>
      <c r="B55" s="12">
        <v>137</v>
      </c>
      <c r="C55" s="12" t="s">
        <v>6</v>
      </c>
      <c r="D55" s="12" t="s">
        <v>3</v>
      </c>
      <c r="E55" s="12" t="s">
        <v>46</v>
      </c>
      <c r="F55" s="12" t="s">
        <v>212</v>
      </c>
      <c r="G55" s="14">
        <v>0.46920000000000001</v>
      </c>
      <c r="H55" s="34">
        <v>4.5999999999999999E-2</v>
      </c>
      <c r="I55" s="12">
        <v>249889</v>
      </c>
      <c r="J55" s="14">
        <v>9794.4028487947398</v>
      </c>
      <c r="K55" s="33">
        <v>2.5188846945911302E-3</v>
      </c>
      <c r="L55" s="14">
        <v>28.994</v>
      </c>
      <c r="M55" s="33">
        <f>Table133[[#This Row],[Soma_area]]/Table133[[#This Row],[Convex_hull_area]]</f>
        <v>1.1602751621720043E-4</v>
      </c>
      <c r="N55" s="12">
        <v>252</v>
      </c>
      <c r="O55" s="12">
        <v>125</v>
      </c>
      <c r="P55" s="14">
        <v>1.873</v>
      </c>
      <c r="Q55" s="27">
        <v>20.882000000000001</v>
      </c>
    </row>
    <row r="56" spans="1:17" x14ac:dyDescent="0.3">
      <c r="A56" s="32" t="s">
        <v>92</v>
      </c>
      <c r="B56" s="12">
        <v>144</v>
      </c>
      <c r="C56" s="12" t="s">
        <v>205</v>
      </c>
      <c r="D56" s="12" t="s">
        <v>4</v>
      </c>
      <c r="E56" s="12" t="s">
        <v>46</v>
      </c>
      <c r="F56" s="12" t="s">
        <v>211</v>
      </c>
      <c r="G56" s="14">
        <v>0.46850000000000003</v>
      </c>
      <c r="H56" s="34">
        <v>4.0300000000000002E-2</v>
      </c>
      <c r="I56" s="12">
        <v>175762</v>
      </c>
      <c r="J56" s="14">
        <v>5828.3464207450597</v>
      </c>
      <c r="K56" s="33">
        <v>3.95341600794383E-3</v>
      </c>
      <c r="L56" s="14">
        <v>52.037999999999997</v>
      </c>
      <c r="M56" s="33">
        <f>Table133[[#This Row],[Soma_area]]/Table133[[#This Row],[Convex_hull_area]]</f>
        <v>2.960708230447992E-4</v>
      </c>
      <c r="N56" s="12">
        <v>147</v>
      </c>
      <c r="O56" s="12">
        <v>71</v>
      </c>
      <c r="P56" s="14">
        <v>1.9670000000000001</v>
      </c>
      <c r="Q56" s="27">
        <v>12.961</v>
      </c>
    </row>
    <row r="57" spans="1:17" x14ac:dyDescent="0.3">
      <c r="A57" s="32" t="s">
        <v>52</v>
      </c>
      <c r="B57" s="12">
        <v>137</v>
      </c>
      <c r="C57" s="12" t="s">
        <v>6</v>
      </c>
      <c r="D57" s="12" t="s">
        <v>3</v>
      </c>
      <c r="E57" s="12" t="s">
        <v>50</v>
      </c>
      <c r="F57" s="12" t="s">
        <v>211</v>
      </c>
      <c r="G57" s="14">
        <v>0.46729999999999999</v>
      </c>
      <c r="H57" s="34">
        <v>4.3299999999999998E-2</v>
      </c>
      <c r="I57" s="12">
        <v>260804</v>
      </c>
      <c r="J57" s="14">
        <v>10682.651570489399</v>
      </c>
      <c r="K57" s="33">
        <v>2.8525426136583E-3</v>
      </c>
      <c r="L57" s="14">
        <v>39.475000000000001</v>
      </c>
      <c r="M57" s="33">
        <f>Table133[[#This Row],[Soma_area]]/Table133[[#This Row],[Convex_hull_area]]</f>
        <v>1.5135887486388247E-4</v>
      </c>
      <c r="N57" s="12">
        <v>222</v>
      </c>
      <c r="O57" s="12">
        <v>110</v>
      </c>
      <c r="P57" s="14">
        <v>2.089</v>
      </c>
      <c r="Q57" s="27">
        <v>12.597</v>
      </c>
    </row>
    <row r="58" spans="1:17" x14ac:dyDescent="0.3">
      <c r="A58" s="32" t="s">
        <v>118</v>
      </c>
      <c r="B58" s="12">
        <v>149</v>
      </c>
      <c r="C58" s="12" t="s">
        <v>205</v>
      </c>
      <c r="D58" s="12" t="s">
        <v>4</v>
      </c>
      <c r="E58" s="12" t="s">
        <v>50</v>
      </c>
      <c r="F58" s="12" t="s">
        <v>216</v>
      </c>
      <c r="G58" s="14">
        <v>0.46529999999999999</v>
      </c>
      <c r="H58" s="34">
        <v>3.5400000000000001E-2</v>
      </c>
      <c r="I58" s="12">
        <v>170322</v>
      </c>
      <c r="J58" s="14">
        <v>5720.73593864134</v>
      </c>
      <c r="K58" s="33">
        <v>5.3606650905093896E-3</v>
      </c>
      <c r="L58" s="14">
        <v>40.767000000000003</v>
      </c>
      <c r="M58" s="33">
        <f>Table133[[#This Row],[Soma_area]]/Table133[[#This Row],[Convex_hull_area]]</f>
        <v>2.3935252051995634E-4</v>
      </c>
      <c r="N58" s="12">
        <v>103</v>
      </c>
      <c r="O58" s="12">
        <v>52</v>
      </c>
      <c r="P58" s="14">
        <v>2.3860000000000001</v>
      </c>
      <c r="Q58" s="27">
        <v>16.456</v>
      </c>
    </row>
    <row r="59" spans="1:17" x14ac:dyDescent="0.3">
      <c r="A59" s="32" t="s">
        <v>111</v>
      </c>
      <c r="B59" s="12">
        <v>148</v>
      </c>
      <c r="C59" s="12" t="s">
        <v>6</v>
      </c>
      <c r="D59" s="12" t="s">
        <v>4</v>
      </c>
      <c r="E59" s="12" t="s">
        <v>46</v>
      </c>
      <c r="F59" s="12" t="s">
        <v>214</v>
      </c>
      <c r="G59" s="14">
        <v>0.4637</v>
      </c>
      <c r="H59" s="34">
        <v>4.2700000000000002E-2</v>
      </c>
      <c r="I59" s="12">
        <v>290366</v>
      </c>
      <c r="J59" s="14">
        <v>10000.3789262235</v>
      </c>
      <c r="K59" s="33">
        <v>2.20694323641613E-3</v>
      </c>
      <c r="L59" s="14">
        <v>32.414000000000001</v>
      </c>
      <c r="M59" s="33">
        <f>Table133[[#This Row],[Soma_area]]/Table133[[#This Row],[Convex_hull_area]]</f>
        <v>1.116315271071682E-4</v>
      </c>
      <c r="N59" s="12">
        <v>269</v>
      </c>
      <c r="O59" s="12">
        <v>131</v>
      </c>
      <c r="P59" s="14">
        <v>1.87</v>
      </c>
      <c r="Q59" s="27">
        <v>11.836</v>
      </c>
    </row>
    <row r="60" spans="1:17" x14ac:dyDescent="0.3">
      <c r="A60" s="32" t="s">
        <v>63</v>
      </c>
      <c r="B60" s="12">
        <v>140</v>
      </c>
      <c r="C60" s="12" t="s">
        <v>6</v>
      </c>
      <c r="D60" s="12" t="s">
        <v>3</v>
      </c>
      <c r="E60" s="12" t="s">
        <v>46</v>
      </c>
      <c r="F60" s="12" t="s">
        <v>212</v>
      </c>
      <c r="G60" s="14">
        <v>0.46210000000000001</v>
      </c>
      <c r="H60" s="34">
        <v>3.8600000000000002E-2</v>
      </c>
      <c r="I60" s="12">
        <v>316211</v>
      </c>
      <c r="J60" s="14">
        <v>13919.8411249086</v>
      </c>
      <c r="K60" s="33">
        <v>3.1692274336167299E-3</v>
      </c>
      <c r="L60" s="14">
        <v>44.44</v>
      </c>
      <c r="M60" s="33">
        <f>Table133[[#This Row],[Soma_area]]/Table133[[#This Row],[Convex_hull_area]]</f>
        <v>1.4053907043081991E-4</v>
      </c>
      <c r="N60" s="12">
        <v>272</v>
      </c>
      <c r="O60" s="12">
        <v>135</v>
      </c>
      <c r="P60" s="14">
        <v>1.831</v>
      </c>
      <c r="Q60" s="27">
        <v>10.308999999999999</v>
      </c>
    </row>
    <row r="61" spans="1:17" x14ac:dyDescent="0.3">
      <c r="A61" s="32" t="s">
        <v>55</v>
      </c>
      <c r="B61" s="12">
        <v>138</v>
      </c>
      <c r="C61" s="12" t="s">
        <v>6</v>
      </c>
      <c r="D61" s="12" t="s">
        <v>3</v>
      </c>
      <c r="E61" s="12" t="s">
        <v>50</v>
      </c>
      <c r="F61" s="12" t="s">
        <v>212</v>
      </c>
      <c r="G61" s="14">
        <v>0.45789999999999997</v>
      </c>
      <c r="H61" s="34">
        <v>3.8399999999999997E-2</v>
      </c>
      <c r="I61" s="12">
        <v>303987</v>
      </c>
      <c r="J61" s="14">
        <v>11962.513696128501</v>
      </c>
      <c r="K61" s="33">
        <v>2.9848946794041502E-3</v>
      </c>
      <c r="L61" s="14">
        <v>59.018000000000001</v>
      </c>
      <c r="M61" s="33">
        <f>Table133[[#This Row],[Soma_area]]/Table133[[#This Row],[Convex_hull_area]]</f>
        <v>1.9414646021046953E-4</v>
      </c>
      <c r="N61" s="12">
        <v>293</v>
      </c>
      <c r="O61" s="12">
        <v>143</v>
      </c>
      <c r="P61" s="14">
        <v>1.6379999999999999</v>
      </c>
      <c r="Q61" s="27">
        <v>20.469000000000001</v>
      </c>
    </row>
    <row r="62" spans="1:17" x14ac:dyDescent="0.3">
      <c r="A62" s="32" t="s">
        <v>76</v>
      </c>
      <c r="B62" s="12">
        <v>142</v>
      </c>
      <c r="C62" s="12" t="s">
        <v>205</v>
      </c>
      <c r="D62" s="12" t="s">
        <v>3</v>
      </c>
      <c r="E62" s="12" t="s">
        <v>46</v>
      </c>
      <c r="F62" s="12" t="s">
        <v>214</v>
      </c>
      <c r="G62" s="14">
        <v>0.45639999999999997</v>
      </c>
      <c r="H62" s="34">
        <v>4.0099999999999997E-2</v>
      </c>
      <c r="I62" s="12">
        <v>214679</v>
      </c>
      <c r="J62" s="14">
        <v>8541.9055880204505</v>
      </c>
      <c r="K62" s="33">
        <v>3.91104199569691E-3</v>
      </c>
      <c r="L62" s="14">
        <v>35.777999999999999</v>
      </c>
      <c r="M62" s="33">
        <f>Table133[[#This Row],[Soma_area]]/Table133[[#This Row],[Convex_hull_area]]</f>
        <v>1.6665812678464125E-4</v>
      </c>
      <c r="N62" s="12">
        <v>192</v>
      </c>
      <c r="O62" s="12">
        <v>94</v>
      </c>
      <c r="P62" s="14">
        <v>1.8180000000000001</v>
      </c>
      <c r="Q62" s="27">
        <v>9.4510000000000005</v>
      </c>
    </row>
    <row r="63" spans="1:17" x14ac:dyDescent="0.3">
      <c r="A63" s="32" t="s">
        <v>107</v>
      </c>
      <c r="B63" s="12">
        <v>147</v>
      </c>
      <c r="C63" s="12" t="s">
        <v>6</v>
      </c>
      <c r="D63" s="12" t="s">
        <v>4</v>
      </c>
      <c r="E63" s="12" t="s">
        <v>50</v>
      </c>
      <c r="F63" s="12" t="s">
        <v>212</v>
      </c>
      <c r="G63" s="14">
        <v>0.4551</v>
      </c>
      <c r="H63" s="34">
        <v>4.65E-2</v>
      </c>
      <c r="I63" s="12">
        <v>382269</v>
      </c>
      <c r="J63" s="14">
        <v>18557.8159240321</v>
      </c>
      <c r="K63" s="33">
        <v>1.9930624042706598E-3</v>
      </c>
      <c r="L63" s="14">
        <v>57.767000000000003</v>
      </c>
      <c r="M63" s="33">
        <f>Table133[[#This Row],[Soma_area]]/Table133[[#This Row],[Convex_hull_area]]</f>
        <v>1.511160988727833E-4</v>
      </c>
      <c r="N63" s="12">
        <v>433</v>
      </c>
      <c r="O63" s="12">
        <v>213</v>
      </c>
      <c r="P63" s="14">
        <v>1.708</v>
      </c>
      <c r="Q63" s="27">
        <v>10.782</v>
      </c>
    </row>
    <row r="64" spans="1:17" x14ac:dyDescent="0.3">
      <c r="A64" s="32" t="s">
        <v>184</v>
      </c>
      <c r="B64" s="12" t="s">
        <v>16</v>
      </c>
      <c r="C64" s="12" t="s">
        <v>205</v>
      </c>
      <c r="D64" s="12" t="s">
        <v>4</v>
      </c>
      <c r="E64" s="12" t="s">
        <v>50</v>
      </c>
      <c r="F64" s="12" t="s">
        <v>213</v>
      </c>
      <c r="G64" s="14">
        <v>0.45250000000000001</v>
      </c>
      <c r="H64" s="34">
        <v>5.11E-2</v>
      </c>
      <c r="I64" s="12">
        <v>261363</v>
      </c>
      <c r="J64" s="14">
        <v>11802.7620525931</v>
      </c>
      <c r="K64" s="33">
        <v>2.2467461162752802E-3</v>
      </c>
      <c r="L64" s="14">
        <v>40.027999999999999</v>
      </c>
      <c r="M64" s="33">
        <f>Table133[[#This Row],[Soma_area]]/Table133[[#This Row],[Convex_hull_area]]</f>
        <v>1.5315098158499865E-4</v>
      </c>
      <c r="N64" s="12">
        <v>227</v>
      </c>
      <c r="O64" s="12">
        <v>116</v>
      </c>
      <c r="P64" s="14">
        <v>2.3620000000000001</v>
      </c>
      <c r="Q64" s="27">
        <v>13.77</v>
      </c>
    </row>
    <row r="65" spans="1:17" x14ac:dyDescent="0.3">
      <c r="A65" s="32" t="s">
        <v>119</v>
      </c>
      <c r="B65" s="12">
        <v>149</v>
      </c>
      <c r="C65" s="12" t="s">
        <v>205</v>
      </c>
      <c r="D65" s="12" t="s">
        <v>4</v>
      </c>
      <c r="E65" s="12" t="s">
        <v>46</v>
      </c>
      <c r="F65" s="12" t="s">
        <v>213</v>
      </c>
      <c r="G65" s="14">
        <v>0.44950000000000001</v>
      </c>
      <c r="H65" s="34">
        <v>4.82E-2</v>
      </c>
      <c r="I65" s="12">
        <v>277396</v>
      </c>
      <c r="J65" s="14">
        <v>12719.1152300949</v>
      </c>
      <c r="K65" s="33">
        <v>2.4219059720372998E-3</v>
      </c>
      <c r="L65" s="14">
        <v>49.381</v>
      </c>
      <c r="M65" s="33">
        <f>Table133[[#This Row],[Soma_area]]/Table133[[#This Row],[Convex_hull_area]]</f>
        <v>1.7801626555537931E-4</v>
      </c>
      <c r="N65" s="12">
        <v>280</v>
      </c>
      <c r="O65" s="12">
        <v>139</v>
      </c>
      <c r="P65" s="14">
        <v>1.9259999999999999</v>
      </c>
      <c r="Q65" s="27">
        <v>13.595000000000001</v>
      </c>
    </row>
    <row r="66" spans="1:17" x14ac:dyDescent="0.3">
      <c r="A66" s="32" t="s">
        <v>157</v>
      </c>
      <c r="B66" s="12">
        <v>156</v>
      </c>
      <c r="C66" s="12" t="s">
        <v>6</v>
      </c>
      <c r="D66" s="12" t="s">
        <v>4</v>
      </c>
      <c r="E66" s="12" t="s">
        <v>50</v>
      </c>
      <c r="F66" s="12" t="s">
        <v>215</v>
      </c>
      <c r="G66" s="14">
        <v>0.44900000000000001</v>
      </c>
      <c r="H66" s="34">
        <v>4.8000000000000001E-2</v>
      </c>
      <c r="I66" s="12">
        <v>256903</v>
      </c>
      <c r="J66" s="14">
        <v>11628.5883856829</v>
      </c>
      <c r="K66" s="33">
        <v>2.60221021370231E-3</v>
      </c>
      <c r="L66" s="14">
        <v>41.595999999999997</v>
      </c>
      <c r="M66" s="33">
        <f>Table133[[#This Row],[Soma_area]]/Table133[[#This Row],[Convex_hull_area]]</f>
        <v>1.6191325130496723E-4</v>
      </c>
      <c r="N66" s="12">
        <v>228</v>
      </c>
      <c r="O66" s="12">
        <v>117</v>
      </c>
      <c r="P66" s="14">
        <v>2.2250000000000001</v>
      </c>
      <c r="Q66" s="27">
        <v>14.656000000000001</v>
      </c>
    </row>
    <row r="67" spans="1:17" x14ac:dyDescent="0.3">
      <c r="A67" s="32" t="s">
        <v>130</v>
      </c>
      <c r="B67" s="12">
        <v>151</v>
      </c>
      <c r="C67" s="12" t="s">
        <v>6</v>
      </c>
      <c r="D67" s="12" t="s">
        <v>4</v>
      </c>
      <c r="E67" s="12" t="s">
        <v>46</v>
      </c>
      <c r="F67" s="12" t="s">
        <v>211</v>
      </c>
      <c r="G67" s="14">
        <v>0.4486</v>
      </c>
      <c r="H67" s="34">
        <v>2.7699999999999999E-2</v>
      </c>
      <c r="I67" s="12">
        <v>205813</v>
      </c>
      <c r="J67" s="14">
        <v>5246.2883491599696</v>
      </c>
      <c r="K67" s="33">
        <v>5.4891249751155696E-3</v>
      </c>
      <c r="L67" s="14">
        <v>49.908999999999999</v>
      </c>
      <c r="M67" s="33">
        <f>Table133[[#This Row],[Soma_area]]/Table133[[#This Row],[Convex_hull_area]]</f>
        <v>2.4249682964632942E-4</v>
      </c>
      <c r="N67" s="12">
        <v>114</v>
      </c>
      <c r="O67" s="12">
        <v>54</v>
      </c>
      <c r="P67" s="14">
        <v>1.9550000000000001</v>
      </c>
      <c r="Q67" s="27">
        <v>8.69</v>
      </c>
    </row>
    <row r="68" spans="1:17" x14ac:dyDescent="0.3">
      <c r="A68" s="32" t="s">
        <v>156</v>
      </c>
      <c r="B68" s="12">
        <v>156</v>
      </c>
      <c r="C68" s="12" t="s">
        <v>6</v>
      </c>
      <c r="D68" s="12" t="s">
        <v>4</v>
      </c>
      <c r="E68" s="12" t="s">
        <v>50</v>
      </c>
      <c r="F68" s="12" t="s">
        <v>213</v>
      </c>
      <c r="G68" s="14">
        <v>0.44650000000000001</v>
      </c>
      <c r="H68" s="34">
        <v>4.9399999999999999E-2</v>
      </c>
      <c r="I68" s="12">
        <v>336803</v>
      </c>
      <c r="J68" s="14">
        <v>16869.329802775701</v>
      </c>
      <c r="K68" s="33">
        <v>2.0708272201711499E-3</v>
      </c>
      <c r="L68" s="14">
        <v>51.988999999999997</v>
      </c>
      <c r="M68" s="33">
        <f>Table133[[#This Row],[Soma_area]]/Table133[[#This Row],[Convex_hull_area]]</f>
        <v>1.5436026401190013E-4</v>
      </c>
      <c r="N68" s="12">
        <v>287</v>
      </c>
      <c r="O68" s="12">
        <v>145</v>
      </c>
      <c r="P68" s="14">
        <v>2.3820000000000001</v>
      </c>
      <c r="Q68" s="27">
        <v>15.314</v>
      </c>
    </row>
    <row r="69" spans="1:17" x14ac:dyDescent="0.3">
      <c r="A69" s="32" t="s">
        <v>86</v>
      </c>
      <c r="B69" s="12">
        <v>143</v>
      </c>
      <c r="C69" s="12" t="s">
        <v>6</v>
      </c>
      <c r="D69" s="12" t="s">
        <v>3</v>
      </c>
      <c r="E69" s="12" t="s">
        <v>50</v>
      </c>
      <c r="F69" s="12" t="s">
        <v>216</v>
      </c>
      <c r="G69" s="14">
        <v>0.44629999999999997</v>
      </c>
      <c r="H69" s="34">
        <v>2.9100000000000001E-2</v>
      </c>
      <c r="I69" s="12">
        <v>435383</v>
      </c>
      <c r="J69" s="14">
        <v>10334.674032140199</v>
      </c>
      <c r="K69" s="33">
        <v>2.19083182659627E-3</v>
      </c>
      <c r="L69" s="14">
        <v>28.594999999999999</v>
      </c>
      <c r="M69" s="33">
        <f>Table133[[#This Row],[Soma_area]]/Table133[[#This Row],[Convex_hull_area]]</f>
        <v>6.5677805518359698E-5</v>
      </c>
      <c r="N69" s="12">
        <v>239</v>
      </c>
      <c r="O69" s="12">
        <v>117</v>
      </c>
      <c r="P69" s="14">
        <v>2.08</v>
      </c>
      <c r="Q69" s="27">
        <v>13.061999999999999</v>
      </c>
    </row>
    <row r="70" spans="1:17" x14ac:dyDescent="0.3">
      <c r="A70" s="32" t="s">
        <v>160</v>
      </c>
      <c r="B70" s="12">
        <v>43</v>
      </c>
      <c r="C70" s="12" t="s">
        <v>205</v>
      </c>
      <c r="D70" s="12" t="s">
        <v>3</v>
      </c>
      <c r="E70" s="12" t="s">
        <v>46</v>
      </c>
      <c r="F70" s="12" t="s">
        <v>215</v>
      </c>
      <c r="G70" s="14">
        <v>0.44550000000000001</v>
      </c>
      <c r="H70" s="34">
        <v>3.0700000000000002E-2</v>
      </c>
      <c r="I70" s="12">
        <v>487191</v>
      </c>
      <c r="J70" s="14">
        <v>17045.352447041601</v>
      </c>
      <c r="K70" s="33">
        <v>2.5867762354245699E-3</v>
      </c>
      <c r="L70" s="14">
        <v>54.832999999999998</v>
      </c>
      <c r="M70" s="33">
        <f>Table133[[#This Row],[Soma_area]]/Table133[[#This Row],[Convex_hull_area]]</f>
        <v>1.1254928765104446E-4</v>
      </c>
      <c r="N70" s="12">
        <v>296</v>
      </c>
      <c r="O70" s="12">
        <v>144</v>
      </c>
      <c r="P70" s="14">
        <v>2.036</v>
      </c>
      <c r="Q70" s="27">
        <v>18.497</v>
      </c>
    </row>
    <row r="71" spans="1:17" x14ac:dyDescent="0.3">
      <c r="A71" s="32" t="s">
        <v>80</v>
      </c>
      <c r="B71" s="12">
        <v>142</v>
      </c>
      <c r="C71" s="12" t="s">
        <v>205</v>
      </c>
      <c r="D71" s="12" t="s">
        <v>3</v>
      </c>
      <c r="E71" s="12" t="s">
        <v>50</v>
      </c>
      <c r="F71" s="12" t="s">
        <v>217</v>
      </c>
      <c r="G71" s="14">
        <v>0.4451</v>
      </c>
      <c r="H71" s="34">
        <v>4.4400000000000002E-2</v>
      </c>
      <c r="I71" s="12">
        <v>199554</v>
      </c>
      <c r="J71" s="14">
        <v>9206.0582542001393</v>
      </c>
      <c r="K71" s="33">
        <v>3.9843411932568504E-3</v>
      </c>
      <c r="L71" s="14">
        <v>51.070999999999998</v>
      </c>
      <c r="M71" s="33">
        <f>Table133[[#This Row],[Soma_area]]/Table133[[#This Row],[Convex_hull_area]]</f>
        <v>2.5592571434298483E-4</v>
      </c>
      <c r="N71" s="12">
        <v>188</v>
      </c>
      <c r="O71" s="12">
        <v>92</v>
      </c>
      <c r="P71" s="14">
        <v>1.956</v>
      </c>
      <c r="Q71" s="27">
        <v>17.655000000000001</v>
      </c>
    </row>
    <row r="72" spans="1:17" x14ac:dyDescent="0.3">
      <c r="A72" s="32" t="s">
        <v>169</v>
      </c>
      <c r="B72" s="12">
        <v>45</v>
      </c>
      <c r="C72" s="12" t="s">
        <v>205</v>
      </c>
      <c r="D72" s="12" t="s">
        <v>3</v>
      </c>
      <c r="E72" s="12" t="s">
        <v>50</v>
      </c>
      <c r="F72" s="12" t="s">
        <v>215</v>
      </c>
      <c r="G72" s="14">
        <v>0.44369999999999998</v>
      </c>
      <c r="H72" s="34">
        <v>5.0700000000000002E-2</v>
      </c>
      <c r="I72" s="12">
        <v>260334</v>
      </c>
      <c r="J72" s="14">
        <v>14720.448319941501</v>
      </c>
      <c r="K72" s="33">
        <v>2.8691832150559799E-3</v>
      </c>
      <c r="L72" s="14">
        <v>52.875</v>
      </c>
      <c r="M72" s="33">
        <f>Table133[[#This Row],[Soma_area]]/Table133[[#This Row],[Convex_hull_area]]</f>
        <v>2.0310447348406279E-4</v>
      </c>
      <c r="N72" s="12">
        <v>277</v>
      </c>
      <c r="O72" s="12">
        <v>137</v>
      </c>
      <c r="P72" s="14">
        <v>1.9650000000000001</v>
      </c>
      <c r="Q72" s="27">
        <v>11.537000000000001</v>
      </c>
    </row>
    <row r="73" spans="1:17" x14ac:dyDescent="0.3">
      <c r="A73" s="32" t="s">
        <v>68</v>
      </c>
      <c r="B73" s="12">
        <v>140</v>
      </c>
      <c r="C73" s="12" t="s">
        <v>6</v>
      </c>
      <c r="D73" s="12" t="s">
        <v>3</v>
      </c>
      <c r="E73" s="12" t="s">
        <v>50</v>
      </c>
      <c r="F73" s="12" t="s">
        <v>216</v>
      </c>
      <c r="G73" s="14">
        <v>0.443</v>
      </c>
      <c r="H73" s="34">
        <v>4.82E-2</v>
      </c>
      <c r="I73" s="12">
        <v>237027</v>
      </c>
      <c r="J73" s="14">
        <v>11341.9968955441</v>
      </c>
      <c r="K73" s="33">
        <v>2.9584352165173502E-3</v>
      </c>
      <c r="L73" s="14">
        <v>31.056999999999999</v>
      </c>
      <c r="M73" s="33">
        <f>Table133[[#This Row],[Soma_area]]/Table133[[#This Row],[Convex_hull_area]]</f>
        <v>1.3102726693583431E-4</v>
      </c>
      <c r="N73" s="12">
        <v>243</v>
      </c>
      <c r="O73" s="12">
        <v>126</v>
      </c>
      <c r="P73" s="14">
        <v>1.9750000000000001</v>
      </c>
      <c r="Q73" s="27">
        <v>12.454000000000001</v>
      </c>
    </row>
    <row r="74" spans="1:17" x14ac:dyDescent="0.3">
      <c r="A74" s="32" t="s">
        <v>180</v>
      </c>
      <c r="B74" s="12" t="s">
        <v>15</v>
      </c>
      <c r="C74" s="12" t="s">
        <v>205</v>
      </c>
      <c r="D74" s="12" t="s">
        <v>4</v>
      </c>
      <c r="E74" s="12" t="s">
        <v>50</v>
      </c>
      <c r="F74" s="12" t="s">
        <v>215</v>
      </c>
      <c r="G74" s="14">
        <v>0.44280000000000003</v>
      </c>
      <c r="H74" s="34">
        <v>5.0200000000000002E-2</v>
      </c>
      <c r="I74" s="12">
        <v>367161</v>
      </c>
      <c r="J74" s="14">
        <v>17615.9468590211</v>
      </c>
      <c r="K74" s="33">
        <v>1.76105839130932E-3</v>
      </c>
      <c r="L74" s="14">
        <v>44.164000000000001</v>
      </c>
      <c r="M74" s="33">
        <f>Table133[[#This Row],[Soma_area]]/Table133[[#This Row],[Convex_hull_area]]</f>
        <v>1.20285106533646E-4</v>
      </c>
      <c r="N74" s="12">
        <v>455</v>
      </c>
      <c r="O74" s="12">
        <v>231</v>
      </c>
      <c r="P74" s="14">
        <v>1.72</v>
      </c>
      <c r="Q74" s="27">
        <v>11.194000000000001</v>
      </c>
    </row>
    <row r="75" spans="1:17" x14ac:dyDescent="0.3">
      <c r="A75" s="32" t="s">
        <v>133</v>
      </c>
      <c r="B75" s="12">
        <v>151</v>
      </c>
      <c r="C75" s="12" t="s">
        <v>6</v>
      </c>
      <c r="D75" s="12" t="s">
        <v>4</v>
      </c>
      <c r="E75" s="12" t="s">
        <v>50</v>
      </c>
      <c r="F75" s="12" t="s">
        <v>216</v>
      </c>
      <c r="G75" s="14">
        <v>0.44159999999999999</v>
      </c>
      <c r="H75" s="34">
        <v>5.2499999999999998E-2</v>
      </c>
      <c r="I75" s="12">
        <v>260563</v>
      </c>
      <c r="J75" s="14">
        <v>12357.455259313299</v>
      </c>
      <c r="K75" s="33">
        <v>2.2465351767492299E-3</v>
      </c>
      <c r="L75" s="14">
        <v>40.67</v>
      </c>
      <c r="M75" s="33">
        <f>Table133[[#This Row],[Soma_area]]/Table133[[#This Row],[Convex_hull_area]]</f>
        <v>1.5608509266472985E-4</v>
      </c>
      <c r="N75" s="12">
        <v>316</v>
      </c>
      <c r="O75" s="12">
        <v>156</v>
      </c>
      <c r="P75" s="14">
        <v>1.778</v>
      </c>
      <c r="Q75" s="27">
        <v>13.17</v>
      </c>
    </row>
    <row r="76" spans="1:17" x14ac:dyDescent="0.3">
      <c r="A76" s="32" t="s">
        <v>89</v>
      </c>
      <c r="B76" s="12">
        <v>144</v>
      </c>
      <c r="C76" s="12" t="s">
        <v>205</v>
      </c>
      <c r="D76" s="12" t="s">
        <v>4</v>
      </c>
      <c r="E76" s="12" t="s">
        <v>50</v>
      </c>
      <c r="F76" s="12" t="s">
        <v>217</v>
      </c>
      <c r="G76" s="14">
        <v>0.44140000000000001</v>
      </c>
      <c r="H76" s="34">
        <v>2.63E-2</v>
      </c>
      <c r="I76" s="12">
        <v>150956</v>
      </c>
      <c r="J76" s="14">
        <v>4659.4229364499597</v>
      </c>
      <c r="K76" s="33">
        <v>1.00108101936224E-2</v>
      </c>
      <c r="L76" s="14">
        <v>56.287999999999997</v>
      </c>
      <c r="M76" s="33">
        <f>Table133[[#This Row],[Soma_area]]/Table133[[#This Row],[Convex_hull_area]]</f>
        <v>3.7287686478179068E-4</v>
      </c>
      <c r="N76" s="12">
        <v>81</v>
      </c>
      <c r="O76" s="12">
        <v>39</v>
      </c>
      <c r="P76" s="14">
        <v>2.109</v>
      </c>
      <c r="Q76" s="27">
        <v>14.609</v>
      </c>
    </row>
    <row r="77" spans="1:17" x14ac:dyDescent="0.3">
      <c r="A77" s="32" t="s">
        <v>165</v>
      </c>
      <c r="B77" s="12">
        <v>45</v>
      </c>
      <c r="C77" s="12" t="s">
        <v>205</v>
      </c>
      <c r="D77" s="12" t="s">
        <v>3</v>
      </c>
      <c r="E77" s="12" t="s">
        <v>46</v>
      </c>
      <c r="F77" s="12" t="s">
        <v>213</v>
      </c>
      <c r="G77" s="14">
        <v>0.44019999999999998</v>
      </c>
      <c r="H77" s="34">
        <v>5.0900000000000001E-2</v>
      </c>
      <c r="I77" s="12">
        <v>179058</v>
      </c>
      <c r="J77" s="14">
        <v>9487.1028122717307</v>
      </c>
      <c r="K77" s="33">
        <v>3.88544243352175E-3</v>
      </c>
      <c r="L77" s="14">
        <v>40.125</v>
      </c>
      <c r="M77" s="33">
        <f>Table133[[#This Row],[Soma_area]]/Table133[[#This Row],[Convex_hull_area]]</f>
        <v>2.2408940119961131E-4</v>
      </c>
      <c r="N77" s="12">
        <v>203</v>
      </c>
      <c r="O77" s="12">
        <v>97</v>
      </c>
      <c r="P77" s="14">
        <v>1.819</v>
      </c>
      <c r="Q77" s="27">
        <v>9.98</v>
      </c>
    </row>
    <row r="78" spans="1:17" x14ac:dyDescent="0.3">
      <c r="A78" s="32" t="s">
        <v>188</v>
      </c>
      <c r="B78" s="12" t="s">
        <v>17</v>
      </c>
      <c r="C78" s="12" t="s">
        <v>205</v>
      </c>
      <c r="D78" s="12" t="s">
        <v>4</v>
      </c>
      <c r="E78" s="12" t="s">
        <v>46</v>
      </c>
      <c r="F78" s="12" t="s">
        <v>215</v>
      </c>
      <c r="G78" s="14">
        <v>0.43869999999999998</v>
      </c>
      <c r="H78" s="34">
        <v>0.05</v>
      </c>
      <c r="I78" s="12">
        <v>373784</v>
      </c>
      <c r="J78" s="14">
        <v>18203.921658144602</v>
      </c>
      <c r="K78" s="33">
        <v>1.7743184002865699E-3</v>
      </c>
      <c r="L78" s="14">
        <v>63.665999999999997</v>
      </c>
      <c r="M78" s="33">
        <f>Table133[[#This Row],[Soma_area]]/Table133[[#This Row],[Convex_hull_area]]</f>
        <v>1.7032831795903516E-4</v>
      </c>
      <c r="N78" s="12">
        <v>373</v>
      </c>
      <c r="O78" s="12">
        <v>184</v>
      </c>
      <c r="P78" s="14">
        <v>2.0049999999999999</v>
      </c>
      <c r="Q78" s="27">
        <v>11.048999999999999</v>
      </c>
    </row>
    <row r="79" spans="1:17" x14ac:dyDescent="0.3">
      <c r="A79" s="32" t="s">
        <v>108</v>
      </c>
      <c r="B79" s="12">
        <v>147</v>
      </c>
      <c r="C79" s="12" t="s">
        <v>6</v>
      </c>
      <c r="D79" s="12" t="s">
        <v>4</v>
      </c>
      <c r="E79" s="12" t="s">
        <v>50</v>
      </c>
      <c r="F79" s="12" t="s">
        <v>214</v>
      </c>
      <c r="G79" s="14">
        <v>0.43780000000000002</v>
      </c>
      <c r="H79" s="34">
        <v>4.6100000000000002E-2</v>
      </c>
      <c r="I79" s="12">
        <v>352334</v>
      </c>
      <c r="J79" s="14">
        <v>17760.536888239501</v>
      </c>
      <c r="K79" s="33">
        <v>2.28333759605344E-3</v>
      </c>
      <c r="L79" s="14">
        <v>55.475000000000001</v>
      </c>
      <c r="M79" s="33">
        <f>Table133[[#This Row],[Soma_area]]/Table133[[#This Row],[Convex_hull_area]]</f>
        <v>1.5745003320712732E-4</v>
      </c>
      <c r="N79" s="12">
        <v>404</v>
      </c>
      <c r="O79" s="12">
        <v>201</v>
      </c>
      <c r="P79" s="14">
        <v>1.6830000000000001</v>
      </c>
      <c r="Q79" s="27">
        <v>9.2520000000000007</v>
      </c>
    </row>
    <row r="80" spans="1:17" x14ac:dyDescent="0.3">
      <c r="A80" s="32" t="s">
        <v>62</v>
      </c>
      <c r="B80" s="12">
        <v>139</v>
      </c>
      <c r="C80" s="12" t="s">
        <v>6</v>
      </c>
      <c r="D80" s="12" t="s">
        <v>3</v>
      </c>
      <c r="E80" s="12" t="s">
        <v>50</v>
      </c>
      <c r="F80" s="12" t="s">
        <v>218</v>
      </c>
      <c r="G80" s="14">
        <v>0.43669999999999998</v>
      </c>
      <c r="H80" s="34">
        <v>4.3799999999999999E-2</v>
      </c>
      <c r="I80" s="12">
        <v>273568</v>
      </c>
      <c r="J80" s="14">
        <v>14006.7430606281</v>
      </c>
      <c r="K80" s="33">
        <v>3.3120125169107599E-3</v>
      </c>
      <c r="L80" s="14">
        <v>48.860999999999997</v>
      </c>
      <c r="M80" s="33">
        <f>Table133[[#This Row],[Soma_area]]/Table133[[#This Row],[Convex_hull_area]]</f>
        <v>1.7860641595508246E-4</v>
      </c>
      <c r="N80" s="12">
        <v>308</v>
      </c>
      <c r="O80" s="12">
        <v>154</v>
      </c>
      <c r="P80" s="14">
        <v>1.681</v>
      </c>
      <c r="Q80" s="27">
        <v>11.266</v>
      </c>
    </row>
    <row r="81" spans="1:17" x14ac:dyDescent="0.3">
      <c r="A81" s="32" t="s">
        <v>144</v>
      </c>
      <c r="B81" s="12">
        <v>153</v>
      </c>
      <c r="C81" s="12" t="s">
        <v>6</v>
      </c>
      <c r="D81" s="12" t="s">
        <v>135</v>
      </c>
      <c r="E81" s="12" t="s">
        <v>50</v>
      </c>
      <c r="F81" s="12" t="s">
        <v>215</v>
      </c>
      <c r="G81" s="14">
        <v>0.43609999999999999</v>
      </c>
      <c r="H81" s="34">
        <v>4.2999999999999997E-2</v>
      </c>
      <c r="I81" s="12">
        <v>337876</v>
      </c>
      <c r="J81" s="14">
        <v>13747.1466398831</v>
      </c>
      <c r="K81" s="33">
        <v>2.2167008487221701E-3</v>
      </c>
      <c r="L81" s="14">
        <v>51.070999999999998</v>
      </c>
      <c r="M81" s="33">
        <f>Table133[[#This Row],[Soma_area]]/Table133[[#This Row],[Convex_hull_area]]</f>
        <v>1.5115308574743395E-4</v>
      </c>
      <c r="N81" s="12">
        <v>373</v>
      </c>
      <c r="O81" s="12">
        <v>187</v>
      </c>
      <c r="P81" s="14">
        <v>1.62</v>
      </c>
      <c r="Q81" s="27">
        <v>9.01</v>
      </c>
    </row>
    <row r="82" spans="1:17" x14ac:dyDescent="0.3">
      <c r="A82" s="32" t="s">
        <v>56</v>
      </c>
      <c r="B82" s="12">
        <v>138</v>
      </c>
      <c r="C82" s="12" t="s">
        <v>6</v>
      </c>
      <c r="D82" s="12" t="s">
        <v>3</v>
      </c>
      <c r="E82" s="12" t="s">
        <v>50</v>
      </c>
      <c r="F82" s="12" t="s">
        <v>214</v>
      </c>
      <c r="G82" s="14">
        <v>0.43540000000000001</v>
      </c>
      <c r="H82" s="34">
        <v>4.87E-2</v>
      </c>
      <c r="I82" s="12">
        <v>248934</v>
      </c>
      <c r="J82" s="14">
        <v>10704.0997078159</v>
      </c>
      <c r="K82" s="33">
        <v>2.4795147576496999E-3</v>
      </c>
      <c r="L82" s="14">
        <v>36.770000000000003</v>
      </c>
      <c r="M82" s="33">
        <f>Table133[[#This Row],[Soma_area]]/Table133[[#This Row],[Convex_hull_area]]</f>
        <v>1.4770983473531138E-4</v>
      </c>
      <c r="N82" s="12">
        <v>253</v>
      </c>
      <c r="O82" s="12">
        <v>126</v>
      </c>
      <c r="P82" s="14">
        <v>1.921</v>
      </c>
      <c r="Q82" s="27">
        <v>14.263</v>
      </c>
    </row>
    <row r="83" spans="1:17" x14ac:dyDescent="0.3">
      <c r="A83" s="32" t="s">
        <v>84</v>
      </c>
      <c r="B83" s="12">
        <v>143</v>
      </c>
      <c r="C83" s="12" t="s">
        <v>6</v>
      </c>
      <c r="D83" s="12" t="s">
        <v>3</v>
      </c>
      <c r="E83" s="12" t="s">
        <v>50</v>
      </c>
      <c r="F83" s="12" t="s">
        <v>212</v>
      </c>
      <c r="G83" s="14">
        <v>0.43380000000000002</v>
      </c>
      <c r="H83" s="34">
        <v>4.2799999999999998E-2</v>
      </c>
      <c r="I83" s="12">
        <v>318366</v>
      </c>
      <c r="J83" s="14">
        <v>12452.492695398099</v>
      </c>
      <c r="K83" s="33">
        <v>2.2784542980448198E-3</v>
      </c>
      <c r="L83" s="14">
        <v>36.826000000000001</v>
      </c>
      <c r="M83" s="33">
        <f>Table133[[#This Row],[Soma_area]]/Table133[[#This Row],[Convex_hull_area]]</f>
        <v>1.1567189963752411E-4</v>
      </c>
      <c r="N83" s="12">
        <v>280</v>
      </c>
      <c r="O83" s="12">
        <v>140</v>
      </c>
      <c r="P83" s="14">
        <v>1.9790000000000001</v>
      </c>
      <c r="Q83" s="27">
        <v>12.669</v>
      </c>
    </row>
    <row r="84" spans="1:17" x14ac:dyDescent="0.3">
      <c r="A84" s="32" t="s">
        <v>139</v>
      </c>
      <c r="B84" s="12">
        <v>152</v>
      </c>
      <c r="C84" s="12" t="s">
        <v>205</v>
      </c>
      <c r="D84" s="12" t="s">
        <v>135</v>
      </c>
      <c r="E84" s="12" t="s">
        <v>50</v>
      </c>
      <c r="F84" s="12" t="s">
        <v>215</v>
      </c>
      <c r="G84" s="14">
        <v>0.43169999999999997</v>
      </c>
      <c r="H84" s="34">
        <v>4.7399999999999998E-2</v>
      </c>
      <c r="I84" s="12">
        <v>349433</v>
      </c>
      <c r="J84" s="14">
        <v>17785.3131848064</v>
      </c>
      <c r="K84" s="33">
        <v>2.2009610574665502E-3</v>
      </c>
      <c r="L84" s="14">
        <v>46.057000000000002</v>
      </c>
      <c r="M84" s="33">
        <f>Table133[[#This Row],[Soma_area]]/Table133[[#This Row],[Convex_hull_area]]</f>
        <v>1.3180495259463188E-4</v>
      </c>
      <c r="N84" s="12">
        <v>456</v>
      </c>
      <c r="O84" s="12">
        <v>231</v>
      </c>
      <c r="P84" s="14">
        <v>1.5349999999999999</v>
      </c>
      <c r="Q84" s="27">
        <v>12.385</v>
      </c>
    </row>
    <row r="85" spans="1:17" x14ac:dyDescent="0.3">
      <c r="A85" s="32" t="s">
        <v>87</v>
      </c>
      <c r="B85" s="12">
        <v>144</v>
      </c>
      <c r="C85" s="12" t="s">
        <v>205</v>
      </c>
      <c r="D85" s="12" t="s">
        <v>4</v>
      </c>
      <c r="E85" s="12" t="s">
        <v>50</v>
      </c>
      <c r="F85" s="12" t="s">
        <v>216</v>
      </c>
      <c r="G85" s="14">
        <v>0.42899999999999999</v>
      </c>
      <c r="H85" s="34">
        <v>3.9800000000000002E-2</v>
      </c>
      <c r="I85" s="12">
        <v>164562</v>
      </c>
      <c r="J85" s="14">
        <v>6538.72352081811</v>
      </c>
      <c r="K85" s="33">
        <v>5.1807337016224302E-3</v>
      </c>
      <c r="L85" s="14">
        <v>37.094999999999999</v>
      </c>
      <c r="M85" s="33">
        <f>Table133[[#This Row],[Soma_area]]/Table133[[#This Row],[Convex_hull_area]]</f>
        <v>2.2541656032376854E-4</v>
      </c>
      <c r="N85" s="12">
        <v>120</v>
      </c>
      <c r="O85" s="12">
        <v>59</v>
      </c>
      <c r="P85" s="14">
        <v>2.2029999999999998</v>
      </c>
      <c r="Q85" s="27">
        <v>14.92</v>
      </c>
    </row>
    <row r="86" spans="1:17" x14ac:dyDescent="0.3">
      <c r="A86" s="32" t="s">
        <v>143</v>
      </c>
      <c r="B86" s="12">
        <v>153</v>
      </c>
      <c r="C86" s="12" t="s">
        <v>6</v>
      </c>
      <c r="D86" s="12" t="s">
        <v>135</v>
      </c>
      <c r="E86" s="12" t="s">
        <v>46</v>
      </c>
      <c r="F86" s="12" t="s">
        <v>216</v>
      </c>
      <c r="G86" s="14">
        <v>0.4279</v>
      </c>
      <c r="H86" s="34">
        <v>5.3199999999999997E-2</v>
      </c>
      <c r="I86" s="12">
        <v>217661</v>
      </c>
      <c r="J86" s="14">
        <v>10297.6944850255</v>
      </c>
      <c r="K86" s="33">
        <v>2.61454810429504E-3</v>
      </c>
      <c r="L86" s="14">
        <v>42.402999999999999</v>
      </c>
      <c r="M86" s="33">
        <f>Table133[[#This Row],[Soma_area]]/Table133[[#This Row],[Convex_hull_area]]</f>
        <v>1.9481211608878026E-4</v>
      </c>
      <c r="N86" s="12">
        <v>329</v>
      </c>
      <c r="O86" s="12">
        <v>164</v>
      </c>
      <c r="P86" s="14">
        <v>1.458</v>
      </c>
      <c r="Q86" s="27">
        <v>8.1140000000000008</v>
      </c>
    </row>
    <row r="87" spans="1:17" x14ac:dyDescent="0.3">
      <c r="A87" s="32" t="s">
        <v>191</v>
      </c>
      <c r="B87" s="12" t="s">
        <v>17</v>
      </c>
      <c r="C87" s="12" t="s">
        <v>205</v>
      </c>
      <c r="D87" s="12" t="s">
        <v>4</v>
      </c>
      <c r="E87" s="12" t="s">
        <v>50</v>
      </c>
      <c r="F87" s="12" t="s">
        <v>215</v>
      </c>
      <c r="G87" s="14">
        <v>0.42709999999999998</v>
      </c>
      <c r="H87" s="34">
        <v>5.7299999999999997E-2</v>
      </c>
      <c r="I87" s="12">
        <v>212627</v>
      </c>
      <c r="J87" s="14">
        <v>11865.9970781592</v>
      </c>
      <c r="K87" s="33">
        <v>2.7149315892921301E-3</v>
      </c>
      <c r="L87" s="14">
        <v>32.43</v>
      </c>
      <c r="M87" s="33">
        <f>Table133[[#This Row],[Soma_area]]/Table133[[#This Row],[Convex_hull_area]]</f>
        <v>1.5252061121118202E-4</v>
      </c>
      <c r="N87" s="12">
        <v>274</v>
      </c>
      <c r="O87" s="12">
        <v>139</v>
      </c>
      <c r="P87" s="14">
        <v>1.837</v>
      </c>
      <c r="Q87" s="27">
        <v>10.393000000000001</v>
      </c>
    </row>
    <row r="88" spans="1:17" x14ac:dyDescent="0.3">
      <c r="A88" s="32" t="s">
        <v>104</v>
      </c>
      <c r="B88" s="12">
        <v>146</v>
      </c>
      <c r="C88" s="12" t="s">
        <v>205</v>
      </c>
      <c r="D88" s="12" t="s">
        <v>4</v>
      </c>
      <c r="E88" s="12" t="s">
        <v>50</v>
      </c>
      <c r="F88" s="12" t="s">
        <v>211</v>
      </c>
      <c r="G88" s="14">
        <v>0.4234</v>
      </c>
      <c r="H88" s="34">
        <v>4.5600000000000002E-2</v>
      </c>
      <c r="I88" s="12">
        <v>312965</v>
      </c>
      <c r="J88" s="14">
        <v>18251.625273922498</v>
      </c>
      <c r="K88" s="33">
        <v>3.0509324970061599E-3</v>
      </c>
      <c r="L88" s="14">
        <v>59.878999999999998</v>
      </c>
      <c r="M88" s="33">
        <f>Table133[[#This Row],[Soma_area]]/Table133[[#This Row],[Convex_hull_area]]</f>
        <v>1.9132810378157301E-4</v>
      </c>
      <c r="N88" s="12">
        <v>396</v>
      </c>
      <c r="O88" s="12">
        <v>202</v>
      </c>
      <c r="P88" s="14">
        <v>1.6</v>
      </c>
      <c r="Q88" s="27">
        <v>9.9320000000000004</v>
      </c>
    </row>
    <row r="89" spans="1:17" x14ac:dyDescent="0.3">
      <c r="A89" s="32" t="s">
        <v>93</v>
      </c>
      <c r="B89" s="12">
        <v>145</v>
      </c>
      <c r="C89" s="12" t="s">
        <v>6</v>
      </c>
      <c r="D89" s="12" t="s">
        <v>4</v>
      </c>
      <c r="E89" s="12" t="s">
        <v>46</v>
      </c>
      <c r="F89" s="12" t="s">
        <v>212</v>
      </c>
      <c r="G89" s="14">
        <v>0.42220000000000002</v>
      </c>
      <c r="H89" s="34">
        <v>3.15E-2</v>
      </c>
      <c r="I89" s="12">
        <v>450784</v>
      </c>
      <c r="J89" s="14">
        <v>14449.758035061999</v>
      </c>
      <c r="K89" s="33">
        <v>2.4293658591180698E-3</v>
      </c>
      <c r="L89" s="14">
        <v>42.798999999999999</v>
      </c>
      <c r="M89" s="33">
        <f>Table133[[#This Row],[Soma_area]]/Table133[[#This Row],[Convex_hull_area]]</f>
        <v>9.4943476254702913E-5</v>
      </c>
      <c r="N89" s="12">
        <v>334</v>
      </c>
      <c r="O89" s="12">
        <v>167</v>
      </c>
      <c r="P89" s="14">
        <v>1.7430000000000001</v>
      </c>
      <c r="Q89" s="27">
        <v>12.868</v>
      </c>
    </row>
    <row r="90" spans="1:17" x14ac:dyDescent="0.3">
      <c r="A90" s="32" t="s">
        <v>181</v>
      </c>
      <c r="B90" s="12" t="s">
        <v>15</v>
      </c>
      <c r="C90" s="12" t="s">
        <v>205</v>
      </c>
      <c r="D90" s="12" t="s">
        <v>4</v>
      </c>
      <c r="E90" s="12" t="s">
        <v>50</v>
      </c>
      <c r="F90" s="12" t="s">
        <v>216</v>
      </c>
      <c r="G90" s="14">
        <v>0.42130000000000001</v>
      </c>
      <c r="H90" s="34">
        <v>4.7699999999999999E-2</v>
      </c>
      <c r="I90" s="12">
        <v>365416</v>
      </c>
      <c r="J90" s="14">
        <v>17078.634039444802</v>
      </c>
      <c r="K90" s="33">
        <v>1.91098001890397E-3</v>
      </c>
      <c r="L90" s="14">
        <v>53.475999999999999</v>
      </c>
      <c r="M90" s="33">
        <f>Table133[[#This Row],[Soma_area]]/Table133[[#This Row],[Convex_hull_area]]</f>
        <v>1.4634279834490005E-4</v>
      </c>
      <c r="N90" s="12">
        <v>373</v>
      </c>
      <c r="O90" s="12">
        <v>190</v>
      </c>
      <c r="P90" s="14">
        <v>1.9359999999999999</v>
      </c>
      <c r="Q90" s="27">
        <v>14.034000000000001</v>
      </c>
    </row>
    <row r="91" spans="1:17" x14ac:dyDescent="0.3">
      <c r="A91" s="32" t="s">
        <v>174</v>
      </c>
      <c r="B91" s="12" t="s">
        <v>14</v>
      </c>
      <c r="C91" s="12" t="s">
        <v>205</v>
      </c>
      <c r="D91" s="12" t="s">
        <v>3</v>
      </c>
      <c r="E91" s="12" t="s">
        <v>50</v>
      </c>
      <c r="F91" s="12" t="s">
        <v>215</v>
      </c>
      <c r="G91" s="14">
        <v>0.42070000000000002</v>
      </c>
      <c r="H91" s="34">
        <v>5.4800000000000001E-2</v>
      </c>
      <c r="I91" s="12">
        <v>153643</v>
      </c>
      <c r="J91" s="14">
        <v>7922.1283783783701</v>
      </c>
      <c r="K91" s="33">
        <v>3.7972218289139699E-3</v>
      </c>
      <c r="L91" s="14">
        <v>47.008000000000003</v>
      </c>
      <c r="M91" s="33">
        <f>Table133[[#This Row],[Soma_area]]/Table133[[#This Row],[Convex_hull_area]]</f>
        <v>3.0595601491769883E-4</v>
      </c>
      <c r="N91" s="12">
        <v>164</v>
      </c>
      <c r="O91" s="12">
        <v>81</v>
      </c>
      <c r="P91" s="14">
        <v>2.0979999999999999</v>
      </c>
      <c r="Q91" s="27">
        <v>14.683</v>
      </c>
    </row>
    <row r="92" spans="1:17" x14ac:dyDescent="0.3">
      <c r="A92" s="32" t="s">
        <v>131</v>
      </c>
      <c r="B92" s="12">
        <v>151</v>
      </c>
      <c r="C92" s="12" t="s">
        <v>6</v>
      </c>
      <c r="D92" s="12" t="s">
        <v>4</v>
      </c>
      <c r="E92" s="12" t="s">
        <v>50</v>
      </c>
      <c r="F92" s="12" t="s">
        <v>213</v>
      </c>
      <c r="G92" s="14">
        <v>0.42020000000000002</v>
      </c>
      <c r="H92" s="34">
        <v>3.8300000000000001E-2</v>
      </c>
      <c r="I92" s="12">
        <v>219668</v>
      </c>
      <c r="J92" s="14">
        <v>10650.849159970699</v>
      </c>
      <c r="K92" s="33">
        <v>5.1136468502884303E-3</v>
      </c>
      <c r="L92" s="14">
        <v>61.991999999999997</v>
      </c>
      <c r="M92" s="33">
        <f>Table133[[#This Row],[Soma_area]]/Table133[[#This Row],[Convex_hull_area]]</f>
        <v>2.8220769524919424E-4</v>
      </c>
      <c r="N92" s="12">
        <v>174</v>
      </c>
      <c r="O92" s="12">
        <v>86</v>
      </c>
      <c r="P92" s="14">
        <v>2.0249999999999999</v>
      </c>
      <c r="Q92" s="27">
        <v>12.606999999999999</v>
      </c>
    </row>
    <row r="93" spans="1:17" x14ac:dyDescent="0.3">
      <c r="A93" s="32" t="s">
        <v>110</v>
      </c>
      <c r="B93" s="12">
        <v>148</v>
      </c>
      <c r="C93" s="12" t="s">
        <v>6</v>
      </c>
      <c r="D93" s="12" t="s">
        <v>4</v>
      </c>
      <c r="E93" s="12" t="s">
        <v>46</v>
      </c>
      <c r="F93" s="12" t="s">
        <v>212</v>
      </c>
      <c r="G93" s="14">
        <v>0.41980000000000001</v>
      </c>
      <c r="H93" s="34">
        <v>4.07E-2</v>
      </c>
      <c r="I93" s="12">
        <v>372321</v>
      </c>
      <c r="J93" s="14">
        <v>12865.1844411979</v>
      </c>
      <c r="K93" s="33">
        <v>1.9085319828778299E-3</v>
      </c>
      <c r="L93" s="14">
        <v>48.055999999999997</v>
      </c>
      <c r="M93" s="33">
        <f>Table133[[#This Row],[Soma_area]]/Table133[[#This Row],[Convex_hull_area]]</f>
        <v>1.2907141955463162E-4</v>
      </c>
      <c r="N93" s="12">
        <v>278</v>
      </c>
      <c r="O93" s="12">
        <v>140</v>
      </c>
      <c r="P93" s="14">
        <v>2.129</v>
      </c>
      <c r="Q93" s="27">
        <v>15.818</v>
      </c>
    </row>
    <row r="94" spans="1:17" x14ac:dyDescent="0.3">
      <c r="A94" s="32" t="s">
        <v>51</v>
      </c>
      <c r="B94" s="12">
        <v>137</v>
      </c>
      <c r="C94" s="12" t="s">
        <v>6</v>
      </c>
      <c r="D94" s="12" t="s">
        <v>3</v>
      </c>
      <c r="E94" s="12" t="s">
        <v>50</v>
      </c>
      <c r="F94" s="12" t="s">
        <v>216</v>
      </c>
      <c r="G94" s="14">
        <v>0.41699999999999998</v>
      </c>
      <c r="H94" s="34">
        <v>4.7600000000000003E-2</v>
      </c>
      <c r="I94" s="12">
        <v>267963</v>
      </c>
      <c r="J94" s="14">
        <v>9055.9212929145306</v>
      </c>
      <c r="K94" s="33">
        <v>1.8880052537579E-3</v>
      </c>
      <c r="L94" s="14">
        <v>29.968</v>
      </c>
      <c r="M94" s="33">
        <f>Table133[[#This Row],[Soma_area]]/Table133[[#This Row],[Convex_hull_area]]</f>
        <v>1.1183633561349888E-4</v>
      </c>
      <c r="N94" s="12">
        <v>226</v>
      </c>
      <c r="O94" s="12">
        <v>112</v>
      </c>
      <c r="P94" s="14">
        <v>2.214</v>
      </c>
      <c r="Q94" s="27">
        <v>15.891999999999999</v>
      </c>
    </row>
    <row r="95" spans="1:17" x14ac:dyDescent="0.3">
      <c r="A95" s="32" t="s">
        <v>150</v>
      </c>
      <c r="B95" s="12">
        <v>154</v>
      </c>
      <c r="C95" s="12" t="s">
        <v>6</v>
      </c>
      <c r="D95" s="12" t="s">
        <v>4</v>
      </c>
      <c r="E95" s="12" t="s">
        <v>50</v>
      </c>
      <c r="F95" s="12" t="s">
        <v>213</v>
      </c>
      <c r="G95" s="14">
        <v>0.41699999999999998</v>
      </c>
      <c r="H95" s="34">
        <v>5.0599999999999999E-2</v>
      </c>
      <c r="I95" s="12">
        <v>467498</v>
      </c>
      <c r="J95" s="14">
        <v>23501.981373265098</v>
      </c>
      <c r="K95" s="33">
        <v>1.4283590248894799E-3</v>
      </c>
      <c r="L95" s="14">
        <v>48.024000000000001</v>
      </c>
      <c r="M95" s="33">
        <f>Table133[[#This Row],[Soma_area]]/Table133[[#This Row],[Convex_hull_area]]</f>
        <v>1.0272557315753222E-4</v>
      </c>
      <c r="N95" s="12">
        <v>562</v>
      </c>
      <c r="O95" s="12">
        <v>282</v>
      </c>
      <c r="P95" s="14">
        <v>1.722</v>
      </c>
      <c r="Q95" s="27">
        <v>13.657999999999999</v>
      </c>
    </row>
    <row r="96" spans="1:17" x14ac:dyDescent="0.3">
      <c r="A96" s="32" t="s">
        <v>49</v>
      </c>
      <c r="B96" s="12">
        <v>137</v>
      </c>
      <c r="C96" s="12" t="s">
        <v>6</v>
      </c>
      <c r="D96" s="12" t="s">
        <v>3</v>
      </c>
      <c r="E96" s="12" t="s">
        <v>50</v>
      </c>
      <c r="F96" s="12" t="s">
        <v>212</v>
      </c>
      <c r="G96" s="14">
        <v>0.41599999999999998</v>
      </c>
      <c r="H96" s="34">
        <v>4.9500000000000002E-2</v>
      </c>
      <c r="I96" s="12">
        <v>298974</v>
      </c>
      <c r="J96" s="14">
        <v>12037.951972242499</v>
      </c>
      <c r="K96" s="33">
        <v>1.86883493178535E-3</v>
      </c>
      <c r="L96" s="14">
        <v>38.972000000000001</v>
      </c>
      <c r="M96" s="33">
        <f>Table133[[#This Row],[Soma_area]]/Table133[[#This Row],[Convex_hull_area]]</f>
        <v>1.3035247212132159E-4</v>
      </c>
      <c r="N96" s="12">
        <v>306</v>
      </c>
      <c r="O96" s="12">
        <v>151</v>
      </c>
      <c r="P96" s="14">
        <v>1.9830000000000001</v>
      </c>
      <c r="Q96" s="27">
        <v>17.222999999999999</v>
      </c>
    </row>
    <row r="97" spans="1:17" x14ac:dyDescent="0.3">
      <c r="A97" s="32" t="s">
        <v>127</v>
      </c>
      <c r="B97" s="12">
        <v>150</v>
      </c>
      <c r="C97" s="12" t="s">
        <v>205</v>
      </c>
      <c r="D97" s="12" t="s">
        <v>4</v>
      </c>
      <c r="E97" s="12" t="s">
        <v>50</v>
      </c>
      <c r="F97" s="12" t="s">
        <v>216</v>
      </c>
      <c r="G97" s="14">
        <v>0.41489999999999999</v>
      </c>
      <c r="H97" s="34">
        <v>4.1500000000000002E-2</v>
      </c>
      <c r="I97" s="12">
        <v>243839</v>
      </c>
      <c r="J97" s="14">
        <v>10127.588568298001</v>
      </c>
      <c r="K97" s="33">
        <v>3.3617466105475701E-3</v>
      </c>
      <c r="L97" s="14">
        <v>54.679000000000002</v>
      </c>
      <c r="M97" s="33">
        <f>Table133[[#This Row],[Soma_area]]/Table133[[#This Row],[Convex_hull_area]]</f>
        <v>2.2424222540282727E-4</v>
      </c>
      <c r="N97" s="12">
        <v>261</v>
      </c>
      <c r="O97" s="12">
        <v>130</v>
      </c>
      <c r="P97" s="14">
        <v>1.605</v>
      </c>
      <c r="Q97" s="27">
        <v>11.18</v>
      </c>
    </row>
    <row r="98" spans="1:17" x14ac:dyDescent="0.3">
      <c r="A98" s="32" t="s">
        <v>66</v>
      </c>
      <c r="B98" s="12">
        <v>140</v>
      </c>
      <c r="C98" s="12" t="s">
        <v>6</v>
      </c>
      <c r="D98" s="12" t="s">
        <v>3</v>
      </c>
      <c r="E98" s="12" t="s">
        <v>50</v>
      </c>
      <c r="F98" s="12" t="s">
        <v>212</v>
      </c>
      <c r="G98" s="14">
        <v>0.41360000000000002</v>
      </c>
      <c r="H98" s="34">
        <v>4.6899999999999997E-2</v>
      </c>
      <c r="I98" s="12">
        <v>263789</v>
      </c>
      <c r="J98" s="14">
        <v>12421.0600803506</v>
      </c>
      <c r="K98" s="33">
        <v>2.7580194501815999E-3</v>
      </c>
      <c r="L98" s="14">
        <v>49.981999999999999</v>
      </c>
      <c r="M98" s="33">
        <f>Table133[[#This Row],[Soma_area]]/Table133[[#This Row],[Convex_hull_area]]</f>
        <v>1.8947719578905867E-4</v>
      </c>
      <c r="N98" s="12">
        <v>270</v>
      </c>
      <c r="O98" s="12">
        <v>134</v>
      </c>
      <c r="P98" s="14">
        <v>1.8620000000000001</v>
      </c>
      <c r="Q98" s="27">
        <v>9.1120000000000001</v>
      </c>
    </row>
    <row r="99" spans="1:17" x14ac:dyDescent="0.3">
      <c r="A99" s="32" t="s">
        <v>121</v>
      </c>
      <c r="B99" s="12">
        <v>149</v>
      </c>
      <c r="C99" s="12" t="s">
        <v>205</v>
      </c>
      <c r="D99" s="12" t="s">
        <v>4</v>
      </c>
      <c r="E99" s="12" t="s">
        <v>46</v>
      </c>
      <c r="F99" s="12" t="s">
        <v>211</v>
      </c>
      <c r="G99" s="14">
        <v>0.4118</v>
      </c>
      <c r="H99" s="34">
        <v>5.16E-2</v>
      </c>
      <c r="I99" s="12">
        <v>282408</v>
      </c>
      <c r="J99" s="14">
        <v>13216.4901387874</v>
      </c>
      <c r="K99" s="33">
        <v>2.1124663138853399E-3</v>
      </c>
      <c r="L99" s="14">
        <v>50.08</v>
      </c>
      <c r="M99" s="33">
        <f>Table133[[#This Row],[Soma_area]]/Table133[[#This Row],[Convex_hull_area]]</f>
        <v>1.7733208690971926E-4</v>
      </c>
      <c r="N99" s="12">
        <v>346</v>
      </c>
      <c r="O99" s="12">
        <v>166</v>
      </c>
      <c r="P99" s="14">
        <v>1.7050000000000001</v>
      </c>
      <c r="Q99" s="27">
        <v>14.894</v>
      </c>
    </row>
    <row r="100" spans="1:17" x14ac:dyDescent="0.3">
      <c r="A100" s="32" t="s">
        <v>141</v>
      </c>
      <c r="B100" s="12">
        <v>153</v>
      </c>
      <c r="C100" s="12" t="s">
        <v>6</v>
      </c>
      <c r="D100" s="12" t="s">
        <v>135</v>
      </c>
      <c r="E100" s="12" t="s">
        <v>46</v>
      </c>
      <c r="F100" s="12" t="s">
        <v>213</v>
      </c>
      <c r="G100" s="14">
        <v>0.41120000000000001</v>
      </c>
      <c r="H100" s="34">
        <v>5.2900000000000003E-2</v>
      </c>
      <c r="I100" s="12">
        <v>266109</v>
      </c>
      <c r="J100" s="14">
        <v>11401.9037618699</v>
      </c>
      <c r="K100" s="33">
        <v>1.95248909856351E-3</v>
      </c>
      <c r="L100" s="14">
        <v>42.978000000000002</v>
      </c>
      <c r="M100" s="33">
        <f>Table133[[#This Row],[Soma_area]]/Table133[[#This Row],[Convex_hull_area]]</f>
        <v>1.6150524784956541E-4</v>
      </c>
      <c r="N100" s="12">
        <v>404</v>
      </c>
      <c r="O100" s="12">
        <v>194</v>
      </c>
      <c r="P100" s="14">
        <v>1.4339999999999999</v>
      </c>
      <c r="Q100" s="27">
        <v>9.4280000000000008</v>
      </c>
    </row>
    <row r="101" spans="1:17" x14ac:dyDescent="0.3">
      <c r="A101" s="32" t="s">
        <v>148</v>
      </c>
      <c r="B101" s="12">
        <v>154</v>
      </c>
      <c r="C101" s="12" t="s">
        <v>6</v>
      </c>
      <c r="D101" s="12" t="s">
        <v>4</v>
      </c>
      <c r="E101" s="12" t="s">
        <v>46</v>
      </c>
      <c r="F101" s="12" t="s">
        <v>215</v>
      </c>
      <c r="G101" s="14">
        <v>0.41120000000000001</v>
      </c>
      <c r="H101" s="34">
        <v>5.6399999999999999E-2</v>
      </c>
      <c r="I101" s="12">
        <v>234836</v>
      </c>
      <c r="J101" s="14">
        <v>14481.1906501095</v>
      </c>
      <c r="K101" s="33">
        <v>2.8067968213579498E-3</v>
      </c>
      <c r="L101" s="14">
        <v>52.103000000000002</v>
      </c>
      <c r="M101" s="33">
        <f>Table133[[#This Row],[Soma_area]]/Table133[[#This Row],[Convex_hull_area]]</f>
        <v>2.2186973036502071E-4</v>
      </c>
      <c r="N101" s="12">
        <v>316</v>
      </c>
      <c r="O101" s="12">
        <v>157</v>
      </c>
      <c r="P101" s="14">
        <v>1.75</v>
      </c>
      <c r="Q101" s="27">
        <v>13.478999999999999</v>
      </c>
    </row>
    <row r="102" spans="1:17" x14ac:dyDescent="0.3">
      <c r="A102" s="32" t="s">
        <v>136</v>
      </c>
      <c r="B102" s="12">
        <v>152</v>
      </c>
      <c r="C102" s="12" t="s">
        <v>205</v>
      </c>
      <c r="D102" s="12" t="s">
        <v>135</v>
      </c>
      <c r="E102" s="12" t="s">
        <v>46</v>
      </c>
      <c r="F102" s="12" t="s">
        <v>215</v>
      </c>
      <c r="G102" s="14">
        <v>0.41060000000000002</v>
      </c>
      <c r="H102" s="34">
        <v>6.3299999999999995E-2</v>
      </c>
      <c r="I102" s="12">
        <v>135354</v>
      </c>
      <c r="J102" s="14">
        <v>7783.0852812271696</v>
      </c>
      <c r="K102" s="33">
        <v>3.6078595125566301E-3</v>
      </c>
      <c r="L102" s="14">
        <v>35.396000000000001</v>
      </c>
      <c r="M102" s="33">
        <f>Table133[[#This Row],[Soma_area]]/Table133[[#This Row],[Convex_hull_area]]</f>
        <v>2.6150686348390146E-4</v>
      </c>
      <c r="N102" s="12">
        <v>230</v>
      </c>
      <c r="O102" s="12">
        <v>111</v>
      </c>
      <c r="P102" s="14">
        <v>1.542</v>
      </c>
      <c r="Q102" s="27">
        <v>7.766</v>
      </c>
    </row>
    <row r="103" spans="1:17" x14ac:dyDescent="0.3">
      <c r="A103" s="32" t="s">
        <v>114</v>
      </c>
      <c r="B103" s="12">
        <v>148</v>
      </c>
      <c r="C103" s="12" t="s">
        <v>6</v>
      </c>
      <c r="D103" s="12" t="s">
        <v>4</v>
      </c>
      <c r="E103" s="12" t="s">
        <v>50</v>
      </c>
      <c r="F103" s="12" t="s">
        <v>214</v>
      </c>
      <c r="G103" s="14">
        <v>0.40839999999999999</v>
      </c>
      <c r="H103" s="34">
        <v>4.8800000000000003E-2</v>
      </c>
      <c r="I103" s="12">
        <v>156855</v>
      </c>
      <c r="J103" s="14">
        <v>7649.2193206720203</v>
      </c>
      <c r="K103" s="33">
        <v>4.4323563086852502E-3</v>
      </c>
      <c r="L103" s="14">
        <v>42.206000000000003</v>
      </c>
      <c r="M103" s="33">
        <f>Table133[[#This Row],[Soma_area]]/Table133[[#This Row],[Convex_hull_area]]</f>
        <v>2.6907653565394794E-4</v>
      </c>
      <c r="N103" s="12">
        <v>141</v>
      </c>
      <c r="O103" s="12">
        <v>68</v>
      </c>
      <c r="P103" s="14">
        <v>2.1789999999999998</v>
      </c>
      <c r="Q103" s="27">
        <v>10.259</v>
      </c>
    </row>
    <row r="104" spans="1:17" x14ac:dyDescent="0.3">
      <c r="A104" s="32" t="s">
        <v>153</v>
      </c>
      <c r="B104" s="12">
        <v>156</v>
      </c>
      <c r="C104" s="12" t="s">
        <v>6</v>
      </c>
      <c r="D104" s="12" t="s">
        <v>4</v>
      </c>
      <c r="E104" s="12" t="s">
        <v>46</v>
      </c>
      <c r="F104" s="12" t="s">
        <v>213</v>
      </c>
      <c r="G104" s="14">
        <v>0.40749999999999997</v>
      </c>
      <c r="H104" s="34">
        <v>4.6699999999999998E-2</v>
      </c>
      <c r="I104" s="12">
        <v>361564</v>
      </c>
      <c r="J104" s="14">
        <v>15942.6223520818</v>
      </c>
      <c r="K104" s="33">
        <v>1.8986542646459801E-3</v>
      </c>
      <c r="L104" s="14">
        <v>43.709000000000003</v>
      </c>
      <c r="M104" s="33">
        <f>Table133[[#This Row],[Soma_area]]/Table133[[#This Row],[Convex_hull_area]]</f>
        <v>1.2088869467092964E-4</v>
      </c>
      <c r="N104" s="12">
        <v>339</v>
      </c>
      <c r="O104" s="12">
        <v>173</v>
      </c>
      <c r="P104" s="14">
        <v>2.0270000000000001</v>
      </c>
      <c r="Q104" s="27">
        <v>23.398</v>
      </c>
    </row>
    <row r="105" spans="1:17" x14ac:dyDescent="0.3">
      <c r="A105" s="32" t="s">
        <v>71</v>
      </c>
      <c r="B105" s="12">
        <v>141</v>
      </c>
      <c r="C105" s="12" t="s">
        <v>205</v>
      </c>
      <c r="D105" s="12" t="s">
        <v>3</v>
      </c>
      <c r="E105" s="12" t="s">
        <v>50</v>
      </c>
      <c r="F105" s="12" t="s">
        <v>216</v>
      </c>
      <c r="G105" s="14">
        <v>0.40489999999999998</v>
      </c>
      <c r="H105" s="34">
        <v>3.9600000000000003E-2</v>
      </c>
      <c r="I105" s="12">
        <v>277796</v>
      </c>
      <c r="J105" s="14">
        <v>10510.6966764061</v>
      </c>
      <c r="K105" s="33">
        <v>2.9523876160917101E-3</v>
      </c>
      <c r="L105" s="14">
        <v>44.164000000000001</v>
      </c>
      <c r="M105" s="33">
        <f>Table133[[#This Row],[Soma_area]]/Table133[[#This Row],[Convex_hull_area]]</f>
        <v>1.5897997091390807E-4</v>
      </c>
      <c r="N105" s="12">
        <v>232</v>
      </c>
      <c r="O105" s="12">
        <v>111</v>
      </c>
      <c r="P105" s="14">
        <v>1.9350000000000001</v>
      </c>
      <c r="Q105" s="27">
        <v>9.6039999999999992</v>
      </c>
    </row>
    <row r="106" spans="1:17" x14ac:dyDescent="0.3">
      <c r="A106" s="32" t="s">
        <v>95</v>
      </c>
      <c r="B106" s="12">
        <v>145</v>
      </c>
      <c r="C106" s="12" t="s">
        <v>6</v>
      </c>
      <c r="D106" s="12" t="s">
        <v>4</v>
      </c>
      <c r="E106" s="12" t="s">
        <v>46</v>
      </c>
      <c r="F106" s="12" t="s">
        <v>216</v>
      </c>
      <c r="G106" s="14">
        <v>0.4012</v>
      </c>
      <c r="H106" s="34">
        <v>5.0700000000000002E-2</v>
      </c>
      <c r="I106" s="12">
        <v>217813</v>
      </c>
      <c r="J106" s="14">
        <v>9601.7394083272393</v>
      </c>
      <c r="K106" s="33">
        <v>2.671745171162E-3</v>
      </c>
      <c r="L106" s="14">
        <v>50.762</v>
      </c>
      <c r="M106" s="33">
        <f>Table133[[#This Row],[Soma_area]]/Table133[[#This Row],[Convex_hull_area]]</f>
        <v>2.3305312355093589E-4</v>
      </c>
      <c r="N106" s="12">
        <v>273</v>
      </c>
      <c r="O106" s="12">
        <v>135</v>
      </c>
      <c r="P106" s="14">
        <v>1.6439999999999999</v>
      </c>
      <c r="Q106" s="27">
        <v>8.9190000000000005</v>
      </c>
    </row>
    <row r="107" spans="1:17" x14ac:dyDescent="0.3">
      <c r="A107" s="32" t="s">
        <v>113</v>
      </c>
      <c r="B107" s="12">
        <v>148</v>
      </c>
      <c r="C107" s="12" t="s">
        <v>6</v>
      </c>
      <c r="D107" s="12" t="s">
        <v>4</v>
      </c>
      <c r="E107" s="12" t="s">
        <v>50</v>
      </c>
      <c r="F107" s="12" t="s">
        <v>213</v>
      </c>
      <c r="G107" s="14">
        <v>0.4</v>
      </c>
      <c r="H107" s="34">
        <v>4.9299999999999997E-2</v>
      </c>
      <c r="I107" s="12">
        <v>269590</v>
      </c>
      <c r="J107" s="14">
        <v>11553.150109569</v>
      </c>
      <c r="K107" s="33">
        <v>2.2187828741577899E-3</v>
      </c>
      <c r="L107" s="14">
        <v>35.704999999999998</v>
      </c>
      <c r="M107" s="33">
        <f>Table133[[#This Row],[Soma_area]]/Table133[[#This Row],[Convex_hull_area]]</f>
        <v>1.3244185615193441E-4</v>
      </c>
      <c r="N107" s="12">
        <v>266</v>
      </c>
      <c r="O107" s="12">
        <v>132</v>
      </c>
      <c r="P107" s="14">
        <v>1.994</v>
      </c>
      <c r="Q107" s="27">
        <v>8.9139999999999997</v>
      </c>
    </row>
    <row r="108" spans="1:17" x14ac:dyDescent="0.3">
      <c r="A108" s="32" t="s">
        <v>120</v>
      </c>
      <c r="B108" s="12">
        <v>149</v>
      </c>
      <c r="C108" s="12" t="s">
        <v>205</v>
      </c>
      <c r="D108" s="12" t="s">
        <v>4</v>
      </c>
      <c r="E108" s="12" t="s">
        <v>46</v>
      </c>
      <c r="F108" s="12" t="s">
        <v>214</v>
      </c>
      <c r="G108" s="14">
        <v>0.39979999999999999</v>
      </c>
      <c r="H108" s="34">
        <v>4.7899999999999998E-2</v>
      </c>
      <c r="I108" s="12">
        <v>200656</v>
      </c>
      <c r="J108" s="14">
        <v>9017.0927684441194</v>
      </c>
      <c r="K108" s="33">
        <v>3.3137970299575801E-3</v>
      </c>
      <c r="L108" s="14">
        <v>53.054000000000002</v>
      </c>
      <c r="M108" s="33">
        <f>Table133[[#This Row],[Soma_area]]/Table133[[#This Row],[Convex_hull_area]]</f>
        <v>2.6440275895064192E-4</v>
      </c>
      <c r="N108" s="12">
        <v>229</v>
      </c>
      <c r="O108" s="12">
        <v>114</v>
      </c>
      <c r="P108" s="14">
        <v>1.7290000000000001</v>
      </c>
      <c r="Q108" s="27">
        <v>11.882</v>
      </c>
    </row>
    <row r="109" spans="1:17" x14ac:dyDescent="0.3">
      <c r="A109" s="32" t="s">
        <v>103</v>
      </c>
      <c r="B109" s="12">
        <v>146</v>
      </c>
      <c r="C109" s="12" t="s">
        <v>205</v>
      </c>
      <c r="D109" s="12" t="s">
        <v>4</v>
      </c>
      <c r="E109" s="12" t="s">
        <v>50</v>
      </c>
      <c r="F109" s="12" t="s">
        <v>216</v>
      </c>
      <c r="G109" s="14">
        <v>0.39960000000000001</v>
      </c>
      <c r="H109" s="34">
        <v>6.6100000000000006E-2</v>
      </c>
      <c r="I109" s="12">
        <v>160191</v>
      </c>
      <c r="J109" s="14">
        <v>12480.5971512052</v>
      </c>
      <c r="K109" s="33">
        <v>3.78174046849319E-3</v>
      </c>
      <c r="L109" s="14">
        <v>46.902000000000001</v>
      </c>
      <c r="M109" s="33">
        <f>Table133[[#This Row],[Soma_area]]/Table133[[#This Row],[Convex_hull_area]]</f>
        <v>2.927879843436897E-4</v>
      </c>
      <c r="N109" s="12">
        <v>318</v>
      </c>
      <c r="O109" s="12">
        <v>165</v>
      </c>
      <c r="P109" s="14">
        <v>1.484</v>
      </c>
      <c r="Q109" s="27">
        <v>6.6719999999999997</v>
      </c>
    </row>
    <row r="110" spans="1:17" x14ac:dyDescent="0.3">
      <c r="A110" s="32" t="s">
        <v>163</v>
      </c>
      <c r="B110" s="12">
        <v>43</v>
      </c>
      <c r="C110" s="12" t="s">
        <v>205</v>
      </c>
      <c r="D110" s="12" t="s">
        <v>3</v>
      </c>
      <c r="E110" s="12" t="s">
        <v>50</v>
      </c>
      <c r="F110" s="12" t="s">
        <v>216</v>
      </c>
      <c r="G110" s="14">
        <v>0.39879999999999999</v>
      </c>
      <c r="H110" s="34">
        <v>4.3499999999999997E-2</v>
      </c>
      <c r="I110" s="12">
        <v>147287</v>
      </c>
      <c r="J110" s="14">
        <v>7820.8044192841398</v>
      </c>
      <c r="K110" s="33">
        <v>6.4843785667543603E-3</v>
      </c>
      <c r="L110" s="14">
        <v>53.883000000000003</v>
      </c>
      <c r="M110" s="33">
        <f>Table133[[#This Row],[Soma_area]]/Table133[[#This Row],[Convex_hull_area]]</f>
        <v>3.6583676767128128E-4</v>
      </c>
      <c r="N110" s="12">
        <v>144</v>
      </c>
      <c r="O110" s="12">
        <v>69</v>
      </c>
      <c r="P110" s="14">
        <v>1.9059999999999999</v>
      </c>
      <c r="Q110" s="27">
        <v>13.645</v>
      </c>
    </row>
    <row r="111" spans="1:17" x14ac:dyDescent="0.3">
      <c r="A111" s="32" t="s">
        <v>185</v>
      </c>
      <c r="B111" s="12" t="s">
        <v>16</v>
      </c>
      <c r="C111" s="12" t="s">
        <v>205</v>
      </c>
      <c r="D111" s="12" t="s">
        <v>4</v>
      </c>
      <c r="E111" s="12" t="s">
        <v>50</v>
      </c>
      <c r="F111" s="12" t="s">
        <v>215</v>
      </c>
      <c r="G111" s="14">
        <v>0.39779999999999999</v>
      </c>
      <c r="H111" s="34">
        <v>4.8000000000000001E-2</v>
      </c>
      <c r="I111" s="12">
        <v>280905</v>
      </c>
      <c r="J111" s="14">
        <v>12425.1278305332</v>
      </c>
      <c r="K111" s="33">
        <v>2.3243324066674498E-3</v>
      </c>
      <c r="L111" s="14">
        <v>57.588000000000001</v>
      </c>
      <c r="M111" s="33">
        <f>Table133[[#This Row],[Soma_area]]/Table133[[#This Row],[Convex_hull_area]]</f>
        <v>2.0500881080792439E-4</v>
      </c>
      <c r="N111" s="12">
        <v>238</v>
      </c>
      <c r="O111" s="12">
        <v>120</v>
      </c>
      <c r="P111" s="14">
        <v>2.2959999999999998</v>
      </c>
      <c r="Q111" s="27">
        <v>16.324999999999999</v>
      </c>
    </row>
    <row r="112" spans="1:17" x14ac:dyDescent="0.3">
      <c r="A112" s="32" t="s">
        <v>58</v>
      </c>
      <c r="B112" s="12">
        <v>139</v>
      </c>
      <c r="C112" s="12" t="s">
        <v>6</v>
      </c>
      <c r="D112" s="12" t="s">
        <v>3</v>
      </c>
      <c r="E112" s="12" t="s">
        <v>46</v>
      </c>
      <c r="F112" s="12" t="s">
        <v>214</v>
      </c>
      <c r="G112" s="14">
        <v>0.39710000000000001</v>
      </c>
      <c r="H112" s="34">
        <v>5.67E-2</v>
      </c>
      <c r="I112" s="12">
        <v>341274</v>
      </c>
      <c r="J112" s="14">
        <v>22910.6784149013</v>
      </c>
      <c r="K112" s="33">
        <v>2.0780452416665099E-3</v>
      </c>
      <c r="L112" s="14">
        <v>65.673000000000002</v>
      </c>
      <c r="M112" s="33">
        <f>Table133[[#This Row],[Soma_area]]/Table133[[#This Row],[Convex_hull_area]]</f>
        <v>1.9243481777105786E-4</v>
      </c>
      <c r="N112" s="12">
        <v>520</v>
      </c>
      <c r="O112" s="12">
        <v>256</v>
      </c>
      <c r="P112" s="14">
        <v>1.5920000000000001</v>
      </c>
      <c r="Q112" s="27">
        <v>7.7530000000000001</v>
      </c>
    </row>
    <row r="113" spans="1:17" x14ac:dyDescent="0.3">
      <c r="A113" s="32" t="s">
        <v>147</v>
      </c>
      <c r="B113" s="12">
        <v>154</v>
      </c>
      <c r="C113" s="12" t="s">
        <v>6</v>
      </c>
      <c r="D113" s="12" t="s">
        <v>4</v>
      </c>
      <c r="E113" s="12" t="s">
        <v>46</v>
      </c>
      <c r="F113" s="12" t="s">
        <v>213</v>
      </c>
      <c r="G113" s="14">
        <v>0.39710000000000001</v>
      </c>
      <c r="H113" s="34">
        <v>5.28E-2</v>
      </c>
      <c r="I113" s="12">
        <v>269887</v>
      </c>
      <c r="J113" s="14">
        <v>15228.1775018261</v>
      </c>
      <c r="K113" s="33">
        <v>2.5466060295472998E-3</v>
      </c>
      <c r="L113" s="14">
        <v>51.411999999999999</v>
      </c>
      <c r="M113" s="33">
        <f>Table133[[#This Row],[Soma_area]]/Table133[[#This Row],[Convex_hull_area]]</f>
        <v>1.9049454030761021E-4</v>
      </c>
      <c r="N113" s="12">
        <v>366</v>
      </c>
      <c r="O113" s="12">
        <v>177</v>
      </c>
      <c r="P113" s="14">
        <v>1.613</v>
      </c>
      <c r="Q113" s="27">
        <v>11.754</v>
      </c>
    </row>
    <row r="114" spans="1:17" x14ac:dyDescent="0.3">
      <c r="A114" s="32" t="s">
        <v>112</v>
      </c>
      <c r="B114" s="12">
        <v>148</v>
      </c>
      <c r="C114" s="12" t="s">
        <v>6</v>
      </c>
      <c r="D114" s="12" t="s">
        <v>4</v>
      </c>
      <c r="E114" s="12" t="s">
        <v>46</v>
      </c>
      <c r="F114" s="12" t="s">
        <v>216</v>
      </c>
      <c r="G114" s="14">
        <v>0.39629999999999999</v>
      </c>
      <c r="H114" s="34">
        <v>5.0200000000000002E-2</v>
      </c>
      <c r="I114" s="12">
        <v>257656</v>
      </c>
      <c r="J114" s="14">
        <v>11309.8246895544</v>
      </c>
      <c r="K114" s="33">
        <v>2.2927983104789702E-3</v>
      </c>
      <c r="L114" s="14">
        <v>38.200000000000003</v>
      </c>
      <c r="M114" s="33">
        <f>Table133[[#This Row],[Soma_area]]/Table133[[#This Row],[Convex_hull_area]]</f>
        <v>1.4825969509733909E-4</v>
      </c>
      <c r="N114" s="12">
        <v>239</v>
      </c>
      <c r="O114" s="12">
        <v>119</v>
      </c>
      <c r="P114" s="14">
        <v>2.2050000000000001</v>
      </c>
      <c r="Q114" s="27">
        <v>16.527000000000001</v>
      </c>
    </row>
    <row r="115" spans="1:17" x14ac:dyDescent="0.3">
      <c r="A115" s="32" t="s">
        <v>132</v>
      </c>
      <c r="B115" s="12">
        <v>151</v>
      </c>
      <c r="C115" s="12" t="s">
        <v>6</v>
      </c>
      <c r="D115" s="12" t="s">
        <v>4</v>
      </c>
      <c r="E115" s="12" t="s">
        <v>50</v>
      </c>
      <c r="F115" s="12" t="s">
        <v>215</v>
      </c>
      <c r="G115" s="14">
        <v>0.39550000000000002</v>
      </c>
      <c r="H115" s="34">
        <v>5.04E-2</v>
      </c>
      <c r="I115" s="12">
        <v>261115</v>
      </c>
      <c r="J115" s="14">
        <v>11320.548758217599</v>
      </c>
      <c r="K115" s="33">
        <v>2.2195964862544802E-3</v>
      </c>
      <c r="L115" s="14">
        <v>36.932000000000002</v>
      </c>
      <c r="M115" s="33">
        <f>Table133[[#This Row],[Soma_area]]/Table133[[#This Row],[Convex_hull_area]]</f>
        <v>1.4143959558049135E-4</v>
      </c>
      <c r="N115" s="12">
        <v>299</v>
      </c>
      <c r="O115" s="12">
        <v>148</v>
      </c>
      <c r="P115" s="14">
        <v>1.756</v>
      </c>
      <c r="Q115" s="27">
        <v>16.286999999999999</v>
      </c>
    </row>
    <row r="116" spans="1:17" x14ac:dyDescent="0.3">
      <c r="A116" s="32" t="s">
        <v>102</v>
      </c>
      <c r="B116" s="12">
        <v>146</v>
      </c>
      <c r="C116" s="12" t="s">
        <v>205</v>
      </c>
      <c r="D116" s="12" t="s">
        <v>4</v>
      </c>
      <c r="E116" s="12" t="s">
        <v>50</v>
      </c>
      <c r="F116" s="12" t="s">
        <v>212</v>
      </c>
      <c r="G116" s="14">
        <v>0.3947</v>
      </c>
      <c r="H116" s="34">
        <v>5.7200000000000001E-2</v>
      </c>
      <c r="I116" s="12">
        <v>250941</v>
      </c>
      <c r="J116" s="14">
        <v>16489.180058436799</v>
      </c>
      <c r="K116" s="33">
        <v>2.7222320308467598E-3</v>
      </c>
      <c r="L116" s="14">
        <v>51.582999999999998</v>
      </c>
      <c r="M116" s="33">
        <f>Table133[[#This Row],[Soma_area]]/Table133[[#This Row],[Convex_hull_area]]</f>
        <v>2.0555827863920204E-4</v>
      </c>
      <c r="N116" s="12">
        <v>398</v>
      </c>
      <c r="O116" s="12">
        <v>201</v>
      </c>
      <c r="P116" s="14">
        <v>1.5860000000000001</v>
      </c>
      <c r="Q116" s="27">
        <v>7.6980000000000004</v>
      </c>
    </row>
    <row r="117" spans="1:17" x14ac:dyDescent="0.3">
      <c r="A117" s="32" t="s">
        <v>64</v>
      </c>
      <c r="B117" s="12">
        <v>140</v>
      </c>
      <c r="C117" s="12" t="s">
        <v>6</v>
      </c>
      <c r="D117" s="12" t="s">
        <v>3</v>
      </c>
      <c r="E117" s="12" t="s">
        <v>46</v>
      </c>
      <c r="F117" s="12" t="s">
        <v>214</v>
      </c>
      <c r="G117" s="14">
        <v>0.38990000000000002</v>
      </c>
      <c r="H117" s="34">
        <v>5.3100000000000001E-2</v>
      </c>
      <c r="I117" s="12">
        <v>289099</v>
      </c>
      <c r="J117" s="14">
        <v>15356.126734842899</v>
      </c>
      <c r="K117" s="33">
        <v>2.2141143169958602E-3</v>
      </c>
      <c r="L117" s="14">
        <v>40.287999999999997</v>
      </c>
      <c r="M117" s="33">
        <f>Table133[[#This Row],[Soma_area]]/Table133[[#This Row],[Convex_hull_area]]</f>
        <v>1.3935710604325854E-4</v>
      </c>
      <c r="N117" s="12">
        <v>351</v>
      </c>
      <c r="O117" s="12">
        <v>174</v>
      </c>
      <c r="P117" s="14">
        <v>1.804</v>
      </c>
      <c r="Q117" s="27">
        <v>8.8569999999999993</v>
      </c>
    </row>
    <row r="118" spans="1:17" x14ac:dyDescent="0.3">
      <c r="A118" s="32" t="s">
        <v>140</v>
      </c>
      <c r="B118" s="12">
        <v>152</v>
      </c>
      <c r="C118" s="12" t="s">
        <v>205</v>
      </c>
      <c r="D118" s="12" t="s">
        <v>135</v>
      </c>
      <c r="E118" s="12" t="s">
        <v>50</v>
      </c>
      <c r="F118" s="12" t="s">
        <v>216</v>
      </c>
      <c r="G118" s="14">
        <v>0.38869999999999999</v>
      </c>
      <c r="H118" s="34">
        <v>6.3399999999999998E-2</v>
      </c>
      <c r="I118" s="12">
        <v>282326</v>
      </c>
      <c r="J118" s="14">
        <v>17395.1789627465</v>
      </c>
      <c r="K118" s="33">
        <v>1.84592380984776E-3</v>
      </c>
      <c r="L118" s="14">
        <v>44.594999999999999</v>
      </c>
      <c r="M118" s="33">
        <f>Table133[[#This Row],[Soma_area]]/Table133[[#This Row],[Convex_hull_area]]</f>
        <v>1.5795569660605115E-4</v>
      </c>
      <c r="N118" s="12">
        <v>525</v>
      </c>
      <c r="O118" s="12">
        <v>260</v>
      </c>
      <c r="P118" s="14">
        <v>1.4330000000000001</v>
      </c>
      <c r="Q118" s="27">
        <v>8.0830000000000002</v>
      </c>
    </row>
    <row r="119" spans="1:17" x14ac:dyDescent="0.3">
      <c r="A119" s="32" t="s">
        <v>67</v>
      </c>
      <c r="B119" s="12">
        <v>140</v>
      </c>
      <c r="C119" s="12" t="s">
        <v>6</v>
      </c>
      <c r="D119" s="12" t="s">
        <v>3</v>
      </c>
      <c r="E119" s="12" t="s">
        <v>50</v>
      </c>
      <c r="F119" s="12" t="s">
        <v>214</v>
      </c>
      <c r="G119" s="14">
        <v>0.3886</v>
      </c>
      <c r="H119" s="34">
        <v>6.7000000000000004E-2</v>
      </c>
      <c r="I119" s="12">
        <v>114358</v>
      </c>
      <c r="J119" s="14">
        <v>7767.5538714390004</v>
      </c>
      <c r="K119" s="33">
        <v>4.4927083996327702E-3</v>
      </c>
      <c r="L119" s="14">
        <v>34.119999999999997</v>
      </c>
      <c r="M119" s="33">
        <f>Table133[[#This Row],[Soma_area]]/Table133[[#This Row],[Convex_hull_area]]</f>
        <v>2.9836128648629738E-4</v>
      </c>
      <c r="N119" s="12">
        <v>163</v>
      </c>
      <c r="O119" s="12">
        <v>81</v>
      </c>
      <c r="P119" s="14">
        <v>1.956</v>
      </c>
      <c r="Q119" s="27">
        <v>10.654999999999999</v>
      </c>
    </row>
    <row r="120" spans="1:17" x14ac:dyDescent="0.3">
      <c r="A120" s="32" t="s">
        <v>99</v>
      </c>
      <c r="B120" s="12">
        <v>146</v>
      </c>
      <c r="C120" s="12" t="s">
        <v>205</v>
      </c>
      <c r="D120" s="12" t="s">
        <v>4</v>
      </c>
      <c r="E120" s="12" t="s">
        <v>46</v>
      </c>
      <c r="F120" s="12" t="s">
        <v>212</v>
      </c>
      <c r="G120" s="14">
        <v>0.3851</v>
      </c>
      <c r="H120" s="34">
        <v>4.8099999999999997E-2</v>
      </c>
      <c r="I120" s="12">
        <v>210766</v>
      </c>
      <c r="J120" s="14">
        <v>10016.280131482799</v>
      </c>
      <c r="K120" s="33">
        <v>3.3123471385739598E-3</v>
      </c>
      <c r="L120" s="14">
        <v>40.28</v>
      </c>
      <c r="M120" s="33">
        <f>Table133[[#This Row],[Soma_area]]/Table133[[#This Row],[Convex_hull_area]]</f>
        <v>1.9111241851152463E-4</v>
      </c>
      <c r="N120" s="12">
        <v>227</v>
      </c>
      <c r="O120" s="12">
        <v>113</v>
      </c>
      <c r="P120" s="14">
        <v>1.84</v>
      </c>
      <c r="Q120" s="27">
        <v>11.534000000000001</v>
      </c>
    </row>
    <row r="121" spans="1:17" x14ac:dyDescent="0.3">
      <c r="A121" s="32" t="s">
        <v>47</v>
      </c>
      <c r="B121" s="12">
        <v>137</v>
      </c>
      <c r="C121" s="12" t="s">
        <v>6</v>
      </c>
      <c r="D121" s="12" t="s">
        <v>3</v>
      </c>
      <c r="E121" s="12" t="s">
        <v>46</v>
      </c>
      <c r="F121" s="12" t="s">
        <v>214</v>
      </c>
      <c r="G121" s="14">
        <v>0.38329999999999997</v>
      </c>
      <c r="H121" s="34">
        <v>5.04E-2</v>
      </c>
      <c r="I121" s="12">
        <v>267535</v>
      </c>
      <c r="J121" s="14">
        <v>11669.635682980201</v>
      </c>
      <c r="K121" s="33">
        <v>2.1817095277582199E-3</v>
      </c>
      <c r="L121" s="14">
        <v>66.177000000000007</v>
      </c>
      <c r="M121" s="33">
        <f>Table133[[#This Row],[Soma_area]]/Table133[[#This Row],[Convex_hull_area]]</f>
        <v>2.4735828956958905E-4</v>
      </c>
      <c r="N121" s="12">
        <v>245</v>
      </c>
      <c r="O121" s="12">
        <v>120</v>
      </c>
      <c r="P121" s="14">
        <v>2.2229999999999999</v>
      </c>
      <c r="Q121" s="27">
        <v>14.451000000000001</v>
      </c>
    </row>
    <row r="122" spans="1:17" x14ac:dyDescent="0.3">
      <c r="A122" s="32" t="s">
        <v>159</v>
      </c>
      <c r="B122" s="12">
        <v>43</v>
      </c>
      <c r="C122" s="12" t="s">
        <v>205</v>
      </c>
      <c r="D122" s="12" t="s">
        <v>3</v>
      </c>
      <c r="E122" s="12" t="s">
        <v>46</v>
      </c>
      <c r="F122" s="12" t="s">
        <v>213</v>
      </c>
      <c r="G122" s="14">
        <v>0.38240000000000002</v>
      </c>
      <c r="H122" s="34">
        <v>5.91E-2</v>
      </c>
      <c r="I122" s="12">
        <v>178432</v>
      </c>
      <c r="J122" s="14">
        <v>10888.9974433893</v>
      </c>
      <c r="K122" s="33">
        <v>3.3232774960757902E-3</v>
      </c>
      <c r="L122" s="14">
        <v>51.354999999999997</v>
      </c>
      <c r="M122" s="33">
        <f>Table133[[#This Row],[Soma_area]]/Table133[[#This Row],[Convex_hull_area]]</f>
        <v>2.8781272417503583E-4</v>
      </c>
      <c r="N122" s="12">
        <v>252</v>
      </c>
      <c r="O122" s="12">
        <v>123</v>
      </c>
      <c r="P122" s="14">
        <v>1.7969999999999999</v>
      </c>
      <c r="Q122" s="27">
        <v>10.087999999999999</v>
      </c>
    </row>
    <row r="123" spans="1:17" x14ac:dyDescent="0.3">
      <c r="A123" s="32" t="s">
        <v>125</v>
      </c>
      <c r="B123" s="12">
        <v>150</v>
      </c>
      <c r="C123" s="12" t="s">
        <v>205</v>
      </c>
      <c r="D123" s="12" t="s">
        <v>4</v>
      </c>
      <c r="E123" s="12" t="s">
        <v>50</v>
      </c>
      <c r="F123" s="12" t="s">
        <v>213</v>
      </c>
      <c r="G123" s="14">
        <v>0.3821</v>
      </c>
      <c r="H123" s="34">
        <v>4.36E-2</v>
      </c>
      <c r="I123" s="12">
        <v>224324</v>
      </c>
      <c r="J123" s="14">
        <v>10836.116691015301</v>
      </c>
      <c r="K123" s="33">
        <v>3.8545819175381901E-3</v>
      </c>
      <c r="L123" s="14">
        <v>37.402999999999999</v>
      </c>
      <c r="M123" s="33">
        <f>Table133[[#This Row],[Soma_area]]/Table133[[#This Row],[Convex_hull_area]]</f>
        <v>1.6673650612506909E-4</v>
      </c>
      <c r="N123" s="12">
        <v>263</v>
      </c>
      <c r="O123" s="12">
        <v>128</v>
      </c>
      <c r="P123" s="14">
        <v>1.583</v>
      </c>
      <c r="Q123" s="27">
        <v>12.6</v>
      </c>
    </row>
    <row r="124" spans="1:17" x14ac:dyDescent="0.3">
      <c r="A124" s="32" t="s">
        <v>142</v>
      </c>
      <c r="B124" s="12">
        <v>153</v>
      </c>
      <c r="C124" s="12" t="s">
        <v>6</v>
      </c>
      <c r="D124" s="12" t="s">
        <v>135</v>
      </c>
      <c r="E124" s="12" t="s">
        <v>46</v>
      </c>
      <c r="F124" s="12" t="s">
        <v>215</v>
      </c>
      <c r="G124" s="14">
        <v>0.38109999999999999</v>
      </c>
      <c r="H124" s="34">
        <v>4.7699999999999999E-2</v>
      </c>
      <c r="I124" s="12">
        <v>190332</v>
      </c>
      <c r="J124" s="14">
        <v>8909.11249086924</v>
      </c>
      <c r="K124" s="33">
        <v>3.6785497623113301E-3</v>
      </c>
      <c r="L124" s="14">
        <v>40.750999999999998</v>
      </c>
      <c r="M124" s="33">
        <f>Table133[[#This Row],[Soma_area]]/Table133[[#This Row],[Convex_hull_area]]</f>
        <v>2.141048273543072E-4</v>
      </c>
      <c r="N124" s="12">
        <v>228</v>
      </c>
      <c r="O124" s="12">
        <v>108</v>
      </c>
      <c r="P124" s="14">
        <v>1.649</v>
      </c>
      <c r="Q124" s="27">
        <v>13.313000000000001</v>
      </c>
    </row>
    <row r="125" spans="1:17" x14ac:dyDescent="0.3">
      <c r="A125" s="32" t="s">
        <v>173</v>
      </c>
      <c r="B125" s="12" t="s">
        <v>14</v>
      </c>
      <c r="C125" s="12" t="s">
        <v>205</v>
      </c>
      <c r="D125" s="12" t="s">
        <v>3</v>
      </c>
      <c r="E125" s="12" t="s">
        <v>50</v>
      </c>
      <c r="F125" s="12" t="s">
        <v>213</v>
      </c>
      <c r="G125" s="14">
        <v>0.37819999999999998</v>
      </c>
      <c r="H125" s="34">
        <v>4.5999999999999999E-2</v>
      </c>
      <c r="I125" s="12">
        <v>286360</v>
      </c>
      <c r="J125" s="14">
        <v>12006.889152666099</v>
      </c>
      <c r="K125" s="33">
        <v>2.3534507049123598E-3</v>
      </c>
      <c r="L125" s="14">
        <v>52.68</v>
      </c>
      <c r="M125" s="33">
        <f>Table133[[#This Row],[Soma_area]]/Table133[[#This Row],[Convex_hull_area]]</f>
        <v>1.8396424081575639E-4</v>
      </c>
      <c r="N125" s="12">
        <v>256</v>
      </c>
      <c r="O125" s="12">
        <v>128</v>
      </c>
      <c r="P125" s="14">
        <v>2.036</v>
      </c>
      <c r="Q125" s="27">
        <v>16.152999999999999</v>
      </c>
    </row>
    <row r="126" spans="1:17" x14ac:dyDescent="0.3">
      <c r="A126" s="32" t="s">
        <v>146</v>
      </c>
      <c r="B126" s="12">
        <v>153</v>
      </c>
      <c r="C126" s="12" t="s">
        <v>6</v>
      </c>
      <c r="D126" s="12" t="s">
        <v>135</v>
      </c>
      <c r="E126" s="12" t="s">
        <v>50</v>
      </c>
      <c r="F126" s="12" t="s">
        <v>211</v>
      </c>
      <c r="G126" s="14">
        <v>0.37569999999999998</v>
      </c>
      <c r="H126" s="34">
        <v>5.62E-2</v>
      </c>
      <c r="I126" s="12">
        <v>234494</v>
      </c>
      <c r="J126" s="14">
        <v>12686.2034331628</v>
      </c>
      <c r="K126" s="33">
        <v>2.4835831205021002E-3</v>
      </c>
      <c r="L126" s="14">
        <v>54.703000000000003</v>
      </c>
      <c r="M126" s="33">
        <f>Table133[[#This Row],[Soma_area]]/Table133[[#This Row],[Convex_hull_area]]</f>
        <v>2.3328102211570445E-4</v>
      </c>
      <c r="N126" s="12">
        <v>302</v>
      </c>
      <c r="O126" s="12">
        <v>151</v>
      </c>
      <c r="P126" s="14">
        <v>1.7889999999999999</v>
      </c>
      <c r="Q126" s="27">
        <v>15.898</v>
      </c>
    </row>
    <row r="127" spans="1:17" x14ac:dyDescent="0.3">
      <c r="A127" s="32" t="s">
        <v>61</v>
      </c>
      <c r="B127" s="12">
        <v>139</v>
      </c>
      <c r="C127" s="12" t="s">
        <v>6</v>
      </c>
      <c r="D127" s="12" t="s">
        <v>3</v>
      </c>
      <c r="E127" s="12" t="s">
        <v>50</v>
      </c>
      <c r="F127" s="12" t="s">
        <v>216</v>
      </c>
      <c r="G127" s="14">
        <v>0.37359999999999999</v>
      </c>
      <c r="H127" s="34">
        <v>6.5000000000000002E-2</v>
      </c>
      <c r="I127" s="12">
        <v>133903</v>
      </c>
      <c r="J127" s="14">
        <v>12257.980277574799</v>
      </c>
      <c r="K127" s="33">
        <v>5.5059008647280602E-3</v>
      </c>
      <c r="L127" s="14">
        <v>63.926000000000002</v>
      </c>
      <c r="M127" s="33">
        <f>Table133[[#This Row],[Soma_area]]/Table133[[#This Row],[Convex_hull_area]]</f>
        <v>4.7740528591592421E-4</v>
      </c>
      <c r="N127" s="12">
        <v>270</v>
      </c>
      <c r="O127" s="12">
        <v>139</v>
      </c>
      <c r="P127" s="14">
        <v>1.5009999999999999</v>
      </c>
      <c r="Q127" s="27">
        <v>8.9250000000000007</v>
      </c>
    </row>
    <row r="128" spans="1:17" x14ac:dyDescent="0.3">
      <c r="A128" s="32" t="s">
        <v>124</v>
      </c>
      <c r="B128" s="12">
        <v>150</v>
      </c>
      <c r="C128" s="12" t="s">
        <v>205</v>
      </c>
      <c r="D128" s="12" t="s">
        <v>4</v>
      </c>
      <c r="E128" s="12" t="s">
        <v>46</v>
      </c>
      <c r="F128" s="12" t="s">
        <v>216</v>
      </c>
      <c r="G128" s="14">
        <v>0.37309999999999999</v>
      </c>
      <c r="H128" s="34">
        <v>5.8799999999999998E-2</v>
      </c>
      <c r="I128" s="12">
        <v>169447</v>
      </c>
      <c r="J128" s="14">
        <v>10885.2994886778</v>
      </c>
      <c r="K128" s="33">
        <v>3.7318044857828098E-3</v>
      </c>
      <c r="L128" s="14">
        <v>44.554000000000002</v>
      </c>
      <c r="M128" s="33">
        <f>Table133[[#This Row],[Soma_area]]/Table133[[#This Row],[Convex_hull_area]]</f>
        <v>2.6293767372688806E-4</v>
      </c>
      <c r="N128" s="12">
        <v>274</v>
      </c>
      <c r="O128" s="12">
        <v>137</v>
      </c>
      <c r="P128" s="14">
        <v>1.5740000000000001</v>
      </c>
      <c r="Q128" s="27">
        <v>10.266</v>
      </c>
    </row>
    <row r="129" spans="1:17" x14ac:dyDescent="0.3">
      <c r="A129" s="32" t="s">
        <v>60</v>
      </c>
      <c r="B129" s="12">
        <v>139</v>
      </c>
      <c r="C129" s="12" t="s">
        <v>6</v>
      </c>
      <c r="D129" s="12" t="s">
        <v>3</v>
      </c>
      <c r="E129" s="12" t="s">
        <v>50</v>
      </c>
      <c r="F129" s="12" t="s">
        <v>214</v>
      </c>
      <c r="G129" s="14">
        <v>0.37280000000000002</v>
      </c>
      <c r="H129" s="34">
        <v>6.3200000000000006E-2</v>
      </c>
      <c r="I129" s="12">
        <v>248261</v>
      </c>
      <c r="J129" s="14">
        <v>20376.8398466033</v>
      </c>
      <c r="K129" s="33">
        <v>2.81387832996018E-3</v>
      </c>
      <c r="L129" s="14">
        <v>69.183999999999997</v>
      </c>
      <c r="M129" s="33">
        <f>Table133[[#This Row],[Soma_area]]/Table133[[#This Row],[Convex_hull_area]]</f>
        <v>2.7867445954056415E-4</v>
      </c>
      <c r="N129" s="12">
        <v>500</v>
      </c>
      <c r="O129" s="12">
        <v>257</v>
      </c>
      <c r="P129" s="14">
        <v>1.423</v>
      </c>
      <c r="Q129" s="27">
        <v>8.7850000000000001</v>
      </c>
    </row>
    <row r="130" spans="1:17" x14ac:dyDescent="0.3">
      <c r="A130" s="32" t="s">
        <v>166</v>
      </c>
      <c r="B130" s="12">
        <v>45</v>
      </c>
      <c r="C130" s="12" t="s">
        <v>205</v>
      </c>
      <c r="D130" s="12" t="s">
        <v>3</v>
      </c>
      <c r="E130" s="12" t="s">
        <v>46</v>
      </c>
      <c r="F130" s="12" t="s">
        <v>215</v>
      </c>
      <c r="G130" s="14">
        <v>0.3705</v>
      </c>
      <c r="H130" s="34">
        <v>6.4199999999999993E-2</v>
      </c>
      <c r="I130" s="12">
        <v>95471</v>
      </c>
      <c r="J130" s="14">
        <v>6542.4214755295798</v>
      </c>
      <c r="K130" s="33">
        <v>5.9203758916941797E-3</v>
      </c>
      <c r="L130" s="14">
        <v>33.072000000000003</v>
      </c>
      <c r="M130" s="33">
        <f>Table133[[#This Row],[Soma_area]]/Table133[[#This Row],[Convex_hull_area]]</f>
        <v>3.4640885713986449E-4</v>
      </c>
      <c r="N130" s="12">
        <v>166</v>
      </c>
      <c r="O130" s="12">
        <v>80</v>
      </c>
      <c r="P130" s="14">
        <v>1.617</v>
      </c>
      <c r="Q130" s="27">
        <v>8.673</v>
      </c>
    </row>
    <row r="131" spans="1:17" x14ac:dyDescent="0.3">
      <c r="A131" s="32" t="s">
        <v>48</v>
      </c>
      <c r="B131" s="12">
        <v>137</v>
      </c>
      <c r="C131" s="12" t="s">
        <v>6</v>
      </c>
      <c r="D131" s="12" t="s">
        <v>3</v>
      </c>
      <c r="E131" s="12" t="s">
        <v>46</v>
      </c>
      <c r="F131" s="12" t="s">
        <v>216</v>
      </c>
      <c r="G131" s="14">
        <v>0.37030000000000002</v>
      </c>
      <c r="H131" s="34">
        <v>6.7100000000000007E-2</v>
      </c>
      <c r="I131" s="12">
        <v>41241</v>
      </c>
      <c r="J131" s="14">
        <v>2963.17111029948</v>
      </c>
      <c r="K131" s="33">
        <v>1.31518451997906E-2</v>
      </c>
      <c r="L131" s="14">
        <v>34.875999999999998</v>
      </c>
      <c r="M131" s="33">
        <f>Table133[[#This Row],[Soma_area]]/Table133[[#This Row],[Convex_hull_area]]</f>
        <v>8.456632962343299E-4</v>
      </c>
      <c r="N131" s="12">
        <v>45</v>
      </c>
      <c r="O131" s="12">
        <v>22</v>
      </c>
      <c r="P131" s="14">
        <v>2.4390000000000001</v>
      </c>
      <c r="Q131" s="27">
        <v>7.8849999999999998</v>
      </c>
    </row>
    <row r="132" spans="1:17" x14ac:dyDescent="0.3">
      <c r="A132" s="32" t="s">
        <v>167</v>
      </c>
      <c r="B132" s="12">
        <v>45</v>
      </c>
      <c r="C132" s="12" t="s">
        <v>205</v>
      </c>
      <c r="D132" s="12" t="s">
        <v>3</v>
      </c>
      <c r="E132" s="12" t="s">
        <v>46</v>
      </c>
      <c r="F132" s="12" t="s">
        <v>217</v>
      </c>
      <c r="G132" s="14">
        <v>0.37019999999999997</v>
      </c>
      <c r="H132" s="34">
        <v>4.53E-2</v>
      </c>
      <c r="I132" s="12">
        <v>140973</v>
      </c>
      <c r="J132" s="14">
        <v>8120.7085463842204</v>
      </c>
      <c r="K132" s="33">
        <v>6.7689358241946303E-3</v>
      </c>
      <c r="L132" s="14">
        <v>45.554000000000002</v>
      </c>
      <c r="M132" s="33">
        <f>Table133[[#This Row],[Soma_area]]/Table133[[#This Row],[Convex_hull_area]]</f>
        <v>3.2313989203606368E-4</v>
      </c>
      <c r="N132" s="12">
        <v>146</v>
      </c>
      <c r="O132" s="12">
        <v>73</v>
      </c>
      <c r="P132" s="14">
        <v>1.8320000000000001</v>
      </c>
      <c r="Q132" s="27">
        <v>11.279</v>
      </c>
    </row>
    <row r="133" spans="1:17" x14ac:dyDescent="0.3">
      <c r="A133" s="32" t="s">
        <v>123</v>
      </c>
      <c r="B133" s="12">
        <v>150</v>
      </c>
      <c r="C133" s="12" t="s">
        <v>205</v>
      </c>
      <c r="D133" s="12" t="s">
        <v>4</v>
      </c>
      <c r="E133" s="12" t="s">
        <v>46</v>
      </c>
      <c r="F133" s="12" t="s">
        <v>215</v>
      </c>
      <c r="G133" s="14">
        <v>0.36990000000000001</v>
      </c>
      <c r="H133" s="34">
        <v>5.3199999999999997E-2</v>
      </c>
      <c r="I133" s="12">
        <v>142864</v>
      </c>
      <c r="J133" s="14">
        <v>6961.7695398100796</v>
      </c>
      <c r="K133" s="33">
        <v>4.1022935365979197E-3</v>
      </c>
      <c r="L133" s="14">
        <v>37.540999999999997</v>
      </c>
      <c r="M133" s="33">
        <f>Table133[[#This Row],[Soma_area]]/Table133[[#This Row],[Convex_hull_area]]</f>
        <v>2.6277438682943216E-4</v>
      </c>
      <c r="N133" s="12">
        <v>188</v>
      </c>
      <c r="O133" s="12">
        <v>93</v>
      </c>
      <c r="P133" s="14">
        <v>1.694</v>
      </c>
      <c r="Q133" s="27">
        <v>13.313000000000001</v>
      </c>
    </row>
    <row r="134" spans="1:17" x14ac:dyDescent="0.3">
      <c r="A134" s="32" t="s">
        <v>176</v>
      </c>
      <c r="B134" s="12" t="s">
        <v>15</v>
      </c>
      <c r="C134" s="12" t="s">
        <v>205</v>
      </c>
      <c r="D134" s="12" t="s">
        <v>4</v>
      </c>
      <c r="E134" s="12" t="s">
        <v>46</v>
      </c>
      <c r="F134" s="12" t="s">
        <v>213</v>
      </c>
      <c r="G134" s="14">
        <v>0.36870000000000003</v>
      </c>
      <c r="H134" s="34">
        <v>5.2200000000000003E-2</v>
      </c>
      <c r="I134" s="12">
        <v>358966</v>
      </c>
      <c r="J134" s="14">
        <v>17318.261504747901</v>
      </c>
      <c r="K134" s="33">
        <v>1.67433624784472E-3</v>
      </c>
      <c r="L134" s="14">
        <v>39.198999999999998</v>
      </c>
      <c r="M134" s="33">
        <f>Table133[[#This Row],[Soma_area]]/Table133[[#This Row],[Convex_hull_area]]</f>
        <v>1.0919975708005771E-4</v>
      </c>
      <c r="N134" s="12">
        <v>410</v>
      </c>
      <c r="O134" s="12">
        <v>204</v>
      </c>
      <c r="P134" s="14">
        <v>1.855</v>
      </c>
      <c r="Q134" s="27">
        <v>16.225000000000001</v>
      </c>
    </row>
    <row r="135" spans="1:17" x14ac:dyDescent="0.3">
      <c r="A135" s="32" t="s">
        <v>115</v>
      </c>
      <c r="B135" s="12">
        <v>148</v>
      </c>
      <c r="C135" s="12" t="s">
        <v>6</v>
      </c>
      <c r="D135" s="12" t="s">
        <v>4</v>
      </c>
      <c r="E135" s="12" t="s">
        <v>50</v>
      </c>
      <c r="F135" s="12" t="s">
        <v>216</v>
      </c>
      <c r="G135" s="14">
        <v>0.36859999999999998</v>
      </c>
      <c r="H135" s="34">
        <v>4.0500000000000001E-2</v>
      </c>
      <c r="I135" s="12">
        <v>362453</v>
      </c>
      <c r="J135" s="14">
        <v>12993.1336742147</v>
      </c>
      <c r="K135" s="33">
        <v>2.0496872234814201E-3</v>
      </c>
      <c r="L135" s="14">
        <v>41.408999999999999</v>
      </c>
      <c r="M135" s="33">
        <f>Table133[[#This Row],[Soma_area]]/Table133[[#This Row],[Convex_hull_area]]</f>
        <v>1.1424653679235653E-4</v>
      </c>
      <c r="N135" s="12">
        <v>222</v>
      </c>
      <c r="O135" s="12">
        <v>106</v>
      </c>
      <c r="P135" s="14">
        <v>2.6019999999999999</v>
      </c>
      <c r="Q135" s="27">
        <v>11.512</v>
      </c>
    </row>
    <row r="136" spans="1:17" x14ac:dyDescent="0.3">
      <c r="A136" s="32" t="s">
        <v>161</v>
      </c>
      <c r="B136" s="12">
        <v>43</v>
      </c>
      <c r="C136" s="12" t="s">
        <v>205</v>
      </c>
      <c r="D136" s="12" t="s">
        <v>3</v>
      </c>
      <c r="E136" s="12" t="s">
        <v>46</v>
      </c>
      <c r="F136" s="12" t="s">
        <v>216</v>
      </c>
      <c r="G136" s="14">
        <v>0.3654</v>
      </c>
      <c r="H136" s="34">
        <v>4.3999999999999997E-2</v>
      </c>
      <c r="I136" s="12">
        <v>350516</v>
      </c>
      <c r="J136" s="14">
        <v>16403.017713659599</v>
      </c>
      <c r="K136" s="33">
        <v>2.3451589574972399E-3</v>
      </c>
      <c r="L136" s="14">
        <v>43.872</v>
      </c>
      <c r="M136" s="33">
        <f>Table133[[#This Row],[Soma_area]]/Table133[[#This Row],[Convex_hull_area]]</f>
        <v>1.2516404386675643E-4</v>
      </c>
      <c r="N136" s="12">
        <v>358</v>
      </c>
      <c r="O136" s="12">
        <v>174</v>
      </c>
      <c r="P136" s="14">
        <v>1.7829999999999999</v>
      </c>
      <c r="Q136" s="27">
        <v>13.252000000000001</v>
      </c>
    </row>
    <row r="137" spans="1:17" x14ac:dyDescent="0.3">
      <c r="A137" s="32" t="s">
        <v>162</v>
      </c>
      <c r="B137" s="12">
        <v>43</v>
      </c>
      <c r="C137" s="12" t="s">
        <v>205</v>
      </c>
      <c r="D137" s="12" t="s">
        <v>3</v>
      </c>
      <c r="E137" s="12" t="s">
        <v>50</v>
      </c>
      <c r="F137" s="12" t="s">
        <v>215</v>
      </c>
      <c r="G137" s="14">
        <v>0.36480000000000001</v>
      </c>
      <c r="H137" s="34">
        <v>4.4200000000000003E-2</v>
      </c>
      <c r="I137" s="12">
        <v>245907</v>
      </c>
      <c r="J137" s="14">
        <v>10704.839298758199</v>
      </c>
      <c r="K137" s="33">
        <v>3.0815482108644001E-3</v>
      </c>
      <c r="L137" s="14">
        <v>37.639000000000003</v>
      </c>
      <c r="M137" s="33">
        <f>Table133[[#This Row],[Soma_area]]/Table133[[#This Row],[Convex_hull_area]]</f>
        <v>1.5306192991659451E-4</v>
      </c>
      <c r="N137" s="12">
        <v>223</v>
      </c>
      <c r="O137" s="12">
        <v>109</v>
      </c>
      <c r="P137" s="14">
        <v>1.9950000000000001</v>
      </c>
      <c r="Q137" s="27">
        <v>13.21</v>
      </c>
    </row>
    <row r="138" spans="1:17" x14ac:dyDescent="0.3">
      <c r="A138" s="32" t="s">
        <v>128</v>
      </c>
      <c r="B138" s="12">
        <v>151</v>
      </c>
      <c r="C138" s="12" t="s">
        <v>6</v>
      </c>
      <c r="D138" s="12" t="s">
        <v>4</v>
      </c>
      <c r="E138" s="12" t="s">
        <v>46</v>
      </c>
      <c r="F138" s="12" t="s">
        <v>213</v>
      </c>
      <c r="G138" s="14">
        <v>0.36459999999999998</v>
      </c>
      <c r="H138" s="34">
        <v>4.2500000000000003E-2</v>
      </c>
      <c r="I138" s="12">
        <v>217240</v>
      </c>
      <c r="J138" s="14">
        <v>8171.7403214024798</v>
      </c>
      <c r="K138" s="33">
        <v>3.2525118747318798E-3</v>
      </c>
      <c r="L138" s="14">
        <v>47.405999999999999</v>
      </c>
      <c r="M138" s="33">
        <f>Table133[[#This Row],[Soma_area]]/Table133[[#This Row],[Convex_hull_area]]</f>
        <v>2.1821948075860799E-4</v>
      </c>
      <c r="N138" s="12">
        <v>178</v>
      </c>
      <c r="O138" s="12">
        <v>89</v>
      </c>
      <c r="P138" s="14">
        <v>2.0550000000000002</v>
      </c>
      <c r="Q138" s="27">
        <v>12.662000000000001</v>
      </c>
    </row>
    <row r="139" spans="1:17" x14ac:dyDescent="0.3">
      <c r="A139" s="32" t="s">
        <v>182</v>
      </c>
      <c r="B139" s="12" t="s">
        <v>16</v>
      </c>
      <c r="C139" s="12" t="s">
        <v>205</v>
      </c>
      <c r="D139" s="12" t="s">
        <v>4</v>
      </c>
      <c r="E139" s="12" t="s">
        <v>46</v>
      </c>
      <c r="F139" s="12" t="s">
        <v>213</v>
      </c>
      <c r="G139" s="14">
        <v>0.36359999999999998</v>
      </c>
      <c r="H139" s="34">
        <v>5.21E-2</v>
      </c>
      <c r="I139" s="12">
        <v>387212</v>
      </c>
      <c r="J139" s="14">
        <v>15266.636230825399</v>
      </c>
      <c r="K139" s="33">
        <v>1.2731837752241199E-3</v>
      </c>
      <c r="L139" s="14">
        <v>41.564</v>
      </c>
      <c r="M139" s="33">
        <f>Table133[[#This Row],[Soma_area]]/Table133[[#This Row],[Convex_hull_area]]</f>
        <v>1.0734171461628256E-4</v>
      </c>
      <c r="N139" s="12">
        <v>369</v>
      </c>
      <c r="O139" s="12">
        <v>187</v>
      </c>
      <c r="P139" s="14">
        <v>2.1779999999999999</v>
      </c>
      <c r="Q139" s="27">
        <v>18.949000000000002</v>
      </c>
    </row>
    <row r="140" spans="1:17" x14ac:dyDescent="0.3">
      <c r="A140" s="32" t="s">
        <v>168</v>
      </c>
      <c r="B140" s="12">
        <v>45</v>
      </c>
      <c r="C140" s="12" t="s">
        <v>205</v>
      </c>
      <c r="D140" s="12" t="s">
        <v>3</v>
      </c>
      <c r="E140" s="12" t="s">
        <v>50</v>
      </c>
      <c r="F140" s="12" t="s">
        <v>213</v>
      </c>
      <c r="G140" s="14">
        <v>0.36170000000000002</v>
      </c>
      <c r="H140" s="34">
        <v>5.7299999999999997E-2</v>
      </c>
      <c r="I140" s="12">
        <v>166641</v>
      </c>
      <c r="J140" s="14">
        <v>11438.883308984599</v>
      </c>
      <c r="K140" s="33">
        <v>4.2585468720287099E-3</v>
      </c>
      <c r="L140" s="14">
        <v>56.182000000000002</v>
      </c>
      <c r="M140" s="33">
        <f>Table133[[#This Row],[Soma_area]]/Table133[[#This Row],[Convex_hull_area]]</f>
        <v>3.3714392016370525E-4</v>
      </c>
      <c r="N140" s="12">
        <v>258</v>
      </c>
      <c r="O140" s="12">
        <v>130</v>
      </c>
      <c r="P140" s="14">
        <v>1.61</v>
      </c>
      <c r="Q140" s="27">
        <v>9.1839999999999993</v>
      </c>
    </row>
    <row r="141" spans="1:17" x14ac:dyDescent="0.3">
      <c r="A141" s="32" t="s">
        <v>91</v>
      </c>
      <c r="B141" s="12">
        <v>144</v>
      </c>
      <c r="C141" s="12" t="s">
        <v>205</v>
      </c>
      <c r="D141" s="12" t="s">
        <v>4</v>
      </c>
      <c r="E141" s="12" t="s">
        <v>46</v>
      </c>
      <c r="F141" s="12" t="s">
        <v>216</v>
      </c>
      <c r="G141" s="14">
        <v>0.36149999999999999</v>
      </c>
      <c r="H141" s="34">
        <v>4.8399999999999999E-2</v>
      </c>
      <c r="I141" s="12">
        <v>154412</v>
      </c>
      <c r="J141" s="14">
        <v>6146.3705259313301</v>
      </c>
      <c r="K141" s="33">
        <v>3.7380458112327799E-3</v>
      </c>
      <c r="L141" s="14">
        <v>36.03</v>
      </c>
      <c r="M141" s="33">
        <f>Table133[[#This Row],[Soma_area]]/Table133[[#This Row],[Convex_hull_area]]</f>
        <v>2.3333678729632414E-4</v>
      </c>
      <c r="N141" s="12">
        <v>128</v>
      </c>
      <c r="O141" s="12">
        <v>61</v>
      </c>
      <c r="P141" s="14">
        <v>2.3610000000000002</v>
      </c>
      <c r="Q141" s="27">
        <v>16.241</v>
      </c>
    </row>
    <row r="142" spans="1:17" x14ac:dyDescent="0.3">
      <c r="A142" s="32" t="s">
        <v>192</v>
      </c>
      <c r="B142" s="12" t="s">
        <v>17</v>
      </c>
      <c r="C142" s="12" t="s">
        <v>205</v>
      </c>
      <c r="D142" s="12" t="s">
        <v>4</v>
      </c>
      <c r="E142" s="12" t="s">
        <v>50</v>
      </c>
      <c r="F142" s="12" t="s">
        <v>211</v>
      </c>
      <c r="G142" s="14">
        <v>0.36</v>
      </c>
      <c r="H142" s="34">
        <v>6.2300000000000001E-2</v>
      </c>
      <c r="I142" s="12">
        <v>190428</v>
      </c>
      <c r="J142" s="14">
        <v>12750.917640613499</v>
      </c>
      <c r="K142" s="33">
        <v>3.07478749797709E-3</v>
      </c>
      <c r="L142" s="14">
        <v>59.927999999999997</v>
      </c>
      <c r="M142" s="33">
        <f>Table133[[#This Row],[Soma_area]]/Table133[[#This Row],[Convex_hull_area]]</f>
        <v>3.1470161950973596E-4</v>
      </c>
      <c r="N142" s="12">
        <v>234</v>
      </c>
      <c r="O142" s="12">
        <v>117</v>
      </c>
      <c r="P142" s="14">
        <v>2.1030000000000002</v>
      </c>
      <c r="Q142" s="27">
        <v>15.074</v>
      </c>
    </row>
    <row r="143" spans="1:17" x14ac:dyDescent="0.3">
      <c r="A143" s="32" t="s">
        <v>75</v>
      </c>
      <c r="B143" s="12">
        <v>142</v>
      </c>
      <c r="C143" s="12" t="s">
        <v>205</v>
      </c>
      <c r="D143" s="12" t="s">
        <v>3</v>
      </c>
      <c r="E143" s="12" t="s">
        <v>46</v>
      </c>
      <c r="F143" s="12" t="s">
        <v>212</v>
      </c>
      <c r="G143" s="14">
        <v>0.35339999999999999</v>
      </c>
      <c r="H143" s="34">
        <v>4.4900000000000002E-2</v>
      </c>
      <c r="I143" s="12">
        <v>209064</v>
      </c>
      <c r="J143" s="14">
        <v>9734.8657779401001</v>
      </c>
      <c r="K143" s="33">
        <v>3.7462761734121698E-3</v>
      </c>
      <c r="L143" s="14">
        <v>48.308</v>
      </c>
      <c r="M143" s="33">
        <f>Table133[[#This Row],[Soma_area]]/Table133[[#This Row],[Convex_hull_area]]</f>
        <v>2.3106799831630506E-4</v>
      </c>
      <c r="N143" s="12">
        <v>199</v>
      </c>
      <c r="O143" s="12">
        <v>98</v>
      </c>
      <c r="P143" s="14">
        <v>1.952</v>
      </c>
      <c r="Q143" s="27">
        <v>10.629</v>
      </c>
    </row>
    <row r="144" spans="1:17" x14ac:dyDescent="0.3">
      <c r="A144" s="32" t="s">
        <v>177</v>
      </c>
      <c r="B144" s="12" t="s">
        <v>15</v>
      </c>
      <c r="C144" s="12" t="s">
        <v>205</v>
      </c>
      <c r="D144" s="12" t="s">
        <v>4</v>
      </c>
      <c r="E144" s="12" t="s">
        <v>46</v>
      </c>
      <c r="F144" s="12" t="s">
        <v>215</v>
      </c>
      <c r="G144" s="14">
        <v>0.34770000000000001</v>
      </c>
      <c r="H144" s="34">
        <v>6.83E-2</v>
      </c>
      <c r="I144" s="12">
        <v>260802</v>
      </c>
      <c r="J144" s="14">
        <v>16855.6473703433</v>
      </c>
      <c r="K144" s="33">
        <v>1.8059871052254601E-3</v>
      </c>
      <c r="L144" s="14">
        <v>41.262999999999998</v>
      </c>
      <c r="M144" s="33">
        <f>Table133[[#This Row],[Soma_area]]/Table133[[#This Row],[Convex_hull_area]]</f>
        <v>1.5821581122844148E-4</v>
      </c>
      <c r="N144" s="12">
        <v>401</v>
      </c>
      <c r="O144" s="12">
        <v>199</v>
      </c>
      <c r="P144" s="14">
        <v>1.84</v>
      </c>
      <c r="Q144" s="27">
        <v>9.4440000000000008</v>
      </c>
    </row>
    <row r="145" spans="1:17" x14ac:dyDescent="0.3">
      <c r="A145" s="32" t="s">
        <v>101</v>
      </c>
      <c r="B145" s="12">
        <v>146</v>
      </c>
      <c r="C145" s="12" t="s">
        <v>205</v>
      </c>
      <c r="D145" s="12" t="s">
        <v>4</v>
      </c>
      <c r="E145" s="12" t="s">
        <v>46</v>
      </c>
      <c r="F145" s="12" t="s">
        <v>216</v>
      </c>
      <c r="G145" s="14">
        <v>0.34520000000000001</v>
      </c>
      <c r="H145" s="34">
        <v>4.4200000000000003E-2</v>
      </c>
      <c r="I145" s="12">
        <v>144084</v>
      </c>
      <c r="J145" s="14">
        <v>6208.8659605551402</v>
      </c>
      <c r="K145" s="33">
        <v>5.20791328301043E-3</v>
      </c>
      <c r="L145" s="14">
        <v>30.22</v>
      </c>
      <c r="M145" s="33">
        <f>Table133[[#This Row],[Soma_area]]/Table133[[#This Row],[Convex_hull_area]]</f>
        <v>2.0973876349906999E-4</v>
      </c>
      <c r="N145" s="12">
        <v>156</v>
      </c>
      <c r="O145" s="12">
        <v>75</v>
      </c>
      <c r="P145" s="14">
        <v>1.68</v>
      </c>
      <c r="Q145" s="27">
        <v>9.5280000000000005</v>
      </c>
    </row>
    <row r="146" spans="1:17" x14ac:dyDescent="0.3">
      <c r="A146" s="35" t="s">
        <v>88</v>
      </c>
      <c r="B146" s="29">
        <v>144</v>
      </c>
      <c r="C146" s="29" t="s">
        <v>205</v>
      </c>
      <c r="D146" s="29" t="s">
        <v>4</v>
      </c>
      <c r="E146" s="29" t="s">
        <v>50</v>
      </c>
      <c r="F146" s="29" t="s">
        <v>211</v>
      </c>
      <c r="G146" s="36">
        <v>0.33810000000000001</v>
      </c>
      <c r="H146" s="37">
        <v>4.6699999999999998E-2</v>
      </c>
      <c r="I146" s="29">
        <v>92854</v>
      </c>
      <c r="J146" s="36">
        <v>5671.1833455076603</v>
      </c>
      <c r="K146" s="38">
        <v>1.02315753011219E-2</v>
      </c>
      <c r="L146" s="36">
        <v>61.338999999999999</v>
      </c>
      <c r="M146" s="38">
        <f>Table133[[#This Row],[Soma_area]]/Table133[[#This Row],[Convex_hull_area]]</f>
        <v>6.6059620479462381E-4</v>
      </c>
      <c r="N146" s="29">
        <v>85</v>
      </c>
      <c r="O146" s="29">
        <v>42</v>
      </c>
      <c r="P146" s="36">
        <v>2.0630000000000002</v>
      </c>
      <c r="Q146" s="39">
        <v>8.1489999999999991</v>
      </c>
    </row>
    <row r="147" spans="1:17" x14ac:dyDescent="0.3">
      <c r="G147" s="16"/>
      <c r="H147" s="15"/>
      <c r="J147" s="16"/>
      <c r="K147" s="17"/>
      <c r="L147" s="16"/>
      <c r="P147" s="16"/>
      <c r="Q147" s="16"/>
    </row>
    <row r="148" spans="1:17" x14ac:dyDescent="0.3">
      <c r="K148" s="17"/>
      <c r="L148" s="16"/>
      <c r="Q148" s="16"/>
    </row>
    <row r="149" spans="1:17" x14ac:dyDescent="0.3">
      <c r="Q149" s="16"/>
    </row>
    <row r="150" spans="1:17" x14ac:dyDescent="0.3">
      <c r="Q150" s="16"/>
    </row>
    <row r="151" spans="1:17" x14ac:dyDescent="0.3">
      <c r="Q151" s="16"/>
    </row>
    <row r="152" spans="1:17" x14ac:dyDescent="0.3">
      <c r="Q152" s="16"/>
    </row>
    <row r="153" spans="1:17" x14ac:dyDescent="0.3">
      <c r="Q153" s="16"/>
    </row>
    <row r="154" spans="1:17" x14ac:dyDescent="0.3">
      <c r="Q154" s="16"/>
    </row>
    <row r="155" spans="1:17" x14ac:dyDescent="0.3">
      <c r="Q155" s="16"/>
    </row>
    <row r="156" spans="1:17" x14ac:dyDescent="0.3">
      <c r="Q156" s="16"/>
    </row>
    <row r="157" spans="1:17" x14ac:dyDescent="0.3">
      <c r="Q157" s="16"/>
    </row>
    <row r="158" spans="1:17" x14ac:dyDescent="0.3">
      <c r="Q158" s="16"/>
    </row>
    <row r="159" spans="1:17" x14ac:dyDescent="0.3">
      <c r="Q159" s="16"/>
    </row>
    <row r="160" spans="1:17" x14ac:dyDescent="0.3">
      <c r="Q160" s="16"/>
    </row>
    <row r="161" spans="17:17" x14ac:dyDescent="0.3">
      <c r="Q161" s="16"/>
    </row>
    <row r="162" spans="17:17" x14ac:dyDescent="0.3">
      <c r="Q162" s="16"/>
    </row>
    <row r="163" spans="17:17" x14ac:dyDescent="0.3">
      <c r="Q163" s="16"/>
    </row>
    <row r="164" spans="17:17" x14ac:dyDescent="0.3">
      <c r="Q164" s="16"/>
    </row>
    <row r="165" spans="17:17" x14ac:dyDescent="0.3">
      <c r="Q165" s="16"/>
    </row>
    <row r="166" spans="17:17" x14ac:dyDescent="0.3">
      <c r="Q166" s="16"/>
    </row>
    <row r="167" spans="17:17" x14ac:dyDescent="0.3">
      <c r="Q167" s="16"/>
    </row>
    <row r="168" spans="17:17" x14ac:dyDescent="0.3">
      <c r="Q168" s="1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CD69D-07EF-43AE-A23A-CF97691A8C31}">
  <dimension ref="A1:H27"/>
  <sheetViews>
    <sheetView tabSelected="1" workbookViewId="0">
      <selection activeCell="L15" sqref="L15"/>
    </sheetView>
  </sheetViews>
  <sheetFormatPr defaultRowHeight="14.4" x14ac:dyDescent="0.3"/>
  <cols>
    <col min="1" max="1" width="12.88671875" style="4" bestFit="1" customWidth="1"/>
    <col min="2" max="2" width="59.88671875" style="4" bestFit="1" customWidth="1"/>
    <col min="3" max="3" width="10.44140625" style="4" bestFit="1" customWidth="1"/>
    <col min="4" max="4" width="11.33203125" style="4" bestFit="1" customWidth="1"/>
    <col min="5" max="5" width="9.88671875" style="4" bestFit="1" customWidth="1"/>
    <col min="6" max="6" width="18.77734375" style="4" bestFit="1" customWidth="1"/>
    <col min="7" max="7" width="8.44140625" style="4" bestFit="1" customWidth="1"/>
    <col min="8" max="8" width="8.109375" style="4" bestFit="1" customWidth="1"/>
    <col min="9" max="16384" width="8.88671875" style="4"/>
  </cols>
  <sheetData>
    <row r="1" spans="1:8" s="2" customFormat="1" x14ac:dyDescent="0.3">
      <c r="A1" s="19" t="s">
        <v>219</v>
      </c>
      <c r="B1" s="19" t="s">
        <v>220</v>
      </c>
      <c r="C1" s="19" t="s">
        <v>221</v>
      </c>
      <c r="D1" s="19" t="s">
        <v>1</v>
      </c>
      <c r="E1" s="19" t="s">
        <v>2</v>
      </c>
      <c r="F1" s="19" t="s">
        <v>222</v>
      </c>
      <c r="G1" s="19" t="s">
        <v>223</v>
      </c>
      <c r="H1" s="19" t="s">
        <v>224</v>
      </c>
    </row>
    <row r="2" spans="1:8" x14ac:dyDescent="0.3">
      <c r="A2" s="18">
        <v>1</v>
      </c>
      <c r="B2" s="18" t="s">
        <v>225</v>
      </c>
      <c r="C2" s="18" t="s">
        <v>226</v>
      </c>
      <c r="D2" s="18" t="s">
        <v>227</v>
      </c>
      <c r="E2" s="18" t="s">
        <v>4</v>
      </c>
      <c r="F2" s="18" t="s">
        <v>228</v>
      </c>
      <c r="G2" s="18">
        <v>60214</v>
      </c>
      <c r="H2" s="18">
        <v>8028</v>
      </c>
    </row>
    <row r="3" spans="1:8" x14ac:dyDescent="0.3">
      <c r="A3" s="18">
        <v>2</v>
      </c>
      <c r="B3" s="18" t="s">
        <v>229</v>
      </c>
      <c r="C3" s="18" t="s">
        <v>230</v>
      </c>
      <c r="D3" s="18" t="s">
        <v>227</v>
      </c>
      <c r="E3" s="18" t="s">
        <v>4</v>
      </c>
      <c r="F3" s="18" t="s">
        <v>228</v>
      </c>
      <c r="G3" s="18">
        <v>60524</v>
      </c>
      <c r="H3" s="18">
        <v>8032</v>
      </c>
    </row>
    <row r="4" spans="1:8" x14ac:dyDescent="0.3">
      <c r="A4" s="18">
        <v>3</v>
      </c>
      <c r="B4" s="18" t="s">
        <v>231</v>
      </c>
      <c r="C4" s="18" t="s">
        <v>232</v>
      </c>
      <c r="D4" s="18" t="s">
        <v>227</v>
      </c>
      <c r="E4" s="18" t="s">
        <v>4</v>
      </c>
      <c r="F4" s="18" t="s">
        <v>228</v>
      </c>
      <c r="G4" s="18">
        <v>61071</v>
      </c>
      <c r="H4" s="18">
        <v>8136</v>
      </c>
    </row>
    <row r="5" spans="1:8" x14ac:dyDescent="0.3">
      <c r="A5" s="18">
        <v>4</v>
      </c>
      <c r="B5" s="18" t="s">
        <v>233</v>
      </c>
      <c r="C5" s="18" t="s">
        <v>234</v>
      </c>
      <c r="D5" s="18" t="s">
        <v>227</v>
      </c>
      <c r="E5" s="18" t="s">
        <v>4</v>
      </c>
      <c r="F5" s="18" t="s">
        <v>228</v>
      </c>
      <c r="G5" s="18">
        <v>60022</v>
      </c>
      <c r="H5" s="18">
        <v>8042</v>
      </c>
    </row>
    <row r="6" spans="1:8" x14ac:dyDescent="0.3">
      <c r="A6" s="18">
        <v>5</v>
      </c>
      <c r="B6" s="18" t="s">
        <v>235</v>
      </c>
      <c r="C6" s="18" t="s">
        <v>236</v>
      </c>
      <c r="D6" s="18" t="s">
        <v>227</v>
      </c>
      <c r="E6" s="18" t="s">
        <v>4</v>
      </c>
      <c r="F6" s="18" t="s">
        <v>228</v>
      </c>
      <c r="G6" s="18">
        <v>61719</v>
      </c>
      <c r="H6" s="18">
        <v>8197</v>
      </c>
    </row>
    <row r="7" spans="1:8" x14ac:dyDescent="0.3">
      <c r="A7" s="18">
        <v>6</v>
      </c>
      <c r="B7" s="18" t="s">
        <v>237</v>
      </c>
      <c r="C7" s="18" t="s">
        <v>238</v>
      </c>
      <c r="D7" s="18" t="s">
        <v>227</v>
      </c>
      <c r="E7" s="18" t="s">
        <v>4</v>
      </c>
      <c r="F7" s="18" t="s">
        <v>228</v>
      </c>
      <c r="G7" s="18">
        <v>61136</v>
      </c>
      <c r="H7" s="18">
        <v>8131</v>
      </c>
    </row>
    <row r="8" spans="1:8" x14ac:dyDescent="0.3">
      <c r="A8" s="18">
        <v>7</v>
      </c>
      <c r="B8" s="18" t="s">
        <v>239</v>
      </c>
      <c r="C8" s="18" t="s">
        <v>240</v>
      </c>
      <c r="D8" s="18" t="s">
        <v>227</v>
      </c>
      <c r="E8" s="18" t="s">
        <v>4</v>
      </c>
      <c r="F8" s="18" t="s">
        <v>228</v>
      </c>
      <c r="G8" s="18">
        <v>60841</v>
      </c>
      <c r="H8" s="18">
        <v>8064</v>
      </c>
    </row>
    <row r="9" spans="1:8" x14ac:dyDescent="0.3">
      <c r="A9" s="18">
        <v>8</v>
      </c>
      <c r="B9" s="18" t="s">
        <v>241</v>
      </c>
      <c r="C9" s="18" t="s">
        <v>242</v>
      </c>
      <c r="D9" s="18" t="s">
        <v>227</v>
      </c>
      <c r="E9" s="18" t="s">
        <v>3</v>
      </c>
      <c r="F9" s="18" t="s">
        <v>243</v>
      </c>
      <c r="G9" s="18">
        <v>62233</v>
      </c>
      <c r="H9" s="18">
        <v>8194</v>
      </c>
    </row>
    <row r="10" spans="1:8" x14ac:dyDescent="0.3">
      <c r="A10" s="18">
        <v>9</v>
      </c>
      <c r="B10" s="18" t="s">
        <v>244</v>
      </c>
      <c r="C10" s="18" t="s">
        <v>245</v>
      </c>
      <c r="D10" s="18" t="s">
        <v>227</v>
      </c>
      <c r="E10" s="18" t="s">
        <v>3</v>
      </c>
      <c r="F10" s="18" t="s">
        <v>243</v>
      </c>
      <c r="G10" s="18">
        <v>61276</v>
      </c>
      <c r="H10" s="18">
        <v>8139</v>
      </c>
    </row>
    <row r="11" spans="1:8" x14ac:dyDescent="0.3">
      <c r="A11" s="18">
        <v>10</v>
      </c>
      <c r="B11" s="18" t="s">
        <v>246</v>
      </c>
      <c r="C11" s="18" t="s">
        <v>247</v>
      </c>
      <c r="D11" s="18" t="s">
        <v>227</v>
      </c>
      <c r="E11" s="18" t="s">
        <v>3</v>
      </c>
      <c r="F11" s="18" t="s">
        <v>243</v>
      </c>
      <c r="G11" s="18">
        <v>62783</v>
      </c>
      <c r="H11" s="18">
        <v>8268</v>
      </c>
    </row>
    <row r="12" spans="1:8" x14ac:dyDescent="0.3">
      <c r="A12" s="18">
        <v>11</v>
      </c>
      <c r="B12" s="18" t="s">
        <v>248</v>
      </c>
      <c r="C12" s="18" t="s">
        <v>249</v>
      </c>
      <c r="D12" s="18" t="s">
        <v>227</v>
      </c>
      <c r="E12" s="18" t="s">
        <v>3</v>
      </c>
      <c r="F12" s="18" t="s">
        <v>243</v>
      </c>
      <c r="G12" s="18">
        <v>59965</v>
      </c>
      <c r="H12" s="18">
        <v>8006</v>
      </c>
    </row>
    <row r="13" spans="1:8" x14ac:dyDescent="0.3">
      <c r="A13" s="18">
        <v>12</v>
      </c>
      <c r="B13" s="18" t="s">
        <v>250</v>
      </c>
      <c r="C13" s="18" t="s">
        <v>251</v>
      </c>
      <c r="D13" s="18" t="s">
        <v>227</v>
      </c>
      <c r="E13" s="18" t="s">
        <v>3</v>
      </c>
      <c r="F13" s="18" t="s">
        <v>243</v>
      </c>
      <c r="G13" s="18">
        <v>61167</v>
      </c>
      <c r="H13" s="18">
        <v>8105</v>
      </c>
    </row>
    <row r="14" spans="1:8" x14ac:dyDescent="0.3">
      <c r="A14" s="18">
        <v>13</v>
      </c>
      <c r="B14" s="18" t="s">
        <v>252</v>
      </c>
      <c r="C14" s="18" t="s">
        <v>253</v>
      </c>
      <c r="D14" s="18" t="s">
        <v>227</v>
      </c>
      <c r="E14" s="18" t="s">
        <v>3</v>
      </c>
      <c r="F14" s="18" t="s">
        <v>243</v>
      </c>
      <c r="G14" s="18">
        <v>61234</v>
      </c>
      <c r="H14" s="18">
        <v>8115</v>
      </c>
    </row>
    <row r="15" spans="1:8" x14ac:dyDescent="0.3">
      <c r="A15" s="18">
        <v>14</v>
      </c>
      <c r="B15" s="18" t="s">
        <v>254</v>
      </c>
      <c r="C15" s="18" t="s">
        <v>255</v>
      </c>
      <c r="D15" s="18" t="s">
        <v>6</v>
      </c>
      <c r="E15" s="18" t="s">
        <v>4</v>
      </c>
      <c r="F15" s="18" t="s">
        <v>256</v>
      </c>
      <c r="G15" s="18">
        <v>60314</v>
      </c>
      <c r="H15" s="18">
        <v>8078</v>
      </c>
    </row>
    <row r="16" spans="1:8" x14ac:dyDescent="0.3">
      <c r="A16" s="18">
        <v>15</v>
      </c>
      <c r="B16" s="18" t="s">
        <v>257</v>
      </c>
      <c r="C16" s="18" t="s">
        <v>258</v>
      </c>
      <c r="D16" s="18" t="s">
        <v>6</v>
      </c>
      <c r="E16" s="18" t="s">
        <v>4</v>
      </c>
      <c r="F16" s="18" t="s">
        <v>256</v>
      </c>
      <c r="G16" s="18">
        <v>61754</v>
      </c>
      <c r="H16" s="18">
        <v>8173</v>
      </c>
    </row>
    <row r="17" spans="1:8" x14ac:dyDescent="0.3">
      <c r="A17" s="18">
        <v>16</v>
      </c>
      <c r="B17" s="18" t="s">
        <v>259</v>
      </c>
      <c r="C17" s="18" t="s">
        <v>260</v>
      </c>
      <c r="D17" s="18" t="s">
        <v>6</v>
      </c>
      <c r="E17" s="18" t="s">
        <v>4</v>
      </c>
      <c r="F17" s="18" t="s">
        <v>256</v>
      </c>
      <c r="G17" s="18">
        <v>60524</v>
      </c>
      <c r="H17" s="18">
        <v>8050</v>
      </c>
    </row>
    <row r="18" spans="1:8" x14ac:dyDescent="0.3">
      <c r="A18" s="18">
        <v>17</v>
      </c>
      <c r="B18" s="18" t="s">
        <v>261</v>
      </c>
      <c r="C18" s="18" t="s">
        <v>262</v>
      </c>
      <c r="D18" s="18" t="s">
        <v>6</v>
      </c>
      <c r="E18" s="18" t="s">
        <v>4</v>
      </c>
      <c r="F18" s="18" t="s">
        <v>256</v>
      </c>
      <c r="G18" s="18">
        <v>60337</v>
      </c>
      <c r="H18" s="18">
        <v>8081</v>
      </c>
    </row>
    <row r="19" spans="1:8" x14ac:dyDescent="0.3">
      <c r="A19" s="18">
        <v>18</v>
      </c>
      <c r="B19" s="18" t="s">
        <v>263</v>
      </c>
      <c r="C19" s="18" t="s">
        <v>264</v>
      </c>
      <c r="D19" s="18" t="s">
        <v>6</v>
      </c>
      <c r="E19" s="18" t="s">
        <v>4</v>
      </c>
      <c r="F19" s="18" t="s">
        <v>256</v>
      </c>
      <c r="G19" s="18">
        <v>60932</v>
      </c>
      <c r="H19" s="18">
        <v>8071</v>
      </c>
    </row>
    <row r="20" spans="1:8" x14ac:dyDescent="0.3">
      <c r="A20" s="18">
        <v>19</v>
      </c>
      <c r="B20" s="18" t="s">
        <v>265</v>
      </c>
      <c r="C20" s="18" t="s">
        <v>266</v>
      </c>
      <c r="D20" s="18" t="s">
        <v>6</v>
      </c>
      <c r="E20" s="18" t="s">
        <v>4</v>
      </c>
      <c r="F20" s="18" t="s">
        <v>256</v>
      </c>
      <c r="G20" s="18">
        <v>61332</v>
      </c>
      <c r="H20" s="18">
        <v>8160</v>
      </c>
    </row>
    <row r="21" spans="1:8" x14ac:dyDescent="0.3">
      <c r="A21" s="18">
        <v>20</v>
      </c>
      <c r="B21" s="18" t="s">
        <v>267</v>
      </c>
      <c r="C21" s="18" t="s">
        <v>268</v>
      </c>
      <c r="D21" s="18" t="s">
        <v>6</v>
      </c>
      <c r="E21" s="18" t="s">
        <v>4</v>
      </c>
      <c r="F21" s="18" t="s">
        <v>256</v>
      </c>
      <c r="G21" s="18">
        <v>59958</v>
      </c>
      <c r="H21" s="18">
        <v>8022</v>
      </c>
    </row>
    <row r="22" spans="1:8" x14ac:dyDescent="0.3">
      <c r="A22" s="18">
        <v>21</v>
      </c>
      <c r="B22" s="18" t="s">
        <v>269</v>
      </c>
      <c r="C22" s="18" t="s">
        <v>270</v>
      </c>
      <c r="D22" s="18" t="s">
        <v>6</v>
      </c>
      <c r="E22" s="18" t="s">
        <v>3</v>
      </c>
      <c r="F22" s="18" t="s">
        <v>271</v>
      </c>
      <c r="G22" s="18">
        <v>62641</v>
      </c>
      <c r="H22" s="18">
        <v>8209</v>
      </c>
    </row>
    <row r="23" spans="1:8" x14ac:dyDescent="0.3">
      <c r="A23" s="18">
        <v>22</v>
      </c>
      <c r="B23" s="18" t="s">
        <v>272</v>
      </c>
      <c r="C23" s="18" t="s">
        <v>273</v>
      </c>
      <c r="D23" s="18" t="s">
        <v>6</v>
      </c>
      <c r="E23" s="18" t="s">
        <v>3</v>
      </c>
      <c r="F23" s="18" t="s">
        <v>271</v>
      </c>
      <c r="G23" s="18">
        <v>60653</v>
      </c>
      <c r="H23" s="18">
        <v>8074</v>
      </c>
    </row>
    <row r="24" spans="1:8" x14ac:dyDescent="0.3">
      <c r="A24" s="18">
        <v>23</v>
      </c>
      <c r="B24" s="18" t="s">
        <v>274</v>
      </c>
      <c r="C24" s="18" t="s">
        <v>275</v>
      </c>
      <c r="D24" s="18" t="s">
        <v>6</v>
      </c>
      <c r="E24" s="18" t="s">
        <v>3</v>
      </c>
      <c r="F24" s="18" t="s">
        <v>271</v>
      </c>
      <c r="G24" s="18">
        <v>60926</v>
      </c>
      <c r="H24" s="18">
        <v>8087</v>
      </c>
    </row>
    <row r="25" spans="1:8" x14ac:dyDescent="0.3">
      <c r="A25" s="18">
        <v>24</v>
      </c>
      <c r="B25" s="18" t="s">
        <v>276</v>
      </c>
      <c r="C25" s="18" t="s">
        <v>277</v>
      </c>
      <c r="D25" s="18" t="s">
        <v>6</v>
      </c>
      <c r="E25" s="18" t="s">
        <v>3</v>
      </c>
      <c r="F25" s="18" t="s">
        <v>271</v>
      </c>
      <c r="G25" s="18">
        <v>61707</v>
      </c>
      <c r="H25" s="18">
        <v>8166</v>
      </c>
    </row>
    <row r="26" spans="1:8" x14ac:dyDescent="0.3">
      <c r="A26" s="18">
        <v>25</v>
      </c>
      <c r="B26" s="18" t="s">
        <v>278</v>
      </c>
      <c r="C26" s="18" t="s">
        <v>279</v>
      </c>
      <c r="D26" s="18" t="s">
        <v>6</v>
      </c>
      <c r="E26" s="18" t="s">
        <v>3</v>
      </c>
      <c r="F26" s="18" t="s">
        <v>271</v>
      </c>
      <c r="G26" s="18">
        <v>61979</v>
      </c>
      <c r="H26" s="18">
        <v>8147</v>
      </c>
    </row>
    <row r="27" spans="1:8" x14ac:dyDescent="0.3">
      <c r="A27" s="18">
        <v>26</v>
      </c>
      <c r="B27" s="18" t="s">
        <v>280</v>
      </c>
      <c r="C27" s="18" t="s">
        <v>281</v>
      </c>
      <c r="D27" s="18" t="s">
        <v>6</v>
      </c>
      <c r="E27" s="18" t="s">
        <v>3</v>
      </c>
      <c r="F27" s="18" t="s">
        <v>271</v>
      </c>
      <c r="G27" s="18">
        <v>60186</v>
      </c>
      <c r="H27" s="18">
        <v>8058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2327-B120-4316-A6A3-C6F079EBF18D}">
  <dimension ref="A1:L55"/>
  <sheetViews>
    <sheetView workbookViewId="0">
      <selection activeCell="I23" sqref="I23"/>
    </sheetView>
  </sheetViews>
  <sheetFormatPr defaultRowHeight="14.4" x14ac:dyDescent="0.3"/>
  <cols>
    <col min="1" max="1" width="8.88671875" style="4"/>
    <col min="2" max="2" width="14.21875" style="4" bestFit="1" customWidth="1"/>
    <col min="3" max="3" width="8.88671875" style="4"/>
    <col min="4" max="4" width="8.88671875" style="3"/>
    <col min="5" max="16384" width="8.88671875" style="4"/>
  </cols>
  <sheetData>
    <row r="1" spans="1:12" s="2" customFormat="1" x14ac:dyDescent="0.3">
      <c r="A1" s="9" t="s">
        <v>0</v>
      </c>
      <c r="B1" s="9" t="s">
        <v>1</v>
      </c>
      <c r="C1" s="9" t="s">
        <v>2</v>
      </c>
      <c r="D1" s="9" t="s">
        <v>26</v>
      </c>
      <c r="E1" s="9" t="s">
        <v>13</v>
      </c>
      <c r="F1" s="1"/>
      <c r="G1" s="1"/>
      <c r="H1" s="1"/>
      <c r="I1" s="1"/>
      <c r="J1" s="1"/>
      <c r="K1" s="1"/>
      <c r="L1" s="1"/>
    </row>
    <row r="2" spans="1:12" x14ac:dyDescent="0.3">
      <c r="A2" s="10">
        <v>15</v>
      </c>
      <c r="B2" s="10" t="s">
        <v>27</v>
      </c>
      <c r="C2" s="10" t="s">
        <v>3</v>
      </c>
      <c r="D2" s="10">
        <v>1</v>
      </c>
      <c r="E2" s="10">
        <v>25.35</v>
      </c>
      <c r="F2" s="3"/>
      <c r="G2" s="3"/>
      <c r="I2" s="3"/>
      <c r="J2" s="3"/>
      <c r="K2" s="3"/>
      <c r="L2" s="3"/>
    </row>
    <row r="3" spans="1:12" x14ac:dyDescent="0.3">
      <c r="A3" s="10">
        <v>17</v>
      </c>
      <c r="B3" s="10" t="s">
        <v>27</v>
      </c>
      <c r="C3" s="10" t="s">
        <v>3</v>
      </c>
      <c r="D3" s="10">
        <v>1</v>
      </c>
      <c r="E3" s="13">
        <v>20.079999999999998</v>
      </c>
      <c r="F3" s="3"/>
      <c r="G3" s="3"/>
      <c r="I3" s="3"/>
      <c r="J3" s="3"/>
      <c r="K3" s="3"/>
      <c r="L3" s="3"/>
    </row>
    <row r="4" spans="1:12" x14ac:dyDescent="0.3">
      <c r="A4" s="10">
        <v>18</v>
      </c>
      <c r="B4" s="10" t="s">
        <v>6</v>
      </c>
      <c r="C4" s="10" t="s">
        <v>4</v>
      </c>
      <c r="D4" s="10">
        <v>1</v>
      </c>
      <c r="E4" s="13">
        <v>16.579999999999998</v>
      </c>
      <c r="F4" s="3"/>
      <c r="G4" s="3"/>
      <c r="I4" s="3"/>
      <c r="J4" s="3"/>
      <c r="K4" s="3"/>
      <c r="L4" s="3"/>
    </row>
    <row r="5" spans="1:12" x14ac:dyDescent="0.3">
      <c r="A5" s="10">
        <v>19</v>
      </c>
      <c r="B5" s="10" t="s">
        <v>27</v>
      </c>
      <c r="C5" s="10" t="s">
        <v>3</v>
      </c>
      <c r="D5" s="10">
        <v>1</v>
      </c>
      <c r="E5" s="13">
        <v>3.75</v>
      </c>
      <c r="F5" s="3"/>
      <c r="G5" s="3"/>
      <c r="I5" s="3"/>
      <c r="J5" s="3"/>
      <c r="K5" s="3"/>
      <c r="L5" s="3"/>
    </row>
    <row r="6" spans="1:12" x14ac:dyDescent="0.3">
      <c r="A6" s="10">
        <v>20</v>
      </c>
      <c r="B6" s="10" t="s">
        <v>6</v>
      </c>
      <c r="C6" s="10" t="s">
        <v>4</v>
      </c>
      <c r="D6" s="10">
        <v>1</v>
      </c>
      <c r="E6" s="13">
        <v>24.13</v>
      </c>
      <c r="F6" s="3"/>
      <c r="G6" s="3"/>
      <c r="I6" s="3"/>
      <c r="J6" s="3"/>
      <c r="K6" s="3"/>
      <c r="L6" s="3"/>
    </row>
    <row r="7" spans="1:12" x14ac:dyDescent="0.3">
      <c r="A7" s="10">
        <v>26</v>
      </c>
      <c r="B7" s="10" t="s">
        <v>27</v>
      </c>
      <c r="C7" s="10" t="s">
        <v>4</v>
      </c>
      <c r="D7" s="10">
        <v>1</v>
      </c>
      <c r="E7" s="13">
        <v>32.71</v>
      </c>
      <c r="F7" s="3"/>
      <c r="G7" s="3"/>
      <c r="I7" s="3"/>
      <c r="J7" s="3"/>
      <c r="K7" s="3"/>
      <c r="L7" s="3"/>
    </row>
    <row r="8" spans="1:12" x14ac:dyDescent="0.3">
      <c r="A8" s="10">
        <v>27</v>
      </c>
      <c r="B8" s="10" t="s">
        <v>27</v>
      </c>
      <c r="C8" s="10" t="s">
        <v>4</v>
      </c>
      <c r="D8" s="10">
        <v>1</v>
      </c>
      <c r="E8" s="13">
        <v>54.6</v>
      </c>
      <c r="F8" s="3"/>
      <c r="G8" s="3"/>
      <c r="I8" s="3"/>
      <c r="J8" s="3"/>
      <c r="K8" s="3"/>
      <c r="L8" s="3"/>
    </row>
    <row r="9" spans="1:12" x14ac:dyDescent="0.3">
      <c r="A9" s="10">
        <v>28</v>
      </c>
      <c r="B9" s="10" t="s">
        <v>27</v>
      </c>
      <c r="C9" s="10" t="s">
        <v>3</v>
      </c>
      <c r="D9" s="10">
        <v>1</v>
      </c>
      <c r="E9" s="13">
        <v>28.36</v>
      </c>
      <c r="F9" s="3"/>
      <c r="G9" s="3"/>
      <c r="I9" s="3"/>
      <c r="J9" s="3"/>
      <c r="K9" s="3"/>
      <c r="L9" s="3"/>
    </row>
    <row r="10" spans="1:12" x14ac:dyDescent="0.3">
      <c r="A10" s="10">
        <v>38</v>
      </c>
      <c r="B10" s="10" t="s">
        <v>27</v>
      </c>
      <c r="C10" s="10" t="s">
        <v>3</v>
      </c>
      <c r="D10" s="10">
        <v>1</v>
      </c>
      <c r="E10" s="13">
        <v>9.06</v>
      </c>
      <c r="F10" s="3"/>
      <c r="G10" s="3"/>
      <c r="I10" s="3"/>
      <c r="J10" s="3"/>
      <c r="K10" s="3"/>
      <c r="L10" s="3"/>
    </row>
    <row r="11" spans="1:12" x14ac:dyDescent="0.3">
      <c r="A11" s="10">
        <v>40</v>
      </c>
      <c r="B11" s="10" t="s">
        <v>27</v>
      </c>
      <c r="C11" s="10" t="s">
        <v>3</v>
      </c>
      <c r="D11" s="10">
        <v>1</v>
      </c>
      <c r="E11" s="13">
        <v>3.1</v>
      </c>
      <c r="F11" s="3"/>
      <c r="G11" s="3"/>
      <c r="I11" s="3"/>
      <c r="J11" s="3"/>
      <c r="K11" s="3"/>
      <c r="L11" s="3"/>
    </row>
    <row r="12" spans="1:12" x14ac:dyDescent="0.3">
      <c r="A12" s="10">
        <v>43</v>
      </c>
      <c r="B12" s="10" t="s">
        <v>27</v>
      </c>
      <c r="C12" s="10" t="s">
        <v>3</v>
      </c>
      <c r="D12" s="10">
        <v>2</v>
      </c>
      <c r="E12" s="13">
        <v>23.583333329999999</v>
      </c>
      <c r="F12" s="3"/>
      <c r="G12" s="3"/>
      <c r="I12" s="3"/>
      <c r="J12" s="3"/>
      <c r="K12" s="3"/>
      <c r="L12" s="3"/>
    </row>
    <row r="13" spans="1:12" x14ac:dyDescent="0.3">
      <c r="A13" s="10">
        <v>45</v>
      </c>
      <c r="B13" s="10" t="s">
        <v>27</v>
      </c>
      <c r="C13" s="10" t="s">
        <v>3</v>
      </c>
      <c r="D13" s="10">
        <v>2</v>
      </c>
      <c r="E13" s="13">
        <v>38.094444439999997</v>
      </c>
      <c r="F13" s="3"/>
      <c r="G13" s="3"/>
      <c r="I13" s="3"/>
      <c r="J13" s="3"/>
      <c r="K13" s="3"/>
      <c r="L13" s="3"/>
    </row>
    <row r="14" spans="1:12" x14ac:dyDescent="0.3">
      <c r="A14" s="10">
        <v>137</v>
      </c>
      <c r="B14" s="10" t="s">
        <v>6</v>
      </c>
      <c r="C14" s="10" t="s">
        <v>3</v>
      </c>
      <c r="D14" s="10">
        <v>2</v>
      </c>
      <c r="E14" s="13">
        <v>34.755555559999998</v>
      </c>
      <c r="F14" s="3"/>
      <c r="G14" s="3"/>
      <c r="I14" s="3"/>
      <c r="J14" s="3"/>
      <c r="K14" s="3"/>
      <c r="L14" s="3"/>
    </row>
    <row r="15" spans="1:12" x14ac:dyDescent="0.3">
      <c r="A15" s="10">
        <v>138</v>
      </c>
      <c r="B15" s="10" t="s">
        <v>6</v>
      </c>
      <c r="C15" s="10" t="s">
        <v>3</v>
      </c>
      <c r="D15" s="10">
        <v>2</v>
      </c>
      <c r="E15" s="13">
        <v>17.711111110000001</v>
      </c>
      <c r="F15" s="3"/>
      <c r="G15" s="3"/>
      <c r="I15" s="3"/>
      <c r="J15" s="3"/>
      <c r="K15" s="3"/>
      <c r="L15" s="3"/>
    </row>
    <row r="16" spans="1:12" x14ac:dyDescent="0.3">
      <c r="A16" s="10">
        <v>139</v>
      </c>
      <c r="B16" s="10" t="s">
        <v>6</v>
      </c>
      <c r="C16" s="10" t="s">
        <v>3</v>
      </c>
      <c r="D16" s="10">
        <v>2</v>
      </c>
      <c r="E16" s="13">
        <v>3.7777777779999999</v>
      </c>
      <c r="F16" s="3"/>
      <c r="G16" s="3"/>
      <c r="I16" s="3"/>
      <c r="J16" s="3"/>
      <c r="K16" s="3"/>
      <c r="L16" s="3"/>
    </row>
    <row r="17" spans="1:12" x14ac:dyDescent="0.3">
      <c r="A17" s="10">
        <v>140</v>
      </c>
      <c r="B17" s="10" t="s">
        <v>6</v>
      </c>
      <c r="C17" s="10" t="s">
        <v>3</v>
      </c>
      <c r="D17" s="10">
        <v>2</v>
      </c>
      <c r="E17" s="13">
        <v>13.84444444</v>
      </c>
      <c r="F17" s="3"/>
      <c r="G17" s="3"/>
      <c r="I17" s="3"/>
      <c r="J17" s="3"/>
      <c r="K17" s="3"/>
      <c r="L17" s="3"/>
    </row>
    <row r="18" spans="1:12" x14ac:dyDescent="0.3">
      <c r="A18" s="10">
        <v>141</v>
      </c>
      <c r="B18" s="10" t="s">
        <v>27</v>
      </c>
      <c r="C18" s="10" t="s">
        <v>3</v>
      </c>
      <c r="D18" s="10">
        <v>2</v>
      </c>
      <c r="E18" s="13">
        <v>7.5777777779999997</v>
      </c>
      <c r="F18" s="3"/>
      <c r="G18" s="3"/>
      <c r="I18" s="3"/>
      <c r="J18" s="3"/>
      <c r="K18" s="3"/>
      <c r="L18" s="3"/>
    </row>
    <row r="19" spans="1:12" x14ac:dyDescent="0.3">
      <c r="A19" s="10">
        <v>142</v>
      </c>
      <c r="B19" s="10" t="s">
        <v>27</v>
      </c>
      <c r="C19" s="10" t="s">
        <v>3</v>
      </c>
      <c r="D19" s="10">
        <v>2</v>
      </c>
      <c r="E19" s="13">
        <v>24.6</v>
      </c>
      <c r="F19" s="3"/>
      <c r="G19" s="3"/>
      <c r="I19" s="3"/>
      <c r="J19" s="3"/>
      <c r="K19" s="3"/>
      <c r="L19" s="3"/>
    </row>
    <row r="20" spans="1:12" x14ac:dyDescent="0.3">
      <c r="A20" s="10">
        <v>143</v>
      </c>
      <c r="B20" s="10" t="s">
        <v>6</v>
      </c>
      <c r="C20" s="10" t="s">
        <v>3</v>
      </c>
      <c r="D20" s="10">
        <v>2</v>
      </c>
      <c r="E20" s="13">
        <v>25.6</v>
      </c>
      <c r="F20" s="3"/>
      <c r="G20" s="3"/>
      <c r="I20" s="3"/>
      <c r="J20" s="3"/>
      <c r="K20" s="3"/>
      <c r="L20" s="3"/>
    </row>
    <row r="21" spans="1:12" x14ac:dyDescent="0.3">
      <c r="A21" s="10">
        <v>144</v>
      </c>
      <c r="B21" s="10" t="s">
        <v>27</v>
      </c>
      <c r="C21" s="10" t="s">
        <v>4</v>
      </c>
      <c r="D21" s="10">
        <v>2</v>
      </c>
      <c r="E21" s="13">
        <v>46.966666670000002</v>
      </c>
      <c r="F21" s="3"/>
      <c r="G21" s="3"/>
      <c r="I21" s="3"/>
      <c r="J21" s="3"/>
      <c r="K21" s="3"/>
      <c r="L21" s="3"/>
    </row>
    <row r="22" spans="1:12" x14ac:dyDescent="0.3">
      <c r="A22" s="10">
        <v>145</v>
      </c>
      <c r="B22" s="10" t="s">
        <v>6</v>
      </c>
      <c r="C22" s="10" t="s">
        <v>4</v>
      </c>
      <c r="D22" s="10">
        <v>2</v>
      </c>
      <c r="E22" s="13">
        <v>49.138888889999997</v>
      </c>
      <c r="F22" s="3"/>
      <c r="G22" s="3"/>
      <c r="I22" s="3"/>
      <c r="J22" s="3"/>
      <c r="K22" s="3"/>
      <c r="L22" s="3"/>
    </row>
    <row r="23" spans="1:12" x14ac:dyDescent="0.3">
      <c r="A23" s="10">
        <v>146</v>
      </c>
      <c r="B23" s="10" t="s">
        <v>27</v>
      </c>
      <c r="C23" s="10" t="s">
        <v>4</v>
      </c>
      <c r="D23" s="10">
        <v>2</v>
      </c>
      <c r="E23" s="13">
        <v>31.56666667</v>
      </c>
      <c r="F23" s="3"/>
      <c r="G23" s="3"/>
      <c r="I23" s="3"/>
      <c r="J23" s="3"/>
      <c r="K23" s="3"/>
      <c r="L23" s="3"/>
    </row>
    <row r="24" spans="1:12" x14ac:dyDescent="0.3">
      <c r="A24" s="10">
        <v>147</v>
      </c>
      <c r="B24" s="10" t="s">
        <v>6</v>
      </c>
      <c r="C24" s="10" t="s">
        <v>4</v>
      </c>
      <c r="D24" s="10">
        <v>2</v>
      </c>
      <c r="E24" s="13">
        <v>4.755555556</v>
      </c>
      <c r="F24" s="3"/>
      <c r="G24" s="3"/>
      <c r="I24" s="3"/>
      <c r="J24" s="3"/>
      <c r="K24" s="3"/>
      <c r="L24" s="3"/>
    </row>
    <row r="25" spans="1:12" x14ac:dyDescent="0.3">
      <c r="A25" s="10">
        <v>148</v>
      </c>
      <c r="B25" s="10" t="s">
        <v>6</v>
      </c>
      <c r="C25" s="10" t="s">
        <v>4</v>
      </c>
      <c r="D25" s="10">
        <v>2</v>
      </c>
      <c r="E25" s="13">
        <v>13.88888889</v>
      </c>
      <c r="F25" s="3"/>
      <c r="G25" s="3"/>
      <c r="I25" s="3"/>
      <c r="J25" s="3"/>
      <c r="K25" s="3"/>
      <c r="L25" s="3"/>
    </row>
    <row r="26" spans="1:12" x14ac:dyDescent="0.3">
      <c r="A26" s="10">
        <v>149</v>
      </c>
      <c r="B26" s="10" t="s">
        <v>27</v>
      </c>
      <c r="C26" s="10" t="s">
        <v>4</v>
      </c>
      <c r="D26" s="10">
        <v>2</v>
      </c>
      <c r="E26" s="13">
        <v>49.855555559999999</v>
      </c>
      <c r="F26" s="3"/>
      <c r="G26" s="3"/>
      <c r="I26" s="3"/>
      <c r="J26" s="3"/>
      <c r="K26" s="3"/>
      <c r="L26" s="3"/>
    </row>
    <row r="27" spans="1:12" x14ac:dyDescent="0.3">
      <c r="A27" s="10">
        <v>150</v>
      </c>
      <c r="B27" s="10" t="s">
        <v>27</v>
      </c>
      <c r="C27" s="10" t="s">
        <v>4</v>
      </c>
      <c r="D27" s="10">
        <v>2</v>
      </c>
      <c r="E27" s="13">
        <v>50.933333330000004</v>
      </c>
      <c r="F27" s="3"/>
      <c r="G27" s="3"/>
      <c r="I27" s="3"/>
      <c r="J27" s="3"/>
      <c r="K27" s="3"/>
      <c r="L27" s="3"/>
    </row>
    <row r="28" spans="1:12" x14ac:dyDescent="0.3">
      <c r="A28" s="10">
        <v>151</v>
      </c>
      <c r="B28" s="10" t="s">
        <v>6</v>
      </c>
      <c r="C28" s="10" t="s">
        <v>4</v>
      </c>
      <c r="D28" s="10">
        <v>2</v>
      </c>
      <c r="E28" s="13">
        <v>36.861111110000003</v>
      </c>
      <c r="F28" s="3"/>
      <c r="G28" s="3"/>
      <c r="I28" s="3"/>
      <c r="J28" s="3"/>
      <c r="K28" s="3"/>
      <c r="L28" s="3"/>
    </row>
    <row r="29" spans="1:12" x14ac:dyDescent="0.3">
      <c r="A29" s="10">
        <v>152</v>
      </c>
      <c r="B29" s="10" t="s">
        <v>27</v>
      </c>
      <c r="C29" s="10" t="s">
        <v>3</v>
      </c>
      <c r="D29" s="10">
        <v>2</v>
      </c>
      <c r="E29" s="13">
        <v>11.06666667</v>
      </c>
      <c r="F29" s="3"/>
      <c r="G29" s="3"/>
      <c r="I29" s="3"/>
      <c r="J29" s="3"/>
      <c r="K29" s="3"/>
      <c r="L29" s="3"/>
    </row>
    <row r="30" spans="1:12" x14ac:dyDescent="0.3">
      <c r="A30" s="10">
        <v>153</v>
      </c>
      <c r="B30" s="10" t="s">
        <v>6</v>
      </c>
      <c r="C30" s="10" t="s">
        <v>3</v>
      </c>
      <c r="D30" s="10">
        <v>2</v>
      </c>
      <c r="E30" s="13">
        <v>31.733333330000001</v>
      </c>
      <c r="F30" s="3"/>
      <c r="G30" s="3"/>
      <c r="I30" s="3"/>
      <c r="J30" s="3"/>
      <c r="K30" s="3"/>
      <c r="L30" s="3"/>
    </row>
    <row r="31" spans="1:12" x14ac:dyDescent="0.3">
      <c r="A31" s="10">
        <v>154</v>
      </c>
      <c r="B31" s="10" t="s">
        <v>6</v>
      </c>
      <c r="C31" s="10" t="s">
        <v>4</v>
      </c>
      <c r="D31" s="10">
        <v>2</v>
      </c>
      <c r="E31" s="13">
        <v>20.333333329999999</v>
      </c>
      <c r="F31" s="3"/>
      <c r="G31" s="3"/>
      <c r="I31" s="3"/>
      <c r="J31" s="3"/>
      <c r="K31" s="3"/>
      <c r="L31" s="3"/>
    </row>
    <row r="32" spans="1:12" x14ac:dyDescent="0.3">
      <c r="A32" s="10">
        <v>156</v>
      </c>
      <c r="B32" s="10" t="s">
        <v>6</v>
      </c>
      <c r="C32" s="10" t="s">
        <v>4</v>
      </c>
      <c r="D32" s="10">
        <v>2</v>
      </c>
      <c r="E32" s="13">
        <v>6.244444444</v>
      </c>
      <c r="F32" s="3"/>
      <c r="G32" s="3"/>
      <c r="I32" s="3"/>
      <c r="J32" s="3"/>
      <c r="K32" s="3"/>
      <c r="L32" s="3"/>
    </row>
    <row r="33" spans="1:12" x14ac:dyDescent="0.3">
      <c r="A33" s="10">
        <v>1356</v>
      </c>
      <c r="B33" s="10" t="s">
        <v>6</v>
      </c>
      <c r="C33" s="10" t="s">
        <v>4</v>
      </c>
      <c r="D33" s="10">
        <v>1</v>
      </c>
      <c r="E33" s="13">
        <v>27.16</v>
      </c>
      <c r="F33" s="3"/>
      <c r="G33" s="3"/>
      <c r="I33" s="3"/>
      <c r="J33" s="3"/>
      <c r="K33" s="3"/>
      <c r="L33" s="3"/>
    </row>
    <row r="34" spans="1:12" x14ac:dyDescent="0.3">
      <c r="A34" s="10">
        <v>1357</v>
      </c>
      <c r="B34" s="10" t="s">
        <v>27</v>
      </c>
      <c r="C34" s="10" t="s">
        <v>4</v>
      </c>
      <c r="D34" s="10">
        <v>1</v>
      </c>
      <c r="E34" s="13">
        <v>45.17</v>
      </c>
      <c r="F34" s="3"/>
      <c r="G34" s="3"/>
      <c r="I34" s="3"/>
      <c r="J34" s="3"/>
      <c r="K34" s="3"/>
      <c r="L34" s="3"/>
    </row>
    <row r="35" spans="1:12" x14ac:dyDescent="0.3">
      <c r="A35" s="10">
        <v>1358</v>
      </c>
      <c r="B35" s="10" t="s">
        <v>6</v>
      </c>
      <c r="C35" s="10" t="s">
        <v>3</v>
      </c>
      <c r="D35" s="10">
        <v>1</v>
      </c>
      <c r="E35" s="13">
        <v>29.89</v>
      </c>
      <c r="F35" s="3"/>
      <c r="G35" s="3"/>
      <c r="I35" s="3"/>
      <c r="J35" s="3"/>
      <c r="K35" s="3"/>
      <c r="L35" s="3"/>
    </row>
    <row r="36" spans="1:12" x14ac:dyDescent="0.3">
      <c r="A36" s="10">
        <v>1359</v>
      </c>
      <c r="B36" s="10" t="s">
        <v>6</v>
      </c>
      <c r="C36" s="10" t="s">
        <v>3</v>
      </c>
      <c r="D36" s="10">
        <v>1</v>
      </c>
      <c r="E36" s="13">
        <v>29.16</v>
      </c>
      <c r="F36" s="3"/>
      <c r="G36" s="3"/>
      <c r="I36" s="3"/>
      <c r="J36" s="3"/>
      <c r="K36" s="3"/>
      <c r="L36" s="3"/>
    </row>
    <row r="37" spans="1:12" x14ac:dyDescent="0.3">
      <c r="A37" s="10">
        <v>1367</v>
      </c>
      <c r="B37" s="10" t="s">
        <v>27</v>
      </c>
      <c r="C37" s="10" t="s">
        <v>4</v>
      </c>
      <c r="D37" s="10">
        <v>1</v>
      </c>
      <c r="E37" s="13">
        <v>69.11</v>
      </c>
      <c r="F37" s="3"/>
      <c r="I37" s="3"/>
      <c r="J37" s="3"/>
      <c r="K37" s="3"/>
      <c r="L37" s="3"/>
    </row>
    <row r="38" spans="1:12" x14ac:dyDescent="0.3">
      <c r="A38" s="10">
        <v>1368</v>
      </c>
      <c r="B38" s="10" t="s">
        <v>27</v>
      </c>
      <c r="C38" s="10" t="s">
        <v>4</v>
      </c>
      <c r="D38" s="10">
        <v>1</v>
      </c>
      <c r="E38" s="13">
        <v>35.26</v>
      </c>
      <c r="F38" s="3"/>
      <c r="I38" s="3"/>
      <c r="J38" s="3"/>
      <c r="K38" s="3"/>
      <c r="L38" s="3"/>
    </row>
    <row r="39" spans="1:12" x14ac:dyDescent="0.3">
      <c r="A39" s="10">
        <v>1373</v>
      </c>
      <c r="B39" s="10" t="s">
        <v>6</v>
      </c>
      <c r="C39" s="10" t="s">
        <v>4</v>
      </c>
      <c r="D39" s="10">
        <v>1</v>
      </c>
      <c r="E39" s="13">
        <v>31.17</v>
      </c>
      <c r="F39" s="3"/>
      <c r="I39" s="3"/>
      <c r="J39" s="3"/>
      <c r="K39" s="3"/>
      <c r="L39" s="3"/>
    </row>
    <row r="40" spans="1:12" x14ac:dyDescent="0.3">
      <c r="A40" s="10">
        <v>1381</v>
      </c>
      <c r="B40" s="10" t="s">
        <v>6</v>
      </c>
      <c r="C40" s="10" t="s">
        <v>3</v>
      </c>
      <c r="D40" s="10">
        <v>1</v>
      </c>
      <c r="E40" s="13">
        <v>12.74</v>
      </c>
      <c r="F40" s="3"/>
      <c r="I40" s="3"/>
      <c r="J40" s="3"/>
      <c r="K40" s="3"/>
      <c r="L40" s="3"/>
    </row>
    <row r="41" spans="1:12" x14ac:dyDescent="0.3">
      <c r="A41" s="10">
        <v>1382</v>
      </c>
      <c r="B41" s="10" t="s">
        <v>27</v>
      </c>
      <c r="C41" s="10" t="s">
        <v>4</v>
      </c>
      <c r="D41" s="10">
        <v>1</v>
      </c>
      <c r="E41" s="13">
        <v>46.01</v>
      </c>
      <c r="F41" s="3"/>
      <c r="I41" s="3"/>
      <c r="J41" s="3"/>
      <c r="K41" s="3"/>
      <c r="L41" s="3"/>
    </row>
    <row r="42" spans="1:12" x14ac:dyDescent="0.3">
      <c r="A42" s="10">
        <v>1383</v>
      </c>
      <c r="B42" s="10" t="s">
        <v>6</v>
      </c>
      <c r="C42" s="10" t="s">
        <v>3</v>
      </c>
      <c r="D42" s="10">
        <v>1</v>
      </c>
      <c r="E42" s="13">
        <v>31.06</v>
      </c>
      <c r="F42" s="3"/>
      <c r="H42" s="3"/>
      <c r="I42" s="3"/>
      <c r="J42" s="3"/>
      <c r="K42" s="3"/>
      <c r="L42" s="3"/>
    </row>
    <row r="43" spans="1:12" x14ac:dyDescent="0.3">
      <c r="A43" s="10">
        <v>1384</v>
      </c>
      <c r="B43" s="10" t="s">
        <v>27</v>
      </c>
      <c r="C43" s="10" t="s">
        <v>4</v>
      </c>
      <c r="D43" s="10">
        <v>1</v>
      </c>
      <c r="E43" s="13">
        <v>58.17</v>
      </c>
      <c r="F43" s="3"/>
      <c r="H43" s="3"/>
      <c r="I43" s="3"/>
      <c r="J43" s="3"/>
      <c r="K43" s="3"/>
      <c r="L43" s="3"/>
    </row>
    <row r="44" spans="1:12" x14ac:dyDescent="0.3">
      <c r="A44" s="10" t="s">
        <v>5</v>
      </c>
      <c r="B44" s="10" t="s">
        <v>27</v>
      </c>
      <c r="C44" s="10" t="s">
        <v>4</v>
      </c>
      <c r="D44" s="10">
        <v>1</v>
      </c>
      <c r="E44" s="13">
        <v>43.37</v>
      </c>
      <c r="F44" s="3"/>
      <c r="H44" s="3"/>
      <c r="I44" s="3"/>
      <c r="J44" s="3"/>
      <c r="K44" s="3"/>
      <c r="L44" s="3"/>
    </row>
    <row r="45" spans="1:12" x14ac:dyDescent="0.3">
      <c r="A45" s="10" t="s">
        <v>11</v>
      </c>
      <c r="B45" s="10" t="s">
        <v>6</v>
      </c>
      <c r="C45" s="10" t="s">
        <v>4</v>
      </c>
      <c r="D45" s="10">
        <v>1</v>
      </c>
      <c r="E45" s="13">
        <v>3.59</v>
      </c>
      <c r="F45" s="3"/>
      <c r="H45" s="3"/>
      <c r="I45" s="3"/>
      <c r="J45" s="3"/>
      <c r="K45" s="3"/>
      <c r="L45" s="3"/>
    </row>
    <row r="46" spans="1:12" x14ac:dyDescent="0.3">
      <c r="A46" s="10" t="s">
        <v>12</v>
      </c>
      <c r="B46" s="10" t="s">
        <v>6</v>
      </c>
      <c r="C46" s="10" t="s">
        <v>4</v>
      </c>
      <c r="D46" s="10">
        <v>1</v>
      </c>
      <c r="E46" s="13">
        <v>2.65</v>
      </c>
      <c r="F46" s="3"/>
      <c r="H46" s="3"/>
      <c r="I46" s="3"/>
      <c r="J46" s="3"/>
      <c r="K46" s="3"/>
      <c r="L46" s="3"/>
    </row>
    <row r="47" spans="1:12" x14ac:dyDescent="0.3">
      <c r="A47" s="10" t="s">
        <v>7</v>
      </c>
      <c r="B47" s="10" t="s">
        <v>6</v>
      </c>
      <c r="C47" s="10" t="s">
        <v>3</v>
      </c>
      <c r="D47" s="10">
        <v>1</v>
      </c>
      <c r="E47" s="13">
        <v>6.92</v>
      </c>
      <c r="F47" s="3"/>
      <c r="H47" s="3"/>
      <c r="I47" s="3"/>
      <c r="J47" s="3"/>
      <c r="K47" s="3"/>
      <c r="L47" s="3"/>
    </row>
    <row r="48" spans="1:12" x14ac:dyDescent="0.3">
      <c r="A48" s="10" t="s">
        <v>8</v>
      </c>
      <c r="B48" s="10" t="s">
        <v>6</v>
      </c>
      <c r="C48" s="10" t="s">
        <v>3</v>
      </c>
      <c r="D48" s="10">
        <v>1</v>
      </c>
      <c r="E48" s="13">
        <v>13.6</v>
      </c>
      <c r="F48" s="3"/>
      <c r="H48" s="3"/>
      <c r="I48" s="3"/>
      <c r="J48" s="3"/>
      <c r="K48" s="3"/>
      <c r="L48" s="3"/>
    </row>
    <row r="49" spans="1:12" x14ac:dyDescent="0.3">
      <c r="A49" s="10" t="s">
        <v>9</v>
      </c>
      <c r="B49" s="10" t="s">
        <v>27</v>
      </c>
      <c r="C49" s="10" t="s">
        <v>3</v>
      </c>
      <c r="D49" s="10">
        <v>1</v>
      </c>
      <c r="E49" s="13">
        <v>55.85</v>
      </c>
      <c r="F49" s="3"/>
      <c r="H49" s="3"/>
      <c r="I49" s="3"/>
      <c r="J49" s="3"/>
      <c r="K49" s="3"/>
      <c r="L49" s="3"/>
    </row>
    <row r="50" spans="1:12" x14ac:dyDescent="0.3">
      <c r="A50" s="10" t="s">
        <v>10</v>
      </c>
      <c r="B50" s="10" t="s">
        <v>6</v>
      </c>
      <c r="C50" s="10" t="s">
        <v>3</v>
      </c>
      <c r="D50" s="10">
        <v>1</v>
      </c>
      <c r="E50" s="13">
        <v>21</v>
      </c>
      <c r="F50" s="3"/>
      <c r="H50" s="3"/>
      <c r="I50" s="3"/>
      <c r="J50" s="3"/>
      <c r="K50" s="3"/>
      <c r="L50" s="3"/>
    </row>
    <row r="51" spans="1:12" x14ac:dyDescent="0.3">
      <c r="A51" s="10" t="s">
        <v>14</v>
      </c>
      <c r="B51" s="10" t="s">
        <v>27</v>
      </c>
      <c r="C51" s="10" t="s">
        <v>3</v>
      </c>
      <c r="D51" s="10">
        <v>2</v>
      </c>
      <c r="E51" s="13">
        <v>29.577777780000002</v>
      </c>
      <c r="F51" s="3"/>
      <c r="H51" s="3"/>
      <c r="I51" s="3"/>
      <c r="J51" s="3"/>
      <c r="K51" s="3"/>
      <c r="L51" s="3"/>
    </row>
    <row r="52" spans="1:12" x14ac:dyDescent="0.3">
      <c r="A52" s="10" t="s">
        <v>15</v>
      </c>
      <c r="B52" s="10" t="s">
        <v>27</v>
      </c>
      <c r="C52" s="10" t="s">
        <v>4</v>
      </c>
      <c r="D52" s="10">
        <v>2</v>
      </c>
      <c r="E52" s="13">
        <v>50.144444440000001</v>
      </c>
      <c r="F52" s="3"/>
      <c r="H52" s="3"/>
      <c r="I52" s="3"/>
      <c r="J52" s="3"/>
      <c r="K52" s="3"/>
      <c r="L52" s="3"/>
    </row>
    <row r="53" spans="1:12" x14ac:dyDescent="0.3">
      <c r="A53" s="10" t="s">
        <v>16</v>
      </c>
      <c r="B53" s="10" t="s">
        <v>27</v>
      </c>
      <c r="C53" s="10" t="s">
        <v>4</v>
      </c>
      <c r="D53" s="10">
        <v>2</v>
      </c>
      <c r="E53" s="13">
        <v>52.555555560000002</v>
      </c>
      <c r="F53" s="3"/>
      <c r="H53" s="3"/>
      <c r="I53" s="3"/>
      <c r="J53" s="3"/>
      <c r="K53" s="3"/>
      <c r="L53" s="3"/>
    </row>
    <row r="54" spans="1:12" x14ac:dyDescent="0.3">
      <c r="A54" s="10" t="s">
        <v>17</v>
      </c>
      <c r="B54" s="10" t="s">
        <v>27</v>
      </c>
      <c r="C54" s="10" t="s">
        <v>4</v>
      </c>
      <c r="D54" s="10">
        <v>2</v>
      </c>
      <c r="E54" s="13">
        <v>34.844444439999997</v>
      </c>
      <c r="F54" s="3"/>
      <c r="H54" s="3"/>
      <c r="I54" s="3"/>
      <c r="J54" s="3"/>
      <c r="K54" s="3"/>
      <c r="L54" s="3"/>
    </row>
    <row r="55" spans="1:12" x14ac:dyDescent="0.3">
      <c r="E5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50AA-731A-4510-B166-D86A5972C5E4}">
  <dimension ref="A1:G64"/>
  <sheetViews>
    <sheetView topLeftCell="A11" workbookViewId="0">
      <selection activeCell="E25" sqref="E25:E64"/>
    </sheetView>
  </sheetViews>
  <sheetFormatPr defaultRowHeight="14.4" x14ac:dyDescent="0.3"/>
  <cols>
    <col min="1" max="1" width="8.88671875" style="3"/>
    <col min="2" max="2" width="14.21875" style="3" bestFit="1" customWidth="1"/>
    <col min="3" max="6" width="8.88671875" style="3"/>
    <col min="7" max="7" width="8.88671875" style="4"/>
    <col min="8" max="16384" width="8.88671875" style="3"/>
  </cols>
  <sheetData>
    <row r="1" spans="1:7" s="1" customFormat="1" ht="15" customHeight="1" x14ac:dyDescent="0.3">
      <c r="A1" s="9" t="s">
        <v>0</v>
      </c>
      <c r="B1" s="9" t="s">
        <v>1</v>
      </c>
      <c r="C1" s="9" t="s">
        <v>2</v>
      </c>
      <c r="D1" s="9" t="s">
        <v>26</v>
      </c>
      <c r="E1" s="9" t="s">
        <v>25</v>
      </c>
      <c r="G1" s="2"/>
    </row>
    <row r="2" spans="1:7" x14ac:dyDescent="0.3">
      <c r="A2" s="10">
        <v>15</v>
      </c>
      <c r="B2" s="10" t="s">
        <v>27</v>
      </c>
      <c r="C2" s="10" t="s">
        <v>3</v>
      </c>
      <c r="D2" s="10">
        <v>1</v>
      </c>
      <c r="E2" s="13">
        <v>420.26260669999999</v>
      </c>
    </row>
    <row r="3" spans="1:7" x14ac:dyDescent="0.3">
      <c r="A3" s="10">
        <v>17</v>
      </c>
      <c r="B3" s="10" t="s">
        <v>27</v>
      </c>
      <c r="C3" s="10" t="s">
        <v>3</v>
      </c>
      <c r="D3" s="10">
        <v>1</v>
      </c>
      <c r="E3" s="13">
        <v>477.82035730000001</v>
      </c>
    </row>
    <row r="4" spans="1:7" x14ac:dyDescent="0.3">
      <c r="A4" s="10">
        <v>18</v>
      </c>
      <c r="B4" s="10" t="s">
        <v>6</v>
      </c>
      <c r="C4" s="10" t="s">
        <v>4</v>
      </c>
      <c r="D4" s="10">
        <v>1</v>
      </c>
      <c r="E4" s="13">
        <v>444.14630360000001</v>
      </c>
    </row>
    <row r="5" spans="1:7" x14ac:dyDescent="0.3">
      <c r="A5" s="10">
        <v>19</v>
      </c>
      <c r="B5" s="10" t="s">
        <v>27</v>
      </c>
      <c r="C5" s="10" t="s">
        <v>3</v>
      </c>
      <c r="D5" s="10">
        <v>1</v>
      </c>
      <c r="E5" s="13">
        <v>503.07219120000002</v>
      </c>
    </row>
    <row r="6" spans="1:7" x14ac:dyDescent="0.3">
      <c r="A6" s="10">
        <v>20</v>
      </c>
      <c r="B6" s="10" t="s">
        <v>6</v>
      </c>
      <c r="C6" s="10" t="s">
        <v>4</v>
      </c>
      <c r="D6" s="10">
        <v>1</v>
      </c>
      <c r="E6" s="13">
        <v>548.28637079999999</v>
      </c>
    </row>
    <row r="7" spans="1:7" x14ac:dyDescent="0.3">
      <c r="A7" s="10">
        <v>26</v>
      </c>
      <c r="B7" s="10" t="s">
        <v>27</v>
      </c>
      <c r="C7" s="10" t="s">
        <v>4</v>
      </c>
      <c r="D7" s="10">
        <v>1</v>
      </c>
      <c r="E7" s="13">
        <v>525.70495359999995</v>
      </c>
    </row>
    <row r="8" spans="1:7" x14ac:dyDescent="0.3">
      <c r="A8" s="10">
        <v>27</v>
      </c>
      <c r="B8" s="10" t="s">
        <v>27</v>
      </c>
      <c r="C8" s="10" t="s">
        <v>4</v>
      </c>
      <c r="D8" s="10">
        <v>1</v>
      </c>
      <c r="E8" s="13">
        <v>368.322181</v>
      </c>
    </row>
    <row r="9" spans="1:7" x14ac:dyDescent="0.3">
      <c r="A9" s="10">
        <v>28</v>
      </c>
      <c r="B9" s="10" t="s">
        <v>27</v>
      </c>
      <c r="C9" s="10" t="s">
        <v>3</v>
      </c>
      <c r="D9" s="10">
        <v>1</v>
      </c>
      <c r="E9" s="13">
        <v>632.68580550000001</v>
      </c>
    </row>
    <row r="10" spans="1:7" x14ac:dyDescent="0.3">
      <c r="A10" s="10">
        <v>38</v>
      </c>
      <c r="B10" s="10" t="s">
        <v>27</v>
      </c>
      <c r="C10" s="10" t="s">
        <v>3</v>
      </c>
      <c r="D10" s="10">
        <v>1</v>
      </c>
      <c r="E10" s="13">
        <v>634.11579830000005</v>
      </c>
    </row>
    <row r="11" spans="1:7" x14ac:dyDescent="0.3">
      <c r="A11" s="10">
        <v>40</v>
      </c>
      <c r="B11" s="10" t="s">
        <v>27</v>
      </c>
      <c r="C11" s="10" t="s">
        <v>3</v>
      </c>
      <c r="D11" s="10">
        <v>1</v>
      </c>
      <c r="E11" s="13">
        <v>594.42553280000004</v>
      </c>
    </row>
    <row r="12" spans="1:7" x14ac:dyDescent="0.3">
      <c r="A12" s="10">
        <v>43</v>
      </c>
      <c r="B12" s="10" t="s">
        <v>27</v>
      </c>
      <c r="C12" s="10" t="s">
        <v>3</v>
      </c>
      <c r="D12" s="10">
        <v>2</v>
      </c>
      <c r="E12" s="13">
        <v>457.008748394625</v>
      </c>
    </row>
    <row r="13" spans="1:7" x14ac:dyDescent="0.3">
      <c r="A13" s="10">
        <v>45</v>
      </c>
      <c r="B13" s="10" t="s">
        <v>27</v>
      </c>
      <c r="C13" s="10" t="s">
        <v>3</v>
      </c>
      <c r="D13" s="10">
        <v>2</v>
      </c>
      <c r="E13" s="13">
        <v>294.39507823251301</v>
      </c>
    </row>
    <row r="14" spans="1:7" x14ac:dyDescent="0.3">
      <c r="A14" s="10">
        <v>137</v>
      </c>
      <c r="B14" s="10" t="s">
        <v>6</v>
      </c>
      <c r="C14" s="10" t="s">
        <v>3</v>
      </c>
      <c r="D14" s="10">
        <v>2</v>
      </c>
      <c r="E14" s="13">
        <v>667.23604234535401</v>
      </c>
    </row>
    <row r="15" spans="1:7" x14ac:dyDescent="0.3">
      <c r="A15" s="10">
        <v>138</v>
      </c>
      <c r="B15" s="10" t="s">
        <v>6</v>
      </c>
      <c r="C15" s="10" t="s">
        <v>3</v>
      </c>
      <c r="D15" s="10">
        <v>2</v>
      </c>
      <c r="E15" s="13">
        <v>792.46679189863403</v>
      </c>
    </row>
    <row r="16" spans="1:7" x14ac:dyDescent="0.3">
      <c r="A16" s="10">
        <v>139</v>
      </c>
      <c r="B16" s="10" t="s">
        <v>6</v>
      </c>
      <c r="C16" s="10" t="s">
        <v>3</v>
      </c>
      <c r="D16" s="10">
        <v>2</v>
      </c>
      <c r="E16" s="13">
        <v>764.70584242923405</v>
      </c>
    </row>
    <row r="17" spans="1:5" x14ac:dyDescent="0.3">
      <c r="A17" s="10">
        <v>140</v>
      </c>
      <c r="B17" s="10" t="s">
        <v>6</v>
      </c>
      <c r="C17" s="10" t="s">
        <v>3</v>
      </c>
      <c r="D17" s="10">
        <v>2</v>
      </c>
      <c r="E17" s="13">
        <v>765.59592548129399</v>
      </c>
    </row>
    <row r="18" spans="1:5" x14ac:dyDescent="0.3">
      <c r="A18" s="10">
        <v>141</v>
      </c>
      <c r="B18" s="10" t="s">
        <v>27</v>
      </c>
      <c r="C18" s="10" t="s">
        <v>3</v>
      </c>
      <c r="D18" s="10">
        <v>2</v>
      </c>
      <c r="E18" s="13">
        <v>776.53586537524802</v>
      </c>
    </row>
    <row r="19" spans="1:5" x14ac:dyDescent="0.3">
      <c r="A19" s="10">
        <v>142</v>
      </c>
      <c r="B19" s="10" t="s">
        <v>27</v>
      </c>
      <c r="C19" s="10" t="s">
        <v>3</v>
      </c>
      <c r="D19" s="10">
        <v>2</v>
      </c>
      <c r="E19" s="13">
        <v>770.28994698694203</v>
      </c>
    </row>
    <row r="20" spans="1:5" x14ac:dyDescent="0.3">
      <c r="A20" s="10">
        <v>143</v>
      </c>
      <c r="B20" s="10" t="s">
        <v>6</v>
      </c>
      <c r="C20" s="10" t="s">
        <v>3</v>
      </c>
      <c r="D20" s="10">
        <v>2</v>
      </c>
      <c r="E20" s="13">
        <v>677.43554590104497</v>
      </c>
    </row>
    <row r="21" spans="1:5" x14ac:dyDescent="0.3">
      <c r="A21" s="10">
        <v>144</v>
      </c>
      <c r="B21" s="10" t="s">
        <v>27</v>
      </c>
      <c r="C21" s="10" t="s">
        <v>4</v>
      </c>
      <c r="D21" s="10">
        <v>2</v>
      </c>
      <c r="E21" s="13">
        <v>702.85555772342195</v>
      </c>
    </row>
    <row r="22" spans="1:5" x14ac:dyDescent="0.3">
      <c r="A22" s="10">
        <v>145</v>
      </c>
      <c r="B22" s="10" t="s">
        <v>6</v>
      </c>
      <c r="C22" s="10" t="s">
        <v>4</v>
      </c>
      <c r="D22" s="10">
        <v>2</v>
      </c>
      <c r="E22" s="13">
        <v>738.58146144946204</v>
      </c>
    </row>
    <row r="23" spans="1:5" x14ac:dyDescent="0.3">
      <c r="A23" s="10">
        <v>146</v>
      </c>
      <c r="B23" s="10" t="s">
        <v>27</v>
      </c>
      <c r="C23" s="10" t="s">
        <v>4</v>
      </c>
      <c r="D23" s="10">
        <v>2</v>
      </c>
      <c r="E23" s="13">
        <v>804.50715276691301</v>
      </c>
    </row>
    <row r="24" spans="1:5" x14ac:dyDescent="0.3">
      <c r="A24" s="10">
        <v>147</v>
      </c>
      <c r="B24" s="10" t="s">
        <v>6</v>
      </c>
      <c r="C24" s="10" t="s">
        <v>4</v>
      </c>
      <c r="D24" s="10">
        <v>2</v>
      </c>
      <c r="E24" s="13">
        <v>765.44458263124898</v>
      </c>
    </row>
    <row r="25" spans="1:5" x14ac:dyDescent="0.3">
      <c r="A25" s="10">
        <v>148</v>
      </c>
      <c r="B25" s="10" t="s">
        <v>6</v>
      </c>
      <c r="C25" s="10" t="s">
        <v>4</v>
      </c>
      <c r="D25" s="10">
        <v>2</v>
      </c>
      <c r="E25" s="13">
        <v>804.13729431869001</v>
      </c>
    </row>
    <row r="26" spans="1:5" x14ac:dyDescent="0.3">
      <c r="A26" s="10">
        <v>149</v>
      </c>
      <c r="B26" s="10" t="s">
        <v>27</v>
      </c>
      <c r="C26" s="10" t="s">
        <v>4</v>
      </c>
      <c r="D26" s="10">
        <v>2</v>
      </c>
      <c r="E26" s="13">
        <v>747.03693715270197</v>
      </c>
    </row>
    <row r="27" spans="1:5" x14ac:dyDescent="0.3">
      <c r="A27" s="10">
        <v>150</v>
      </c>
      <c r="B27" s="10" t="s">
        <v>27</v>
      </c>
      <c r="C27" s="10" t="s">
        <v>4</v>
      </c>
      <c r="D27" s="10">
        <v>2</v>
      </c>
      <c r="E27" s="13">
        <v>673.67640914918798</v>
      </c>
    </row>
    <row r="28" spans="1:5" x14ac:dyDescent="0.3">
      <c r="A28" s="10">
        <v>151</v>
      </c>
      <c r="B28" s="10" t="s">
        <v>6</v>
      </c>
      <c r="C28" s="10" t="s">
        <v>4</v>
      </c>
      <c r="D28" s="10">
        <v>2</v>
      </c>
      <c r="E28" s="13">
        <v>677.73449221425096</v>
      </c>
    </row>
    <row r="29" spans="1:5" x14ac:dyDescent="0.3">
      <c r="A29" s="10">
        <v>152</v>
      </c>
      <c r="B29" s="10" t="s">
        <v>27</v>
      </c>
      <c r="C29" s="10" t="s">
        <v>3</v>
      </c>
      <c r="D29" s="10">
        <v>2</v>
      </c>
      <c r="E29" s="13">
        <v>856.73255695613295</v>
      </c>
    </row>
    <row r="30" spans="1:5" x14ac:dyDescent="0.3">
      <c r="A30" s="10">
        <v>153</v>
      </c>
      <c r="B30" s="10" t="s">
        <v>6</v>
      </c>
      <c r="C30" s="10" t="s">
        <v>3</v>
      </c>
      <c r="D30" s="10">
        <v>2</v>
      </c>
      <c r="E30" s="13">
        <v>649.32190655711099</v>
      </c>
    </row>
    <row r="31" spans="1:5" x14ac:dyDescent="0.3">
      <c r="A31" s="10">
        <v>154</v>
      </c>
      <c r="B31" s="10" t="s">
        <v>6</v>
      </c>
      <c r="C31" s="10" t="s">
        <v>4</v>
      </c>
      <c r="D31" s="10">
        <v>2</v>
      </c>
      <c r="E31" s="13">
        <v>527.89337461394098</v>
      </c>
    </row>
    <row r="32" spans="1:5" x14ac:dyDescent="0.3">
      <c r="A32" s="10">
        <v>156</v>
      </c>
      <c r="B32" s="10" t="s">
        <v>6</v>
      </c>
      <c r="C32" s="10" t="s">
        <v>4</v>
      </c>
      <c r="D32" s="10">
        <v>2</v>
      </c>
      <c r="E32" s="13">
        <v>672.38602230580898</v>
      </c>
    </row>
    <row r="33" spans="1:5" x14ac:dyDescent="0.3">
      <c r="A33" s="10">
        <v>1356</v>
      </c>
      <c r="B33" s="10" t="s">
        <v>6</v>
      </c>
      <c r="C33" s="10" t="s">
        <v>4</v>
      </c>
      <c r="D33" s="10">
        <v>1</v>
      </c>
      <c r="E33" s="13">
        <v>559.75843520000001</v>
      </c>
    </row>
    <row r="34" spans="1:5" x14ac:dyDescent="0.3">
      <c r="A34" s="10">
        <v>1357</v>
      </c>
      <c r="B34" s="10" t="s">
        <v>27</v>
      </c>
      <c r="C34" s="10" t="s">
        <v>4</v>
      </c>
      <c r="D34" s="10">
        <v>1</v>
      </c>
      <c r="E34" s="13">
        <v>571.08869579999998</v>
      </c>
    </row>
    <row r="35" spans="1:5" x14ac:dyDescent="0.3">
      <c r="A35" s="10">
        <v>1358</v>
      </c>
      <c r="B35" s="10" t="s">
        <v>6</v>
      </c>
      <c r="C35" s="10" t="s">
        <v>3</v>
      </c>
      <c r="D35" s="10">
        <v>1</v>
      </c>
      <c r="E35" s="13">
        <v>668.39330110000003</v>
      </c>
    </row>
    <row r="36" spans="1:5" x14ac:dyDescent="0.3">
      <c r="A36" s="10">
        <v>1359</v>
      </c>
      <c r="B36" s="10" t="s">
        <v>6</v>
      </c>
      <c r="C36" s="10" t="s">
        <v>3</v>
      </c>
      <c r="D36" s="10">
        <v>1</v>
      </c>
      <c r="E36" s="13">
        <v>698.29572280000002</v>
      </c>
    </row>
    <row r="37" spans="1:5" x14ac:dyDescent="0.3">
      <c r="A37" s="10">
        <v>1367</v>
      </c>
      <c r="B37" s="10" t="s">
        <v>27</v>
      </c>
      <c r="C37" s="10" t="s">
        <v>4</v>
      </c>
      <c r="D37" s="10">
        <v>1</v>
      </c>
      <c r="E37" s="13">
        <v>408.21746739999998</v>
      </c>
    </row>
    <row r="38" spans="1:5" x14ac:dyDescent="0.3">
      <c r="A38" s="10">
        <v>1368</v>
      </c>
      <c r="B38" s="10" t="s">
        <v>27</v>
      </c>
      <c r="C38" s="10" t="s">
        <v>4</v>
      </c>
      <c r="D38" s="10">
        <v>1</v>
      </c>
      <c r="E38" s="13">
        <v>536.19578449999995</v>
      </c>
    </row>
    <row r="39" spans="1:5" x14ac:dyDescent="0.3">
      <c r="A39" s="10">
        <v>1373</v>
      </c>
      <c r="B39" s="10" t="s">
        <v>6</v>
      </c>
      <c r="C39" s="10" t="s">
        <v>4</v>
      </c>
      <c r="D39" s="10">
        <v>1</v>
      </c>
      <c r="E39" s="13">
        <v>466.99324660000002</v>
      </c>
    </row>
    <row r="40" spans="1:5" x14ac:dyDescent="0.3">
      <c r="A40" s="10">
        <v>1381</v>
      </c>
      <c r="B40" s="10" t="s">
        <v>6</v>
      </c>
      <c r="C40" s="10" t="s">
        <v>3</v>
      </c>
      <c r="D40" s="10">
        <v>1</v>
      </c>
      <c r="E40" s="13">
        <v>568.67103380000003</v>
      </c>
    </row>
    <row r="41" spans="1:5" x14ac:dyDescent="0.3">
      <c r="A41" s="10">
        <v>1382</v>
      </c>
      <c r="B41" s="10" t="s">
        <v>27</v>
      </c>
      <c r="C41" s="10" t="s">
        <v>4</v>
      </c>
      <c r="D41" s="10">
        <v>1</v>
      </c>
      <c r="E41" s="13">
        <v>473.6063838</v>
      </c>
    </row>
    <row r="42" spans="1:5" x14ac:dyDescent="0.3">
      <c r="A42" s="10">
        <v>1383</v>
      </c>
      <c r="B42" s="10" t="s">
        <v>6</v>
      </c>
      <c r="C42" s="10" t="s">
        <v>3</v>
      </c>
      <c r="D42" s="10">
        <v>1</v>
      </c>
      <c r="E42" s="13">
        <v>348.61676729999999</v>
      </c>
    </row>
    <row r="43" spans="1:5" x14ac:dyDescent="0.3">
      <c r="A43" s="10">
        <v>1384</v>
      </c>
      <c r="B43" s="10" t="s">
        <v>27</v>
      </c>
      <c r="C43" s="10" t="s">
        <v>4</v>
      </c>
      <c r="D43" s="10">
        <v>1</v>
      </c>
      <c r="E43" s="13">
        <v>196.18851240000001</v>
      </c>
    </row>
    <row r="44" spans="1:5" x14ac:dyDescent="0.3">
      <c r="A44" s="10" t="s">
        <v>5</v>
      </c>
      <c r="B44" s="10" t="s">
        <v>27</v>
      </c>
      <c r="C44" s="10" t="s">
        <v>4</v>
      </c>
      <c r="D44" s="10">
        <v>1</v>
      </c>
      <c r="E44" s="13">
        <v>410.26383729999998</v>
      </c>
    </row>
    <row r="45" spans="1:5" x14ac:dyDescent="0.3">
      <c r="A45" s="10" t="s">
        <v>11</v>
      </c>
      <c r="B45" s="10" t="s">
        <v>6</v>
      </c>
      <c r="C45" s="10" t="s">
        <v>4</v>
      </c>
      <c r="D45" s="10">
        <v>1</v>
      </c>
      <c r="E45" s="13">
        <v>601.68032089999997</v>
      </c>
    </row>
    <row r="46" spans="1:5" x14ac:dyDescent="0.3">
      <c r="A46" s="10" t="s">
        <v>12</v>
      </c>
      <c r="B46" s="10" t="s">
        <v>6</v>
      </c>
      <c r="C46" s="10" t="s">
        <v>4</v>
      </c>
      <c r="D46" s="10">
        <v>1</v>
      </c>
      <c r="E46" s="13">
        <v>442.35841169999998</v>
      </c>
    </row>
    <row r="47" spans="1:5" x14ac:dyDescent="0.3">
      <c r="A47" s="10" t="s">
        <v>7</v>
      </c>
      <c r="B47" s="10" t="s">
        <v>6</v>
      </c>
      <c r="C47" s="10" t="s">
        <v>3</v>
      </c>
      <c r="D47" s="10">
        <v>1</v>
      </c>
      <c r="E47" s="13">
        <v>623.03950339999994</v>
      </c>
    </row>
    <row r="48" spans="1:5" x14ac:dyDescent="0.3">
      <c r="A48" s="10" t="s">
        <v>8</v>
      </c>
      <c r="B48" s="10" t="s">
        <v>6</v>
      </c>
      <c r="C48" s="10" t="s">
        <v>3</v>
      </c>
      <c r="D48" s="10">
        <v>1</v>
      </c>
      <c r="E48" s="13">
        <v>514.77407249999999</v>
      </c>
    </row>
    <row r="49" spans="1:5" x14ac:dyDescent="0.3">
      <c r="A49" s="10" t="s">
        <v>9</v>
      </c>
      <c r="B49" s="10" t="s">
        <v>27</v>
      </c>
      <c r="C49" s="10" t="s">
        <v>3</v>
      </c>
      <c r="D49" s="10">
        <v>1</v>
      </c>
      <c r="E49" s="13">
        <v>624.18510200000003</v>
      </c>
    </row>
    <row r="50" spans="1:5" x14ac:dyDescent="0.3">
      <c r="A50" s="10" t="s">
        <v>10</v>
      </c>
      <c r="B50" s="10" t="s">
        <v>6</v>
      </c>
      <c r="C50" s="10" t="s">
        <v>3</v>
      </c>
      <c r="D50" s="10">
        <v>1</v>
      </c>
      <c r="E50" s="13">
        <v>589.78164549999997</v>
      </c>
    </row>
    <row r="51" spans="1:5" x14ac:dyDescent="0.3">
      <c r="A51" s="10" t="s">
        <v>14</v>
      </c>
      <c r="B51" s="10" t="s">
        <v>27</v>
      </c>
      <c r="C51" s="10" t="s">
        <v>3</v>
      </c>
      <c r="D51" s="10">
        <v>2</v>
      </c>
      <c r="E51" s="13">
        <v>712.15245262935503</v>
      </c>
    </row>
    <row r="52" spans="1:5" x14ac:dyDescent="0.3">
      <c r="A52" s="10" t="s">
        <v>15</v>
      </c>
      <c r="B52" s="10" t="s">
        <v>27</v>
      </c>
      <c r="C52" s="10" t="s">
        <v>4</v>
      </c>
      <c r="D52" s="10">
        <v>2</v>
      </c>
      <c r="E52" s="13">
        <v>738.20421457079703</v>
      </c>
    </row>
    <row r="53" spans="1:5" x14ac:dyDescent="0.3">
      <c r="A53" s="10" t="s">
        <v>16</v>
      </c>
      <c r="B53" s="10" t="s">
        <v>27</v>
      </c>
      <c r="C53" s="10" t="s">
        <v>4</v>
      </c>
      <c r="D53" s="10">
        <v>2</v>
      </c>
      <c r="E53" s="13">
        <v>749.17030749085302</v>
      </c>
    </row>
    <row r="54" spans="1:5" x14ac:dyDescent="0.3">
      <c r="A54" s="10" t="s">
        <v>17</v>
      </c>
      <c r="B54" s="10" t="s">
        <v>27</v>
      </c>
      <c r="C54" s="10" t="s">
        <v>4</v>
      </c>
      <c r="D54" s="10">
        <v>2</v>
      </c>
      <c r="E54" s="13">
        <v>705.86950407659504</v>
      </c>
    </row>
    <row r="55" spans="1:5" x14ac:dyDescent="0.3">
      <c r="E55" s="13"/>
    </row>
    <row r="56" spans="1:5" x14ac:dyDescent="0.3">
      <c r="E56" s="13"/>
    </row>
    <row r="57" spans="1:5" x14ac:dyDescent="0.3">
      <c r="E57" s="13"/>
    </row>
    <row r="58" spans="1:5" x14ac:dyDescent="0.3">
      <c r="E58" s="13"/>
    </row>
    <row r="59" spans="1:5" x14ac:dyDescent="0.3">
      <c r="E59" s="13"/>
    </row>
    <row r="60" spans="1:5" x14ac:dyDescent="0.3">
      <c r="E60" s="13"/>
    </row>
    <row r="61" spans="1:5" x14ac:dyDescent="0.3">
      <c r="E61" s="13"/>
    </row>
    <row r="62" spans="1:5" x14ac:dyDescent="0.3">
      <c r="E62" s="13"/>
    </row>
    <row r="63" spans="1:5" x14ac:dyDescent="0.3">
      <c r="E63" s="13"/>
    </row>
    <row r="64" spans="1:5" x14ac:dyDescent="0.3">
      <c r="E64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A74F-C238-4271-B30D-0EB9D34FC4B0}">
  <dimension ref="A1:E54"/>
  <sheetViews>
    <sheetView workbookViewId="0">
      <selection activeCell="E3" sqref="E3:E54"/>
    </sheetView>
  </sheetViews>
  <sheetFormatPr defaultRowHeight="14.4" x14ac:dyDescent="0.3"/>
  <cols>
    <col min="1" max="1" width="8.88671875" style="4"/>
    <col min="2" max="2" width="15.109375" style="4" bestFit="1" customWidth="1"/>
    <col min="3" max="3" width="8.88671875" style="4"/>
    <col min="4" max="4" width="8.88671875" style="3"/>
    <col min="5" max="5" width="10.44140625" style="4" bestFit="1" customWidth="1"/>
    <col min="6" max="16384" width="8.88671875" style="4"/>
  </cols>
  <sheetData>
    <row r="1" spans="1:5" s="2" customFormat="1" x14ac:dyDescent="0.3">
      <c r="A1" s="9" t="s">
        <v>0</v>
      </c>
      <c r="B1" s="9" t="s">
        <v>1</v>
      </c>
      <c r="C1" s="9" t="s">
        <v>2</v>
      </c>
      <c r="D1" s="9" t="s">
        <v>26</v>
      </c>
      <c r="E1" s="9" t="s">
        <v>25</v>
      </c>
    </row>
    <row r="2" spans="1:5" x14ac:dyDescent="0.3">
      <c r="A2" s="10">
        <v>15</v>
      </c>
      <c r="B2" s="10" t="s">
        <v>27</v>
      </c>
      <c r="C2" s="10" t="s">
        <v>3</v>
      </c>
      <c r="D2" s="10">
        <v>1</v>
      </c>
      <c r="E2" s="13">
        <v>144.6982979</v>
      </c>
    </row>
    <row r="3" spans="1:5" x14ac:dyDescent="0.3">
      <c r="A3" s="10">
        <v>17</v>
      </c>
      <c r="B3" s="10" t="s">
        <v>27</v>
      </c>
      <c r="C3" s="10" t="s">
        <v>3</v>
      </c>
      <c r="D3" s="10">
        <v>1</v>
      </c>
      <c r="E3" s="13">
        <v>103.3658958</v>
      </c>
    </row>
    <row r="4" spans="1:5" x14ac:dyDescent="0.3">
      <c r="A4" s="10">
        <v>18</v>
      </c>
      <c r="B4" s="10" t="s">
        <v>6</v>
      </c>
      <c r="C4" s="10" t="s">
        <v>4</v>
      </c>
      <c r="D4" s="10">
        <v>1</v>
      </c>
      <c r="E4" s="13">
        <v>195.4684187</v>
      </c>
    </row>
    <row r="5" spans="1:5" x14ac:dyDescent="0.3">
      <c r="A5" s="10">
        <v>19</v>
      </c>
      <c r="B5" s="10" t="s">
        <v>27</v>
      </c>
      <c r="C5" s="10" t="s">
        <v>3</v>
      </c>
      <c r="D5" s="10">
        <v>1</v>
      </c>
      <c r="E5" s="13">
        <v>233.36737220000001</v>
      </c>
    </row>
    <row r="6" spans="1:5" x14ac:dyDescent="0.3">
      <c r="A6" s="10">
        <v>20</v>
      </c>
      <c r="B6" s="10" t="s">
        <v>6</v>
      </c>
      <c r="C6" s="10" t="s">
        <v>4</v>
      </c>
      <c r="D6" s="10">
        <v>1</v>
      </c>
      <c r="E6" s="13">
        <v>162.24096919999999</v>
      </c>
    </row>
    <row r="7" spans="1:5" x14ac:dyDescent="0.3">
      <c r="A7" s="10">
        <v>26</v>
      </c>
      <c r="B7" s="10" t="s">
        <v>27</v>
      </c>
      <c r="C7" s="10" t="s">
        <v>4</v>
      </c>
      <c r="D7" s="10">
        <v>1</v>
      </c>
      <c r="E7" s="13">
        <v>123.0523704</v>
      </c>
    </row>
    <row r="8" spans="1:5" x14ac:dyDescent="0.3">
      <c r="A8" s="10">
        <v>27</v>
      </c>
      <c r="B8" s="10" t="s">
        <v>27</v>
      </c>
      <c r="C8" s="10" t="s">
        <v>4</v>
      </c>
      <c r="D8" s="10">
        <v>1</v>
      </c>
      <c r="E8" s="13">
        <v>106.0011583</v>
      </c>
    </row>
    <row r="9" spans="1:5" x14ac:dyDescent="0.3">
      <c r="A9" s="10">
        <v>28</v>
      </c>
      <c r="B9" s="10" t="s">
        <v>27</v>
      </c>
      <c r="C9" s="10" t="s">
        <v>3</v>
      </c>
      <c r="D9" s="10">
        <v>1</v>
      </c>
      <c r="E9" s="13">
        <v>131.43082749999999</v>
      </c>
    </row>
    <row r="10" spans="1:5" x14ac:dyDescent="0.3">
      <c r="A10" s="10">
        <v>38</v>
      </c>
      <c r="B10" s="10" t="s">
        <v>27</v>
      </c>
      <c r="C10" s="10" t="s">
        <v>3</v>
      </c>
      <c r="D10" s="10">
        <v>1</v>
      </c>
      <c r="E10" s="13">
        <v>141.52772899999999</v>
      </c>
    </row>
    <row r="11" spans="1:5" x14ac:dyDescent="0.3">
      <c r="A11" s="10">
        <v>40</v>
      </c>
      <c r="B11" s="10" t="s">
        <v>27</v>
      </c>
      <c r="C11" s="10" t="s">
        <v>3</v>
      </c>
      <c r="D11" s="10">
        <v>1</v>
      </c>
      <c r="E11" s="13">
        <v>103.4063764</v>
      </c>
    </row>
    <row r="12" spans="1:5" x14ac:dyDescent="0.3">
      <c r="A12" s="10">
        <v>43</v>
      </c>
      <c r="B12" s="10" t="s">
        <v>27</v>
      </c>
      <c r="C12" s="10" t="s">
        <v>3</v>
      </c>
      <c r="D12" s="10">
        <v>2</v>
      </c>
      <c r="E12" s="13">
        <v>188.115076580162</v>
      </c>
    </row>
    <row r="13" spans="1:5" x14ac:dyDescent="0.3">
      <c r="A13" s="10">
        <v>45</v>
      </c>
      <c r="B13" s="10" t="s">
        <v>27</v>
      </c>
      <c r="C13" s="10" t="s">
        <v>3</v>
      </c>
      <c r="D13" s="10">
        <v>2</v>
      </c>
      <c r="E13" s="13">
        <v>181.52212793523901</v>
      </c>
    </row>
    <row r="14" spans="1:5" x14ac:dyDescent="0.3">
      <c r="A14" s="10">
        <v>137</v>
      </c>
      <c r="B14" s="10" t="s">
        <v>6</v>
      </c>
      <c r="C14" s="10" t="s">
        <v>3</v>
      </c>
      <c r="D14" s="10">
        <v>2</v>
      </c>
      <c r="E14" s="13">
        <v>214.38936450093701</v>
      </c>
    </row>
    <row r="15" spans="1:5" x14ac:dyDescent="0.3">
      <c r="A15" s="10">
        <v>138</v>
      </c>
      <c r="B15" s="10" t="s">
        <v>6</v>
      </c>
      <c r="C15" s="10" t="s">
        <v>3</v>
      </c>
      <c r="D15" s="10">
        <v>2</v>
      </c>
      <c r="E15" s="13">
        <v>333.18850006238301</v>
      </c>
    </row>
    <row r="16" spans="1:5" x14ac:dyDescent="0.3">
      <c r="A16" s="10">
        <v>139</v>
      </c>
      <c r="B16" s="10" t="s">
        <v>6</v>
      </c>
      <c r="C16" s="10" t="s">
        <v>3</v>
      </c>
      <c r="D16" s="10">
        <v>2</v>
      </c>
      <c r="E16" s="13">
        <v>369.50148787896001</v>
      </c>
    </row>
    <row r="17" spans="1:5" x14ac:dyDescent="0.3">
      <c r="A17" s="10">
        <v>140</v>
      </c>
      <c r="B17" s="10" t="s">
        <v>6</v>
      </c>
      <c r="C17" s="10" t="s">
        <v>3</v>
      </c>
      <c r="D17" s="10">
        <v>2</v>
      </c>
      <c r="E17" s="13">
        <v>236.065143941602</v>
      </c>
    </row>
    <row r="18" spans="1:5" x14ac:dyDescent="0.3">
      <c r="A18" s="10">
        <v>141</v>
      </c>
      <c r="B18" s="10" t="s">
        <v>27</v>
      </c>
      <c r="C18" s="10" t="s">
        <v>3</v>
      </c>
      <c r="D18" s="10">
        <v>2</v>
      </c>
      <c r="E18" s="13">
        <v>514.46922280349997</v>
      </c>
    </row>
    <row r="19" spans="1:5" x14ac:dyDescent="0.3">
      <c r="A19" s="10">
        <v>142</v>
      </c>
      <c r="B19" s="10" t="s">
        <v>27</v>
      </c>
      <c r="C19" s="10" t="s">
        <v>3</v>
      </c>
      <c r="D19" s="10">
        <v>2</v>
      </c>
      <c r="E19" s="13">
        <v>291.608360733334</v>
      </c>
    </row>
    <row r="20" spans="1:5" x14ac:dyDescent="0.3">
      <c r="A20" s="10">
        <v>143</v>
      </c>
      <c r="B20" s="10" t="s">
        <v>6</v>
      </c>
      <c r="C20" s="10" t="s">
        <v>3</v>
      </c>
      <c r="D20" s="10">
        <v>2</v>
      </c>
      <c r="E20" s="13">
        <v>251.10116927715001</v>
      </c>
    </row>
    <row r="21" spans="1:5" x14ac:dyDescent="0.3">
      <c r="A21" s="10">
        <v>144</v>
      </c>
      <c r="B21" s="10" t="s">
        <v>27</v>
      </c>
      <c r="C21" s="10" t="s">
        <v>4</v>
      </c>
      <c r="D21" s="10">
        <v>2</v>
      </c>
      <c r="E21" s="13">
        <v>232.52524563263799</v>
      </c>
    </row>
    <row r="22" spans="1:5" x14ac:dyDescent="0.3">
      <c r="A22" s="10">
        <v>145</v>
      </c>
      <c r="B22" s="10" t="s">
        <v>6</v>
      </c>
      <c r="C22" s="10" t="s">
        <v>4</v>
      </c>
      <c r="D22" s="10">
        <v>2</v>
      </c>
      <c r="E22" s="13">
        <v>72.391357191777303</v>
      </c>
    </row>
    <row r="23" spans="1:5" x14ac:dyDescent="0.3">
      <c r="A23" s="10">
        <v>146</v>
      </c>
      <c r="B23" s="10" t="s">
        <v>27</v>
      </c>
      <c r="C23" s="10" t="s">
        <v>4</v>
      </c>
      <c r="D23" s="10">
        <v>2</v>
      </c>
      <c r="E23" s="13">
        <v>381.49537196641899</v>
      </c>
    </row>
    <row r="24" spans="1:5" x14ac:dyDescent="0.3">
      <c r="A24" s="10">
        <v>147</v>
      </c>
      <c r="B24" s="10" t="s">
        <v>6</v>
      </c>
      <c r="C24" s="10" t="s">
        <v>4</v>
      </c>
      <c r="D24" s="10">
        <v>2</v>
      </c>
      <c r="E24" s="13">
        <v>335.13948621657403</v>
      </c>
    </row>
    <row r="25" spans="1:5" x14ac:dyDescent="0.3">
      <c r="A25" s="10">
        <v>148</v>
      </c>
      <c r="B25" s="10" t="s">
        <v>6</v>
      </c>
      <c r="C25" s="10" t="s">
        <v>4</v>
      </c>
      <c r="D25" s="10">
        <v>2</v>
      </c>
      <c r="E25" s="13">
        <v>234.03893399296899</v>
      </c>
    </row>
    <row r="26" spans="1:5" x14ac:dyDescent="0.3">
      <c r="A26" s="10">
        <v>149</v>
      </c>
      <c r="B26" s="10" t="s">
        <v>27</v>
      </c>
      <c r="C26" s="10" t="s">
        <v>4</v>
      </c>
      <c r="D26" s="10">
        <v>2</v>
      </c>
      <c r="E26" s="13">
        <v>222.965286953728</v>
      </c>
    </row>
    <row r="27" spans="1:5" x14ac:dyDescent="0.3">
      <c r="A27" s="10">
        <v>150</v>
      </c>
      <c r="B27" s="10" t="s">
        <v>27</v>
      </c>
      <c r="C27" s="10" t="s">
        <v>4</v>
      </c>
      <c r="D27" s="10">
        <v>2</v>
      </c>
      <c r="E27" s="13">
        <v>97.422987730194095</v>
      </c>
    </row>
    <row r="28" spans="1:5" x14ac:dyDescent="0.3">
      <c r="A28" s="10">
        <v>151</v>
      </c>
      <c r="B28" s="10" t="s">
        <v>6</v>
      </c>
      <c r="C28" s="10" t="s">
        <v>4</v>
      </c>
      <c r="D28" s="10">
        <v>2</v>
      </c>
      <c r="E28" s="13">
        <v>175.23049543044701</v>
      </c>
    </row>
    <row r="29" spans="1:5" x14ac:dyDescent="0.3">
      <c r="A29" s="10">
        <v>152</v>
      </c>
      <c r="B29" s="10" t="s">
        <v>27</v>
      </c>
      <c r="C29" s="10" t="s">
        <v>3</v>
      </c>
      <c r="D29" s="10">
        <v>2</v>
      </c>
      <c r="E29" s="13">
        <v>300.04662194806298</v>
      </c>
    </row>
    <row r="30" spans="1:5" x14ac:dyDescent="0.3">
      <c r="A30" s="10">
        <v>153</v>
      </c>
      <c r="B30" s="10" t="s">
        <v>6</v>
      </c>
      <c r="C30" s="10" t="s">
        <v>3</v>
      </c>
      <c r="D30" s="10">
        <v>2</v>
      </c>
      <c r="E30" s="13">
        <v>177.171094952364</v>
      </c>
    </row>
    <row r="31" spans="1:5" x14ac:dyDescent="0.3">
      <c r="A31" s="10">
        <v>154</v>
      </c>
      <c r="B31" s="10" t="s">
        <v>6</v>
      </c>
      <c r="C31" s="10" t="s">
        <v>4</v>
      </c>
      <c r="D31" s="10">
        <v>2</v>
      </c>
      <c r="E31" s="13">
        <v>259.31687677900101</v>
      </c>
    </row>
    <row r="32" spans="1:5" x14ac:dyDescent="0.3">
      <c r="A32" s="10">
        <v>156</v>
      </c>
      <c r="B32" s="10" t="s">
        <v>6</v>
      </c>
      <c r="C32" s="10" t="s">
        <v>4</v>
      </c>
      <c r="D32" s="10">
        <v>2</v>
      </c>
      <c r="E32" s="13">
        <v>489.32054325758901</v>
      </c>
    </row>
    <row r="33" spans="1:5" x14ac:dyDescent="0.3">
      <c r="A33" s="10">
        <v>1356</v>
      </c>
      <c r="B33" s="10" t="s">
        <v>6</v>
      </c>
      <c r="C33" s="10" t="s">
        <v>4</v>
      </c>
      <c r="D33" s="10">
        <v>1</v>
      </c>
      <c r="E33" s="13">
        <v>174.52718999999999</v>
      </c>
    </row>
    <row r="34" spans="1:5" x14ac:dyDescent="0.3">
      <c r="A34" s="10">
        <v>1357</v>
      </c>
      <c r="B34" s="10" t="s">
        <v>27</v>
      </c>
      <c r="C34" s="10" t="s">
        <v>4</v>
      </c>
      <c r="D34" s="10">
        <v>1</v>
      </c>
      <c r="E34" s="13">
        <v>128.70934629999999</v>
      </c>
    </row>
    <row r="35" spans="1:5" x14ac:dyDescent="0.3">
      <c r="A35" s="10">
        <v>1358</v>
      </c>
      <c r="B35" s="10" t="s">
        <v>6</v>
      </c>
      <c r="C35" s="10" t="s">
        <v>3</v>
      </c>
      <c r="D35" s="10">
        <v>1</v>
      </c>
      <c r="E35" s="13">
        <v>141.1813995</v>
      </c>
    </row>
    <row r="36" spans="1:5" x14ac:dyDescent="0.3">
      <c r="A36" s="10">
        <v>1359</v>
      </c>
      <c r="B36" s="10" t="s">
        <v>6</v>
      </c>
      <c r="C36" s="10" t="s">
        <v>3</v>
      </c>
      <c r="D36" s="10">
        <v>1</v>
      </c>
      <c r="E36" s="13">
        <v>119.3437619</v>
      </c>
    </row>
    <row r="37" spans="1:5" x14ac:dyDescent="0.3">
      <c r="A37" s="10">
        <v>1367</v>
      </c>
      <c r="B37" s="10" t="s">
        <v>27</v>
      </c>
      <c r="C37" s="10" t="s">
        <v>4</v>
      </c>
      <c r="D37" s="10">
        <v>1</v>
      </c>
      <c r="E37" s="13">
        <v>75.473976789999995</v>
      </c>
    </row>
    <row r="38" spans="1:5" x14ac:dyDescent="0.3">
      <c r="A38" s="10">
        <v>1368</v>
      </c>
      <c r="B38" s="10" t="s">
        <v>27</v>
      </c>
      <c r="C38" s="10" t="s">
        <v>4</v>
      </c>
      <c r="D38" s="10">
        <v>1</v>
      </c>
      <c r="E38" s="13">
        <v>128.45608999999999</v>
      </c>
    </row>
    <row r="39" spans="1:5" x14ac:dyDescent="0.3">
      <c r="A39" s="10">
        <v>1373</v>
      </c>
      <c r="B39" s="10" t="s">
        <v>6</v>
      </c>
      <c r="C39" s="10" t="s">
        <v>4</v>
      </c>
      <c r="D39" s="10">
        <v>1</v>
      </c>
      <c r="E39" s="13">
        <v>138.65837049999999</v>
      </c>
    </row>
    <row r="40" spans="1:5" x14ac:dyDescent="0.3">
      <c r="A40" s="10">
        <v>1381</v>
      </c>
      <c r="B40" s="10" t="s">
        <v>6</v>
      </c>
      <c r="C40" s="10" t="s">
        <v>3</v>
      </c>
      <c r="D40" s="10">
        <v>1</v>
      </c>
      <c r="E40" s="13">
        <v>152.9783205</v>
      </c>
    </row>
    <row r="41" spans="1:5" x14ac:dyDescent="0.3">
      <c r="A41" s="10">
        <v>1382</v>
      </c>
      <c r="B41" s="10" t="s">
        <v>27</v>
      </c>
      <c r="C41" s="10" t="s">
        <v>4</v>
      </c>
      <c r="D41" s="10">
        <v>1</v>
      </c>
      <c r="E41" s="13">
        <v>129.98149849999999</v>
      </c>
    </row>
    <row r="42" spans="1:5" x14ac:dyDescent="0.3">
      <c r="A42" s="10">
        <v>1383</v>
      </c>
      <c r="B42" s="10" t="s">
        <v>6</v>
      </c>
      <c r="C42" s="10" t="s">
        <v>3</v>
      </c>
      <c r="D42" s="10">
        <v>1</v>
      </c>
      <c r="E42" s="13">
        <v>110.5209081</v>
      </c>
    </row>
    <row r="43" spans="1:5" x14ac:dyDescent="0.3">
      <c r="A43" s="10">
        <v>1384</v>
      </c>
      <c r="B43" s="10" t="s">
        <v>27</v>
      </c>
      <c r="C43" s="10" t="s">
        <v>4</v>
      </c>
      <c r="D43" s="10">
        <v>1</v>
      </c>
      <c r="E43" s="13">
        <v>93.977970600000006</v>
      </c>
    </row>
    <row r="44" spans="1:5" x14ac:dyDescent="0.3">
      <c r="A44" s="10" t="s">
        <v>5</v>
      </c>
      <c r="B44" s="10" t="s">
        <v>27</v>
      </c>
      <c r="C44" s="10" t="s">
        <v>4</v>
      </c>
      <c r="D44" s="10">
        <v>1</v>
      </c>
      <c r="E44" s="13">
        <v>153.55478590000001</v>
      </c>
    </row>
    <row r="45" spans="1:5" x14ac:dyDescent="0.3">
      <c r="A45" s="10" t="s">
        <v>11</v>
      </c>
      <c r="B45" s="10" t="s">
        <v>6</v>
      </c>
      <c r="C45" s="10" t="s">
        <v>4</v>
      </c>
      <c r="D45" s="10">
        <v>1</v>
      </c>
      <c r="E45" s="13">
        <v>278.46946860000003</v>
      </c>
    </row>
    <row r="46" spans="1:5" x14ac:dyDescent="0.3">
      <c r="A46" s="10" t="s">
        <v>12</v>
      </c>
      <c r="B46" s="10" t="s">
        <v>6</v>
      </c>
      <c r="C46" s="10" t="s">
        <v>4</v>
      </c>
      <c r="D46" s="10">
        <v>1</v>
      </c>
      <c r="E46" s="13">
        <v>311.83581249999997</v>
      </c>
    </row>
    <row r="47" spans="1:5" x14ac:dyDescent="0.3">
      <c r="A47" s="10" t="s">
        <v>7</v>
      </c>
      <c r="B47" s="10" t="s">
        <v>6</v>
      </c>
      <c r="C47" s="10" t="s">
        <v>3</v>
      </c>
      <c r="D47" s="10">
        <v>1</v>
      </c>
      <c r="E47" s="13">
        <v>319.62189269999999</v>
      </c>
    </row>
    <row r="48" spans="1:5" x14ac:dyDescent="0.3">
      <c r="A48" s="10" t="s">
        <v>8</v>
      </c>
      <c r="B48" s="10" t="s">
        <v>6</v>
      </c>
      <c r="C48" s="10" t="s">
        <v>3</v>
      </c>
      <c r="D48" s="10">
        <v>1</v>
      </c>
      <c r="E48" s="13">
        <v>122.5538579</v>
      </c>
    </row>
    <row r="49" spans="1:5" x14ac:dyDescent="0.3">
      <c r="A49" s="10" t="s">
        <v>9</v>
      </c>
      <c r="B49" s="10" t="s">
        <v>27</v>
      </c>
      <c r="C49" s="10" t="s">
        <v>3</v>
      </c>
      <c r="D49" s="10">
        <v>1</v>
      </c>
      <c r="E49" s="13">
        <v>131.570696</v>
      </c>
    </row>
    <row r="50" spans="1:5" x14ac:dyDescent="0.3">
      <c r="A50" s="10" t="s">
        <v>10</v>
      </c>
      <c r="B50" s="10" t="s">
        <v>6</v>
      </c>
      <c r="C50" s="10" t="s">
        <v>3</v>
      </c>
      <c r="D50" s="10">
        <v>1</v>
      </c>
      <c r="E50" s="13">
        <v>125.2375602</v>
      </c>
    </row>
    <row r="51" spans="1:5" x14ac:dyDescent="0.3">
      <c r="A51" s="10" t="s">
        <v>14</v>
      </c>
      <c r="B51" s="10" t="s">
        <v>27</v>
      </c>
      <c r="C51" s="10" t="s">
        <v>3</v>
      </c>
      <c r="D51" s="10">
        <v>2</v>
      </c>
      <c r="E51" s="13">
        <v>172.94468598724799</v>
      </c>
    </row>
    <row r="52" spans="1:5" x14ac:dyDescent="0.3">
      <c r="A52" s="10" t="s">
        <v>15</v>
      </c>
      <c r="B52" s="10" t="s">
        <v>27</v>
      </c>
      <c r="C52" s="10" t="s">
        <v>4</v>
      </c>
      <c r="D52" s="10">
        <v>2</v>
      </c>
      <c r="E52" s="13">
        <v>283.11306911018102</v>
      </c>
    </row>
    <row r="53" spans="1:5" x14ac:dyDescent="0.3">
      <c r="A53" s="10" t="s">
        <v>16</v>
      </c>
      <c r="B53" s="10" t="s">
        <v>27</v>
      </c>
      <c r="C53" s="10" t="s">
        <v>4</v>
      </c>
      <c r="D53" s="10">
        <v>2</v>
      </c>
      <c r="E53" s="13">
        <v>420.89531178017</v>
      </c>
    </row>
    <row r="54" spans="1:5" x14ac:dyDescent="0.3">
      <c r="A54" s="10" t="s">
        <v>17</v>
      </c>
      <c r="B54" s="10" t="s">
        <v>27</v>
      </c>
      <c r="C54" s="10" t="s">
        <v>4</v>
      </c>
      <c r="D54" s="10">
        <v>2</v>
      </c>
      <c r="E54" s="13">
        <v>219.97772612350499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03C2D-F801-499B-AACC-11C663B8FECE}">
  <dimension ref="A2:I13"/>
  <sheetViews>
    <sheetView topLeftCell="A2" workbookViewId="0">
      <selection activeCell="D3" sqref="D3:I13"/>
    </sheetView>
  </sheetViews>
  <sheetFormatPr defaultRowHeight="14.4" x14ac:dyDescent="0.3"/>
  <cols>
    <col min="1" max="1" width="8" style="7" bestFit="1" customWidth="1"/>
    <col min="2" max="2" width="11.21875" style="7" bestFit="1" customWidth="1"/>
    <col min="3" max="3" width="12.77734375" style="7" bestFit="1" customWidth="1"/>
    <col min="4" max="5" width="16.109375" style="7" bestFit="1" customWidth="1"/>
    <col min="6" max="7" width="17.33203125" style="7" bestFit="1" customWidth="1"/>
    <col min="8" max="8" width="16.109375" style="7" bestFit="1" customWidth="1"/>
    <col min="9" max="9" width="14.109375" style="7" customWidth="1"/>
    <col min="10" max="16384" width="8.88671875" style="7"/>
  </cols>
  <sheetData>
    <row r="2" spans="1:9" s="6" customFormat="1" ht="28.8" x14ac:dyDescent="0.3">
      <c r="A2" s="11" t="s">
        <v>0</v>
      </c>
      <c r="B2" s="11" t="s">
        <v>1</v>
      </c>
      <c r="C2" s="11" t="s">
        <v>2</v>
      </c>
      <c r="D2" s="11" t="s">
        <v>206</v>
      </c>
      <c r="E2" s="11" t="s">
        <v>207</v>
      </c>
      <c r="F2" s="11" t="s">
        <v>28</v>
      </c>
      <c r="G2" s="11" t="s">
        <v>29</v>
      </c>
      <c r="H2" s="11" t="s">
        <v>30</v>
      </c>
      <c r="I2" s="11" t="s">
        <v>31</v>
      </c>
    </row>
    <row r="3" spans="1:9" x14ac:dyDescent="0.3">
      <c r="A3" s="12">
        <v>29</v>
      </c>
      <c r="B3" s="12" t="s">
        <v>27</v>
      </c>
      <c r="C3" s="12" t="s">
        <v>3</v>
      </c>
      <c r="D3" s="14">
        <v>7.3333333329999997</v>
      </c>
      <c r="E3" s="14">
        <v>8.3333333330000006</v>
      </c>
      <c r="F3" s="14">
        <v>100</v>
      </c>
      <c r="G3" s="14">
        <v>100</v>
      </c>
      <c r="H3" s="14">
        <v>8.7301587299999994</v>
      </c>
      <c r="I3" s="14">
        <v>9.9206349199999995</v>
      </c>
    </row>
    <row r="4" spans="1:9" x14ac:dyDescent="0.3">
      <c r="A4" s="12">
        <v>15</v>
      </c>
      <c r="B4" s="12" t="s">
        <v>27</v>
      </c>
      <c r="C4" s="12" t="s">
        <v>3</v>
      </c>
      <c r="D4" s="14">
        <v>8.3333333330000006</v>
      </c>
      <c r="E4" s="14">
        <v>7.6666666670000003</v>
      </c>
      <c r="F4" s="14">
        <v>100</v>
      </c>
      <c r="G4" s="14">
        <v>100</v>
      </c>
      <c r="H4" s="14">
        <v>9.9206349199999995</v>
      </c>
      <c r="I4" s="14">
        <v>9.1269841270000001</v>
      </c>
    </row>
    <row r="5" spans="1:9" x14ac:dyDescent="0.3">
      <c r="A5" s="12">
        <v>40</v>
      </c>
      <c r="B5" s="12" t="s">
        <v>27</v>
      </c>
      <c r="C5" s="12" t="s">
        <v>3</v>
      </c>
      <c r="D5" s="14">
        <v>10.66666667</v>
      </c>
      <c r="E5" s="14">
        <v>9.3333333330000006</v>
      </c>
      <c r="F5" s="14">
        <v>100</v>
      </c>
      <c r="G5" s="14">
        <v>100</v>
      </c>
      <c r="H5" s="14">
        <v>12.6984127</v>
      </c>
      <c r="I5" s="14">
        <v>11.11111111</v>
      </c>
    </row>
    <row r="6" spans="1:9" x14ac:dyDescent="0.3">
      <c r="A6" s="12">
        <v>1359</v>
      </c>
      <c r="B6" s="12" t="s">
        <v>6</v>
      </c>
      <c r="C6" s="12" t="s">
        <v>3</v>
      </c>
      <c r="D6" s="14">
        <v>10</v>
      </c>
      <c r="E6" s="14">
        <v>11</v>
      </c>
      <c r="F6" s="14">
        <v>20</v>
      </c>
      <c r="G6" s="14">
        <v>12.23665224</v>
      </c>
      <c r="H6" s="14">
        <v>11.9047619</v>
      </c>
      <c r="I6" s="14">
        <v>13.0952381</v>
      </c>
    </row>
    <row r="7" spans="1:9" x14ac:dyDescent="0.3">
      <c r="A7" s="12">
        <v>1381</v>
      </c>
      <c r="B7" s="12" t="s">
        <v>6</v>
      </c>
      <c r="C7" s="12" t="s">
        <v>3</v>
      </c>
      <c r="D7" s="14">
        <v>12.33333333</v>
      </c>
      <c r="E7" s="14">
        <v>13.66666667</v>
      </c>
      <c r="F7" s="14">
        <v>0</v>
      </c>
      <c r="G7" s="14">
        <v>0</v>
      </c>
      <c r="H7" s="14">
        <v>14.68253968</v>
      </c>
      <c r="I7" s="14">
        <v>16.269841270000001</v>
      </c>
    </row>
    <row r="8" spans="1:9" x14ac:dyDescent="0.3">
      <c r="A8" s="12">
        <v>1397</v>
      </c>
      <c r="B8" s="12" t="s">
        <v>6</v>
      </c>
      <c r="C8" s="12" t="s">
        <v>3</v>
      </c>
      <c r="D8" s="14">
        <v>6</v>
      </c>
      <c r="E8" s="14">
        <v>8.6666666669999994</v>
      </c>
      <c r="F8" s="14">
        <v>0</v>
      </c>
      <c r="G8" s="14">
        <v>0</v>
      </c>
      <c r="H8" s="14">
        <v>7.1428571429999996</v>
      </c>
      <c r="I8" s="14">
        <v>10.31746032</v>
      </c>
    </row>
    <row r="9" spans="1:9" x14ac:dyDescent="0.3">
      <c r="A9" s="12">
        <v>1357</v>
      </c>
      <c r="B9" s="12" t="s">
        <v>27</v>
      </c>
      <c r="C9" s="12" t="s">
        <v>4</v>
      </c>
      <c r="D9" s="14">
        <v>7.6666666670000003</v>
      </c>
      <c r="E9" s="14">
        <v>9</v>
      </c>
      <c r="F9" s="14">
        <v>100</v>
      </c>
      <c r="G9" s="14">
        <v>100</v>
      </c>
      <c r="H9" s="14">
        <v>9.1269841270000001</v>
      </c>
      <c r="I9" s="14">
        <v>10.71428571</v>
      </c>
    </row>
    <row r="10" spans="1:9" x14ac:dyDescent="0.3">
      <c r="A10" s="12">
        <v>1382</v>
      </c>
      <c r="B10" s="12" t="s">
        <v>27</v>
      </c>
      <c r="C10" s="12" t="s">
        <v>4</v>
      </c>
      <c r="D10" s="14">
        <v>10</v>
      </c>
      <c r="E10" s="14">
        <v>10</v>
      </c>
      <c r="F10" s="14">
        <v>100</v>
      </c>
      <c r="G10" s="14">
        <v>100</v>
      </c>
      <c r="H10" s="14">
        <v>11.9047619</v>
      </c>
      <c r="I10" s="14">
        <v>11.9047619</v>
      </c>
    </row>
    <row r="11" spans="1:9" x14ac:dyDescent="0.3">
      <c r="A11" s="12">
        <v>1867</v>
      </c>
      <c r="B11" s="12" t="s">
        <v>27</v>
      </c>
      <c r="C11" s="12" t="s">
        <v>4</v>
      </c>
      <c r="D11" s="14">
        <v>11</v>
      </c>
      <c r="E11" s="14">
        <v>13.33333333</v>
      </c>
      <c r="F11" s="14">
        <v>100</v>
      </c>
      <c r="G11" s="14">
        <v>100</v>
      </c>
      <c r="H11" s="14">
        <v>13.0952381</v>
      </c>
      <c r="I11" s="14">
        <v>15.87301587</v>
      </c>
    </row>
    <row r="12" spans="1:9" x14ac:dyDescent="0.3">
      <c r="A12" s="12">
        <v>1356</v>
      </c>
      <c r="B12" s="12" t="s">
        <v>6</v>
      </c>
      <c r="C12" s="12" t="s">
        <v>4</v>
      </c>
      <c r="D12" s="14">
        <v>12</v>
      </c>
      <c r="E12" s="14">
        <v>14</v>
      </c>
      <c r="F12" s="14">
        <v>7.692307692</v>
      </c>
      <c r="G12" s="14">
        <v>7.0370370370000002</v>
      </c>
      <c r="H12" s="14">
        <v>14.28571429</v>
      </c>
      <c r="I12" s="14">
        <v>16.666666670000001</v>
      </c>
    </row>
    <row r="13" spans="1:9" x14ac:dyDescent="0.3">
      <c r="A13" s="12">
        <v>1399</v>
      </c>
      <c r="B13" s="12" t="s">
        <v>6</v>
      </c>
      <c r="C13" s="12" t="s">
        <v>4</v>
      </c>
      <c r="D13" s="14">
        <v>9.3333333330000006</v>
      </c>
      <c r="E13" s="14">
        <v>10</v>
      </c>
      <c r="F13" s="14">
        <v>30</v>
      </c>
      <c r="G13" s="14">
        <v>3.3333333330000001</v>
      </c>
      <c r="H13" s="14">
        <v>11.11111111</v>
      </c>
      <c r="I13" s="14">
        <v>11.9047619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8FC2-C070-4692-9989-C90D1349B440}">
  <dimension ref="A1:D26"/>
  <sheetViews>
    <sheetView workbookViewId="0">
      <selection activeCell="F3" sqref="F3"/>
    </sheetView>
  </sheetViews>
  <sheetFormatPr defaultRowHeight="14.4" x14ac:dyDescent="0.3"/>
  <cols>
    <col min="1" max="1" width="8" style="7" bestFit="1" customWidth="1"/>
    <col min="2" max="2" width="11.21875" style="7" bestFit="1" customWidth="1"/>
    <col min="3" max="3" width="12.44140625" style="7" customWidth="1"/>
    <col min="4" max="4" width="13.33203125" style="7" bestFit="1" customWidth="1"/>
    <col min="5" max="16384" width="8.88671875" style="7"/>
  </cols>
  <sheetData>
    <row r="1" spans="1:4" ht="28.8" x14ac:dyDescent="0.3">
      <c r="A1" s="11" t="s">
        <v>0</v>
      </c>
      <c r="B1" s="11" t="s">
        <v>1</v>
      </c>
      <c r="C1" s="11" t="s">
        <v>2</v>
      </c>
      <c r="D1" s="11" t="s">
        <v>34</v>
      </c>
    </row>
    <row r="2" spans="1:4" x14ac:dyDescent="0.3">
      <c r="A2" s="12">
        <v>43</v>
      </c>
      <c r="B2" s="12" t="s">
        <v>27</v>
      </c>
      <c r="C2" s="12" t="s">
        <v>3</v>
      </c>
      <c r="D2" s="12">
        <v>182.21</v>
      </c>
    </row>
    <row r="3" spans="1:4" x14ac:dyDescent="0.3">
      <c r="A3" s="12">
        <v>45</v>
      </c>
      <c r="B3" s="12" t="s">
        <v>27</v>
      </c>
      <c r="C3" s="12" t="s">
        <v>3</v>
      </c>
      <c r="D3" s="12">
        <v>215.58</v>
      </c>
    </row>
    <row r="4" spans="1:4" x14ac:dyDescent="0.3">
      <c r="A4" s="12">
        <v>141</v>
      </c>
      <c r="B4" s="12" t="s">
        <v>27</v>
      </c>
      <c r="C4" s="12" t="s">
        <v>3</v>
      </c>
      <c r="D4" s="12">
        <v>157.49</v>
      </c>
    </row>
    <row r="5" spans="1:4" x14ac:dyDescent="0.3">
      <c r="A5" s="12">
        <v>142</v>
      </c>
      <c r="B5" s="12" t="s">
        <v>27</v>
      </c>
      <c r="C5" s="12" t="s">
        <v>3</v>
      </c>
      <c r="D5" s="12">
        <v>196.69</v>
      </c>
    </row>
    <row r="6" spans="1:4" x14ac:dyDescent="0.3">
      <c r="A6" s="12">
        <v>152</v>
      </c>
      <c r="B6" s="12" t="s">
        <v>27</v>
      </c>
      <c r="C6" s="12" t="s">
        <v>3</v>
      </c>
      <c r="D6" s="12">
        <v>232.84</v>
      </c>
    </row>
    <row r="7" spans="1:4" x14ac:dyDescent="0.3">
      <c r="A7" s="12" t="s">
        <v>14</v>
      </c>
      <c r="B7" s="12" t="s">
        <v>27</v>
      </c>
      <c r="C7" s="12" t="s">
        <v>3</v>
      </c>
      <c r="D7" s="12">
        <v>255.02</v>
      </c>
    </row>
    <row r="8" spans="1:4" x14ac:dyDescent="0.3">
      <c r="A8" s="12">
        <v>144</v>
      </c>
      <c r="B8" s="12" t="s">
        <v>27</v>
      </c>
      <c r="C8" s="12" t="s">
        <v>4</v>
      </c>
      <c r="D8" s="14">
        <v>182.5</v>
      </c>
    </row>
    <row r="9" spans="1:4" x14ac:dyDescent="0.3">
      <c r="A9" s="12">
        <v>146</v>
      </c>
      <c r="B9" s="12" t="s">
        <v>27</v>
      </c>
      <c r="C9" s="12" t="s">
        <v>4</v>
      </c>
      <c r="D9" s="12">
        <v>187.54</v>
      </c>
    </row>
    <row r="10" spans="1:4" x14ac:dyDescent="0.3">
      <c r="A10" s="12">
        <v>149</v>
      </c>
      <c r="B10" s="12" t="s">
        <v>27</v>
      </c>
      <c r="C10" s="12" t="s">
        <v>4</v>
      </c>
      <c r="D10" s="12">
        <v>235.02</v>
      </c>
    </row>
    <row r="11" spans="1:4" x14ac:dyDescent="0.3">
      <c r="A11" s="12">
        <v>150</v>
      </c>
      <c r="B11" s="12" t="s">
        <v>27</v>
      </c>
      <c r="C11" s="12" t="s">
        <v>4</v>
      </c>
      <c r="D11" s="12">
        <v>225.93</v>
      </c>
    </row>
    <row r="12" spans="1:4" x14ac:dyDescent="0.3">
      <c r="A12" s="12" t="s">
        <v>15</v>
      </c>
      <c r="B12" s="12" t="s">
        <v>27</v>
      </c>
      <c r="C12" s="12" t="s">
        <v>4</v>
      </c>
      <c r="D12" s="12">
        <v>230.19</v>
      </c>
    </row>
    <row r="13" spans="1:4" x14ac:dyDescent="0.3">
      <c r="A13" s="12" t="s">
        <v>16</v>
      </c>
      <c r="B13" s="12" t="s">
        <v>27</v>
      </c>
      <c r="C13" s="12" t="s">
        <v>4</v>
      </c>
      <c r="D13" s="12">
        <v>164.12</v>
      </c>
    </row>
    <row r="14" spans="1:4" x14ac:dyDescent="0.3">
      <c r="A14" s="12" t="s">
        <v>17</v>
      </c>
      <c r="B14" s="12" t="s">
        <v>27</v>
      </c>
      <c r="C14" s="12" t="s">
        <v>4</v>
      </c>
      <c r="D14" s="12">
        <v>206.02</v>
      </c>
    </row>
    <row r="15" spans="1:4" x14ac:dyDescent="0.3">
      <c r="A15" s="12">
        <v>137</v>
      </c>
      <c r="B15" s="12" t="s">
        <v>6</v>
      </c>
      <c r="C15" s="12" t="s">
        <v>3</v>
      </c>
      <c r="D15" s="12">
        <v>145.62</v>
      </c>
    </row>
    <row r="16" spans="1:4" x14ac:dyDescent="0.3">
      <c r="A16" s="12">
        <v>138</v>
      </c>
      <c r="B16" s="12" t="s">
        <v>6</v>
      </c>
      <c r="C16" s="12" t="s">
        <v>3</v>
      </c>
      <c r="D16" s="12">
        <v>162.29</v>
      </c>
    </row>
    <row r="17" spans="1:4" x14ac:dyDescent="0.3">
      <c r="A17" s="12">
        <v>139</v>
      </c>
      <c r="B17" s="12" t="s">
        <v>6</v>
      </c>
      <c r="C17" s="12" t="s">
        <v>3</v>
      </c>
      <c r="D17" s="12">
        <v>184.35</v>
      </c>
    </row>
    <row r="18" spans="1:4" x14ac:dyDescent="0.3">
      <c r="A18" s="12">
        <v>140</v>
      </c>
      <c r="B18" s="12" t="s">
        <v>6</v>
      </c>
      <c r="C18" s="12" t="s">
        <v>3</v>
      </c>
      <c r="D18" s="12">
        <v>155.13</v>
      </c>
    </row>
    <row r="19" spans="1:4" x14ac:dyDescent="0.3">
      <c r="A19" s="12">
        <v>143</v>
      </c>
      <c r="B19" s="12" t="s">
        <v>6</v>
      </c>
      <c r="C19" s="12" t="s">
        <v>3</v>
      </c>
      <c r="D19" s="14">
        <v>213.34755530000001</v>
      </c>
    </row>
    <row r="20" spans="1:4" x14ac:dyDescent="0.3">
      <c r="A20" s="12">
        <v>153</v>
      </c>
      <c r="B20" s="12" t="s">
        <v>6</v>
      </c>
      <c r="C20" s="12" t="s">
        <v>3</v>
      </c>
      <c r="D20" s="12">
        <v>246.99</v>
      </c>
    </row>
    <row r="21" spans="1:4" x14ac:dyDescent="0.3">
      <c r="A21" s="12">
        <v>145</v>
      </c>
      <c r="B21" s="12" t="s">
        <v>6</v>
      </c>
      <c r="C21" s="12" t="s">
        <v>4</v>
      </c>
      <c r="D21" s="12">
        <v>211.51</v>
      </c>
    </row>
    <row r="22" spans="1:4" x14ac:dyDescent="0.3">
      <c r="A22" s="12">
        <v>147</v>
      </c>
      <c r="B22" s="12" t="s">
        <v>6</v>
      </c>
      <c r="C22" s="12" t="s">
        <v>4</v>
      </c>
      <c r="D22" s="12">
        <v>200.28</v>
      </c>
    </row>
    <row r="23" spans="1:4" x14ac:dyDescent="0.3">
      <c r="A23" s="12">
        <v>148</v>
      </c>
      <c r="B23" s="12" t="s">
        <v>6</v>
      </c>
      <c r="C23" s="12" t="s">
        <v>4</v>
      </c>
      <c r="D23" s="12">
        <v>225.77</v>
      </c>
    </row>
    <row r="24" spans="1:4" x14ac:dyDescent="0.3">
      <c r="A24" s="12">
        <v>151</v>
      </c>
      <c r="B24" s="12" t="s">
        <v>6</v>
      </c>
      <c r="C24" s="12" t="s">
        <v>4</v>
      </c>
      <c r="D24" s="12">
        <v>221.83</v>
      </c>
    </row>
    <row r="25" spans="1:4" x14ac:dyDescent="0.3">
      <c r="A25" s="12">
        <v>154</v>
      </c>
      <c r="B25" s="12" t="s">
        <v>6</v>
      </c>
      <c r="C25" s="12" t="s">
        <v>4</v>
      </c>
      <c r="D25" s="12">
        <v>239.28</v>
      </c>
    </row>
    <row r="26" spans="1:4" x14ac:dyDescent="0.3">
      <c r="A26" s="12">
        <v>156</v>
      </c>
      <c r="B26" s="12" t="s">
        <v>6</v>
      </c>
      <c r="C26" s="12" t="s">
        <v>4</v>
      </c>
      <c r="D26" s="12">
        <v>228.51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D9B53-E115-49A7-A773-B1C43AEAE679}">
  <dimension ref="A1:G33"/>
  <sheetViews>
    <sheetView workbookViewId="0">
      <selection sqref="A1:E26"/>
    </sheetView>
  </sheetViews>
  <sheetFormatPr defaultColWidth="14" defaultRowHeight="14.4" x14ac:dyDescent="0.3"/>
  <cols>
    <col min="1" max="2" width="14" style="7"/>
    <col min="3" max="3" width="10.33203125" style="7" bestFit="1" customWidth="1"/>
    <col min="4" max="4" width="8.109375" style="7" customWidth="1"/>
    <col min="5" max="16384" width="14" style="7"/>
  </cols>
  <sheetData>
    <row r="1" spans="1:5" x14ac:dyDescent="0.3">
      <c r="A1" s="11" t="s">
        <v>0</v>
      </c>
      <c r="B1" s="11" t="s">
        <v>1</v>
      </c>
      <c r="C1" s="11" t="s">
        <v>2</v>
      </c>
      <c r="D1" s="11" t="s">
        <v>32</v>
      </c>
      <c r="E1" s="20" t="s">
        <v>33</v>
      </c>
    </row>
    <row r="2" spans="1:5" x14ac:dyDescent="0.3">
      <c r="A2" s="12">
        <v>137</v>
      </c>
      <c r="B2" s="12" t="s">
        <v>6</v>
      </c>
      <c r="C2" s="12" t="s">
        <v>3</v>
      </c>
      <c r="D2" s="14">
        <v>0.13600000000000001</v>
      </c>
      <c r="E2" s="14">
        <v>172.97</v>
      </c>
    </row>
    <row r="3" spans="1:5" x14ac:dyDescent="0.3">
      <c r="A3" s="12">
        <v>138</v>
      </c>
      <c r="B3" s="12" t="s">
        <v>6</v>
      </c>
      <c r="C3" s="12" t="s">
        <v>3</v>
      </c>
      <c r="D3" s="14">
        <v>0.189</v>
      </c>
      <c r="E3" s="14">
        <v>161.37200000000001</v>
      </c>
    </row>
    <row r="4" spans="1:5" x14ac:dyDescent="0.3">
      <c r="A4" s="12">
        <v>139</v>
      </c>
      <c r="B4" s="12" t="s">
        <v>6</v>
      </c>
      <c r="C4" s="12" t="s">
        <v>3</v>
      </c>
      <c r="D4" s="14">
        <v>0.15</v>
      </c>
      <c r="E4" s="14">
        <v>184.28800000000001</v>
      </c>
    </row>
    <row r="5" spans="1:5" x14ac:dyDescent="0.3">
      <c r="A5" s="12">
        <v>140</v>
      </c>
      <c r="B5" s="12" t="s">
        <v>6</v>
      </c>
      <c r="C5" s="12" t="s">
        <v>3</v>
      </c>
      <c r="D5" s="14">
        <v>0.17799999999999999</v>
      </c>
      <c r="E5" s="14">
        <v>94.644000000000005</v>
      </c>
    </row>
    <row r="6" spans="1:5" x14ac:dyDescent="0.3">
      <c r="A6" s="12">
        <v>141</v>
      </c>
      <c r="B6" s="12" t="s">
        <v>27</v>
      </c>
      <c r="C6" s="12" t="s">
        <v>3</v>
      </c>
      <c r="D6" s="14">
        <v>0.158</v>
      </c>
      <c r="E6" s="14">
        <v>214.33600000000001</v>
      </c>
    </row>
    <row r="7" spans="1:5" x14ac:dyDescent="0.3">
      <c r="A7" s="12">
        <v>142</v>
      </c>
      <c r="B7" s="12" t="s">
        <v>27</v>
      </c>
      <c r="C7" s="12" t="s">
        <v>3</v>
      </c>
      <c r="D7" s="14">
        <v>0.22</v>
      </c>
      <c r="E7" s="14">
        <v>202.267</v>
      </c>
    </row>
    <row r="8" spans="1:5" x14ac:dyDescent="0.3">
      <c r="A8" s="12">
        <v>143</v>
      </c>
      <c r="B8" s="12" t="s">
        <v>6</v>
      </c>
      <c r="C8" s="12" t="s">
        <v>3</v>
      </c>
      <c r="D8" s="14">
        <v>0.188</v>
      </c>
      <c r="E8" s="14">
        <v>201.10499999999999</v>
      </c>
    </row>
    <row r="9" spans="1:5" x14ac:dyDescent="0.3">
      <c r="A9" s="12">
        <v>144</v>
      </c>
      <c r="B9" s="12" t="s">
        <v>27</v>
      </c>
      <c r="C9" s="12" t="s">
        <v>4</v>
      </c>
      <c r="D9" s="14">
        <v>0.16700000000000001</v>
      </c>
      <c r="E9" s="14">
        <v>103.44</v>
      </c>
    </row>
    <row r="10" spans="1:5" x14ac:dyDescent="0.3">
      <c r="A10" s="12">
        <v>145</v>
      </c>
      <c r="B10" s="12" t="s">
        <v>6</v>
      </c>
      <c r="C10" s="12" t="s">
        <v>4</v>
      </c>
      <c r="D10" s="14">
        <v>0.17100000000000001</v>
      </c>
      <c r="E10" s="14">
        <v>160.005</v>
      </c>
    </row>
    <row r="11" spans="1:5" x14ac:dyDescent="0.3">
      <c r="A11" s="12">
        <v>146</v>
      </c>
      <c r="B11" s="12" t="s">
        <v>27</v>
      </c>
      <c r="C11" s="12" t="s">
        <v>4</v>
      </c>
      <c r="D11" s="14">
        <v>0.16600000000000001</v>
      </c>
      <c r="E11" s="14">
        <v>262.375</v>
      </c>
    </row>
    <row r="12" spans="1:5" x14ac:dyDescent="0.3">
      <c r="A12" s="12">
        <v>147</v>
      </c>
      <c r="B12" s="12" t="s">
        <v>6</v>
      </c>
      <c r="C12" s="12" t="s">
        <v>4</v>
      </c>
      <c r="D12" s="14">
        <v>0.17</v>
      </c>
      <c r="E12" s="14">
        <v>105.88800000000001</v>
      </c>
    </row>
    <row r="13" spans="1:5" x14ac:dyDescent="0.3">
      <c r="A13" s="12">
        <v>148</v>
      </c>
      <c r="B13" s="12" t="s">
        <v>6</v>
      </c>
      <c r="C13" s="12" t="s">
        <v>4</v>
      </c>
      <c r="D13" s="14">
        <v>0.17</v>
      </c>
      <c r="E13" s="14">
        <v>130.66999999999999</v>
      </c>
    </row>
    <row r="14" spans="1:5" x14ac:dyDescent="0.3">
      <c r="A14" s="12">
        <v>149</v>
      </c>
      <c r="B14" s="12" t="s">
        <v>27</v>
      </c>
      <c r="C14" s="12" t="s">
        <v>4</v>
      </c>
      <c r="D14" s="14">
        <v>0.17899999999999999</v>
      </c>
      <c r="E14" s="14">
        <v>97.614999999999995</v>
      </c>
    </row>
    <row r="15" spans="1:5" x14ac:dyDescent="0.3">
      <c r="A15" s="12">
        <v>150</v>
      </c>
      <c r="B15" s="12" t="s">
        <v>27</v>
      </c>
      <c r="C15" s="12" t="s">
        <v>4</v>
      </c>
      <c r="D15" s="14">
        <v>0.21199999999999999</v>
      </c>
      <c r="E15" s="14">
        <v>164.26300000000001</v>
      </c>
    </row>
    <row r="16" spans="1:5" x14ac:dyDescent="0.3">
      <c r="A16" s="12">
        <v>151</v>
      </c>
      <c r="B16" s="12" t="s">
        <v>6</v>
      </c>
      <c r="C16" s="12" t="s">
        <v>4</v>
      </c>
      <c r="D16" s="14">
        <v>0.153</v>
      </c>
      <c r="E16" s="14">
        <v>212.65700000000001</v>
      </c>
    </row>
    <row r="17" spans="1:5" x14ac:dyDescent="0.3">
      <c r="A17" s="12">
        <v>152</v>
      </c>
      <c r="B17" s="12" t="s">
        <v>27</v>
      </c>
      <c r="C17" s="12" t="s">
        <v>3</v>
      </c>
      <c r="D17" s="14">
        <v>0.188</v>
      </c>
      <c r="E17" s="14">
        <v>157.55500000000001</v>
      </c>
    </row>
    <row r="18" spans="1:5" x14ac:dyDescent="0.3">
      <c r="A18" s="12">
        <v>153</v>
      </c>
      <c r="B18" s="12" t="s">
        <v>6</v>
      </c>
      <c r="C18" s="12" t="s">
        <v>3</v>
      </c>
      <c r="D18" s="14">
        <v>0.23200000000000001</v>
      </c>
      <c r="E18" s="14">
        <v>111.15300000000001</v>
      </c>
    </row>
    <row r="19" spans="1:5" x14ac:dyDescent="0.3">
      <c r="A19" s="12">
        <v>154</v>
      </c>
      <c r="B19" s="12" t="s">
        <v>6</v>
      </c>
      <c r="C19" s="12" t="s">
        <v>4</v>
      </c>
      <c r="D19" s="14">
        <v>0.189</v>
      </c>
      <c r="E19" s="14">
        <v>196.81700000000001</v>
      </c>
    </row>
    <row r="20" spans="1:5" x14ac:dyDescent="0.3">
      <c r="A20" s="12">
        <v>156</v>
      </c>
      <c r="B20" s="12" t="s">
        <v>6</v>
      </c>
      <c r="C20" s="12" t="s">
        <v>4</v>
      </c>
      <c r="D20" s="14">
        <v>0.16200000000000001</v>
      </c>
      <c r="E20" s="14">
        <v>269.012</v>
      </c>
    </row>
    <row r="21" spans="1:5" x14ac:dyDescent="0.3">
      <c r="A21" s="12">
        <v>43</v>
      </c>
      <c r="B21" s="12" t="s">
        <v>27</v>
      </c>
      <c r="C21" s="12" t="s">
        <v>3</v>
      </c>
      <c r="D21" s="14">
        <v>0.16700000000000001</v>
      </c>
      <c r="E21" s="14">
        <v>229.459</v>
      </c>
    </row>
    <row r="22" spans="1:5" x14ac:dyDescent="0.3">
      <c r="A22" s="12">
        <v>45</v>
      </c>
      <c r="B22" s="12" t="s">
        <v>27</v>
      </c>
      <c r="C22" s="12" t="s">
        <v>3</v>
      </c>
      <c r="D22" s="14">
        <v>0.13600000000000001</v>
      </c>
      <c r="E22" s="14">
        <v>114.274</v>
      </c>
    </row>
    <row r="23" spans="1:5" x14ac:dyDescent="0.3">
      <c r="A23" s="12" t="s">
        <v>14</v>
      </c>
      <c r="B23" s="12" t="s">
        <v>27</v>
      </c>
      <c r="C23" s="12" t="s">
        <v>3</v>
      </c>
      <c r="D23" s="14">
        <v>0.19500000000000001</v>
      </c>
      <c r="E23" s="14">
        <v>103.13200000000001</v>
      </c>
    </row>
    <row r="24" spans="1:5" x14ac:dyDescent="0.3">
      <c r="A24" s="12" t="s">
        <v>15</v>
      </c>
      <c r="B24" s="12" t="s">
        <v>27</v>
      </c>
      <c r="C24" s="12" t="s">
        <v>4</v>
      </c>
      <c r="D24" s="14">
        <v>0.125</v>
      </c>
      <c r="E24" s="14">
        <v>142.16800000000001</v>
      </c>
    </row>
    <row r="25" spans="1:5" x14ac:dyDescent="0.3">
      <c r="A25" s="12" t="s">
        <v>16</v>
      </c>
      <c r="B25" s="12" t="s">
        <v>27</v>
      </c>
      <c r="C25" s="12" t="s">
        <v>4</v>
      </c>
      <c r="D25" s="14">
        <v>0.17299999999999999</v>
      </c>
      <c r="E25" s="14">
        <v>147.154</v>
      </c>
    </row>
    <row r="26" spans="1:5" x14ac:dyDescent="0.3">
      <c r="A26" s="12" t="s">
        <v>17</v>
      </c>
      <c r="B26" s="12" t="s">
        <v>27</v>
      </c>
      <c r="C26" s="12" t="s">
        <v>4</v>
      </c>
      <c r="D26" s="14">
        <v>0.14000000000000001</v>
      </c>
      <c r="E26" s="14">
        <v>271.55900000000003</v>
      </c>
    </row>
    <row r="33" spans="7:7" x14ac:dyDescent="0.3">
      <c r="G3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F403-EA1C-4728-9689-8B993124DB1D}">
  <dimension ref="A1:G33"/>
  <sheetViews>
    <sheetView workbookViewId="0">
      <selection activeCell="E25" sqref="A1:E25"/>
    </sheetView>
  </sheetViews>
  <sheetFormatPr defaultColWidth="14" defaultRowHeight="14.4" x14ac:dyDescent="0.3"/>
  <cols>
    <col min="1" max="1" width="7.33203125" style="7" bestFit="1" customWidth="1"/>
    <col min="2" max="2" width="14" style="7"/>
    <col min="3" max="3" width="10.33203125" style="7" bestFit="1" customWidth="1"/>
    <col min="4" max="4" width="6.5546875" style="7" bestFit="1" customWidth="1"/>
    <col min="5" max="5" width="8.77734375" style="7" bestFit="1" customWidth="1"/>
    <col min="6" max="16384" width="14" style="7"/>
  </cols>
  <sheetData>
    <row r="1" spans="1:5" x14ac:dyDescent="0.3">
      <c r="A1" s="11" t="s">
        <v>0</v>
      </c>
      <c r="B1" s="11" t="s">
        <v>1</v>
      </c>
      <c r="C1" s="11" t="s">
        <v>2</v>
      </c>
      <c r="D1" s="11" t="s">
        <v>32</v>
      </c>
      <c r="E1" s="20" t="s">
        <v>33</v>
      </c>
    </row>
    <row r="2" spans="1:5" x14ac:dyDescent="0.3">
      <c r="A2" s="12">
        <v>137</v>
      </c>
      <c r="B2" s="12" t="s">
        <v>6</v>
      </c>
      <c r="C2" s="12" t="s">
        <v>3</v>
      </c>
      <c r="D2" s="14">
        <v>0.126</v>
      </c>
      <c r="E2" s="14">
        <v>286.21300000000002</v>
      </c>
    </row>
    <row r="3" spans="1:5" x14ac:dyDescent="0.3">
      <c r="A3" s="12">
        <v>138</v>
      </c>
      <c r="B3" s="12" t="s">
        <v>6</v>
      </c>
      <c r="C3" s="12" t="s">
        <v>3</v>
      </c>
      <c r="D3" s="14">
        <v>0.183</v>
      </c>
      <c r="E3" s="14">
        <v>425</v>
      </c>
    </row>
    <row r="4" spans="1:5" x14ac:dyDescent="0.3">
      <c r="A4" s="12">
        <v>139</v>
      </c>
      <c r="B4" s="12" t="s">
        <v>6</v>
      </c>
      <c r="C4" s="12" t="s">
        <v>3</v>
      </c>
      <c r="D4" s="14">
        <v>0.158</v>
      </c>
      <c r="E4" s="14">
        <v>327.95100000000002</v>
      </c>
    </row>
    <row r="5" spans="1:5" x14ac:dyDescent="0.3">
      <c r="A5" s="12">
        <v>140</v>
      </c>
      <c r="B5" s="12" t="s">
        <v>6</v>
      </c>
      <c r="C5" s="12" t="s">
        <v>3</v>
      </c>
      <c r="D5" s="14">
        <v>0.17399999999999999</v>
      </c>
      <c r="E5" s="14">
        <v>426.8</v>
      </c>
    </row>
    <row r="6" spans="1:5" x14ac:dyDescent="0.3">
      <c r="A6" s="12">
        <v>141</v>
      </c>
      <c r="B6" s="12" t="s">
        <v>27</v>
      </c>
      <c r="C6" s="12" t="s">
        <v>3</v>
      </c>
      <c r="D6" s="14">
        <v>0.17299999999999999</v>
      </c>
      <c r="E6" s="14">
        <v>447.27499999999998</v>
      </c>
    </row>
    <row r="7" spans="1:5" x14ac:dyDescent="0.3">
      <c r="A7" s="12">
        <v>142</v>
      </c>
      <c r="B7" s="12" t="s">
        <v>27</v>
      </c>
      <c r="C7" s="12" t="s">
        <v>3</v>
      </c>
      <c r="D7" s="14">
        <v>0.18</v>
      </c>
      <c r="E7" s="14">
        <v>330.851</v>
      </c>
    </row>
    <row r="8" spans="1:5" x14ac:dyDescent="0.3">
      <c r="A8" s="12">
        <v>143</v>
      </c>
      <c r="B8" s="12" t="s">
        <v>6</v>
      </c>
      <c r="C8" s="12" t="s">
        <v>3</v>
      </c>
      <c r="D8" s="14">
        <v>0.17399999999999999</v>
      </c>
      <c r="E8" s="14">
        <v>300.21100000000001</v>
      </c>
    </row>
    <row r="9" spans="1:5" x14ac:dyDescent="0.3">
      <c r="A9" s="12">
        <v>144</v>
      </c>
      <c r="B9" s="12" t="s">
        <v>27</v>
      </c>
      <c r="C9" s="12" t="s">
        <v>4</v>
      </c>
      <c r="D9" s="14">
        <v>0.18099999999999999</v>
      </c>
      <c r="E9" s="14">
        <v>389.49400000000003</v>
      </c>
    </row>
    <row r="10" spans="1:5" x14ac:dyDescent="0.3">
      <c r="A10" s="12">
        <v>145</v>
      </c>
      <c r="B10" s="12" t="s">
        <v>6</v>
      </c>
      <c r="C10" s="12" t="s">
        <v>4</v>
      </c>
      <c r="D10" s="14">
        <v>0.22900000000000001</v>
      </c>
      <c r="E10" s="14">
        <v>285.66300000000001</v>
      </c>
    </row>
    <row r="11" spans="1:5" x14ac:dyDescent="0.3">
      <c r="A11" s="12">
        <v>146</v>
      </c>
      <c r="B11" s="12" t="s">
        <v>27</v>
      </c>
      <c r="C11" s="12" t="s">
        <v>4</v>
      </c>
      <c r="D11" s="14">
        <v>0.17100000000000001</v>
      </c>
      <c r="E11" s="14">
        <v>557.57600000000002</v>
      </c>
    </row>
    <row r="12" spans="1:5" x14ac:dyDescent="0.3">
      <c r="A12" s="12">
        <v>147</v>
      </c>
      <c r="B12" s="12" t="s">
        <v>6</v>
      </c>
      <c r="C12" s="12" t="s">
        <v>4</v>
      </c>
      <c r="D12" s="14">
        <v>0.108</v>
      </c>
      <c r="E12" s="14">
        <v>702.95</v>
      </c>
    </row>
    <row r="13" spans="1:5" x14ac:dyDescent="0.3">
      <c r="A13" s="12">
        <v>148</v>
      </c>
      <c r="B13" s="12" t="s">
        <v>6</v>
      </c>
      <c r="C13" s="12" t="s">
        <v>4</v>
      </c>
      <c r="D13" s="14">
        <v>0.16</v>
      </c>
      <c r="E13" s="14">
        <v>409.26600000000002</v>
      </c>
    </row>
    <row r="14" spans="1:5" x14ac:dyDescent="0.3">
      <c r="A14" s="12">
        <v>149</v>
      </c>
      <c r="B14" s="12" t="s">
        <v>27</v>
      </c>
      <c r="C14" s="12" t="s">
        <v>4</v>
      </c>
      <c r="D14" s="14">
        <v>0.17499999999999999</v>
      </c>
      <c r="E14" s="14">
        <v>277.34699999999998</v>
      </c>
    </row>
    <row r="15" spans="1:5" x14ac:dyDescent="0.3">
      <c r="A15" s="12">
        <v>150</v>
      </c>
      <c r="B15" s="12" t="s">
        <v>27</v>
      </c>
      <c r="C15" s="12" t="s">
        <v>4</v>
      </c>
      <c r="D15" s="14">
        <v>0.19600000000000001</v>
      </c>
      <c r="E15" s="14">
        <v>243.881</v>
      </c>
    </row>
    <row r="16" spans="1:5" x14ac:dyDescent="0.3">
      <c r="A16" s="12">
        <v>152</v>
      </c>
      <c r="B16" s="12" t="s">
        <v>27</v>
      </c>
      <c r="C16" s="12" t="s">
        <v>3</v>
      </c>
      <c r="D16" s="14">
        <v>0.16200000000000001</v>
      </c>
      <c r="E16" s="14">
        <v>120.59699999999999</v>
      </c>
    </row>
    <row r="17" spans="1:5" x14ac:dyDescent="0.3">
      <c r="A17" s="12">
        <v>153</v>
      </c>
      <c r="B17" s="12" t="s">
        <v>6</v>
      </c>
      <c r="C17" s="12" t="s">
        <v>3</v>
      </c>
      <c r="D17" s="14">
        <v>0.185</v>
      </c>
      <c r="E17" s="14">
        <v>284.39499999999998</v>
      </c>
    </row>
    <row r="18" spans="1:5" x14ac:dyDescent="0.3">
      <c r="A18" s="12">
        <v>154</v>
      </c>
      <c r="B18" s="12" t="s">
        <v>6</v>
      </c>
      <c r="C18" s="12" t="s">
        <v>4</v>
      </c>
      <c r="D18" s="14">
        <v>0.123</v>
      </c>
      <c r="E18" s="14">
        <v>298.21699999999998</v>
      </c>
    </row>
    <row r="19" spans="1:5" x14ac:dyDescent="0.3">
      <c r="A19" s="12">
        <v>156</v>
      </c>
      <c r="B19" s="12" t="s">
        <v>6</v>
      </c>
      <c r="C19" s="12" t="s">
        <v>4</v>
      </c>
      <c r="D19" s="14">
        <v>0.16200000000000001</v>
      </c>
      <c r="E19" s="14">
        <v>429.75299999999999</v>
      </c>
    </row>
    <row r="20" spans="1:5" x14ac:dyDescent="0.3">
      <c r="A20" s="12">
        <v>43</v>
      </c>
      <c r="B20" s="12" t="s">
        <v>27</v>
      </c>
      <c r="C20" s="12" t="s">
        <v>3</v>
      </c>
      <c r="D20" s="14">
        <v>0.13300000000000001</v>
      </c>
      <c r="E20" s="14">
        <v>273.154</v>
      </c>
    </row>
    <row r="21" spans="1:5" x14ac:dyDescent="0.3">
      <c r="A21" s="12">
        <v>45</v>
      </c>
      <c r="B21" s="12" t="s">
        <v>27</v>
      </c>
      <c r="C21" s="12" t="s">
        <v>3</v>
      </c>
      <c r="D21" s="14">
        <v>0.121</v>
      </c>
      <c r="E21" s="14">
        <v>258.52</v>
      </c>
    </row>
    <row r="22" spans="1:5" x14ac:dyDescent="0.3">
      <c r="A22" s="12" t="s">
        <v>14</v>
      </c>
      <c r="B22" s="12" t="s">
        <v>27</v>
      </c>
      <c r="C22" s="12" t="s">
        <v>3</v>
      </c>
      <c r="D22" s="14">
        <v>0.182</v>
      </c>
      <c r="E22" s="14">
        <v>338.06599999999997</v>
      </c>
    </row>
    <row r="23" spans="1:5" x14ac:dyDescent="0.3">
      <c r="A23" s="12" t="s">
        <v>15</v>
      </c>
      <c r="B23" s="12" t="s">
        <v>27</v>
      </c>
      <c r="C23" s="12" t="s">
        <v>4</v>
      </c>
      <c r="D23" s="14">
        <v>0.20599999999999999</v>
      </c>
      <c r="E23" s="14">
        <v>328.91300000000001</v>
      </c>
    </row>
    <row r="24" spans="1:5" x14ac:dyDescent="0.3">
      <c r="A24" s="12" t="s">
        <v>16</v>
      </c>
      <c r="B24" s="12" t="s">
        <v>27</v>
      </c>
      <c r="C24" s="12" t="s">
        <v>4</v>
      </c>
      <c r="D24" s="14">
        <v>0.22700000000000001</v>
      </c>
      <c r="E24" s="14">
        <v>311.81599999999997</v>
      </c>
    </row>
    <row r="25" spans="1:5" x14ac:dyDescent="0.3">
      <c r="A25" s="12" t="s">
        <v>17</v>
      </c>
      <c r="B25" s="12" t="s">
        <v>27</v>
      </c>
      <c r="C25" s="12" t="s">
        <v>4</v>
      </c>
      <c r="D25" s="14">
        <v>0.155</v>
      </c>
      <c r="E25" s="14">
        <v>406.39299999999997</v>
      </c>
    </row>
    <row r="33" spans="7:7" x14ac:dyDescent="0.3">
      <c r="G33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7976-3120-4BA2-9B28-4A2A4BB17E2E}">
  <dimension ref="A1:I101"/>
  <sheetViews>
    <sheetView workbookViewId="0">
      <selection activeCell="I101" sqref="A1:I101"/>
    </sheetView>
  </sheetViews>
  <sheetFormatPr defaultRowHeight="14.4" x14ac:dyDescent="0.3"/>
  <cols>
    <col min="1" max="1" width="12.44140625" style="7" bestFit="1" customWidth="1"/>
    <col min="2" max="2" width="18.5546875" style="7" bestFit="1" customWidth="1"/>
    <col min="3" max="3" width="9.88671875" style="7" bestFit="1" customWidth="1"/>
    <col min="4" max="4" width="10" style="7" bestFit="1" customWidth="1"/>
    <col min="5" max="5" width="15.109375" style="7" bestFit="1" customWidth="1"/>
    <col min="6" max="6" width="16.21875" style="7" bestFit="1" customWidth="1"/>
    <col min="7" max="7" width="18.21875" style="7" bestFit="1" customWidth="1"/>
    <col min="8" max="8" width="18.33203125" style="7" bestFit="1" customWidth="1"/>
    <col min="9" max="9" width="16.77734375" style="7" bestFit="1" customWidth="1"/>
    <col min="10" max="16384" width="8.88671875" style="4"/>
  </cols>
  <sheetData>
    <row r="1" spans="1:9" ht="28.8" x14ac:dyDescent="0.3">
      <c r="A1" s="21" t="s">
        <v>38</v>
      </c>
      <c r="B1" s="22" t="s">
        <v>39</v>
      </c>
      <c r="C1" s="22" t="s">
        <v>35</v>
      </c>
      <c r="D1" s="22" t="s">
        <v>208</v>
      </c>
      <c r="E1" s="23" t="s">
        <v>1</v>
      </c>
      <c r="F1" s="22" t="s">
        <v>2</v>
      </c>
      <c r="G1" s="22" t="s">
        <v>209</v>
      </c>
      <c r="H1" s="22" t="s">
        <v>210</v>
      </c>
      <c r="I1" s="24" t="s">
        <v>36</v>
      </c>
    </row>
    <row r="2" spans="1:9" x14ac:dyDescent="0.3">
      <c r="A2" s="25">
        <v>43</v>
      </c>
      <c r="B2" s="12" t="s">
        <v>40</v>
      </c>
      <c r="C2" s="12">
        <v>2</v>
      </c>
      <c r="D2" s="12" t="s">
        <v>37</v>
      </c>
      <c r="E2" s="12" t="s">
        <v>27</v>
      </c>
      <c r="F2" s="12" t="s">
        <v>3</v>
      </c>
      <c r="G2" s="12">
        <v>9</v>
      </c>
      <c r="H2" s="12">
        <v>9</v>
      </c>
      <c r="I2" s="26">
        <f>(Table13[[#This Row],[Double positive microglia]]/Table13[[#This Row],[Total number microglia]])*100</f>
        <v>100</v>
      </c>
    </row>
    <row r="3" spans="1:9" x14ac:dyDescent="0.3">
      <c r="A3" s="25">
        <v>43</v>
      </c>
      <c r="B3" s="12" t="s">
        <v>40</v>
      </c>
      <c r="C3" s="12">
        <v>3</v>
      </c>
      <c r="D3" s="12" t="s">
        <v>37</v>
      </c>
      <c r="E3" s="12" t="s">
        <v>27</v>
      </c>
      <c r="F3" s="12" t="s">
        <v>3</v>
      </c>
      <c r="G3" s="12">
        <v>11</v>
      </c>
      <c r="H3" s="12">
        <v>11</v>
      </c>
      <c r="I3" s="26">
        <f>(Table13[[#This Row],[Double positive microglia]]/Table13[[#This Row],[Total number microglia]])*100</f>
        <v>100</v>
      </c>
    </row>
    <row r="4" spans="1:9" x14ac:dyDescent="0.3">
      <c r="A4" s="25">
        <v>43</v>
      </c>
      <c r="B4" s="12" t="s">
        <v>41</v>
      </c>
      <c r="C4" s="12">
        <v>2</v>
      </c>
      <c r="D4" s="12" t="s">
        <v>37</v>
      </c>
      <c r="E4" s="12" t="s">
        <v>27</v>
      </c>
      <c r="F4" s="12" t="s">
        <v>3</v>
      </c>
      <c r="G4" s="12">
        <v>7</v>
      </c>
      <c r="H4" s="12">
        <v>7</v>
      </c>
      <c r="I4" s="26">
        <f>(Table13[[#This Row],[Double positive microglia]]/Table13[[#This Row],[Total number microglia]])*100</f>
        <v>100</v>
      </c>
    </row>
    <row r="5" spans="1:9" x14ac:dyDescent="0.3">
      <c r="A5" s="25">
        <v>43</v>
      </c>
      <c r="B5" s="12" t="s">
        <v>41</v>
      </c>
      <c r="C5" s="12">
        <v>3</v>
      </c>
      <c r="D5" s="12" t="s">
        <v>37</v>
      </c>
      <c r="E5" s="12" t="s">
        <v>27</v>
      </c>
      <c r="F5" s="12" t="s">
        <v>3</v>
      </c>
      <c r="G5" s="12">
        <v>9</v>
      </c>
      <c r="H5" s="12">
        <v>9</v>
      </c>
      <c r="I5" s="26">
        <f>(Table13[[#This Row],[Double positive microglia]]/Table13[[#This Row],[Total number microglia]])*100</f>
        <v>100</v>
      </c>
    </row>
    <row r="6" spans="1:9" x14ac:dyDescent="0.3">
      <c r="A6" s="25">
        <v>45</v>
      </c>
      <c r="B6" s="12" t="s">
        <v>40</v>
      </c>
      <c r="C6" s="12">
        <v>1</v>
      </c>
      <c r="D6" s="12" t="s">
        <v>37</v>
      </c>
      <c r="E6" s="12" t="s">
        <v>27</v>
      </c>
      <c r="F6" s="12" t="s">
        <v>3</v>
      </c>
      <c r="G6" s="12">
        <v>12</v>
      </c>
      <c r="H6" s="12">
        <v>12</v>
      </c>
      <c r="I6" s="26">
        <f>(Table13[[#This Row],[Double positive microglia]]/Table13[[#This Row],[Total number microglia]])*100</f>
        <v>100</v>
      </c>
    </row>
    <row r="7" spans="1:9" x14ac:dyDescent="0.3">
      <c r="A7" s="25">
        <v>45</v>
      </c>
      <c r="B7" s="12" t="s">
        <v>40</v>
      </c>
      <c r="C7" s="12">
        <v>2</v>
      </c>
      <c r="D7" s="12" t="s">
        <v>37</v>
      </c>
      <c r="E7" s="12" t="s">
        <v>27</v>
      </c>
      <c r="F7" s="12" t="s">
        <v>3</v>
      </c>
      <c r="G7" s="12">
        <v>9</v>
      </c>
      <c r="H7" s="12">
        <v>9</v>
      </c>
      <c r="I7" s="26">
        <f>(Table13[[#This Row],[Double positive microglia]]/Table13[[#This Row],[Total number microglia]])*100</f>
        <v>100</v>
      </c>
    </row>
    <row r="8" spans="1:9" x14ac:dyDescent="0.3">
      <c r="A8" s="25">
        <v>45</v>
      </c>
      <c r="B8" s="12" t="s">
        <v>41</v>
      </c>
      <c r="C8" s="12">
        <v>1</v>
      </c>
      <c r="D8" s="12" t="s">
        <v>37</v>
      </c>
      <c r="E8" s="12" t="s">
        <v>27</v>
      </c>
      <c r="F8" s="12" t="s">
        <v>3</v>
      </c>
      <c r="G8" s="12">
        <v>6</v>
      </c>
      <c r="H8" s="12">
        <v>6</v>
      </c>
      <c r="I8" s="26">
        <f>(Table13[[#This Row],[Double positive microglia]]/Table13[[#This Row],[Total number microglia]])*100</f>
        <v>100</v>
      </c>
    </row>
    <row r="9" spans="1:9" x14ac:dyDescent="0.3">
      <c r="A9" s="25">
        <v>45</v>
      </c>
      <c r="B9" s="12" t="s">
        <v>41</v>
      </c>
      <c r="C9" s="12">
        <v>2</v>
      </c>
      <c r="D9" s="12" t="s">
        <v>37</v>
      </c>
      <c r="E9" s="12" t="s">
        <v>27</v>
      </c>
      <c r="F9" s="12" t="s">
        <v>3</v>
      </c>
      <c r="G9" s="12">
        <v>8</v>
      </c>
      <c r="H9" s="12">
        <v>8</v>
      </c>
      <c r="I9" s="26">
        <f>(Table13[[#This Row],[Double positive microglia]]/Table13[[#This Row],[Total number microglia]])*100</f>
        <v>100</v>
      </c>
    </row>
    <row r="10" spans="1:9" x14ac:dyDescent="0.3">
      <c r="A10" s="25">
        <v>137</v>
      </c>
      <c r="B10" s="12" t="s">
        <v>40</v>
      </c>
      <c r="C10" s="12">
        <v>1</v>
      </c>
      <c r="D10" s="12" t="s">
        <v>37</v>
      </c>
      <c r="E10" s="12" t="s">
        <v>6</v>
      </c>
      <c r="F10" s="12" t="s">
        <v>3</v>
      </c>
      <c r="G10" s="12">
        <v>8</v>
      </c>
      <c r="H10" s="12">
        <v>8</v>
      </c>
      <c r="I10" s="26">
        <f>(Table13[[#This Row],[Double positive microglia]]/Table13[[#This Row],[Total number microglia]])*100</f>
        <v>100</v>
      </c>
    </row>
    <row r="11" spans="1:9" x14ac:dyDescent="0.3">
      <c r="A11" s="25">
        <v>137</v>
      </c>
      <c r="B11" s="12" t="s">
        <v>40</v>
      </c>
      <c r="C11" s="12">
        <v>2</v>
      </c>
      <c r="D11" s="12" t="s">
        <v>37</v>
      </c>
      <c r="E11" s="12" t="s">
        <v>6</v>
      </c>
      <c r="F11" s="12" t="s">
        <v>3</v>
      </c>
      <c r="G11" s="12">
        <v>8</v>
      </c>
      <c r="H11" s="12">
        <v>8</v>
      </c>
      <c r="I11" s="26">
        <f>(Table13[[#This Row],[Double positive microglia]]/Table13[[#This Row],[Total number microglia]])*100</f>
        <v>100</v>
      </c>
    </row>
    <row r="12" spans="1:9" x14ac:dyDescent="0.3">
      <c r="A12" s="25">
        <v>137</v>
      </c>
      <c r="B12" s="12" t="s">
        <v>41</v>
      </c>
      <c r="C12" s="12">
        <v>1</v>
      </c>
      <c r="D12" s="12" t="s">
        <v>37</v>
      </c>
      <c r="E12" s="12" t="s">
        <v>6</v>
      </c>
      <c r="F12" s="12" t="s">
        <v>3</v>
      </c>
      <c r="G12" s="12">
        <v>8</v>
      </c>
      <c r="H12" s="12">
        <v>8</v>
      </c>
      <c r="I12" s="26">
        <f>(Table13[[#This Row],[Double positive microglia]]/Table13[[#This Row],[Total number microglia]])*100</f>
        <v>100</v>
      </c>
    </row>
    <row r="13" spans="1:9" x14ac:dyDescent="0.3">
      <c r="A13" s="25">
        <v>137</v>
      </c>
      <c r="B13" s="12" t="s">
        <v>41</v>
      </c>
      <c r="C13" s="12">
        <v>2</v>
      </c>
      <c r="D13" s="12" t="s">
        <v>37</v>
      </c>
      <c r="E13" s="12" t="s">
        <v>6</v>
      </c>
      <c r="F13" s="12" t="s">
        <v>3</v>
      </c>
      <c r="G13" s="12">
        <v>9</v>
      </c>
      <c r="H13" s="12">
        <v>9</v>
      </c>
      <c r="I13" s="26">
        <f>(Table13[[#This Row],[Double positive microglia]]/Table13[[#This Row],[Total number microglia]])*100</f>
        <v>100</v>
      </c>
    </row>
    <row r="14" spans="1:9" x14ac:dyDescent="0.3">
      <c r="A14" s="25">
        <v>138</v>
      </c>
      <c r="B14" s="12" t="s">
        <v>40</v>
      </c>
      <c r="C14" s="12">
        <v>1</v>
      </c>
      <c r="D14" s="12" t="s">
        <v>37</v>
      </c>
      <c r="E14" s="12" t="s">
        <v>6</v>
      </c>
      <c r="F14" s="12" t="s">
        <v>3</v>
      </c>
      <c r="G14" s="12">
        <v>6</v>
      </c>
      <c r="H14" s="12">
        <v>6</v>
      </c>
      <c r="I14" s="26">
        <f>(Table13[[#This Row],[Double positive microglia]]/Table13[[#This Row],[Total number microglia]])*100</f>
        <v>100</v>
      </c>
    </row>
    <row r="15" spans="1:9" x14ac:dyDescent="0.3">
      <c r="A15" s="25">
        <v>138</v>
      </c>
      <c r="B15" s="12" t="s">
        <v>40</v>
      </c>
      <c r="C15" s="12">
        <v>2</v>
      </c>
      <c r="D15" s="12" t="s">
        <v>37</v>
      </c>
      <c r="E15" s="12" t="s">
        <v>6</v>
      </c>
      <c r="F15" s="12" t="s">
        <v>3</v>
      </c>
      <c r="G15" s="12">
        <v>10</v>
      </c>
      <c r="H15" s="12">
        <v>10</v>
      </c>
      <c r="I15" s="26">
        <f>(Table13[[#This Row],[Double positive microglia]]/Table13[[#This Row],[Total number microglia]])*100</f>
        <v>100</v>
      </c>
    </row>
    <row r="16" spans="1:9" x14ac:dyDescent="0.3">
      <c r="A16" s="25">
        <v>138</v>
      </c>
      <c r="B16" s="12" t="s">
        <v>41</v>
      </c>
      <c r="C16" s="12">
        <v>1</v>
      </c>
      <c r="D16" s="12" t="s">
        <v>37</v>
      </c>
      <c r="E16" s="12" t="s">
        <v>6</v>
      </c>
      <c r="F16" s="12" t="s">
        <v>3</v>
      </c>
      <c r="G16" s="12">
        <v>5</v>
      </c>
      <c r="H16" s="12">
        <v>5</v>
      </c>
      <c r="I16" s="26">
        <f>(Table13[[#This Row],[Double positive microglia]]/Table13[[#This Row],[Total number microglia]])*100</f>
        <v>100</v>
      </c>
    </row>
    <row r="17" spans="1:9" x14ac:dyDescent="0.3">
      <c r="A17" s="25">
        <v>138</v>
      </c>
      <c r="B17" s="12" t="s">
        <v>41</v>
      </c>
      <c r="C17" s="12">
        <v>2</v>
      </c>
      <c r="D17" s="12" t="s">
        <v>37</v>
      </c>
      <c r="E17" s="12" t="s">
        <v>6</v>
      </c>
      <c r="F17" s="12" t="s">
        <v>3</v>
      </c>
      <c r="G17" s="12">
        <v>11</v>
      </c>
      <c r="H17" s="12">
        <v>10</v>
      </c>
      <c r="I17" s="27">
        <f>(Table13[[#This Row],[Double positive microglia]]/Table13[[#This Row],[Total number microglia]])*100</f>
        <v>90.909090909090907</v>
      </c>
    </row>
    <row r="18" spans="1:9" x14ac:dyDescent="0.3">
      <c r="A18" s="25">
        <v>139</v>
      </c>
      <c r="B18" s="12" t="s">
        <v>40</v>
      </c>
      <c r="C18" s="12">
        <v>1</v>
      </c>
      <c r="D18" s="12" t="s">
        <v>37</v>
      </c>
      <c r="E18" s="12" t="s">
        <v>6</v>
      </c>
      <c r="F18" s="12" t="s">
        <v>3</v>
      </c>
      <c r="G18" s="12">
        <v>9</v>
      </c>
      <c r="H18" s="12">
        <v>9</v>
      </c>
      <c r="I18" s="26">
        <f>(Table13[[#This Row],[Double positive microglia]]/Table13[[#This Row],[Total number microglia]])*100</f>
        <v>100</v>
      </c>
    </row>
    <row r="19" spans="1:9" x14ac:dyDescent="0.3">
      <c r="A19" s="25">
        <v>139</v>
      </c>
      <c r="B19" s="12" t="s">
        <v>40</v>
      </c>
      <c r="C19" s="12">
        <v>2</v>
      </c>
      <c r="D19" s="12" t="s">
        <v>37</v>
      </c>
      <c r="E19" s="12" t="s">
        <v>6</v>
      </c>
      <c r="F19" s="12" t="s">
        <v>3</v>
      </c>
      <c r="G19" s="12">
        <v>10</v>
      </c>
      <c r="H19" s="12">
        <v>10</v>
      </c>
      <c r="I19" s="26">
        <f>(Table13[[#This Row],[Double positive microglia]]/Table13[[#This Row],[Total number microglia]])*100</f>
        <v>100</v>
      </c>
    </row>
    <row r="20" spans="1:9" x14ac:dyDescent="0.3">
      <c r="A20" s="25">
        <v>139</v>
      </c>
      <c r="B20" s="12" t="s">
        <v>41</v>
      </c>
      <c r="C20" s="12">
        <v>1</v>
      </c>
      <c r="D20" s="12" t="s">
        <v>37</v>
      </c>
      <c r="E20" s="12" t="s">
        <v>6</v>
      </c>
      <c r="F20" s="12" t="s">
        <v>3</v>
      </c>
      <c r="G20" s="12">
        <v>10</v>
      </c>
      <c r="H20" s="12">
        <v>10</v>
      </c>
      <c r="I20" s="26">
        <f>(Table13[[#This Row],[Double positive microglia]]/Table13[[#This Row],[Total number microglia]])*100</f>
        <v>100</v>
      </c>
    </row>
    <row r="21" spans="1:9" x14ac:dyDescent="0.3">
      <c r="A21" s="25">
        <v>139</v>
      </c>
      <c r="B21" s="12" t="s">
        <v>41</v>
      </c>
      <c r="C21" s="12">
        <v>2</v>
      </c>
      <c r="D21" s="12" t="s">
        <v>37</v>
      </c>
      <c r="E21" s="12" t="s">
        <v>6</v>
      </c>
      <c r="F21" s="12" t="s">
        <v>3</v>
      </c>
      <c r="G21" s="12">
        <v>7</v>
      </c>
      <c r="H21" s="12">
        <v>7</v>
      </c>
      <c r="I21" s="26">
        <f>(Table13[[#This Row],[Double positive microglia]]/Table13[[#This Row],[Total number microglia]])*100</f>
        <v>100</v>
      </c>
    </row>
    <row r="22" spans="1:9" x14ac:dyDescent="0.3">
      <c r="A22" s="25">
        <v>140</v>
      </c>
      <c r="B22" s="12" t="s">
        <v>40</v>
      </c>
      <c r="C22" s="12">
        <v>1</v>
      </c>
      <c r="D22" s="12" t="s">
        <v>37</v>
      </c>
      <c r="E22" s="12" t="s">
        <v>6</v>
      </c>
      <c r="F22" s="12" t="s">
        <v>3</v>
      </c>
      <c r="G22" s="12">
        <v>10</v>
      </c>
      <c r="H22" s="12">
        <v>10</v>
      </c>
      <c r="I22" s="26">
        <f>(Table13[[#This Row],[Double positive microglia]]/Table13[[#This Row],[Total number microglia]])*100</f>
        <v>100</v>
      </c>
    </row>
    <row r="23" spans="1:9" x14ac:dyDescent="0.3">
      <c r="A23" s="25">
        <v>140</v>
      </c>
      <c r="B23" s="12" t="s">
        <v>40</v>
      </c>
      <c r="C23" s="12">
        <v>2</v>
      </c>
      <c r="D23" s="12" t="s">
        <v>37</v>
      </c>
      <c r="E23" s="12" t="s">
        <v>6</v>
      </c>
      <c r="F23" s="12" t="s">
        <v>3</v>
      </c>
      <c r="G23" s="12">
        <v>10</v>
      </c>
      <c r="H23" s="12">
        <v>10</v>
      </c>
      <c r="I23" s="26">
        <f>(Table13[[#This Row],[Double positive microglia]]/Table13[[#This Row],[Total number microglia]])*100</f>
        <v>100</v>
      </c>
    </row>
    <row r="24" spans="1:9" x14ac:dyDescent="0.3">
      <c r="A24" s="25">
        <v>140</v>
      </c>
      <c r="B24" s="12" t="s">
        <v>41</v>
      </c>
      <c r="C24" s="12">
        <v>1</v>
      </c>
      <c r="D24" s="12" t="s">
        <v>37</v>
      </c>
      <c r="E24" s="12" t="s">
        <v>6</v>
      </c>
      <c r="F24" s="12" t="s">
        <v>3</v>
      </c>
      <c r="G24" s="12">
        <v>10</v>
      </c>
      <c r="H24" s="12">
        <v>10</v>
      </c>
      <c r="I24" s="26">
        <f>(Table13[[#This Row],[Double positive microglia]]/Table13[[#This Row],[Total number microglia]])*100</f>
        <v>100</v>
      </c>
    </row>
    <row r="25" spans="1:9" x14ac:dyDescent="0.3">
      <c r="A25" s="25">
        <v>140</v>
      </c>
      <c r="B25" s="12" t="s">
        <v>41</v>
      </c>
      <c r="C25" s="12">
        <v>2</v>
      </c>
      <c r="D25" s="12" t="s">
        <v>37</v>
      </c>
      <c r="E25" s="12" t="s">
        <v>6</v>
      </c>
      <c r="F25" s="12" t="s">
        <v>3</v>
      </c>
      <c r="G25" s="12">
        <v>10</v>
      </c>
      <c r="H25" s="12">
        <v>10</v>
      </c>
      <c r="I25" s="26">
        <f>(Table13[[#This Row],[Double positive microglia]]/Table13[[#This Row],[Total number microglia]])*100</f>
        <v>100</v>
      </c>
    </row>
    <row r="26" spans="1:9" x14ac:dyDescent="0.3">
      <c r="A26" s="25">
        <v>141</v>
      </c>
      <c r="B26" s="12" t="s">
        <v>40</v>
      </c>
      <c r="C26" s="12">
        <v>1</v>
      </c>
      <c r="D26" s="12" t="s">
        <v>37</v>
      </c>
      <c r="E26" s="12" t="s">
        <v>27</v>
      </c>
      <c r="F26" s="12" t="s">
        <v>3</v>
      </c>
      <c r="G26" s="12">
        <v>8</v>
      </c>
      <c r="H26" s="12">
        <v>8</v>
      </c>
      <c r="I26" s="26">
        <f>(Table13[[#This Row],[Double positive microglia]]/Table13[[#This Row],[Total number microglia]])*100</f>
        <v>100</v>
      </c>
    </row>
    <row r="27" spans="1:9" x14ac:dyDescent="0.3">
      <c r="A27" s="25">
        <v>141</v>
      </c>
      <c r="B27" s="12" t="s">
        <v>40</v>
      </c>
      <c r="C27" s="12">
        <v>2</v>
      </c>
      <c r="D27" s="12" t="s">
        <v>37</v>
      </c>
      <c r="E27" s="12" t="s">
        <v>27</v>
      </c>
      <c r="F27" s="12" t="s">
        <v>3</v>
      </c>
      <c r="G27" s="12">
        <v>9</v>
      </c>
      <c r="H27" s="12">
        <v>9</v>
      </c>
      <c r="I27" s="26">
        <f>(Table13[[#This Row],[Double positive microglia]]/Table13[[#This Row],[Total number microglia]])*100</f>
        <v>100</v>
      </c>
    </row>
    <row r="28" spans="1:9" x14ac:dyDescent="0.3">
      <c r="A28" s="25">
        <v>141</v>
      </c>
      <c r="B28" s="12" t="s">
        <v>41</v>
      </c>
      <c r="C28" s="12">
        <v>1</v>
      </c>
      <c r="D28" s="12" t="s">
        <v>37</v>
      </c>
      <c r="E28" s="12" t="s">
        <v>27</v>
      </c>
      <c r="F28" s="12" t="s">
        <v>3</v>
      </c>
      <c r="G28" s="12">
        <v>10</v>
      </c>
      <c r="H28" s="12">
        <v>10</v>
      </c>
      <c r="I28" s="26">
        <f>(Table13[[#This Row],[Double positive microglia]]/Table13[[#This Row],[Total number microglia]])*100</f>
        <v>100</v>
      </c>
    </row>
    <row r="29" spans="1:9" x14ac:dyDescent="0.3">
      <c r="A29" s="25">
        <v>141</v>
      </c>
      <c r="B29" s="12" t="s">
        <v>41</v>
      </c>
      <c r="C29" s="12">
        <v>2</v>
      </c>
      <c r="D29" s="12" t="s">
        <v>37</v>
      </c>
      <c r="E29" s="12" t="s">
        <v>27</v>
      </c>
      <c r="F29" s="12" t="s">
        <v>3</v>
      </c>
      <c r="G29" s="12">
        <v>6</v>
      </c>
      <c r="H29" s="12">
        <v>5</v>
      </c>
      <c r="I29" s="26">
        <f>(Table13[[#This Row],[Double positive microglia]]/Table13[[#This Row],[Total number microglia]])*100</f>
        <v>83.333333333333343</v>
      </c>
    </row>
    <row r="30" spans="1:9" x14ac:dyDescent="0.3">
      <c r="A30" s="25">
        <v>142</v>
      </c>
      <c r="B30" s="12" t="s">
        <v>40</v>
      </c>
      <c r="C30" s="12">
        <v>1</v>
      </c>
      <c r="D30" s="12" t="s">
        <v>37</v>
      </c>
      <c r="E30" s="12" t="s">
        <v>27</v>
      </c>
      <c r="F30" s="12" t="s">
        <v>3</v>
      </c>
      <c r="G30" s="12">
        <v>7</v>
      </c>
      <c r="H30" s="12">
        <v>7</v>
      </c>
      <c r="I30" s="26">
        <f>(Table13[[#This Row],[Double positive microglia]]/Table13[[#This Row],[Total number microglia]])*100</f>
        <v>100</v>
      </c>
    </row>
    <row r="31" spans="1:9" x14ac:dyDescent="0.3">
      <c r="A31" s="25">
        <v>142</v>
      </c>
      <c r="B31" s="12" t="s">
        <v>40</v>
      </c>
      <c r="C31" s="12">
        <v>2</v>
      </c>
      <c r="D31" s="12" t="s">
        <v>37</v>
      </c>
      <c r="E31" s="12" t="s">
        <v>27</v>
      </c>
      <c r="F31" s="12" t="s">
        <v>3</v>
      </c>
      <c r="G31" s="12">
        <v>6</v>
      </c>
      <c r="H31" s="12">
        <v>6</v>
      </c>
      <c r="I31" s="26">
        <f>(Table13[[#This Row],[Double positive microglia]]/Table13[[#This Row],[Total number microglia]])*100</f>
        <v>100</v>
      </c>
    </row>
    <row r="32" spans="1:9" x14ac:dyDescent="0.3">
      <c r="A32" s="25">
        <v>142</v>
      </c>
      <c r="B32" s="12" t="s">
        <v>41</v>
      </c>
      <c r="C32" s="12">
        <v>1</v>
      </c>
      <c r="D32" s="12" t="s">
        <v>37</v>
      </c>
      <c r="E32" s="12" t="s">
        <v>27</v>
      </c>
      <c r="F32" s="12" t="s">
        <v>3</v>
      </c>
      <c r="G32" s="12">
        <v>8</v>
      </c>
      <c r="H32" s="12">
        <v>8</v>
      </c>
      <c r="I32" s="26">
        <f>(Table13[[#This Row],[Double positive microglia]]/Table13[[#This Row],[Total number microglia]])*100</f>
        <v>100</v>
      </c>
    </row>
    <row r="33" spans="1:9" x14ac:dyDescent="0.3">
      <c r="A33" s="25">
        <v>142</v>
      </c>
      <c r="B33" s="12" t="s">
        <v>41</v>
      </c>
      <c r="C33" s="12">
        <v>2</v>
      </c>
      <c r="D33" s="12" t="s">
        <v>37</v>
      </c>
      <c r="E33" s="12" t="s">
        <v>27</v>
      </c>
      <c r="F33" s="12" t="s">
        <v>3</v>
      </c>
      <c r="G33" s="12">
        <v>7</v>
      </c>
      <c r="H33" s="12">
        <v>7</v>
      </c>
      <c r="I33" s="26">
        <f>(Table13[[#This Row],[Double positive microglia]]/Table13[[#This Row],[Total number microglia]])*100</f>
        <v>100</v>
      </c>
    </row>
    <row r="34" spans="1:9" x14ac:dyDescent="0.3">
      <c r="A34" s="25">
        <v>143</v>
      </c>
      <c r="B34" s="12" t="s">
        <v>40</v>
      </c>
      <c r="C34" s="12">
        <v>1</v>
      </c>
      <c r="D34" s="12" t="s">
        <v>37</v>
      </c>
      <c r="E34" s="12" t="s">
        <v>6</v>
      </c>
      <c r="F34" s="12" t="s">
        <v>3</v>
      </c>
      <c r="G34" s="12">
        <v>8</v>
      </c>
      <c r="H34" s="12">
        <v>8</v>
      </c>
      <c r="I34" s="26">
        <f>(Table13[[#This Row],[Double positive microglia]]/Table13[[#This Row],[Total number microglia]])*100</f>
        <v>100</v>
      </c>
    </row>
    <row r="35" spans="1:9" x14ac:dyDescent="0.3">
      <c r="A35" s="25">
        <v>143</v>
      </c>
      <c r="B35" s="12" t="s">
        <v>40</v>
      </c>
      <c r="C35" s="12">
        <v>2</v>
      </c>
      <c r="D35" s="12" t="s">
        <v>37</v>
      </c>
      <c r="E35" s="12" t="s">
        <v>6</v>
      </c>
      <c r="F35" s="12" t="s">
        <v>3</v>
      </c>
      <c r="G35" s="12">
        <v>9</v>
      </c>
      <c r="H35" s="12">
        <v>9</v>
      </c>
      <c r="I35" s="26">
        <f>(Table13[[#This Row],[Double positive microglia]]/Table13[[#This Row],[Total number microglia]])*100</f>
        <v>100</v>
      </c>
    </row>
    <row r="36" spans="1:9" x14ac:dyDescent="0.3">
      <c r="A36" s="25">
        <v>143</v>
      </c>
      <c r="B36" s="12" t="s">
        <v>41</v>
      </c>
      <c r="C36" s="12">
        <v>1</v>
      </c>
      <c r="D36" s="12" t="s">
        <v>37</v>
      </c>
      <c r="E36" s="12" t="s">
        <v>6</v>
      </c>
      <c r="F36" s="12" t="s">
        <v>3</v>
      </c>
      <c r="G36" s="12">
        <v>5</v>
      </c>
      <c r="H36" s="12">
        <v>5</v>
      </c>
      <c r="I36" s="26">
        <f>(Table13[[#This Row],[Double positive microglia]]/Table13[[#This Row],[Total number microglia]])*100</f>
        <v>100</v>
      </c>
    </row>
    <row r="37" spans="1:9" x14ac:dyDescent="0.3">
      <c r="A37" s="25">
        <v>143</v>
      </c>
      <c r="B37" s="12" t="s">
        <v>41</v>
      </c>
      <c r="C37" s="12">
        <v>2</v>
      </c>
      <c r="D37" s="12" t="s">
        <v>37</v>
      </c>
      <c r="E37" s="12" t="s">
        <v>6</v>
      </c>
      <c r="F37" s="12" t="s">
        <v>3</v>
      </c>
      <c r="G37" s="12">
        <v>9</v>
      </c>
      <c r="H37" s="12">
        <v>9</v>
      </c>
      <c r="I37" s="26">
        <f>(Table13[[#This Row],[Double positive microglia]]/Table13[[#This Row],[Total number microglia]])*100</f>
        <v>100</v>
      </c>
    </row>
    <row r="38" spans="1:9" x14ac:dyDescent="0.3">
      <c r="A38" s="25">
        <v>144</v>
      </c>
      <c r="B38" s="12" t="s">
        <v>40</v>
      </c>
      <c r="C38" s="12">
        <v>1</v>
      </c>
      <c r="D38" s="12" t="s">
        <v>37</v>
      </c>
      <c r="E38" s="12" t="s">
        <v>27</v>
      </c>
      <c r="F38" s="12" t="s">
        <v>4</v>
      </c>
      <c r="G38" s="12">
        <v>3</v>
      </c>
      <c r="H38" s="12">
        <v>3</v>
      </c>
      <c r="I38" s="26">
        <f>(Table13[[#This Row],[Double positive microglia]]/Table13[[#This Row],[Total number microglia]])*100</f>
        <v>100</v>
      </c>
    </row>
    <row r="39" spans="1:9" x14ac:dyDescent="0.3">
      <c r="A39" s="25">
        <v>144</v>
      </c>
      <c r="B39" s="12" t="s">
        <v>40</v>
      </c>
      <c r="C39" s="12">
        <v>2</v>
      </c>
      <c r="D39" s="12" t="s">
        <v>37</v>
      </c>
      <c r="E39" s="12" t="s">
        <v>27</v>
      </c>
      <c r="F39" s="12" t="s">
        <v>4</v>
      </c>
      <c r="G39" s="12">
        <v>7</v>
      </c>
      <c r="H39" s="12">
        <v>7</v>
      </c>
      <c r="I39" s="26">
        <f>(Table13[[#This Row],[Double positive microglia]]/Table13[[#This Row],[Total number microglia]])*100</f>
        <v>100</v>
      </c>
    </row>
    <row r="40" spans="1:9" x14ac:dyDescent="0.3">
      <c r="A40" s="25">
        <v>144</v>
      </c>
      <c r="B40" s="12" t="s">
        <v>41</v>
      </c>
      <c r="C40" s="12">
        <v>1</v>
      </c>
      <c r="D40" s="12" t="s">
        <v>37</v>
      </c>
      <c r="E40" s="12" t="s">
        <v>27</v>
      </c>
      <c r="F40" s="12" t="s">
        <v>4</v>
      </c>
      <c r="G40" s="12">
        <v>5</v>
      </c>
      <c r="H40" s="12">
        <v>5</v>
      </c>
      <c r="I40" s="26">
        <f>(Table13[[#This Row],[Double positive microglia]]/Table13[[#This Row],[Total number microglia]])*100</f>
        <v>100</v>
      </c>
    </row>
    <row r="41" spans="1:9" x14ac:dyDescent="0.3">
      <c r="A41" s="25">
        <v>144</v>
      </c>
      <c r="B41" s="12" t="s">
        <v>41</v>
      </c>
      <c r="C41" s="12">
        <v>2</v>
      </c>
      <c r="D41" s="12" t="s">
        <v>37</v>
      </c>
      <c r="E41" s="12" t="s">
        <v>27</v>
      </c>
      <c r="F41" s="12" t="s">
        <v>4</v>
      </c>
      <c r="G41" s="12">
        <v>6</v>
      </c>
      <c r="H41" s="12">
        <v>6</v>
      </c>
      <c r="I41" s="26">
        <f>(Table13[[#This Row],[Double positive microglia]]/Table13[[#This Row],[Total number microglia]])*100</f>
        <v>100</v>
      </c>
    </row>
    <row r="42" spans="1:9" x14ac:dyDescent="0.3">
      <c r="A42" s="25">
        <v>145</v>
      </c>
      <c r="B42" s="12" t="s">
        <v>40</v>
      </c>
      <c r="C42" s="12">
        <v>1</v>
      </c>
      <c r="D42" s="12" t="s">
        <v>37</v>
      </c>
      <c r="E42" s="12" t="s">
        <v>6</v>
      </c>
      <c r="F42" s="12" t="s">
        <v>4</v>
      </c>
      <c r="G42" s="12">
        <v>7</v>
      </c>
      <c r="H42" s="12">
        <v>7</v>
      </c>
      <c r="I42" s="26">
        <f>(Table13[[#This Row],[Double positive microglia]]/Table13[[#This Row],[Total number microglia]])*100</f>
        <v>100</v>
      </c>
    </row>
    <row r="43" spans="1:9" x14ac:dyDescent="0.3">
      <c r="A43" s="25">
        <v>145</v>
      </c>
      <c r="B43" s="12" t="s">
        <v>40</v>
      </c>
      <c r="C43" s="12">
        <v>2</v>
      </c>
      <c r="D43" s="12" t="s">
        <v>37</v>
      </c>
      <c r="E43" s="12" t="s">
        <v>6</v>
      </c>
      <c r="F43" s="12" t="s">
        <v>4</v>
      </c>
      <c r="G43" s="12">
        <v>7</v>
      </c>
      <c r="H43" s="12">
        <v>7</v>
      </c>
      <c r="I43" s="26">
        <f>(Table13[[#This Row],[Double positive microglia]]/Table13[[#This Row],[Total number microglia]])*100</f>
        <v>100</v>
      </c>
    </row>
    <row r="44" spans="1:9" x14ac:dyDescent="0.3">
      <c r="A44" s="25">
        <v>145</v>
      </c>
      <c r="B44" s="12" t="s">
        <v>41</v>
      </c>
      <c r="C44" s="12">
        <v>1</v>
      </c>
      <c r="D44" s="12" t="s">
        <v>37</v>
      </c>
      <c r="E44" s="12" t="s">
        <v>6</v>
      </c>
      <c r="F44" s="12" t="s">
        <v>4</v>
      </c>
      <c r="G44" s="12">
        <v>7</v>
      </c>
      <c r="H44" s="12">
        <v>7</v>
      </c>
      <c r="I44" s="26">
        <f>(Table13[[#This Row],[Double positive microglia]]/Table13[[#This Row],[Total number microglia]])*100</f>
        <v>100</v>
      </c>
    </row>
    <row r="45" spans="1:9" x14ac:dyDescent="0.3">
      <c r="A45" s="25">
        <v>145</v>
      </c>
      <c r="B45" s="12" t="s">
        <v>41</v>
      </c>
      <c r="C45" s="12">
        <v>2</v>
      </c>
      <c r="D45" s="12" t="s">
        <v>37</v>
      </c>
      <c r="E45" s="12" t="s">
        <v>6</v>
      </c>
      <c r="F45" s="12" t="s">
        <v>4</v>
      </c>
      <c r="G45" s="12">
        <v>8</v>
      </c>
      <c r="H45" s="12">
        <v>8</v>
      </c>
      <c r="I45" s="26">
        <f>(Table13[[#This Row],[Double positive microglia]]/Table13[[#This Row],[Total number microglia]])*100</f>
        <v>100</v>
      </c>
    </row>
    <row r="46" spans="1:9" x14ac:dyDescent="0.3">
      <c r="A46" s="25">
        <v>146</v>
      </c>
      <c r="B46" s="12" t="s">
        <v>40</v>
      </c>
      <c r="C46" s="12">
        <v>1</v>
      </c>
      <c r="D46" s="12" t="s">
        <v>37</v>
      </c>
      <c r="E46" s="12" t="s">
        <v>27</v>
      </c>
      <c r="F46" s="12" t="s">
        <v>4</v>
      </c>
      <c r="G46" s="12">
        <v>10</v>
      </c>
      <c r="H46" s="12">
        <v>10</v>
      </c>
      <c r="I46" s="26">
        <f>(Table13[[#This Row],[Double positive microglia]]/Table13[[#This Row],[Total number microglia]])*100</f>
        <v>100</v>
      </c>
    </row>
    <row r="47" spans="1:9" x14ac:dyDescent="0.3">
      <c r="A47" s="25">
        <v>146</v>
      </c>
      <c r="B47" s="12" t="s">
        <v>40</v>
      </c>
      <c r="C47" s="12">
        <v>2</v>
      </c>
      <c r="D47" s="12" t="s">
        <v>37</v>
      </c>
      <c r="E47" s="12" t="s">
        <v>27</v>
      </c>
      <c r="F47" s="12" t="s">
        <v>4</v>
      </c>
      <c r="G47" s="12">
        <v>6</v>
      </c>
      <c r="H47" s="12">
        <v>6</v>
      </c>
      <c r="I47" s="26">
        <f>(Table13[[#This Row],[Double positive microglia]]/Table13[[#This Row],[Total number microglia]])*100</f>
        <v>100</v>
      </c>
    </row>
    <row r="48" spans="1:9" x14ac:dyDescent="0.3">
      <c r="A48" s="25">
        <v>146</v>
      </c>
      <c r="B48" s="12" t="s">
        <v>41</v>
      </c>
      <c r="C48" s="12">
        <v>1</v>
      </c>
      <c r="D48" s="12" t="s">
        <v>37</v>
      </c>
      <c r="E48" s="12" t="s">
        <v>27</v>
      </c>
      <c r="F48" s="12" t="s">
        <v>4</v>
      </c>
      <c r="G48" s="12">
        <v>8</v>
      </c>
      <c r="H48" s="12">
        <v>8</v>
      </c>
      <c r="I48" s="26">
        <f>(Table13[[#This Row],[Double positive microglia]]/Table13[[#This Row],[Total number microglia]])*100</f>
        <v>100</v>
      </c>
    </row>
    <row r="49" spans="1:9" x14ac:dyDescent="0.3">
      <c r="A49" s="25">
        <v>146</v>
      </c>
      <c r="B49" s="12" t="s">
        <v>41</v>
      </c>
      <c r="C49" s="12">
        <v>2</v>
      </c>
      <c r="D49" s="12" t="s">
        <v>37</v>
      </c>
      <c r="E49" s="12" t="s">
        <v>27</v>
      </c>
      <c r="F49" s="12" t="s">
        <v>4</v>
      </c>
      <c r="G49" s="12">
        <v>10</v>
      </c>
      <c r="H49" s="12">
        <v>10</v>
      </c>
      <c r="I49" s="26">
        <f>(Table13[[#This Row],[Double positive microglia]]/Table13[[#This Row],[Total number microglia]])*100</f>
        <v>100</v>
      </c>
    </row>
    <row r="50" spans="1:9" x14ac:dyDescent="0.3">
      <c r="A50" s="25">
        <v>147</v>
      </c>
      <c r="B50" s="12" t="s">
        <v>40</v>
      </c>
      <c r="C50" s="12">
        <v>1</v>
      </c>
      <c r="D50" s="12" t="s">
        <v>37</v>
      </c>
      <c r="E50" s="12" t="s">
        <v>6</v>
      </c>
      <c r="F50" s="12" t="s">
        <v>4</v>
      </c>
      <c r="G50" s="12">
        <v>8</v>
      </c>
      <c r="H50" s="12">
        <v>8</v>
      </c>
      <c r="I50" s="26">
        <f>(Table13[[#This Row],[Double positive microglia]]/Table13[[#This Row],[Total number microglia]])*100</f>
        <v>100</v>
      </c>
    </row>
    <row r="51" spans="1:9" x14ac:dyDescent="0.3">
      <c r="A51" s="25">
        <v>147</v>
      </c>
      <c r="B51" s="12" t="s">
        <v>40</v>
      </c>
      <c r="C51" s="12">
        <v>2</v>
      </c>
      <c r="D51" s="12" t="s">
        <v>37</v>
      </c>
      <c r="E51" s="12" t="s">
        <v>6</v>
      </c>
      <c r="F51" s="12" t="s">
        <v>4</v>
      </c>
      <c r="G51" s="12">
        <v>5</v>
      </c>
      <c r="H51" s="12">
        <v>5</v>
      </c>
      <c r="I51" s="26">
        <f>(Table13[[#This Row],[Double positive microglia]]/Table13[[#This Row],[Total number microglia]])*100</f>
        <v>100</v>
      </c>
    </row>
    <row r="52" spans="1:9" x14ac:dyDescent="0.3">
      <c r="A52" s="25">
        <v>147</v>
      </c>
      <c r="B52" s="12" t="s">
        <v>41</v>
      </c>
      <c r="C52" s="12">
        <v>1</v>
      </c>
      <c r="D52" s="12" t="s">
        <v>37</v>
      </c>
      <c r="E52" s="12" t="s">
        <v>6</v>
      </c>
      <c r="F52" s="12" t="s">
        <v>4</v>
      </c>
      <c r="G52" s="12">
        <v>7</v>
      </c>
      <c r="H52" s="12">
        <v>7</v>
      </c>
      <c r="I52" s="26">
        <f>(Table13[[#This Row],[Double positive microglia]]/Table13[[#This Row],[Total number microglia]])*100</f>
        <v>100</v>
      </c>
    </row>
    <row r="53" spans="1:9" x14ac:dyDescent="0.3">
      <c r="A53" s="25">
        <v>147</v>
      </c>
      <c r="B53" s="12" t="s">
        <v>41</v>
      </c>
      <c r="C53" s="12">
        <v>2</v>
      </c>
      <c r="D53" s="12" t="s">
        <v>37</v>
      </c>
      <c r="E53" s="12" t="s">
        <v>6</v>
      </c>
      <c r="F53" s="12" t="s">
        <v>4</v>
      </c>
      <c r="G53" s="12">
        <v>7</v>
      </c>
      <c r="H53" s="12">
        <v>7</v>
      </c>
      <c r="I53" s="26">
        <f>(Table13[[#This Row],[Double positive microglia]]/Table13[[#This Row],[Total number microglia]])*100</f>
        <v>100</v>
      </c>
    </row>
    <row r="54" spans="1:9" x14ac:dyDescent="0.3">
      <c r="A54" s="25">
        <v>148</v>
      </c>
      <c r="B54" s="12" t="s">
        <v>40</v>
      </c>
      <c r="C54" s="12">
        <v>1</v>
      </c>
      <c r="D54" s="12" t="s">
        <v>37</v>
      </c>
      <c r="E54" s="12" t="s">
        <v>6</v>
      </c>
      <c r="F54" s="12" t="s">
        <v>4</v>
      </c>
      <c r="G54" s="12">
        <v>9</v>
      </c>
      <c r="H54" s="12">
        <v>9</v>
      </c>
      <c r="I54" s="26">
        <f>(Table13[[#This Row],[Double positive microglia]]/Table13[[#This Row],[Total number microglia]])*100</f>
        <v>100</v>
      </c>
    </row>
    <row r="55" spans="1:9" x14ac:dyDescent="0.3">
      <c r="A55" s="25">
        <v>148</v>
      </c>
      <c r="B55" s="12" t="s">
        <v>40</v>
      </c>
      <c r="C55" s="12">
        <v>2</v>
      </c>
      <c r="D55" s="12" t="s">
        <v>37</v>
      </c>
      <c r="E55" s="12" t="s">
        <v>6</v>
      </c>
      <c r="F55" s="12" t="s">
        <v>4</v>
      </c>
      <c r="G55" s="12">
        <v>16</v>
      </c>
      <c r="H55" s="12">
        <v>16</v>
      </c>
      <c r="I55" s="26">
        <f>(Table13[[#This Row],[Double positive microglia]]/Table13[[#This Row],[Total number microglia]])*100</f>
        <v>100</v>
      </c>
    </row>
    <row r="56" spans="1:9" x14ac:dyDescent="0.3">
      <c r="A56" s="25">
        <v>148</v>
      </c>
      <c r="B56" s="12" t="s">
        <v>41</v>
      </c>
      <c r="C56" s="12">
        <v>1</v>
      </c>
      <c r="D56" s="12" t="s">
        <v>37</v>
      </c>
      <c r="E56" s="12" t="s">
        <v>6</v>
      </c>
      <c r="F56" s="12" t="s">
        <v>4</v>
      </c>
      <c r="G56" s="12">
        <v>10</v>
      </c>
      <c r="H56" s="12">
        <v>10</v>
      </c>
      <c r="I56" s="26">
        <f>(Table13[[#This Row],[Double positive microglia]]/Table13[[#This Row],[Total number microglia]])*100</f>
        <v>100</v>
      </c>
    </row>
    <row r="57" spans="1:9" x14ac:dyDescent="0.3">
      <c r="A57" s="25">
        <v>148</v>
      </c>
      <c r="B57" s="12" t="s">
        <v>41</v>
      </c>
      <c r="C57" s="12">
        <v>2</v>
      </c>
      <c r="D57" s="12" t="s">
        <v>37</v>
      </c>
      <c r="E57" s="12" t="s">
        <v>6</v>
      </c>
      <c r="F57" s="12" t="s">
        <v>4</v>
      </c>
      <c r="G57" s="12">
        <v>11</v>
      </c>
      <c r="H57" s="12">
        <v>11</v>
      </c>
      <c r="I57" s="26">
        <f>(Table13[[#This Row],[Double positive microglia]]/Table13[[#This Row],[Total number microglia]])*100</f>
        <v>100</v>
      </c>
    </row>
    <row r="58" spans="1:9" x14ac:dyDescent="0.3">
      <c r="A58" s="25">
        <v>149</v>
      </c>
      <c r="B58" s="12" t="s">
        <v>40</v>
      </c>
      <c r="C58" s="12">
        <v>1</v>
      </c>
      <c r="D58" s="12" t="s">
        <v>37</v>
      </c>
      <c r="E58" s="12" t="s">
        <v>27</v>
      </c>
      <c r="F58" s="12" t="s">
        <v>4</v>
      </c>
      <c r="G58" s="12">
        <v>12</v>
      </c>
      <c r="H58" s="12">
        <v>11</v>
      </c>
      <c r="I58" s="27">
        <f>(Table13[[#This Row],[Double positive microglia]]/Table13[[#This Row],[Total number microglia]])*100</f>
        <v>91.666666666666657</v>
      </c>
    </row>
    <row r="59" spans="1:9" x14ac:dyDescent="0.3">
      <c r="A59" s="25">
        <v>149</v>
      </c>
      <c r="B59" s="12" t="s">
        <v>40</v>
      </c>
      <c r="C59" s="12">
        <v>2</v>
      </c>
      <c r="D59" s="12" t="s">
        <v>37</v>
      </c>
      <c r="E59" s="12" t="s">
        <v>27</v>
      </c>
      <c r="F59" s="12" t="s">
        <v>4</v>
      </c>
      <c r="G59" s="12">
        <v>7</v>
      </c>
      <c r="H59" s="12">
        <v>7</v>
      </c>
      <c r="I59" s="26">
        <f>(Table13[[#This Row],[Double positive microglia]]/Table13[[#This Row],[Total number microglia]])*100</f>
        <v>100</v>
      </c>
    </row>
    <row r="60" spans="1:9" x14ac:dyDescent="0.3">
      <c r="A60" s="25">
        <v>149</v>
      </c>
      <c r="B60" s="12" t="s">
        <v>41</v>
      </c>
      <c r="C60" s="12">
        <v>1</v>
      </c>
      <c r="D60" s="12" t="s">
        <v>37</v>
      </c>
      <c r="E60" s="12" t="s">
        <v>27</v>
      </c>
      <c r="F60" s="12" t="s">
        <v>4</v>
      </c>
      <c r="G60" s="12">
        <v>4</v>
      </c>
      <c r="H60" s="12">
        <v>4</v>
      </c>
      <c r="I60" s="26">
        <f>(Table13[[#This Row],[Double positive microglia]]/Table13[[#This Row],[Total number microglia]])*100</f>
        <v>100</v>
      </c>
    </row>
    <row r="61" spans="1:9" x14ac:dyDescent="0.3">
      <c r="A61" s="25">
        <v>149</v>
      </c>
      <c r="B61" s="12" t="s">
        <v>41</v>
      </c>
      <c r="C61" s="12">
        <v>2</v>
      </c>
      <c r="D61" s="12" t="s">
        <v>37</v>
      </c>
      <c r="E61" s="12" t="s">
        <v>27</v>
      </c>
      <c r="F61" s="12" t="s">
        <v>4</v>
      </c>
      <c r="G61" s="12">
        <v>8</v>
      </c>
      <c r="H61" s="12">
        <v>8</v>
      </c>
      <c r="I61" s="26">
        <f>(Table13[[#This Row],[Double positive microglia]]/Table13[[#This Row],[Total number microglia]])*100</f>
        <v>100</v>
      </c>
    </row>
    <row r="62" spans="1:9" x14ac:dyDescent="0.3">
      <c r="A62" s="25">
        <v>150</v>
      </c>
      <c r="B62" s="12" t="s">
        <v>40</v>
      </c>
      <c r="C62" s="12">
        <v>1</v>
      </c>
      <c r="D62" s="12" t="s">
        <v>37</v>
      </c>
      <c r="E62" s="12" t="s">
        <v>27</v>
      </c>
      <c r="F62" s="12" t="s">
        <v>4</v>
      </c>
      <c r="G62" s="12">
        <v>11</v>
      </c>
      <c r="H62" s="12">
        <v>11</v>
      </c>
      <c r="I62" s="26">
        <f>(Table13[[#This Row],[Double positive microglia]]/Table13[[#This Row],[Total number microglia]])*100</f>
        <v>100</v>
      </c>
    </row>
    <row r="63" spans="1:9" x14ac:dyDescent="0.3">
      <c r="A63" s="25">
        <v>150</v>
      </c>
      <c r="B63" s="12" t="s">
        <v>40</v>
      </c>
      <c r="C63" s="12">
        <v>2</v>
      </c>
      <c r="D63" s="12" t="s">
        <v>37</v>
      </c>
      <c r="E63" s="12" t="s">
        <v>27</v>
      </c>
      <c r="F63" s="12" t="s">
        <v>4</v>
      </c>
      <c r="G63" s="12">
        <v>10</v>
      </c>
      <c r="H63" s="12">
        <v>10</v>
      </c>
      <c r="I63" s="26">
        <f>(Table13[[#This Row],[Double positive microglia]]/Table13[[#This Row],[Total number microglia]])*100</f>
        <v>100</v>
      </c>
    </row>
    <row r="64" spans="1:9" x14ac:dyDescent="0.3">
      <c r="A64" s="25">
        <v>150</v>
      </c>
      <c r="B64" s="12" t="s">
        <v>41</v>
      </c>
      <c r="C64" s="12">
        <v>1</v>
      </c>
      <c r="D64" s="12" t="s">
        <v>37</v>
      </c>
      <c r="E64" s="12" t="s">
        <v>27</v>
      </c>
      <c r="F64" s="12" t="s">
        <v>4</v>
      </c>
      <c r="G64" s="12">
        <v>6</v>
      </c>
      <c r="H64" s="12">
        <v>6</v>
      </c>
      <c r="I64" s="26">
        <f>(Table13[[#This Row],[Double positive microglia]]/Table13[[#This Row],[Total number microglia]])*100</f>
        <v>100</v>
      </c>
    </row>
    <row r="65" spans="1:9" x14ac:dyDescent="0.3">
      <c r="A65" s="25">
        <v>150</v>
      </c>
      <c r="B65" s="12" t="s">
        <v>41</v>
      </c>
      <c r="C65" s="12">
        <v>2</v>
      </c>
      <c r="D65" s="12" t="s">
        <v>37</v>
      </c>
      <c r="E65" s="12" t="s">
        <v>27</v>
      </c>
      <c r="F65" s="12" t="s">
        <v>4</v>
      </c>
      <c r="G65" s="12">
        <v>5</v>
      </c>
      <c r="H65" s="12">
        <v>5</v>
      </c>
      <c r="I65" s="26">
        <f>(Table13[[#This Row],[Double positive microglia]]/Table13[[#This Row],[Total number microglia]])*100</f>
        <v>100</v>
      </c>
    </row>
    <row r="66" spans="1:9" x14ac:dyDescent="0.3">
      <c r="A66" s="25">
        <v>151</v>
      </c>
      <c r="B66" s="12" t="s">
        <v>40</v>
      </c>
      <c r="C66" s="12">
        <v>1</v>
      </c>
      <c r="D66" s="12" t="s">
        <v>37</v>
      </c>
      <c r="E66" s="12" t="s">
        <v>6</v>
      </c>
      <c r="F66" s="12" t="s">
        <v>4</v>
      </c>
      <c r="G66" s="12">
        <v>9</v>
      </c>
      <c r="H66" s="12">
        <v>9</v>
      </c>
      <c r="I66" s="26">
        <f>(Table13[[#This Row],[Double positive microglia]]/Table13[[#This Row],[Total number microglia]])*100</f>
        <v>100</v>
      </c>
    </row>
    <row r="67" spans="1:9" x14ac:dyDescent="0.3">
      <c r="A67" s="25">
        <v>151</v>
      </c>
      <c r="B67" s="12" t="s">
        <v>40</v>
      </c>
      <c r="C67" s="12">
        <v>2</v>
      </c>
      <c r="D67" s="12" t="s">
        <v>37</v>
      </c>
      <c r="E67" s="12" t="s">
        <v>6</v>
      </c>
      <c r="F67" s="12" t="s">
        <v>4</v>
      </c>
      <c r="G67" s="12">
        <v>7</v>
      </c>
      <c r="H67" s="12">
        <v>7</v>
      </c>
      <c r="I67" s="26">
        <f>(Table13[[#This Row],[Double positive microglia]]/Table13[[#This Row],[Total number microglia]])*100</f>
        <v>100</v>
      </c>
    </row>
    <row r="68" spans="1:9" x14ac:dyDescent="0.3">
      <c r="A68" s="25">
        <v>151</v>
      </c>
      <c r="B68" s="12" t="s">
        <v>41</v>
      </c>
      <c r="C68" s="12">
        <v>1</v>
      </c>
      <c r="D68" s="12" t="s">
        <v>37</v>
      </c>
      <c r="E68" s="12" t="s">
        <v>6</v>
      </c>
      <c r="F68" s="12" t="s">
        <v>4</v>
      </c>
      <c r="G68" s="12">
        <v>9</v>
      </c>
      <c r="H68" s="12">
        <v>9</v>
      </c>
      <c r="I68" s="26">
        <f>(Table13[[#This Row],[Double positive microglia]]/Table13[[#This Row],[Total number microglia]])*100</f>
        <v>100</v>
      </c>
    </row>
    <row r="69" spans="1:9" x14ac:dyDescent="0.3">
      <c r="A69" s="25">
        <v>151</v>
      </c>
      <c r="B69" s="12" t="s">
        <v>41</v>
      </c>
      <c r="C69" s="12">
        <v>2</v>
      </c>
      <c r="D69" s="12" t="s">
        <v>37</v>
      </c>
      <c r="E69" s="12" t="s">
        <v>6</v>
      </c>
      <c r="F69" s="12" t="s">
        <v>4</v>
      </c>
      <c r="G69" s="12">
        <v>9</v>
      </c>
      <c r="H69" s="12">
        <v>9</v>
      </c>
      <c r="I69" s="26">
        <f>(Table13[[#This Row],[Double positive microglia]]/Table13[[#This Row],[Total number microglia]])*100</f>
        <v>100</v>
      </c>
    </row>
    <row r="70" spans="1:9" x14ac:dyDescent="0.3">
      <c r="A70" s="25">
        <v>152</v>
      </c>
      <c r="B70" s="12" t="s">
        <v>40</v>
      </c>
      <c r="C70" s="12">
        <v>1</v>
      </c>
      <c r="D70" s="12" t="s">
        <v>37</v>
      </c>
      <c r="E70" s="12" t="s">
        <v>27</v>
      </c>
      <c r="F70" s="12" t="s">
        <v>3</v>
      </c>
      <c r="G70" s="12">
        <v>12</v>
      </c>
      <c r="H70" s="12">
        <v>12</v>
      </c>
      <c r="I70" s="26">
        <f>(Table13[[#This Row],[Double positive microglia]]/Table13[[#This Row],[Total number microglia]])*100</f>
        <v>100</v>
      </c>
    </row>
    <row r="71" spans="1:9" x14ac:dyDescent="0.3">
      <c r="A71" s="25">
        <v>152</v>
      </c>
      <c r="B71" s="12" t="s">
        <v>40</v>
      </c>
      <c r="C71" s="12">
        <v>2</v>
      </c>
      <c r="D71" s="12" t="s">
        <v>37</v>
      </c>
      <c r="E71" s="12" t="s">
        <v>27</v>
      </c>
      <c r="F71" s="12" t="s">
        <v>3</v>
      </c>
      <c r="G71" s="12">
        <v>8</v>
      </c>
      <c r="H71" s="12">
        <v>8</v>
      </c>
      <c r="I71" s="26">
        <f>(Table13[[#This Row],[Double positive microglia]]/Table13[[#This Row],[Total number microglia]])*100</f>
        <v>100</v>
      </c>
    </row>
    <row r="72" spans="1:9" x14ac:dyDescent="0.3">
      <c r="A72" s="25">
        <v>152</v>
      </c>
      <c r="B72" s="12" t="s">
        <v>41</v>
      </c>
      <c r="C72" s="12">
        <v>1</v>
      </c>
      <c r="D72" s="12" t="s">
        <v>37</v>
      </c>
      <c r="E72" s="12" t="s">
        <v>27</v>
      </c>
      <c r="F72" s="12" t="s">
        <v>3</v>
      </c>
      <c r="G72" s="12">
        <v>7</v>
      </c>
      <c r="H72" s="12">
        <v>7</v>
      </c>
      <c r="I72" s="26">
        <f>(Table13[[#This Row],[Double positive microglia]]/Table13[[#This Row],[Total number microglia]])*100</f>
        <v>100</v>
      </c>
    </row>
    <row r="73" spans="1:9" x14ac:dyDescent="0.3">
      <c r="A73" s="25">
        <v>152</v>
      </c>
      <c r="B73" s="12" t="s">
        <v>41</v>
      </c>
      <c r="C73" s="12">
        <v>2</v>
      </c>
      <c r="D73" s="12" t="s">
        <v>37</v>
      </c>
      <c r="E73" s="12" t="s">
        <v>27</v>
      </c>
      <c r="F73" s="12" t="s">
        <v>3</v>
      </c>
      <c r="G73" s="12">
        <v>9</v>
      </c>
      <c r="H73" s="12">
        <v>9</v>
      </c>
      <c r="I73" s="26">
        <f>(Table13[[#This Row],[Double positive microglia]]/Table13[[#This Row],[Total number microglia]])*100</f>
        <v>100</v>
      </c>
    </row>
    <row r="74" spans="1:9" x14ac:dyDescent="0.3">
      <c r="A74" s="25">
        <v>153</v>
      </c>
      <c r="B74" s="12" t="s">
        <v>40</v>
      </c>
      <c r="C74" s="12">
        <v>1</v>
      </c>
      <c r="D74" s="12" t="s">
        <v>37</v>
      </c>
      <c r="E74" s="12" t="s">
        <v>6</v>
      </c>
      <c r="F74" s="12" t="s">
        <v>3</v>
      </c>
      <c r="G74" s="12">
        <v>9</v>
      </c>
      <c r="H74" s="12">
        <v>9</v>
      </c>
      <c r="I74" s="26">
        <f>(Table13[[#This Row],[Double positive microglia]]/Table13[[#This Row],[Total number microglia]])*100</f>
        <v>100</v>
      </c>
    </row>
    <row r="75" spans="1:9" x14ac:dyDescent="0.3">
      <c r="A75" s="25">
        <v>153</v>
      </c>
      <c r="B75" s="12" t="s">
        <v>40</v>
      </c>
      <c r="C75" s="12">
        <v>2</v>
      </c>
      <c r="D75" s="12" t="s">
        <v>37</v>
      </c>
      <c r="E75" s="12" t="s">
        <v>6</v>
      </c>
      <c r="F75" s="12" t="s">
        <v>3</v>
      </c>
      <c r="G75" s="12">
        <v>10</v>
      </c>
      <c r="H75" s="12">
        <v>10</v>
      </c>
      <c r="I75" s="26">
        <f>(Table13[[#This Row],[Double positive microglia]]/Table13[[#This Row],[Total number microglia]])*100</f>
        <v>100</v>
      </c>
    </row>
    <row r="76" spans="1:9" x14ac:dyDescent="0.3">
      <c r="A76" s="25">
        <v>153</v>
      </c>
      <c r="B76" s="12" t="s">
        <v>41</v>
      </c>
      <c r="C76" s="12">
        <v>1</v>
      </c>
      <c r="D76" s="12" t="s">
        <v>37</v>
      </c>
      <c r="E76" s="12" t="s">
        <v>6</v>
      </c>
      <c r="F76" s="12" t="s">
        <v>3</v>
      </c>
      <c r="G76" s="12">
        <v>7</v>
      </c>
      <c r="H76" s="12">
        <v>7</v>
      </c>
      <c r="I76" s="26">
        <f>(Table13[[#This Row],[Double positive microglia]]/Table13[[#This Row],[Total number microglia]])*100</f>
        <v>100</v>
      </c>
    </row>
    <row r="77" spans="1:9" x14ac:dyDescent="0.3">
      <c r="A77" s="25">
        <v>153</v>
      </c>
      <c r="B77" s="12" t="s">
        <v>41</v>
      </c>
      <c r="C77" s="12">
        <v>2</v>
      </c>
      <c r="D77" s="12" t="s">
        <v>37</v>
      </c>
      <c r="E77" s="12" t="s">
        <v>6</v>
      </c>
      <c r="F77" s="12" t="s">
        <v>3</v>
      </c>
      <c r="G77" s="12">
        <v>9</v>
      </c>
      <c r="H77" s="12">
        <v>9</v>
      </c>
      <c r="I77" s="26">
        <f>(Table13[[#This Row],[Double positive microglia]]/Table13[[#This Row],[Total number microglia]])*100</f>
        <v>100</v>
      </c>
    </row>
    <row r="78" spans="1:9" x14ac:dyDescent="0.3">
      <c r="A78" s="25">
        <v>154</v>
      </c>
      <c r="B78" s="12" t="s">
        <v>40</v>
      </c>
      <c r="C78" s="12">
        <v>1</v>
      </c>
      <c r="D78" s="12" t="s">
        <v>37</v>
      </c>
      <c r="E78" s="12" t="s">
        <v>6</v>
      </c>
      <c r="F78" s="12" t="s">
        <v>4</v>
      </c>
      <c r="G78" s="12">
        <v>14</v>
      </c>
      <c r="H78" s="12">
        <v>14</v>
      </c>
      <c r="I78" s="26">
        <f>(Table13[[#This Row],[Double positive microglia]]/Table13[[#This Row],[Total number microglia]])*100</f>
        <v>100</v>
      </c>
    </row>
    <row r="79" spans="1:9" x14ac:dyDescent="0.3">
      <c r="A79" s="25">
        <v>154</v>
      </c>
      <c r="B79" s="12" t="s">
        <v>40</v>
      </c>
      <c r="C79" s="12">
        <v>2</v>
      </c>
      <c r="D79" s="12" t="s">
        <v>37</v>
      </c>
      <c r="E79" s="12" t="s">
        <v>6</v>
      </c>
      <c r="F79" s="12" t="s">
        <v>4</v>
      </c>
      <c r="G79" s="12">
        <v>9</v>
      </c>
      <c r="H79" s="12">
        <v>9</v>
      </c>
      <c r="I79" s="26">
        <f>(Table13[[#This Row],[Double positive microglia]]/Table13[[#This Row],[Total number microglia]])*100</f>
        <v>100</v>
      </c>
    </row>
    <row r="80" spans="1:9" x14ac:dyDescent="0.3">
      <c r="A80" s="25">
        <v>154</v>
      </c>
      <c r="B80" s="12" t="s">
        <v>41</v>
      </c>
      <c r="C80" s="12">
        <v>1</v>
      </c>
      <c r="D80" s="12" t="s">
        <v>37</v>
      </c>
      <c r="E80" s="12" t="s">
        <v>6</v>
      </c>
      <c r="F80" s="12" t="s">
        <v>4</v>
      </c>
      <c r="G80" s="12">
        <v>10</v>
      </c>
      <c r="H80" s="12">
        <v>10</v>
      </c>
      <c r="I80" s="26">
        <f>(Table13[[#This Row],[Double positive microglia]]/Table13[[#This Row],[Total number microglia]])*100</f>
        <v>100</v>
      </c>
    </row>
    <row r="81" spans="1:9" x14ac:dyDescent="0.3">
      <c r="A81" s="25">
        <v>154</v>
      </c>
      <c r="B81" s="12" t="s">
        <v>41</v>
      </c>
      <c r="C81" s="12">
        <v>2</v>
      </c>
      <c r="D81" s="12" t="s">
        <v>37</v>
      </c>
      <c r="E81" s="12" t="s">
        <v>6</v>
      </c>
      <c r="F81" s="12" t="s">
        <v>4</v>
      </c>
      <c r="G81" s="12">
        <v>9</v>
      </c>
      <c r="H81" s="12">
        <v>9</v>
      </c>
      <c r="I81" s="26">
        <f>(Table13[[#This Row],[Double positive microglia]]/Table13[[#This Row],[Total number microglia]])*100</f>
        <v>100</v>
      </c>
    </row>
    <row r="82" spans="1:9" x14ac:dyDescent="0.3">
      <c r="A82" s="25">
        <v>156</v>
      </c>
      <c r="B82" s="12" t="s">
        <v>40</v>
      </c>
      <c r="C82" s="12">
        <v>1</v>
      </c>
      <c r="D82" s="12" t="s">
        <v>37</v>
      </c>
      <c r="E82" s="12" t="s">
        <v>6</v>
      </c>
      <c r="F82" s="12" t="s">
        <v>4</v>
      </c>
      <c r="G82" s="12">
        <v>10</v>
      </c>
      <c r="H82" s="12">
        <v>10</v>
      </c>
      <c r="I82" s="26">
        <f>(Table13[[#This Row],[Double positive microglia]]/Table13[[#This Row],[Total number microglia]])*100</f>
        <v>100</v>
      </c>
    </row>
    <row r="83" spans="1:9" x14ac:dyDescent="0.3">
      <c r="A83" s="25">
        <v>156</v>
      </c>
      <c r="B83" s="12" t="s">
        <v>40</v>
      </c>
      <c r="C83" s="12">
        <v>2</v>
      </c>
      <c r="D83" s="12" t="s">
        <v>37</v>
      </c>
      <c r="E83" s="12" t="s">
        <v>6</v>
      </c>
      <c r="F83" s="12" t="s">
        <v>4</v>
      </c>
      <c r="G83" s="12">
        <v>17</v>
      </c>
      <c r="H83" s="12">
        <v>17</v>
      </c>
      <c r="I83" s="26">
        <f>(Table13[[#This Row],[Double positive microglia]]/Table13[[#This Row],[Total number microglia]])*100</f>
        <v>100</v>
      </c>
    </row>
    <row r="84" spans="1:9" x14ac:dyDescent="0.3">
      <c r="A84" s="25">
        <v>156</v>
      </c>
      <c r="B84" s="12" t="s">
        <v>41</v>
      </c>
      <c r="C84" s="12">
        <v>1</v>
      </c>
      <c r="D84" s="12" t="s">
        <v>37</v>
      </c>
      <c r="E84" s="12" t="s">
        <v>6</v>
      </c>
      <c r="F84" s="12" t="s">
        <v>4</v>
      </c>
      <c r="G84" s="12">
        <v>10</v>
      </c>
      <c r="H84" s="12">
        <v>10</v>
      </c>
      <c r="I84" s="26">
        <f>(Table13[[#This Row],[Double positive microglia]]/Table13[[#This Row],[Total number microglia]])*100</f>
        <v>100</v>
      </c>
    </row>
    <row r="85" spans="1:9" x14ac:dyDescent="0.3">
      <c r="A85" s="25">
        <v>156</v>
      </c>
      <c r="B85" s="12" t="s">
        <v>41</v>
      </c>
      <c r="C85" s="12">
        <v>2</v>
      </c>
      <c r="D85" s="12" t="s">
        <v>37</v>
      </c>
      <c r="E85" s="12" t="s">
        <v>6</v>
      </c>
      <c r="F85" s="12" t="s">
        <v>4</v>
      </c>
      <c r="G85" s="12">
        <v>14</v>
      </c>
      <c r="H85" s="12">
        <v>14</v>
      </c>
      <c r="I85" s="26">
        <f>(Table13[[#This Row],[Double positive microglia]]/Table13[[#This Row],[Total number microglia]])*100</f>
        <v>100</v>
      </c>
    </row>
    <row r="86" spans="1:9" x14ac:dyDescent="0.3">
      <c r="A86" s="25" t="s">
        <v>14</v>
      </c>
      <c r="B86" s="12" t="s">
        <v>40</v>
      </c>
      <c r="C86" s="12">
        <v>1</v>
      </c>
      <c r="D86" s="12" t="s">
        <v>37</v>
      </c>
      <c r="E86" s="12" t="s">
        <v>27</v>
      </c>
      <c r="F86" s="12" t="s">
        <v>3</v>
      </c>
      <c r="G86" s="12">
        <v>9</v>
      </c>
      <c r="H86" s="12">
        <v>9</v>
      </c>
      <c r="I86" s="26">
        <f>(Table13[[#This Row],[Double positive microglia]]/Table13[[#This Row],[Total number microglia]])*100</f>
        <v>100</v>
      </c>
    </row>
    <row r="87" spans="1:9" x14ac:dyDescent="0.3">
      <c r="A87" s="25" t="s">
        <v>14</v>
      </c>
      <c r="B87" s="12" t="s">
        <v>40</v>
      </c>
      <c r="C87" s="12">
        <v>2</v>
      </c>
      <c r="D87" s="12" t="s">
        <v>37</v>
      </c>
      <c r="E87" s="12" t="s">
        <v>27</v>
      </c>
      <c r="F87" s="12" t="s">
        <v>3</v>
      </c>
      <c r="G87" s="12">
        <v>8</v>
      </c>
      <c r="H87" s="12">
        <v>8</v>
      </c>
      <c r="I87" s="26">
        <f>(Table13[[#This Row],[Double positive microglia]]/Table13[[#This Row],[Total number microglia]])*100</f>
        <v>100</v>
      </c>
    </row>
    <row r="88" spans="1:9" x14ac:dyDescent="0.3">
      <c r="A88" s="25" t="s">
        <v>14</v>
      </c>
      <c r="B88" s="12" t="s">
        <v>41</v>
      </c>
      <c r="C88" s="12">
        <v>1</v>
      </c>
      <c r="D88" s="12" t="s">
        <v>37</v>
      </c>
      <c r="E88" s="12" t="s">
        <v>27</v>
      </c>
      <c r="F88" s="12" t="s">
        <v>3</v>
      </c>
      <c r="G88" s="12">
        <v>10</v>
      </c>
      <c r="H88" s="12">
        <v>10</v>
      </c>
      <c r="I88" s="26">
        <f>(Table13[[#This Row],[Double positive microglia]]/Table13[[#This Row],[Total number microglia]])*100</f>
        <v>100</v>
      </c>
    </row>
    <row r="89" spans="1:9" x14ac:dyDescent="0.3">
      <c r="A89" s="25" t="s">
        <v>14</v>
      </c>
      <c r="B89" s="12" t="s">
        <v>41</v>
      </c>
      <c r="C89" s="12">
        <v>2</v>
      </c>
      <c r="D89" s="12" t="s">
        <v>37</v>
      </c>
      <c r="E89" s="12" t="s">
        <v>27</v>
      </c>
      <c r="F89" s="12" t="s">
        <v>3</v>
      </c>
      <c r="G89" s="12">
        <v>8</v>
      </c>
      <c r="H89" s="12">
        <v>8</v>
      </c>
      <c r="I89" s="26">
        <f>(Table13[[#This Row],[Double positive microglia]]/Table13[[#This Row],[Total number microglia]])*100</f>
        <v>100</v>
      </c>
    </row>
    <row r="90" spans="1:9" x14ac:dyDescent="0.3">
      <c r="A90" s="25" t="s">
        <v>15</v>
      </c>
      <c r="B90" s="12" t="s">
        <v>40</v>
      </c>
      <c r="C90" s="12">
        <v>1</v>
      </c>
      <c r="D90" s="12" t="s">
        <v>37</v>
      </c>
      <c r="E90" s="12" t="s">
        <v>27</v>
      </c>
      <c r="F90" s="12" t="s">
        <v>4</v>
      </c>
      <c r="G90" s="12">
        <v>11</v>
      </c>
      <c r="H90" s="12">
        <v>11</v>
      </c>
      <c r="I90" s="26">
        <f>(Table13[[#This Row],[Double positive microglia]]/Table13[[#This Row],[Total number microglia]])*100</f>
        <v>100</v>
      </c>
    </row>
    <row r="91" spans="1:9" x14ac:dyDescent="0.3">
      <c r="A91" s="25" t="s">
        <v>15</v>
      </c>
      <c r="B91" s="12" t="s">
        <v>40</v>
      </c>
      <c r="C91" s="12">
        <v>2</v>
      </c>
      <c r="D91" s="12" t="s">
        <v>37</v>
      </c>
      <c r="E91" s="12" t="s">
        <v>27</v>
      </c>
      <c r="F91" s="12" t="s">
        <v>4</v>
      </c>
      <c r="G91" s="12">
        <v>10</v>
      </c>
      <c r="H91" s="12">
        <v>10</v>
      </c>
      <c r="I91" s="26">
        <f>(Table13[[#This Row],[Double positive microglia]]/Table13[[#This Row],[Total number microglia]])*100</f>
        <v>100</v>
      </c>
    </row>
    <row r="92" spans="1:9" x14ac:dyDescent="0.3">
      <c r="A92" s="25" t="s">
        <v>15</v>
      </c>
      <c r="B92" s="12" t="s">
        <v>41</v>
      </c>
      <c r="C92" s="12">
        <v>1</v>
      </c>
      <c r="D92" s="12" t="s">
        <v>37</v>
      </c>
      <c r="E92" s="12" t="s">
        <v>27</v>
      </c>
      <c r="F92" s="12" t="s">
        <v>4</v>
      </c>
      <c r="G92" s="12">
        <v>8</v>
      </c>
      <c r="H92" s="12">
        <v>8</v>
      </c>
      <c r="I92" s="26">
        <f>(Table13[[#This Row],[Double positive microglia]]/Table13[[#This Row],[Total number microglia]])*100</f>
        <v>100</v>
      </c>
    </row>
    <row r="93" spans="1:9" x14ac:dyDescent="0.3">
      <c r="A93" s="25" t="s">
        <v>15</v>
      </c>
      <c r="B93" s="12" t="s">
        <v>41</v>
      </c>
      <c r="C93" s="12">
        <v>2</v>
      </c>
      <c r="D93" s="12" t="s">
        <v>37</v>
      </c>
      <c r="E93" s="12" t="s">
        <v>27</v>
      </c>
      <c r="F93" s="12" t="s">
        <v>4</v>
      </c>
      <c r="G93" s="12">
        <v>8</v>
      </c>
      <c r="H93" s="12">
        <v>8</v>
      </c>
      <c r="I93" s="26">
        <f>(Table13[[#This Row],[Double positive microglia]]/Table13[[#This Row],[Total number microglia]])*100</f>
        <v>100</v>
      </c>
    </row>
    <row r="94" spans="1:9" x14ac:dyDescent="0.3">
      <c r="A94" s="25" t="s">
        <v>16</v>
      </c>
      <c r="B94" s="12" t="s">
        <v>40</v>
      </c>
      <c r="C94" s="12">
        <v>1</v>
      </c>
      <c r="D94" s="12" t="s">
        <v>37</v>
      </c>
      <c r="E94" s="12" t="s">
        <v>27</v>
      </c>
      <c r="F94" s="12" t="s">
        <v>4</v>
      </c>
      <c r="G94" s="12">
        <v>7</v>
      </c>
      <c r="H94" s="12">
        <v>6</v>
      </c>
      <c r="I94" s="27">
        <f>(Table13[[#This Row],[Double positive microglia]]/Table13[[#This Row],[Total number microglia]])*100</f>
        <v>85.714285714285708</v>
      </c>
    </row>
    <row r="95" spans="1:9" x14ac:dyDescent="0.3">
      <c r="A95" s="25" t="s">
        <v>16</v>
      </c>
      <c r="B95" s="12" t="s">
        <v>40</v>
      </c>
      <c r="C95" s="12">
        <v>2</v>
      </c>
      <c r="D95" s="12" t="s">
        <v>37</v>
      </c>
      <c r="E95" s="12" t="s">
        <v>27</v>
      </c>
      <c r="F95" s="12" t="s">
        <v>4</v>
      </c>
      <c r="G95" s="12">
        <v>8</v>
      </c>
      <c r="H95" s="12">
        <v>8</v>
      </c>
      <c r="I95" s="26">
        <f>(Table13[[#This Row],[Double positive microglia]]/Table13[[#This Row],[Total number microglia]])*100</f>
        <v>100</v>
      </c>
    </row>
    <row r="96" spans="1:9" x14ac:dyDescent="0.3">
      <c r="A96" s="25" t="s">
        <v>16</v>
      </c>
      <c r="B96" s="12" t="s">
        <v>41</v>
      </c>
      <c r="C96" s="12">
        <v>1</v>
      </c>
      <c r="D96" s="12" t="s">
        <v>37</v>
      </c>
      <c r="E96" s="12" t="s">
        <v>27</v>
      </c>
      <c r="F96" s="12" t="s">
        <v>4</v>
      </c>
      <c r="G96" s="12">
        <v>8</v>
      </c>
      <c r="H96" s="12">
        <v>8</v>
      </c>
      <c r="I96" s="26">
        <f>(Table13[[#This Row],[Double positive microglia]]/Table13[[#This Row],[Total number microglia]])*100</f>
        <v>100</v>
      </c>
    </row>
    <row r="97" spans="1:9" x14ac:dyDescent="0.3">
      <c r="A97" s="25" t="s">
        <v>16</v>
      </c>
      <c r="B97" s="12" t="s">
        <v>41</v>
      </c>
      <c r="C97" s="12">
        <v>2</v>
      </c>
      <c r="D97" s="12" t="s">
        <v>37</v>
      </c>
      <c r="E97" s="12" t="s">
        <v>27</v>
      </c>
      <c r="F97" s="12" t="s">
        <v>4</v>
      </c>
      <c r="G97" s="12">
        <v>7</v>
      </c>
      <c r="H97" s="12">
        <v>7</v>
      </c>
      <c r="I97" s="26">
        <f>(Table13[[#This Row],[Double positive microglia]]/Table13[[#This Row],[Total number microglia]])*100</f>
        <v>100</v>
      </c>
    </row>
    <row r="98" spans="1:9" x14ac:dyDescent="0.3">
      <c r="A98" s="25" t="s">
        <v>17</v>
      </c>
      <c r="B98" s="12" t="s">
        <v>40</v>
      </c>
      <c r="C98" s="12">
        <v>1</v>
      </c>
      <c r="D98" s="12" t="s">
        <v>37</v>
      </c>
      <c r="E98" s="12" t="s">
        <v>27</v>
      </c>
      <c r="F98" s="12" t="s">
        <v>4</v>
      </c>
      <c r="G98" s="12">
        <v>6</v>
      </c>
      <c r="H98" s="12">
        <v>6</v>
      </c>
      <c r="I98" s="26">
        <f>(Table13[[#This Row],[Double positive microglia]]/Table13[[#This Row],[Total number microglia]])*100</f>
        <v>100</v>
      </c>
    </row>
    <row r="99" spans="1:9" x14ac:dyDescent="0.3">
      <c r="A99" s="25" t="s">
        <v>17</v>
      </c>
      <c r="B99" s="12" t="s">
        <v>40</v>
      </c>
      <c r="C99" s="12">
        <v>2</v>
      </c>
      <c r="D99" s="12" t="s">
        <v>37</v>
      </c>
      <c r="E99" s="12" t="s">
        <v>27</v>
      </c>
      <c r="F99" s="12" t="s">
        <v>4</v>
      </c>
      <c r="G99" s="12">
        <v>10</v>
      </c>
      <c r="H99" s="12">
        <v>10</v>
      </c>
      <c r="I99" s="26">
        <f>(Table13[[#This Row],[Double positive microglia]]/Table13[[#This Row],[Total number microglia]])*100</f>
        <v>100</v>
      </c>
    </row>
    <row r="100" spans="1:9" x14ac:dyDescent="0.3">
      <c r="A100" s="25" t="s">
        <v>17</v>
      </c>
      <c r="B100" s="12" t="s">
        <v>41</v>
      </c>
      <c r="C100" s="12">
        <v>1</v>
      </c>
      <c r="D100" s="12" t="s">
        <v>37</v>
      </c>
      <c r="E100" s="12" t="s">
        <v>27</v>
      </c>
      <c r="F100" s="12" t="s">
        <v>4</v>
      </c>
      <c r="G100" s="12">
        <v>10</v>
      </c>
      <c r="H100" s="12">
        <v>10</v>
      </c>
      <c r="I100" s="26">
        <f>(Table13[[#This Row],[Double positive microglia]]/Table13[[#This Row],[Total number microglia]])*100</f>
        <v>100</v>
      </c>
    </row>
    <row r="101" spans="1:9" x14ac:dyDescent="0.3">
      <c r="A101" s="28" t="s">
        <v>17</v>
      </c>
      <c r="B101" s="29" t="s">
        <v>41</v>
      </c>
      <c r="C101" s="29">
        <v>2</v>
      </c>
      <c r="D101" s="29" t="s">
        <v>37</v>
      </c>
      <c r="E101" s="29" t="s">
        <v>27</v>
      </c>
      <c r="F101" s="29" t="s">
        <v>4</v>
      </c>
      <c r="G101" s="29">
        <v>6</v>
      </c>
      <c r="H101" s="29">
        <v>6</v>
      </c>
      <c r="I101" s="30">
        <f>(Table13[[#This Row],[Double positive microglia]]/Table13[[#This Row],[Total number microglia]])*100</f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Training</vt:lpstr>
      <vt:lpstr>Context</vt:lpstr>
      <vt:lpstr>Locomotor_activity_training</vt:lpstr>
      <vt:lpstr>Locomotor_activity_context</vt:lpstr>
      <vt:lpstr>Cell_counts</vt:lpstr>
      <vt:lpstr>Density</vt:lpstr>
      <vt:lpstr>Cfos_DG</vt:lpstr>
      <vt:lpstr>Cfos_BLA</vt:lpstr>
      <vt:lpstr>cFos_colocalization</vt:lpstr>
      <vt:lpstr>Morphology</vt:lpstr>
      <vt:lpstr>Proteins_peptides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Jeniffer Sanguino Gómez</dc:creator>
  <cp:lastModifiedBy>Jeniffer Sanguino Gómez</cp:lastModifiedBy>
  <dcterms:created xsi:type="dcterms:W3CDTF">2023-08-02T08:15:15Z</dcterms:created>
  <dcterms:modified xsi:type="dcterms:W3CDTF">2025-06-12T19:25:36Z</dcterms:modified>
</cp:coreProperties>
</file>