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MENU" sheetId="4" r:id="rId1"/>
    <sheet name="TODOS LOS COLEGIOS" sheetId="1" r:id="rId2"/>
    <sheet name="SEDES" sheetId="2" r:id="rId3"/>
    <sheet name="FOTOS" sheetId="3" r:id="rId4"/>
  </sheets>
  <calcPr calcId="144525"/>
</workbook>
</file>

<file path=xl/calcChain.xml><?xml version="1.0" encoding="utf-8"?>
<calcChain xmlns="http://schemas.openxmlformats.org/spreadsheetml/2006/main">
  <c r="H40" i="1" l="1"/>
  <c r="H33" i="2"/>
  <c r="I8" i="2"/>
  <c r="I29" i="2"/>
  <c r="I25" i="2"/>
  <c r="I18" i="2"/>
  <c r="I13" i="2"/>
  <c r="H13" i="2"/>
  <c r="H18" i="2"/>
  <c r="H29" i="2"/>
  <c r="H25" i="2"/>
  <c r="H8" i="2"/>
</calcChain>
</file>

<file path=xl/sharedStrings.xml><?xml version="1.0" encoding="utf-8"?>
<sst xmlns="http://schemas.openxmlformats.org/spreadsheetml/2006/main" count="449" uniqueCount="139">
  <si>
    <t>C.E BAUTISTA DALEY</t>
  </si>
  <si>
    <t>I.E DOCT. SANTA TRESITA "ANEXA"</t>
  </si>
  <si>
    <t>C.E BILINGÜE HOWARD GARDNER</t>
  </si>
  <si>
    <t>I.E JOSE AGUSTIN BLANCO</t>
  </si>
  <si>
    <t>I.E DE SABANALARGA "CODESA"</t>
  </si>
  <si>
    <t>I.E LIBARDO AGUIRRE</t>
  </si>
  <si>
    <t>MDRE INMACULADA</t>
  </si>
  <si>
    <t xml:space="preserve">I.E FRANCISCO DE PAULA SANTANDER </t>
  </si>
  <si>
    <t>I.E TECNICO INDUSTRIAL DE SABANALARGA</t>
  </si>
  <si>
    <t>I.E JOSE CELESTINO MUTIS</t>
  </si>
  <si>
    <t>I.E JOSE EUSEBIO CARO</t>
  </si>
  <si>
    <t>I.E MAXIMO MERCADO</t>
  </si>
  <si>
    <t>I.E PARAISO DE LOS NIÑOS</t>
  </si>
  <si>
    <t>I.E ASPROS BILINGÜE</t>
  </si>
  <si>
    <t>C.E EL MUNDO DE WALD DISNEY</t>
  </si>
  <si>
    <t xml:space="preserve">I.E SIMON BOLIVAR </t>
  </si>
  <si>
    <t>I.E NORMAL SUPERIOR MARINA ARIZA</t>
  </si>
  <si>
    <t xml:space="preserve">C.E CASITA DE SUEÑOS </t>
  </si>
  <si>
    <t>I.E JESUS DE NAZARETH</t>
  </si>
  <si>
    <t>I.E DIVINO NIÑO</t>
  </si>
  <si>
    <t>I.E FERNANDO HOYOS RIPOLL</t>
  </si>
  <si>
    <t>I.E QUINTA FERIA</t>
  </si>
  <si>
    <t>I.E ALIANZA</t>
  </si>
  <si>
    <t>I.E TECNICO CARL-ROS</t>
  </si>
  <si>
    <t>C.E CORAZON DE JESUS</t>
  </si>
  <si>
    <t>I.E ANTONIO NARIÑO</t>
  </si>
  <si>
    <t>I.E ARANGO FERRER</t>
  </si>
  <si>
    <t>I.E MARCO FIDEL SURES</t>
  </si>
  <si>
    <t>LICEO LAS MERCEDES</t>
  </si>
  <si>
    <t>ESCUELA NORMAL SUPERIO SANTA TERESITA</t>
  </si>
  <si>
    <t>C.E PERSONITAS</t>
  </si>
  <si>
    <t>COLEGIO AMPARO DIVINO</t>
  </si>
  <si>
    <t>C.E GIMNASIO ONTESIORANO</t>
  </si>
  <si>
    <t>C.E GETSEMANI</t>
  </si>
  <si>
    <t>RECTOR</t>
  </si>
  <si>
    <t>DIRECCION</t>
  </si>
  <si>
    <t>TELEFONO</t>
  </si>
  <si>
    <t>ESTADO</t>
  </si>
  <si>
    <t>MODALIDAD</t>
  </si>
  <si>
    <t>JORNADAS</t>
  </si>
  <si>
    <t>NRO DE ESTUDIANTES</t>
  </si>
  <si>
    <t>CURSO 11</t>
  </si>
  <si>
    <t>M/F O MIXTO</t>
  </si>
  <si>
    <t>NOMBRE DEL COLEGIO</t>
  </si>
  <si>
    <t>PATRICIA CASTELLANO</t>
  </si>
  <si>
    <t>CLARA MADERA</t>
  </si>
  <si>
    <t>DELICE ROMERO</t>
  </si>
  <si>
    <t>LUZ CASTRO M.</t>
  </si>
  <si>
    <t>NEILA RUIZ</t>
  </si>
  <si>
    <t>HUMBERTO VARGAS</t>
  </si>
  <si>
    <t>PIEDAD CASTELLANOS</t>
  </si>
  <si>
    <t>TACIA TORRES</t>
  </si>
  <si>
    <t>ANA ACUÑA</t>
  </si>
  <si>
    <t>AMADA CASTILLO</t>
  </si>
  <si>
    <t>ASTRID NAVARRO</t>
  </si>
  <si>
    <t>ALMA DE MOVILLA</t>
  </si>
  <si>
    <t>DARWIN ROA</t>
  </si>
  <si>
    <t>LIADA ACOSTA</t>
  </si>
  <si>
    <t>GEOCANDA AHUMADA</t>
  </si>
  <si>
    <t>PEDRO AHUMADA</t>
  </si>
  <si>
    <t>AMINDA GOMEZ</t>
  </si>
  <si>
    <t>MAYERLINE ESCORCIA</t>
  </si>
  <si>
    <t>MABEL RONCACIO</t>
  </si>
  <si>
    <t>RUTH CONTRERAS</t>
  </si>
  <si>
    <t>KRA 23 NRO 24-22</t>
  </si>
  <si>
    <t>CALLLE 21 NRO 19B-21</t>
  </si>
  <si>
    <t>CALLE 12 NRO 34B-02</t>
  </si>
  <si>
    <t>KRA 27 NRO 9-15</t>
  </si>
  <si>
    <t>KRA 27NRO 13-140</t>
  </si>
  <si>
    <t>KRA 27 NRO 14-15</t>
  </si>
  <si>
    <t>KRA 27 NRO 14-40</t>
  </si>
  <si>
    <t>KRA 21 NRO 22A-12</t>
  </si>
  <si>
    <t>CALLE 12 NRO 17-40</t>
  </si>
  <si>
    <t>CALLE 22 NRO 9-101</t>
  </si>
  <si>
    <t>CALLE 21 NRO 12-40</t>
  </si>
  <si>
    <t>CALLE 21 NRO 15-11</t>
  </si>
  <si>
    <t>CALLE 21 NRO 15-10</t>
  </si>
  <si>
    <t>CALLE 24BNRO 8-80</t>
  </si>
  <si>
    <t>KRA19 NRO 8-47</t>
  </si>
  <si>
    <t>CALLE10 NRO 16A-32</t>
  </si>
  <si>
    <t>CALLE21 NRO 12-54</t>
  </si>
  <si>
    <t>CALLE 21 NRO 16-94</t>
  </si>
  <si>
    <t>KRA 27 NRO 14-84</t>
  </si>
  <si>
    <t>CALLE 31A NRO 16-25</t>
  </si>
  <si>
    <t>CALLE 29 NRO 2-16-48</t>
  </si>
  <si>
    <t>CALLE 29NRO 22-12</t>
  </si>
  <si>
    <t>KRA 26 NRO 24-80</t>
  </si>
  <si>
    <t>CALLE 29 NRO 25-02</t>
  </si>
  <si>
    <t>CALLE 22 NRO 16-05</t>
  </si>
  <si>
    <t>CALLE 22 NRO 160</t>
  </si>
  <si>
    <t>CALLE 29 NRO 19-36</t>
  </si>
  <si>
    <t>CALLE 19 NRO 18-57</t>
  </si>
  <si>
    <t>CALLE 20 NRO 20-34</t>
  </si>
  <si>
    <t>CALLE 18 NRO 18-54</t>
  </si>
  <si>
    <t>CALLE 21 NRO 19-90</t>
  </si>
  <si>
    <t>KRA 19A NRO 22-54</t>
  </si>
  <si>
    <t>KRA 9 NRO 20C-15</t>
  </si>
  <si>
    <t>CALLE 23 NRO 9-114</t>
  </si>
  <si>
    <t>I.E TECNICO COMERCIALL DE SABANALARGA</t>
  </si>
  <si>
    <t>ACTIVO</t>
  </si>
  <si>
    <t>CERRADO</t>
  </si>
  <si>
    <t>PRESC,PRIMARIA</t>
  </si>
  <si>
    <t>PRESC,PRIMARIA,SEC</t>
  </si>
  <si>
    <t>SECUNDARIA</t>
  </si>
  <si>
    <t>PRESCOLAR</t>
  </si>
  <si>
    <t>PRIMARIA</t>
  </si>
  <si>
    <t>PRES,PRIMARIA</t>
  </si>
  <si>
    <t>PRIMARIA,SEC</t>
  </si>
  <si>
    <t>TECNICO,BACHILLER</t>
  </si>
  <si>
    <t>MAÑANA</t>
  </si>
  <si>
    <t>MAÑANA,TARDE</t>
  </si>
  <si>
    <t>MAÑANA,TARDE,NOCT</t>
  </si>
  <si>
    <t xml:space="preserve">MAÑANA </t>
  </si>
  <si>
    <t>1*16</t>
  </si>
  <si>
    <t>4*34</t>
  </si>
  <si>
    <t>9*50</t>
  </si>
  <si>
    <t>1*18</t>
  </si>
  <si>
    <t>6*30</t>
  </si>
  <si>
    <t>1*50</t>
  </si>
  <si>
    <t>1*41</t>
  </si>
  <si>
    <t>5*45</t>
  </si>
  <si>
    <t>5*36</t>
  </si>
  <si>
    <t>1*23</t>
  </si>
  <si>
    <t>1*29</t>
  </si>
  <si>
    <t>2*34</t>
  </si>
  <si>
    <t>MIXTO</t>
  </si>
  <si>
    <t>FEMENINO</t>
  </si>
  <si>
    <t>I.E MARCO FIDEL SUARES</t>
  </si>
  <si>
    <t>TOTAL</t>
  </si>
  <si>
    <t>TOTAL ESTUDIANTES DE 11</t>
  </si>
  <si>
    <t>TOTAL DE NRO DE ESTUDIANTES  TODOS LOS COLEGIOS</t>
  </si>
  <si>
    <t>COLEGIOS DE SABALARGA ATLANTICO</t>
  </si>
  <si>
    <t>TODOS LOS COLEGIOS</t>
  </si>
  <si>
    <t>MIRAR LAS SEDES</t>
  </si>
  <si>
    <t>HAGA CLICK PARA VER COLEGIOS O LAS SEDES</t>
  </si>
  <si>
    <t>VOLVER AL MENU</t>
  </si>
  <si>
    <t>FOTOS</t>
  </si>
  <si>
    <t>MONICA URRETA</t>
  </si>
  <si>
    <t>KRA 11 NRO 25A-54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</si>
</sst>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0" xfId="0" applyFill="1"/>
    <xf numFmtId="0" fontId="0" fillId="3" borderId="0" xfId="0" applyFill="1"/>
    <xf numFmtId="0" fontId="1" fillId="5" borderId="0" xfId="0" applyFont="1" applyFill="1"/>
    <xf numFmtId="0" fontId="2" fillId="5" borderId="0" xfId="0" applyFont="1" applyFill="1" applyAlignment="1">
      <alignment horizontal="center" vertical="center"/>
    </xf>
    <xf numFmtId="0" fontId="3" fillId="0" borderId="0" xfId="1"/>
    <xf numFmtId="0" fontId="0" fillId="5" borderId="1" xfId="0" applyFill="1" applyBorder="1"/>
    <xf numFmtId="0" fontId="3" fillId="3" borderId="0" xfId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3" borderId="0" xfId="1" applyFill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B8" sqref="B8:C8"/>
    </sheetView>
  </sheetViews>
  <sheetFormatPr baseColWidth="10" defaultRowHeight="15" x14ac:dyDescent="0.25"/>
  <sheetData>
    <row r="1" spans="1:13" x14ac:dyDescent="0.25">
      <c r="A1" s="14" t="s">
        <v>131</v>
      </c>
      <c r="B1" s="14"/>
      <c r="C1" s="14"/>
      <c r="D1" s="14"/>
      <c r="E1" s="14"/>
      <c r="F1" s="14"/>
      <c r="G1" s="14"/>
      <c r="H1" s="7"/>
      <c r="I1" s="7"/>
      <c r="J1" s="7"/>
      <c r="K1" s="7"/>
      <c r="L1" s="7"/>
      <c r="M1" s="7"/>
    </row>
    <row r="2" spans="1:13" x14ac:dyDescent="0.25">
      <c r="A2" s="14"/>
      <c r="B2" s="14"/>
      <c r="C2" s="14"/>
      <c r="D2" s="14"/>
      <c r="E2" s="14"/>
      <c r="F2" s="14"/>
      <c r="G2" s="14"/>
      <c r="H2" s="7"/>
      <c r="I2" s="7"/>
      <c r="J2" s="7"/>
      <c r="K2" s="7"/>
      <c r="L2" s="7"/>
      <c r="M2" s="7"/>
    </row>
    <row r="3" spans="1:13" x14ac:dyDescent="0.25">
      <c r="A3" s="14"/>
      <c r="B3" s="14"/>
      <c r="C3" s="14"/>
      <c r="D3" s="14"/>
      <c r="E3" s="14"/>
      <c r="F3" s="14"/>
      <c r="G3" s="14"/>
      <c r="H3" s="7"/>
      <c r="I3" s="7"/>
      <c r="J3" s="7"/>
      <c r="K3" s="7"/>
      <c r="L3" s="7"/>
      <c r="M3" s="7"/>
    </row>
    <row r="4" spans="1:13" ht="26.25" x14ac:dyDescent="0.25">
      <c r="A4" s="10"/>
      <c r="B4" s="10"/>
      <c r="C4" s="10"/>
      <c r="D4" s="10"/>
      <c r="E4" s="10"/>
      <c r="F4" s="10"/>
      <c r="G4" s="10"/>
      <c r="H4" s="7"/>
      <c r="I4" s="7"/>
      <c r="J4" s="7"/>
      <c r="K4" s="7"/>
      <c r="L4" s="7"/>
      <c r="M4" s="7"/>
    </row>
    <row r="5" spans="1:13" ht="26.25" x14ac:dyDescent="0.25">
      <c r="A5" s="10"/>
      <c r="B5" s="10"/>
      <c r="C5" s="10"/>
      <c r="D5" s="10"/>
      <c r="E5" s="10"/>
      <c r="F5" s="10"/>
      <c r="G5" s="10"/>
      <c r="H5" s="7"/>
      <c r="I5" s="7"/>
      <c r="J5" s="7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A7" s="7"/>
      <c r="B7" s="8"/>
      <c r="C7" s="8"/>
      <c r="D7" s="8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A8" s="7"/>
      <c r="B8" s="13" t="s">
        <v>132</v>
      </c>
      <c r="C8" s="13"/>
      <c r="D8" s="8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7"/>
      <c r="B9" s="8"/>
      <c r="C9" s="8"/>
      <c r="D9" s="8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/>
      <c r="B10" s="13" t="s">
        <v>133</v>
      </c>
      <c r="C10" s="13"/>
      <c r="D10" s="8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7"/>
      <c r="B11" s="8"/>
      <c r="C11" s="8"/>
      <c r="D11" s="8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7"/>
      <c r="B13" s="9"/>
      <c r="C13" s="9"/>
      <c r="D13" s="9"/>
      <c r="E13" s="9"/>
      <c r="F13" s="9"/>
      <c r="G13" s="7"/>
      <c r="H13" s="7"/>
      <c r="I13" s="7"/>
      <c r="J13" s="7"/>
      <c r="K13" s="7"/>
      <c r="L13" s="7"/>
      <c r="M13" s="7"/>
    </row>
    <row r="14" spans="1:13" x14ac:dyDescent="0.25">
      <c r="A14" s="7"/>
      <c r="B14" s="9" t="s">
        <v>134</v>
      </c>
      <c r="C14" s="9"/>
      <c r="D14" s="9"/>
      <c r="E14" s="9"/>
      <c r="F14" s="9"/>
      <c r="G14" s="7"/>
      <c r="H14" s="7"/>
      <c r="I14" s="7"/>
      <c r="J14" s="7"/>
      <c r="K14" s="7"/>
      <c r="L14" s="7"/>
      <c r="M14" s="7"/>
    </row>
    <row r="15" spans="1:13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</sheetData>
  <mergeCells count="3">
    <mergeCell ref="B8:C8"/>
    <mergeCell ref="B10:C10"/>
    <mergeCell ref="A1:G3"/>
  </mergeCells>
  <hyperlinks>
    <hyperlink ref="B8:C8" location="'TODOS LOS COLEGIOS'!A1" display="TODOS LOS COLEGIOS"/>
    <hyperlink ref="B10:C10" location="SEDES!A1" display="MIRAR LAS SED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13" zoomScale="70" zoomScaleNormal="70" workbookViewId="0">
      <selection activeCell="E37" sqref="E37"/>
    </sheetView>
  </sheetViews>
  <sheetFormatPr baseColWidth="10" defaultRowHeight="15" x14ac:dyDescent="0.25"/>
  <cols>
    <col min="1" max="1" width="44.140625" customWidth="1"/>
    <col min="2" max="2" width="21.28515625" customWidth="1"/>
    <col min="3" max="3" width="20.85546875" customWidth="1"/>
    <col min="4" max="4" width="19.85546875" customWidth="1"/>
    <col min="5" max="5" width="13.7109375" customWidth="1"/>
    <col min="6" max="6" width="19.28515625" customWidth="1"/>
    <col min="7" max="7" width="20.5703125" customWidth="1"/>
    <col min="8" max="8" width="21.140625" customWidth="1"/>
    <col min="9" max="9" width="23.28515625" customWidth="1"/>
    <col min="10" max="10" width="22.28515625" customWidth="1"/>
  </cols>
  <sheetData>
    <row r="1" spans="1:14" x14ac:dyDescent="0.25">
      <c r="A1" s="1" t="s">
        <v>43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</row>
    <row r="2" spans="1:14" x14ac:dyDescent="0.25">
      <c r="A2" s="3" t="s">
        <v>0</v>
      </c>
      <c r="B2" s="3" t="s">
        <v>44</v>
      </c>
      <c r="C2" s="3" t="s">
        <v>64</v>
      </c>
      <c r="D2" s="3">
        <v>8783768</v>
      </c>
      <c r="E2" s="3" t="s">
        <v>99</v>
      </c>
      <c r="F2" s="3" t="s">
        <v>101</v>
      </c>
      <c r="G2" s="3" t="s">
        <v>109</v>
      </c>
      <c r="H2" s="3">
        <v>84</v>
      </c>
      <c r="I2" s="3"/>
      <c r="J2" s="3" t="s">
        <v>125</v>
      </c>
    </row>
    <row r="3" spans="1:14" x14ac:dyDescent="0.25">
      <c r="A3" s="3" t="s">
        <v>1</v>
      </c>
      <c r="B3" s="3" t="s">
        <v>45</v>
      </c>
      <c r="C3" s="3" t="s">
        <v>65</v>
      </c>
      <c r="D3" s="3">
        <v>8780078</v>
      </c>
      <c r="E3" s="3" t="s">
        <v>99</v>
      </c>
      <c r="F3" s="3" t="s">
        <v>101</v>
      </c>
      <c r="G3" s="3" t="s">
        <v>110</v>
      </c>
      <c r="H3" s="3">
        <v>984</v>
      </c>
      <c r="I3" s="3"/>
      <c r="J3" s="3" t="s">
        <v>125</v>
      </c>
    </row>
    <row r="4" spans="1:14" x14ac:dyDescent="0.25">
      <c r="A4" s="4" t="s">
        <v>2</v>
      </c>
      <c r="B4" s="4" t="s">
        <v>46</v>
      </c>
      <c r="C4" s="4" t="s">
        <v>66</v>
      </c>
      <c r="D4" s="4">
        <v>8780966</v>
      </c>
      <c r="E4" s="4" t="s">
        <v>99</v>
      </c>
      <c r="F4" s="4" t="s">
        <v>102</v>
      </c>
      <c r="G4" s="4" t="s">
        <v>109</v>
      </c>
      <c r="H4" s="4">
        <v>205</v>
      </c>
      <c r="I4" s="4" t="s">
        <v>113</v>
      </c>
      <c r="J4" s="4" t="s">
        <v>125</v>
      </c>
    </row>
    <row r="5" spans="1:14" x14ac:dyDescent="0.25">
      <c r="A5" s="4" t="s">
        <v>3</v>
      </c>
      <c r="B5" s="4" t="s">
        <v>47</v>
      </c>
      <c r="C5" s="4" t="s">
        <v>67</v>
      </c>
      <c r="D5" s="4">
        <v>3004466429</v>
      </c>
      <c r="E5" s="4" t="s">
        <v>99</v>
      </c>
      <c r="F5" s="4" t="s">
        <v>103</v>
      </c>
      <c r="G5" s="4" t="s">
        <v>109</v>
      </c>
      <c r="H5" s="4">
        <v>807</v>
      </c>
      <c r="I5" s="4" t="s">
        <v>114</v>
      </c>
      <c r="J5" s="4" t="s">
        <v>125</v>
      </c>
      <c r="L5" s="16" t="s">
        <v>135</v>
      </c>
      <c r="M5" s="16"/>
      <c r="N5" s="16"/>
    </row>
    <row r="6" spans="1:14" x14ac:dyDescent="0.25">
      <c r="A6" s="4" t="s">
        <v>4</v>
      </c>
      <c r="B6" s="4" t="s">
        <v>45</v>
      </c>
      <c r="C6" s="4" t="s">
        <v>68</v>
      </c>
      <c r="D6" s="4">
        <v>8780078</v>
      </c>
      <c r="E6" s="4" t="s">
        <v>99</v>
      </c>
      <c r="F6" s="4" t="s">
        <v>103</v>
      </c>
      <c r="G6" s="4" t="s">
        <v>111</v>
      </c>
      <c r="H6" s="4">
        <v>1800</v>
      </c>
      <c r="I6" s="4" t="s">
        <v>115</v>
      </c>
      <c r="J6" s="4" t="s">
        <v>125</v>
      </c>
      <c r="L6" s="16"/>
      <c r="M6" s="16"/>
      <c r="N6" s="16"/>
    </row>
    <row r="7" spans="1:14" x14ac:dyDescent="0.25">
      <c r="A7" s="3" t="s">
        <v>5</v>
      </c>
      <c r="B7" s="3" t="s">
        <v>45</v>
      </c>
      <c r="C7" s="3" t="s">
        <v>69</v>
      </c>
      <c r="D7" s="3">
        <v>8780078</v>
      </c>
      <c r="E7" s="3" t="s">
        <v>99</v>
      </c>
      <c r="F7" s="3" t="s">
        <v>104</v>
      </c>
      <c r="G7" s="3" t="s">
        <v>110</v>
      </c>
      <c r="H7" s="3">
        <v>200</v>
      </c>
      <c r="I7" s="3"/>
      <c r="J7" s="3" t="s">
        <v>125</v>
      </c>
      <c r="L7" s="16"/>
      <c r="M7" s="16"/>
      <c r="N7" s="16"/>
    </row>
    <row r="8" spans="1:14" x14ac:dyDescent="0.25">
      <c r="A8" s="4" t="s">
        <v>6</v>
      </c>
      <c r="B8" s="4" t="s">
        <v>48</v>
      </c>
      <c r="C8" s="4" t="s">
        <v>70</v>
      </c>
      <c r="D8" s="4">
        <v>8782126</v>
      </c>
      <c r="E8" s="4" t="s">
        <v>99</v>
      </c>
      <c r="F8" s="4" t="s">
        <v>102</v>
      </c>
      <c r="G8" s="4" t="s">
        <v>110</v>
      </c>
      <c r="H8" s="4">
        <v>300</v>
      </c>
      <c r="I8" s="4" t="s">
        <v>116</v>
      </c>
      <c r="J8" s="4" t="s">
        <v>125</v>
      </c>
      <c r="L8" s="16"/>
      <c r="M8" s="16"/>
      <c r="N8" s="16"/>
    </row>
    <row r="9" spans="1:14" x14ac:dyDescent="0.25">
      <c r="A9" s="3" t="s">
        <v>7</v>
      </c>
      <c r="B9" s="3" t="s">
        <v>47</v>
      </c>
      <c r="C9" s="3" t="s">
        <v>71</v>
      </c>
      <c r="D9" s="3">
        <v>3506803990</v>
      </c>
      <c r="E9" s="3" t="s">
        <v>99</v>
      </c>
      <c r="F9" s="3" t="s">
        <v>105</v>
      </c>
      <c r="G9" s="3" t="s">
        <v>110</v>
      </c>
      <c r="H9" s="3">
        <v>503</v>
      </c>
      <c r="I9" s="3"/>
      <c r="J9" s="3" t="s">
        <v>125</v>
      </c>
    </row>
    <row r="10" spans="1:14" x14ac:dyDescent="0.25">
      <c r="A10" s="4" t="s">
        <v>8</v>
      </c>
      <c r="B10" s="4" t="s">
        <v>49</v>
      </c>
      <c r="C10" s="4" t="s">
        <v>78</v>
      </c>
      <c r="D10" s="4">
        <v>8780211</v>
      </c>
      <c r="E10" s="4" t="s">
        <v>99</v>
      </c>
      <c r="F10" s="4" t="s">
        <v>103</v>
      </c>
      <c r="G10" s="4" t="s">
        <v>110</v>
      </c>
      <c r="H10" s="4">
        <v>1006</v>
      </c>
      <c r="I10" s="4" t="s">
        <v>117</v>
      </c>
      <c r="J10" s="4" t="s">
        <v>125</v>
      </c>
    </row>
    <row r="11" spans="1:14" x14ac:dyDescent="0.25">
      <c r="A11" s="3" t="s">
        <v>9</v>
      </c>
      <c r="B11" s="3" t="s">
        <v>49</v>
      </c>
      <c r="C11" s="3" t="s">
        <v>79</v>
      </c>
      <c r="D11" s="3">
        <v>8780211</v>
      </c>
      <c r="E11" s="3" t="s">
        <v>99</v>
      </c>
      <c r="F11" s="3" t="s">
        <v>106</v>
      </c>
      <c r="G11" s="3" t="s">
        <v>110</v>
      </c>
      <c r="H11" s="3">
        <v>471</v>
      </c>
      <c r="I11" s="3"/>
      <c r="J11" s="3" t="s">
        <v>125</v>
      </c>
    </row>
    <row r="12" spans="1:14" x14ac:dyDescent="0.25">
      <c r="A12" s="3" t="s">
        <v>10</v>
      </c>
      <c r="B12" s="3" t="s">
        <v>49</v>
      </c>
      <c r="C12" s="3" t="s">
        <v>72</v>
      </c>
      <c r="D12" s="3">
        <v>8780211</v>
      </c>
      <c r="E12" s="3" t="s">
        <v>99</v>
      </c>
      <c r="F12" s="3" t="s">
        <v>106</v>
      </c>
      <c r="G12" s="3" t="s">
        <v>110</v>
      </c>
      <c r="H12" s="3">
        <v>278</v>
      </c>
      <c r="I12" s="3"/>
      <c r="J12" s="3" t="s">
        <v>125</v>
      </c>
    </row>
    <row r="13" spans="1:14" x14ac:dyDescent="0.25">
      <c r="A13" s="4" t="s">
        <v>11</v>
      </c>
      <c r="B13" s="4" t="s">
        <v>50</v>
      </c>
      <c r="C13" s="4" t="s">
        <v>73</v>
      </c>
      <c r="D13" s="4">
        <v>3002141619</v>
      </c>
      <c r="E13" s="4" t="s">
        <v>99</v>
      </c>
      <c r="F13" s="4" t="s">
        <v>107</v>
      </c>
      <c r="G13" s="4" t="s">
        <v>110</v>
      </c>
      <c r="H13" s="4">
        <v>1324</v>
      </c>
      <c r="I13" s="4" t="s">
        <v>118</v>
      </c>
      <c r="J13" s="4" t="s">
        <v>125</v>
      </c>
    </row>
    <row r="14" spans="1:14" x14ac:dyDescent="0.25">
      <c r="A14" s="3" t="s">
        <v>12</v>
      </c>
      <c r="B14" s="3" t="s">
        <v>51</v>
      </c>
      <c r="C14" s="3" t="s">
        <v>80</v>
      </c>
      <c r="D14" s="3">
        <v>8783125</v>
      </c>
      <c r="E14" s="3" t="s">
        <v>99</v>
      </c>
      <c r="F14" s="3" t="s">
        <v>101</v>
      </c>
      <c r="G14" s="3" t="s">
        <v>109</v>
      </c>
      <c r="H14" s="3">
        <v>160</v>
      </c>
      <c r="I14" s="3"/>
      <c r="J14" s="3" t="s">
        <v>125</v>
      </c>
    </row>
    <row r="15" spans="1:14" x14ac:dyDescent="0.25">
      <c r="A15" s="4" t="s">
        <v>13</v>
      </c>
      <c r="B15" s="4" t="s">
        <v>52</v>
      </c>
      <c r="C15" s="4" t="s">
        <v>74</v>
      </c>
      <c r="D15" s="4">
        <v>8780050</v>
      </c>
      <c r="E15" s="4" t="s">
        <v>99</v>
      </c>
      <c r="F15" s="4" t="s">
        <v>102</v>
      </c>
      <c r="G15" s="4" t="s">
        <v>109</v>
      </c>
      <c r="H15" s="4">
        <v>623</v>
      </c>
      <c r="I15" s="4" t="s">
        <v>119</v>
      </c>
      <c r="J15" s="4" t="s">
        <v>125</v>
      </c>
    </row>
    <row r="16" spans="1:14" x14ac:dyDescent="0.25">
      <c r="A16" s="3" t="s">
        <v>14</v>
      </c>
      <c r="B16" s="3" t="s">
        <v>53</v>
      </c>
      <c r="C16" s="3" t="s">
        <v>75</v>
      </c>
      <c r="D16" s="3">
        <v>8781431</v>
      </c>
      <c r="E16" s="3" t="s">
        <v>99</v>
      </c>
      <c r="F16" s="3" t="s">
        <v>101</v>
      </c>
      <c r="G16" s="3" t="s">
        <v>109</v>
      </c>
      <c r="H16" s="3">
        <v>204</v>
      </c>
      <c r="I16" s="3"/>
      <c r="J16" s="3" t="s">
        <v>125</v>
      </c>
    </row>
    <row r="17" spans="1:10" x14ac:dyDescent="0.25">
      <c r="A17" s="3" t="s">
        <v>15</v>
      </c>
      <c r="B17" s="3" t="s">
        <v>50</v>
      </c>
      <c r="C17" s="3" t="s">
        <v>76</v>
      </c>
      <c r="D17" s="3">
        <v>3002141619</v>
      </c>
      <c r="E17" s="3" t="s">
        <v>99</v>
      </c>
      <c r="F17" s="3" t="s">
        <v>101</v>
      </c>
      <c r="G17" s="3" t="s">
        <v>109</v>
      </c>
      <c r="H17" s="3">
        <v>256</v>
      </c>
      <c r="I17" s="3"/>
      <c r="J17" s="3" t="s">
        <v>125</v>
      </c>
    </row>
    <row r="18" spans="1:10" x14ac:dyDescent="0.25">
      <c r="A18" s="4" t="s">
        <v>98</v>
      </c>
      <c r="B18" s="4" t="s">
        <v>54</v>
      </c>
      <c r="C18" s="4" t="s">
        <v>77</v>
      </c>
      <c r="D18" s="4"/>
      <c r="E18" s="4" t="s">
        <v>99</v>
      </c>
      <c r="F18" s="4" t="s">
        <v>103</v>
      </c>
      <c r="G18" s="4" t="s">
        <v>109</v>
      </c>
      <c r="H18" s="4">
        <v>1320</v>
      </c>
      <c r="I18" s="4" t="s">
        <v>120</v>
      </c>
      <c r="J18" s="4" t="s">
        <v>125</v>
      </c>
    </row>
    <row r="19" spans="1:10" x14ac:dyDescent="0.25">
      <c r="A19" s="3" t="s">
        <v>16</v>
      </c>
      <c r="B19" s="3"/>
      <c r="C19" s="3" t="s">
        <v>81</v>
      </c>
      <c r="D19" s="3"/>
      <c r="E19" s="3" t="s">
        <v>100</v>
      </c>
      <c r="F19" s="3" t="s">
        <v>103</v>
      </c>
      <c r="G19" s="3"/>
      <c r="H19" s="3"/>
      <c r="I19" s="3"/>
      <c r="J19" s="3" t="s">
        <v>125</v>
      </c>
    </row>
    <row r="20" spans="1:10" x14ac:dyDescent="0.25">
      <c r="A20" s="3" t="s">
        <v>17</v>
      </c>
      <c r="B20" s="3" t="s">
        <v>55</v>
      </c>
      <c r="C20" s="3" t="s">
        <v>82</v>
      </c>
      <c r="D20" s="3"/>
      <c r="E20" s="3" t="s">
        <v>99</v>
      </c>
      <c r="F20" s="3" t="s">
        <v>101</v>
      </c>
      <c r="G20" s="3" t="s">
        <v>109</v>
      </c>
      <c r="H20" s="3">
        <v>150</v>
      </c>
      <c r="I20" s="3"/>
      <c r="J20" s="3" t="s">
        <v>125</v>
      </c>
    </row>
    <row r="21" spans="1:10" x14ac:dyDescent="0.25">
      <c r="A21" s="3" t="s">
        <v>18</v>
      </c>
      <c r="B21" s="3" t="s">
        <v>56</v>
      </c>
      <c r="C21" s="3" t="s">
        <v>83</v>
      </c>
      <c r="D21" s="3">
        <v>8782120</v>
      </c>
      <c r="E21" s="3" t="s">
        <v>99</v>
      </c>
      <c r="F21" s="3" t="s">
        <v>105</v>
      </c>
      <c r="G21" s="3" t="s">
        <v>109</v>
      </c>
      <c r="H21" s="3">
        <v>205</v>
      </c>
      <c r="I21" s="3"/>
      <c r="J21" s="3" t="s">
        <v>125</v>
      </c>
    </row>
    <row r="22" spans="1:10" x14ac:dyDescent="0.25">
      <c r="A22" s="3" t="s">
        <v>19</v>
      </c>
      <c r="B22" s="3" t="s">
        <v>56</v>
      </c>
      <c r="C22" s="3" t="s">
        <v>84</v>
      </c>
      <c r="D22" s="3">
        <v>8782120</v>
      </c>
      <c r="E22" s="3" t="s">
        <v>99</v>
      </c>
      <c r="F22" s="3" t="s">
        <v>105</v>
      </c>
      <c r="G22" s="3" t="s">
        <v>112</v>
      </c>
      <c r="H22" s="3">
        <v>185</v>
      </c>
      <c r="I22" s="3"/>
      <c r="J22" s="3" t="s">
        <v>125</v>
      </c>
    </row>
    <row r="23" spans="1:10" x14ac:dyDescent="0.25">
      <c r="A23" s="4" t="s">
        <v>20</v>
      </c>
      <c r="B23" s="4" t="s">
        <v>56</v>
      </c>
      <c r="C23" s="4" t="s">
        <v>85</v>
      </c>
      <c r="D23" s="4">
        <v>8782120</v>
      </c>
      <c r="E23" s="4" t="s">
        <v>99</v>
      </c>
      <c r="F23" s="4" t="s">
        <v>103</v>
      </c>
      <c r="G23" s="4" t="s">
        <v>112</v>
      </c>
      <c r="H23" s="4">
        <v>1175</v>
      </c>
      <c r="I23" s="4" t="s">
        <v>121</v>
      </c>
      <c r="J23" s="4" t="s">
        <v>126</v>
      </c>
    </row>
    <row r="24" spans="1:10" x14ac:dyDescent="0.25">
      <c r="A24" s="3" t="s">
        <v>21</v>
      </c>
      <c r="B24" s="3" t="s">
        <v>56</v>
      </c>
      <c r="C24" s="3" t="s">
        <v>86</v>
      </c>
      <c r="D24" s="3">
        <v>8782120</v>
      </c>
      <c r="E24" s="3" t="s">
        <v>99</v>
      </c>
      <c r="F24" s="3" t="s">
        <v>105</v>
      </c>
      <c r="G24" s="3" t="s">
        <v>110</v>
      </c>
      <c r="H24" s="3">
        <v>276</v>
      </c>
      <c r="I24" s="3"/>
      <c r="J24" s="3" t="s">
        <v>125</v>
      </c>
    </row>
    <row r="25" spans="1:10" x14ac:dyDescent="0.25">
      <c r="A25" s="3" t="s">
        <v>22</v>
      </c>
      <c r="B25" s="3" t="s">
        <v>56</v>
      </c>
      <c r="C25" s="3" t="s">
        <v>87</v>
      </c>
      <c r="D25" s="3">
        <v>8782120</v>
      </c>
      <c r="E25" s="3" t="s">
        <v>99</v>
      </c>
      <c r="F25" s="3" t="s">
        <v>105</v>
      </c>
      <c r="G25" s="3" t="s">
        <v>112</v>
      </c>
      <c r="H25" s="3">
        <v>222</v>
      </c>
      <c r="I25" s="3"/>
      <c r="J25" s="3" t="s">
        <v>125</v>
      </c>
    </row>
    <row r="26" spans="1:10" x14ac:dyDescent="0.25">
      <c r="A26" s="4" t="s">
        <v>23</v>
      </c>
      <c r="B26" s="4" t="s">
        <v>57</v>
      </c>
      <c r="C26" s="4" t="s">
        <v>88</v>
      </c>
      <c r="D26" s="4">
        <v>8783264</v>
      </c>
      <c r="E26" s="4" t="s">
        <v>99</v>
      </c>
      <c r="F26" s="4" t="s">
        <v>108</v>
      </c>
      <c r="G26" s="4" t="s">
        <v>110</v>
      </c>
      <c r="H26" s="4">
        <v>105</v>
      </c>
      <c r="I26" s="4" t="s">
        <v>122</v>
      </c>
      <c r="J26" s="4" t="s">
        <v>125</v>
      </c>
    </row>
    <row r="27" spans="1:10" x14ac:dyDescent="0.25">
      <c r="A27" s="3" t="s">
        <v>24</v>
      </c>
      <c r="B27" s="3" t="s">
        <v>58</v>
      </c>
      <c r="C27" s="3" t="s">
        <v>89</v>
      </c>
      <c r="D27" s="3">
        <v>8780683</v>
      </c>
      <c r="E27" s="3" t="s">
        <v>99</v>
      </c>
      <c r="F27" s="3" t="s">
        <v>101</v>
      </c>
      <c r="G27" s="3" t="s">
        <v>112</v>
      </c>
      <c r="H27" s="3">
        <v>130</v>
      </c>
      <c r="I27" s="3"/>
      <c r="J27" s="3" t="s">
        <v>125</v>
      </c>
    </row>
    <row r="28" spans="1:10" x14ac:dyDescent="0.25">
      <c r="A28" s="3" t="s">
        <v>25</v>
      </c>
      <c r="B28" s="3" t="s">
        <v>54</v>
      </c>
      <c r="C28" s="3" t="s">
        <v>90</v>
      </c>
      <c r="D28" s="3"/>
      <c r="E28" s="3" t="s">
        <v>99</v>
      </c>
      <c r="F28" s="3" t="s">
        <v>105</v>
      </c>
      <c r="G28" s="3" t="s">
        <v>112</v>
      </c>
      <c r="H28" s="3">
        <v>318</v>
      </c>
      <c r="I28" s="3"/>
      <c r="J28" s="3" t="s">
        <v>125</v>
      </c>
    </row>
    <row r="29" spans="1:10" x14ac:dyDescent="0.25">
      <c r="A29" s="3" t="s">
        <v>26</v>
      </c>
      <c r="B29" s="3" t="s">
        <v>54</v>
      </c>
      <c r="C29" s="3" t="s">
        <v>91</v>
      </c>
      <c r="D29" s="3"/>
      <c r="E29" s="3" t="s">
        <v>99</v>
      </c>
      <c r="F29" s="3" t="s">
        <v>105</v>
      </c>
      <c r="G29" s="3" t="s">
        <v>110</v>
      </c>
      <c r="H29" s="3">
        <v>500</v>
      </c>
      <c r="I29" s="3"/>
      <c r="J29" s="3" t="s">
        <v>125</v>
      </c>
    </row>
    <row r="30" spans="1:10" x14ac:dyDescent="0.25">
      <c r="A30" s="3" t="s">
        <v>127</v>
      </c>
      <c r="B30" s="3" t="s">
        <v>45</v>
      </c>
      <c r="C30" s="3" t="s">
        <v>92</v>
      </c>
      <c r="D30" s="3">
        <v>8780078</v>
      </c>
      <c r="E30" s="3" t="s">
        <v>99</v>
      </c>
      <c r="F30" s="3" t="s">
        <v>105</v>
      </c>
      <c r="G30" s="3" t="s">
        <v>110</v>
      </c>
      <c r="H30" s="3">
        <v>372</v>
      </c>
      <c r="I30" s="3"/>
      <c r="J30" s="3" t="s">
        <v>125</v>
      </c>
    </row>
    <row r="31" spans="1:10" x14ac:dyDescent="0.25">
      <c r="A31" s="4" t="s">
        <v>28</v>
      </c>
      <c r="B31" s="4" t="s">
        <v>59</v>
      </c>
      <c r="C31" s="4" t="s">
        <v>93</v>
      </c>
      <c r="D31" s="4">
        <v>3145674939</v>
      </c>
      <c r="E31" s="4" t="s">
        <v>99</v>
      </c>
      <c r="F31" s="4" t="s">
        <v>103</v>
      </c>
      <c r="G31" s="4" t="s">
        <v>109</v>
      </c>
      <c r="H31" s="4">
        <v>72</v>
      </c>
      <c r="I31" s="4" t="s">
        <v>123</v>
      </c>
      <c r="J31" s="4" t="s">
        <v>125</v>
      </c>
    </row>
    <row r="32" spans="1:10" x14ac:dyDescent="0.25">
      <c r="A32" s="4" t="s">
        <v>29</v>
      </c>
      <c r="B32" s="4" t="s">
        <v>60</v>
      </c>
      <c r="C32" s="4" t="s">
        <v>94</v>
      </c>
      <c r="D32" s="4">
        <v>8780096</v>
      </c>
      <c r="E32" s="4" t="s">
        <v>99</v>
      </c>
      <c r="F32" s="4" t="s">
        <v>102</v>
      </c>
      <c r="G32" s="4" t="s">
        <v>109</v>
      </c>
      <c r="H32" s="4">
        <v>588</v>
      </c>
      <c r="I32" s="4" t="s">
        <v>124</v>
      </c>
      <c r="J32" s="4" t="s">
        <v>125</v>
      </c>
    </row>
    <row r="33" spans="1:10" x14ac:dyDescent="0.25">
      <c r="A33" s="3" t="s">
        <v>30</v>
      </c>
      <c r="B33" s="3" t="s">
        <v>61</v>
      </c>
      <c r="C33" s="3" t="s">
        <v>95</v>
      </c>
      <c r="D33" s="3"/>
      <c r="E33" s="3" t="s">
        <v>99</v>
      </c>
      <c r="F33" s="3" t="s">
        <v>101</v>
      </c>
      <c r="G33" s="3" t="s">
        <v>112</v>
      </c>
      <c r="H33" s="3">
        <v>305</v>
      </c>
      <c r="I33" s="3"/>
      <c r="J33" s="3" t="s">
        <v>125</v>
      </c>
    </row>
    <row r="34" spans="1:10" x14ac:dyDescent="0.25">
      <c r="A34" s="3" t="s">
        <v>31</v>
      </c>
      <c r="B34" s="3" t="s">
        <v>62</v>
      </c>
      <c r="C34" s="3" t="s">
        <v>96</v>
      </c>
      <c r="D34" s="3">
        <v>3007396556</v>
      </c>
      <c r="E34" s="3" t="s">
        <v>99</v>
      </c>
      <c r="F34" s="3" t="s">
        <v>101</v>
      </c>
      <c r="G34" s="3" t="s">
        <v>112</v>
      </c>
      <c r="H34" s="3">
        <v>70</v>
      </c>
      <c r="I34" s="3"/>
      <c r="J34" s="3" t="s">
        <v>125</v>
      </c>
    </row>
    <row r="35" spans="1:10" x14ac:dyDescent="0.25">
      <c r="A35" s="3" t="s">
        <v>32</v>
      </c>
      <c r="B35" s="3" t="s">
        <v>63</v>
      </c>
      <c r="C35" s="3" t="s">
        <v>97</v>
      </c>
      <c r="D35" s="3">
        <v>8781300</v>
      </c>
      <c r="E35" s="3" t="s">
        <v>99</v>
      </c>
      <c r="F35" s="3" t="s">
        <v>101</v>
      </c>
      <c r="G35" s="3" t="s">
        <v>110</v>
      </c>
      <c r="H35" s="3">
        <v>140</v>
      </c>
      <c r="I35" s="3"/>
      <c r="J35" s="3" t="s">
        <v>125</v>
      </c>
    </row>
    <row r="36" spans="1:10" x14ac:dyDescent="0.25">
      <c r="A36" s="3" t="s">
        <v>33</v>
      </c>
      <c r="B36" s="3" t="s">
        <v>137</v>
      </c>
      <c r="C36" s="3" t="s">
        <v>138</v>
      </c>
      <c r="D36" s="3">
        <v>8782568</v>
      </c>
      <c r="E36" s="3" t="s">
        <v>99</v>
      </c>
      <c r="F36" s="3" t="s">
        <v>104</v>
      </c>
      <c r="G36" s="3" t="s">
        <v>109</v>
      </c>
      <c r="H36" s="3">
        <v>120</v>
      </c>
      <c r="I36" s="3"/>
      <c r="J36" s="3" t="s">
        <v>125</v>
      </c>
    </row>
    <row r="40" spans="1:10" x14ac:dyDescent="0.25">
      <c r="D40" s="15" t="s">
        <v>130</v>
      </c>
      <c r="E40" s="15"/>
      <c r="F40" s="15"/>
      <c r="G40" s="15"/>
      <c r="H40" s="2">
        <f>SUM(H2:H36)</f>
        <v>15458</v>
      </c>
    </row>
  </sheetData>
  <mergeCells count="2">
    <mergeCell ref="D40:G40"/>
    <mergeCell ref="L5:N8"/>
  </mergeCells>
  <hyperlinks>
    <hyperlink ref="L5:N8" location="MENU!A1" display="VOLVER AL MENU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zoomScale="80" zoomScaleNormal="80" zoomScalePageLayoutView="80" workbookViewId="0">
      <selection activeCell="L5" sqref="L5:N8"/>
    </sheetView>
  </sheetViews>
  <sheetFormatPr baseColWidth="10" defaultRowHeight="15" x14ac:dyDescent="0.25"/>
  <cols>
    <col min="1" max="1" width="29.140625" customWidth="1"/>
    <col min="2" max="2" width="20.28515625" customWidth="1"/>
    <col min="3" max="3" width="17" customWidth="1"/>
    <col min="6" max="6" width="17" customWidth="1"/>
    <col min="7" max="7" width="22.28515625" customWidth="1"/>
    <col min="8" max="8" width="20.28515625" customWidth="1"/>
  </cols>
  <sheetData>
    <row r="1" spans="1:14" x14ac:dyDescent="0.25">
      <c r="A1" s="1" t="s">
        <v>43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</row>
    <row r="4" spans="1:14" x14ac:dyDescent="0.25">
      <c r="A4" s="6" t="s">
        <v>4</v>
      </c>
      <c r="B4" s="6" t="s">
        <v>45</v>
      </c>
      <c r="C4" s="6" t="s">
        <v>68</v>
      </c>
      <c r="D4" s="6">
        <v>8780078</v>
      </c>
      <c r="E4" s="6" t="s">
        <v>99</v>
      </c>
      <c r="F4" s="6" t="s">
        <v>103</v>
      </c>
      <c r="G4" s="6" t="s">
        <v>111</v>
      </c>
      <c r="H4" s="6">
        <v>1800</v>
      </c>
      <c r="I4" s="6" t="s">
        <v>115</v>
      </c>
      <c r="J4" s="6" t="s">
        <v>125</v>
      </c>
    </row>
    <row r="5" spans="1:14" x14ac:dyDescent="0.25">
      <c r="A5" s="6" t="s">
        <v>27</v>
      </c>
      <c r="B5" s="6" t="s">
        <v>45</v>
      </c>
      <c r="C5" s="6" t="s">
        <v>92</v>
      </c>
      <c r="D5" s="6">
        <v>8780078</v>
      </c>
      <c r="E5" s="6" t="s">
        <v>99</v>
      </c>
      <c r="F5" s="6" t="s">
        <v>105</v>
      </c>
      <c r="G5" s="6" t="s">
        <v>110</v>
      </c>
      <c r="H5" s="6">
        <v>372</v>
      </c>
      <c r="I5" s="6"/>
      <c r="J5" s="6" t="s">
        <v>125</v>
      </c>
      <c r="L5" s="16" t="s">
        <v>135</v>
      </c>
      <c r="M5" s="16"/>
      <c r="N5" s="16"/>
    </row>
    <row r="6" spans="1:14" x14ac:dyDescent="0.25">
      <c r="A6" s="6" t="s">
        <v>5</v>
      </c>
      <c r="B6" s="6" t="s">
        <v>45</v>
      </c>
      <c r="C6" s="6" t="s">
        <v>69</v>
      </c>
      <c r="D6" s="6">
        <v>8780078</v>
      </c>
      <c r="E6" s="6" t="s">
        <v>99</v>
      </c>
      <c r="F6" s="6" t="s">
        <v>104</v>
      </c>
      <c r="G6" s="6" t="s">
        <v>110</v>
      </c>
      <c r="H6" s="6">
        <v>200</v>
      </c>
      <c r="I6" s="6"/>
      <c r="J6" s="6" t="s">
        <v>125</v>
      </c>
      <c r="L6" s="16"/>
      <c r="M6" s="16"/>
      <c r="N6" s="16"/>
    </row>
    <row r="7" spans="1:14" x14ac:dyDescent="0.25">
      <c r="A7" s="6" t="s">
        <v>1</v>
      </c>
      <c r="B7" s="6" t="s">
        <v>45</v>
      </c>
      <c r="C7" s="6" t="s">
        <v>65</v>
      </c>
      <c r="D7" s="6">
        <v>8780078</v>
      </c>
      <c r="E7" s="6" t="s">
        <v>99</v>
      </c>
      <c r="F7" s="6" t="s">
        <v>101</v>
      </c>
      <c r="G7" s="6" t="s">
        <v>110</v>
      </c>
      <c r="H7" s="6">
        <v>984</v>
      </c>
      <c r="I7" s="6"/>
      <c r="J7" s="6" t="s">
        <v>125</v>
      </c>
      <c r="L7" s="16"/>
      <c r="M7" s="16"/>
      <c r="N7" s="16"/>
    </row>
    <row r="8" spans="1:14" x14ac:dyDescent="0.25">
      <c r="A8" s="5" t="s">
        <v>128</v>
      </c>
      <c r="B8" s="5"/>
      <c r="C8" s="5"/>
      <c r="D8" s="5"/>
      <c r="E8" s="5"/>
      <c r="F8" s="5"/>
      <c r="G8" s="5"/>
      <c r="H8" s="5">
        <f>SUM(H4:H7)</f>
        <v>3356</v>
      </c>
      <c r="I8" s="5">
        <f>9*50</f>
        <v>450</v>
      </c>
      <c r="J8" s="5"/>
      <c r="L8" s="16"/>
      <c r="M8" s="16"/>
      <c r="N8" s="16"/>
    </row>
    <row r="10" spans="1:14" x14ac:dyDescent="0.25">
      <c r="A10" s="6" t="s">
        <v>98</v>
      </c>
      <c r="B10" s="6" t="s">
        <v>54</v>
      </c>
      <c r="C10" s="6" t="s">
        <v>77</v>
      </c>
      <c r="D10" s="6"/>
      <c r="E10" s="6" t="s">
        <v>99</v>
      </c>
      <c r="F10" s="6" t="s">
        <v>103</v>
      </c>
      <c r="G10" s="6" t="s">
        <v>109</v>
      </c>
      <c r="H10" s="6">
        <v>1320</v>
      </c>
      <c r="I10" s="6" t="s">
        <v>120</v>
      </c>
      <c r="J10" s="6" t="s">
        <v>125</v>
      </c>
    </row>
    <row r="11" spans="1:14" x14ac:dyDescent="0.25">
      <c r="A11" s="6" t="s">
        <v>25</v>
      </c>
      <c r="B11" s="6" t="s">
        <v>54</v>
      </c>
      <c r="C11" s="6" t="s">
        <v>90</v>
      </c>
      <c r="D11" s="6"/>
      <c r="E11" s="6" t="s">
        <v>99</v>
      </c>
      <c r="F11" s="6" t="s">
        <v>105</v>
      </c>
      <c r="G11" s="6" t="s">
        <v>112</v>
      </c>
      <c r="H11" s="6">
        <v>318</v>
      </c>
      <c r="I11" s="6"/>
      <c r="J11" s="6" t="s">
        <v>125</v>
      </c>
    </row>
    <row r="12" spans="1:14" x14ac:dyDescent="0.25">
      <c r="A12" s="6" t="s">
        <v>26</v>
      </c>
      <c r="B12" s="6" t="s">
        <v>54</v>
      </c>
      <c r="C12" s="6" t="s">
        <v>91</v>
      </c>
      <c r="D12" s="6"/>
      <c r="E12" s="6" t="s">
        <v>99</v>
      </c>
      <c r="F12" s="6" t="s">
        <v>105</v>
      </c>
      <c r="G12" s="6" t="s">
        <v>110</v>
      </c>
      <c r="H12" s="6">
        <v>500</v>
      </c>
      <c r="I12" s="6"/>
      <c r="J12" s="6" t="s">
        <v>125</v>
      </c>
    </row>
    <row r="13" spans="1:14" x14ac:dyDescent="0.25">
      <c r="A13" s="5" t="s">
        <v>128</v>
      </c>
      <c r="B13" s="5"/>
      <c r="C13" s="5"/>
      <c r="D13" s="5"/>
      <c r="E13" s="5"/>
      <c r="F13" s="5"/>
      <c r="G13" s="5"/>
      <c r="H13" s="5">
        <f>SUM(H10:H12)</f>
        <v>2138</v>
      </c>
      <c r="I13" s="5">
        <f>5*45</f>
        <v>225</v>
      </c>
      <c r="J13" s="5"/>
    </row>
    <row r="15" spans="1:14" x14ac:dyDescent="0.25">
      <c r="A15" s="6" t="s">
        <v>8</v>
      </c>
      <c r="B15" s="6" t="s">
        <v>49</v>
      </c>
      <c r="C15" s="6" t="s">
        <v>78</v>
      </c>
      <c r="D15" s="6">
        <v>8780211</v>
      </c>
      <c r="E15" s="6" t="s">
        <v>99</v>
      </c>
      <c r="F15" s="6" t="s">
        <v>103</v>
      </c>
      <c r="G15" s="6" t="s">
        <v>110</v>
      </c>
      <c r="H15" s="6">
        <v>1006</v>
      </c>
      <c r="I15" s="6" t="s">
        <v>117</v>
      </c>
      <c r="J15" s="6" t="s">
        <v>125</v>
      </c>
    </row>
    <row r="16" spans="1:14" x14ac:dyDescent="0.25">
      <c r="A16" s="6" t="s">
        <v>9</v>
      </c>
      <c r="B16" s="6" t="s">
        <v>49</v>
      </c>
      <c r="C16" s="6" t="s">
        <v>79</v>
      </c>
      <c r="D16" s="6">
        <v>8780211</v>
      </c>
      <c r="E16" s="6" t="s">
        <v>99</v>
      </c>
      <c r="F16" s="6" t="s">
        <v>106</v>
      </c>
      <c r="G16" s="6" t="s">
        <v>110</v>
      </c>
      <c r="H16" s="6">
        <v>471</v>
      </c>
      <c r="I16" s="6"/>
      <c r="J16" s="6" t="s">
        <v>125</v>
      </c>
    </row>
    <row r="17" spans="1:10" x14ac:dyDescent="0.25">
      <c r="A17" s="6" t="s">
        <v>10</v>
      </c>
      <c r="B17" s="6" t="s">
        <v>49</v>
      </c>
      <c r="C17" s="6" t="s">
        <v>72</v>
      </c>
      <c r="D17" s="6">
        <v>8780211</v>
      </c>
      <c r="E17" s="6" t="s">
        <v>99</v>
      </c>
      <c r="F17" s="6" t="s">
        <v>106</v>
      </c>
      <c r="G17" s="6" t="s">
        <v>110</v>
      </c>
      <c r="H17" s="6">
        <v>278</v>
      </c>
      <c r="I17" s="6"/>
      <c r="J17" s="6" t="s">
        <v>125</v>
      </c>
    </row>
    <row r="18" spans="1:10" x14ac:dyDescent="0.25">
      <c r="A18" s="5" t="s">
        <v>128</v>
      </c>
      <c r="B18" s="5"/>
      <c r="C18" s="5"/>
      <c r="D18" s="5"/>
      <c r="E18" s="5"/>
      <c r="F18" s="5"/>
      <c r="G18" s="5"/>
      <c r="H18" s="5">
        <f>SUM(H15:H17)</f>
        <v>1755</v>
      </c>
      <c r="I18" s="5">
        <f>6*30</f>
        <v>180</v>
      </c>
      <c r="J18" s="5"/>
    </row>
    <row r="20" spans="1:10" x14ac:dyDescent="0.25">
      <c r="A20" s="6" t="s">
        <v>20</v>
      </c>
      <c r="B20" s="6" t="s">
        <v>56</v>
      </c>
      <c r="C20" s="6" t="s">
        <v>85</v>
      </c>
      <c r="D20" s="6">
        <v>8782120</v>
      </c>
      <c r="E20" s="6" t="s">
        <v>99</v>
      </c>
      <c r="F20" s="6" t="s">
        <v>103</v>
      </c>
      <c r="G20" s="6" t="s">
        <v>112</v>
      </c>
      <c r="H20" s="6">
        <v>1175</v>
      </c>
      <c r="I20" s="6" t="s">
        <v>121</v>
      </c>
      <c r="J20" s="6" t="s">
        <v>126</v>
      </c>
    </row>
    <row r="21" spans="1:10" x14ac:dyDescent="0.25">
      <c r="A21" s="6" t="s">
        <v>18</v>
      </c>
      <c r="B21" s="6" t="s">
        <v>56</v>
      </c>
      <c r="C21" s="6" t="s">
        <v>83</v>
      </c>
      <c r="D21" s="6">
        <v>8782120</v>
      </c>
      <c r="E21" s="6" t="s">
        <v>99</v>
      </c>
      <c r="F21" s="6" t="s">
        <v>105</v>
      </c>
      <c r="G21" s="6" t="s">
        <v>109</v>
      </c>
      <c r="H21" s="6">
        <v>205</v>
      </c>
      <c r="I21" s="6"/>
      <c r="J21" s="6" t="s">
        <v>125</v>
      </c>
    </row>
    <row r="22" spans="1:10" x14ac:dyDescent="0.25">
      <c r="A22" s="6" t="s">
        <v>19</v>
      </c>
      <c r="B22" s="6" t="s">
        <v>56</v>
      </c>
      <c r="C22" s="6" t="s">
        <v>84</v>
      </c>
      <c r="D22" s="6">
        <v>8782120</v>
      </c>
      <c r="E22" s="6" t="s">
        <v>99</v>
      </c>
      <c r="F22" s="6" t="s">
        <v>105</v>
      </c>
      <c r="G22" s="6" t="s">
        <v>112</v>
      </c>
      <c r="H22" s="6">
        <v>185</v>
      </c>
      <c r="I22" s="6"/>
      <c r="J22" s="6" t="s">
        <v>125</v>
      </c>
    </row>
    <row r="23" spans="1:10" x14ac:dyDescent="0.25">
      <c r="A23" s="6" t="s">
        <v>21</v>
      </c>
      <c r="B23" s="6" t="s">
        <v>56</v>
      </c>
      <c r="C23" s="6" t="s">
        <v>86</v>
      </c>
      <c r="D23" s="6">
        <v>8782120</v>
      </c>
      <c r="E23" s="6" t="s">
        <v>99</v>
      </c>
      <c r="F23" s="6" t="s">
        <v>105</v>
      </c>
      <c r="G23" s="6" t="s">
        <v>110</v>
      </c>
      <c r="H23" s="6">
        <v>276</v>
      </c>
      <c r="I23" s="6"/>
      <c r="J23" s="6" t="s">
        <v>125</v>
      </c>
    </row>
    <row r="24" spans="1:10" x14ac:dyDescent="0.25">
      <c r="A24" s="6" t="s">
        <v>22</v>
      </c>
      <c r="B24" s="6" t="s">
        <v>56</v>
      </c>
      <c r="C24" s="6" t="s">
        <v>87</v>
      </c>
      <c r="D24" s="6">
        <v>8782120</v>
      </c>
      <c r="E24" s="6" t="s">
        <v>99</v>
      </c>
      <c r="F24" s="6" t="s">
        <v>105</v>
      </c>
      <c r="G24" s="6" t="s">
        <v>112</v>
      </c>
      <c r="H24" s="6">
        <v>222</v>
      </c>
      <c r="I24" s="6"/>
      <c r="J24" s="6" t="s">
        <v>125</v>
      </c>
    </row>
    <row r="25" spans="1:10" x14ac:dyDescent="0.25">
      <c r="A25" s="5" t="s">
        <v>128</v>
      </c>
      <c r="B25" s="5"/>
      <c r="C25" s="5"/>
      <c r="D25" s="5"/>
      <c r="E25" s="5"/>
      <c r="F25" s="5"/>
      <c r="G25" s="5"/>
      <c r="H25" s="5">
        <f>SUM(H20:H24)</f>
        <v>2063</v>
      </c>
      <c r="I25" s="5">
        <f>5*36</f>
        <v>180</v>
      </c>
      <c r="J25" s="5"/>
    </row>
    <row r="27" spans="1:10" x14ac:dyDescent="0.25">
      <c r="A27" s="6" t="s">
        <v>11</v>
      </c>
      <c r="B27" s="6" t="s">
        <v>50</v>
      </c>
      <c r="C27" s="6" t="s">
        <v>73</v>
      </c>
      <c r="D27" s="6">
        <v>3002141619</v>
      </c>
      <c r="E27" s="6" t="s">
        <v>99</v>
      </c>
      <c r="F27" s="6" t="s">
        <v>107</v>
      </c>
      <c r="G27" s="6" t="s">
        <v>110</v>
      </c>
      <c r="H27" s="6">
        <v>1324</v>
      </c>
      <c r="I27" s="6" t="s">
        <v>118</v>
      </c>
      <c r="J27" s="6" t="s">
        <v>125</v>
      </c>
    </row>
    <row r="28" spans="1:10" x14ac:dyDescent="0.25">
      <c r="A28" s="6" t="s">
        <v>15</v>
      </c>
      <c r="B28" s="6" t="s">
        <v>50</v>
      </c>
      <c r="C28" s="6" t="s">
        <v>76</v>
      </c>
      <c r="D28" s="6">
        <v>3002141619</v>
      </c>
      <c r="E28" s="6" t="s">
        <v>99</v>
      </c>
      <c r="F28" s="6" t="s">
        <v>101</v>
      </c>
      <c r="G28" s="6" t="s">
        <v>109</v>
      </c>
      <c r="H28" s="6">
        <v>256</v>
      </c>
      <c r="I28" s="6"/>
      <c r="J28" s="6" t="s">
        <v>125</v>
      </c>
    </row>
    <row r="29" spans="1:10" x14ac:dyDescent="0.25">
      <c r="A29" s="5" t="s">
        <v>128</v>
      </c>
      <c r="B29" s="5"/>
      <c r="C29" s="5"/>
      <c r="D29" s="5"/>
      <c r="E29" s="5"/>
      <c r="F29" s="5"/>
      <c r="G29" s="5"/>
      <c r="H29" s="5">
        <f>SUM(H27:H28)</f>
        <v>1580</v>
      </c>
      <c r="I29" s="5">
        <f>1*50</f>
        <v>50</v>
      </c>
      <c r="J29" s="5"/>
    </row>
    <row r="33" spans="6:9" x14ac:dyDescent="0.25">
      <c r="F33" s="17" t="s">
        <v>129</v>
      </c>
      <c r="G33" s="18"/>
      <c r="H33" s="15">
        <f>SUM(I8,I13,I18,I25,I29)</f>
        <v>1085</v>
      </c>
      <c r="I33" s="15"/>
    </row>
  </sheetData>
  <mergeCells count="3">
    <mergeCell ref="H33:I33"/>
    <mergeCell ref="F33:G33"/>
    <mergeCell ref="L5:N8"/>
  </mergeCells>
  <hyperlinks>
    <hyperlink ref="L5:N8" location="MENU!A1" display="VOLVER AL MENU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2" sqref="B2"/>
    </sheetView>
  </sheetViews>
  <sheetFormatPr baseColWidth="10" defaultRowHeight="15" x14ac:dyDescent="0.25"/>
  <cols>
    <col min="1" max="1" width="38.7109375" customWidth="1"/>
  </cols>
  <sheetData>
    <row r="1" spans="1:2" x14ac:dyDescent="0.25">
      <c r="A1" s="1" t="s">
        <v>43</v>
      </c>
      <c r="B1" s="11" t="s">
        <v>136</v>
      </c>
    </row>
    <row r="2" spans="1:2" x14ac:dyDescent="0.25">
      <c r="A2" s="12" t="s">
        <v>0</v>
      </c>
    </row>
    <row r="3" spans="1:2" x14ac:dyDescent="0.25">
      <c r="A3" s="12" t="s">
        <v>1</v>
      </c>
    </row>
    <row r="4" spans="1:2" x14ac:dyDescent="0.25">
      <c r="A4" s="12" t="s">
        <v>2</v>
      </c>
    </row>
    <row r="5" spans="1:2" x14ac:dyDescent="0.25">
      <c r="A5" s="12" t="s">
        <v>3</v>
      </c>
    </row>
    <row r="6" spans="1:2" x14ac:dyDescent="0.25">
      <c r="A6" s="12" t="s">
        <v>4</v>
      </c>
    </row>
    <row r="7" spans="1:2" x14ac:dyDescent="0.25">
      <c r="A7" s="12" t="s">
        <v>5</v>
      </c>
    </row>
    <row r="8" spans="1:2" x14ac:dyDescent="0.25">
      <c r="A8" s="12" t="s">
        <v>6</v>
      </c>
    </row>
    <row r="9" spans="1:2" x14ac:dyDescent="0.25">
      <c r="A9" s="12" t="s">
        <v>7</v>
      </c>
    </row>
    <row r="10" spans="1:2" x14ac:dyDescent="0.25">
      <c r="A10" s="12" t="s">
        <v>8</v>
      </c>
    </row>
    <row r="11" spans="1:2" x14ac:dyDescent="0.25">
      <c r="A11" s="12" t="s">
        <v>9</v>
      </c>
    </row>
    <row r="12" spans="1:2" x14ac:dyDescent="0.25">
      <c r="A12" s="12" t="s">
        <v>10</v>
      </c>
    </row>
    <row r="13" spans="1:2" x14ac:dyDescent="0.25">
      <c r="A13" s="12" t="s">
        <v>11</v>
      </c>
    </row>
    <row r="14" spans="1:2" x14ac:dyDescent="0.25">
      <c r="A14" s="12" t="s">
        <v>12</v>
      </c>
    </row>
    <row r="15" spans="1:2" x14ac:dyDescent="0.25">
      <c r="A15" s="12" t="s">
        <v>13</v>
      </c>
    </row>
    <row r="16" spans="1:2" x14ac:dyDescent="0.25">
      <c r="A16" s="12" t="s">
        <v>14</v>
      </c>
    </row>
    <row r="17" spans="1:1" x14ac:dyDescent="0.25">
      <c r="A17" s="12" t="s">
        <v>15</v>
      </c>
    </row>
    <row r="18" spans="1:1" x14ac:dyDescent="0.25">
      <c r="A18" s="12" t="s">
        <v>98</v>
      </c>
    </row>
    <row r="19" spans="1:1" x14ac:dyDescent="0.25">
      <c r="A19" s="12" t="s">
        <v>16</v>
      </c>
    </row>
    <row r="20" spans="1:1" x14ac:dyDescent="0.25">
      <c r="A20" s="12" t="s">
        <v>17</v>
      </c>
    </row>
    <row r="21" spans="1:1" x14ac:dyDescent="0.25">
      <c r="A21" s="12" t="s">
        <v>18</v>
      </c>
    </row>
    <row r="22" spans="1:1" x14ac:dyDescent="0.25">
      <c r="A22" s="12" t="s">
        <v>19</v>
      </c>
    </row>
    <row r="23" spans="1:1" x14ac:dyDescent="0.25">
      <c r="A23" s="12" t="s">
        <v>20</v>
      </c>
    </row>
    <row r="24" spans="1:1" x14ac:dyDescent="0.25">
      <c r="A24" s="12" t="s">
        <v>21</v>
      </c>
    </row>
    <row r="25" spans="1:1" x14ac:dyDescent="0.25">
      <c r="A25" s="12" t="s">
        <v>22</v>
      </c>
    </row>
    <row r="26" spans="1:1" x14ac:dyDescent="0.25">
      <c r="A26" s="12" t="s">
        <v>23</v>
      </c>
    </row>
    <row r="27" spans="1:1" x14ac:dyDescent="0.25">
      <c r="A27" s="12" t="s">
        <v>24</v>
      </c>
    </row>
    <row r="28" spans="1:1" x14ac:dyDescent="0.25">
      <c r="A28" s="12" t="s">
        <v>25</v>
      </c>
    </row>
    <row r="29" spans="1:1" x14ac:dyDescent="0.25">
      <c r="A29" s="12" t="s">
        <v>26</v>
      </c>
    </row>
    <row r="30" spans="1:1" x14ac:dyDescent="0.25">
      <c r="A30" s="12" t="s">
        <v>127</v>
      </c>
    </row>
    <row r="31" spans="1:1" x14ac:dyDescent="0.25">
      <c r="A31" s="12" t="s">
        <v>28</v>
      </c>
    </row>
    <row r="32" spans="1:1" x14ac:dyDescent="0.25">
      <c r="A32" s="12" t="s">
        <v>29</v>
      </c>
    </row>
    <row r="33" spans="1:1" x14ac:dyDescent="0.25">
      <c r="A33" s="12" t="s">
        <v>30</v>
      </c>
    </row>
    <row r="34" spans="1:1" x14ac:dyDescent="0.25">
      <c r="A34" s="12" t="s">
        <v>31</v>
      </c>
    </row>
    <row r="35" spans="1:1" x14ac:dyDescent="0.25">
      <c r="A35" s="12" t="s">
        <v>32</v>
      </c>
    </row>
    <row r="36" spans="1:1" x14ac:dyDescent="0.25">
      <c r="A36" s="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MENU</vt:lpstr>
      <vt:lpstr>TODOS LOS COLEGIOS</vt:lpstr>
      <vt:lpstr>SEDES</vt:lpstr>
      <vt:lpstr>FOTOS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PIEDAD SANJUAN</dc:creator>
  <cp:lastModifiedBy>JESUS SAN JUAN BERDUGO</cp:lastModifiedBy>
  <dcterms:created xsi:type="dcterms:W3CDTF">2017-11-06T13:48:56Z</dcterms:created>
  <dcterms:modified xsi:type="dcterms:W3CDTF">2017-11-09T21:18:38Z</dcterms:modified>
</cp:coreProperties>
</file>