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Activity 1" sheetId="1" r:id="rId1"/>
    <sheet name="Activity 2" sheetId="2" r:id="rId2"/>
  </sheets>
  <calcPr calcId="145621"/>
</workbook>
</file>

<file path=xl/calcChain.xml><?xml version="1.0" encoding="utf-8"?>
<calcChain xmlns="http://schemas.openxmlformats.org/spreadsheetml/2006/main">
  <c r="B9" i="1" l="1"/>
  <c r="G2" i="1"/>
  <c r="D7" i="2"/>
  <c r="E7" i="2" s="1"/>
  <c r="F7" i="2" s="1"/>
  <c r="D6" i="2"/>
  <c r="E6" i="2" s="1"/>
  <c r="F6" i="2" s="1"/>
  <c r="D5" i="2"/>
  <c r="E5" i="2" s="1"/>
  <c r="F5" i="2" s="1"/>
  <c r="C5" i="2"/>
  <c r="D4" i="2"/>
  <c r="D3" i="2"/>
  <c r="E3" i="2" s="1"/>
  <c r="C3" i="2"/>
  <c r="D2" i="2"/>
  <c r="E2" i="2" s="1"/>
  <c r="F2" i="2" s="1"/>
  <c r="B13" i="1"/>
  <c r="D13" i="1" s="1"/>
  <c r="D3" i="1"/>
  <c r="D4" i="1"/>
  <c r="D5" i="1"/>
  <c r="D2" i="1"/>
  <c r="F3" i="2" l="1"/>
  <c r="F4" i="2"/>
  <c r="E4" i="2"/>
</calcChain>
</file>

<file path=xl/sharedStrings.xml><?xml version="1.0" encoding="utf-8"?>
<sst xmlns="http://schemas.openxmlformats.org/spreadsheetml/2006/main" count="32" uniqueCount="32">
  <si>
    <t>Entity</t>
  </si>
  <si>
    <t>The world</t>
  </si>
  <si>
    <t>Canada</t>
  </si>
  <si>
    <t>Population</t>
  </si>
  <si>
    <t>Annual GHG emissions (tonnes)</t>
  </si>
  <si>
    <t>Denmark</t>
  </si>
  <si>
    <t>Brazil</t>
  </si>
  <si>
    <t>How many kg of GHG are produced by…</t>
  </si>
  <si>
    <t>…1 KWH of power usage</t>
  </si>
  <si>
    <t>…1 km of driving</t>
  </si>
  <si>
    <t>How many KWH does a typical Canadian family of four consume per year?</t>
  </si>
  <si>
    <t>How many km does a typical family of four drive per year?</t>
  </si>
  <si>
    <t>Use lines 8, 9, 11 and 12 to estimate the total GHG that a typical family of four produces per year.</t>
  </si>
  <si>
    <t>Activity</t>
  </si>
  <si>
    <t>Wattage</t>
  </si>
  <si>
    <t>GHG produced (kg)</t>
  </si>
  <si>
    <t>GHG produced (tonnes)</t>
  </si>
  <si>
    <t>Playing Xbox for 2 hours</t>
  </si>
  <si>
    <t>Duration (hours)</t>
  </si>
  <si>
    <t>KWH consumed</t>
  </si>
  <si>
    <t>Browsing the web for 4 hours</t>
  </si>
  <si>
    <t>Drying a load of clothes</t>
  </si>
  <si>
    <t>Charging your phone</t>
  </si>
  <si>
    <t>Browsing the web for 4 hours a day, every day for a year</t>
  </si>
  <si>
    <t>Playing Xbox for 2 hours a day, every day for a year</t>
  </si>
  <si>
    <t>Playing basketball outside</t>
  </si>
  <si>
    <t>Downloading a movie from iTunes or NetFlix</t>
  </si>
  <si>
    <t>2 more activities of your choice that involve electronics or appliances</t>
  </si>
  <si>
    <t>kilograms</t>
  </si>
  <si>
    <t>But this is per home, and the 15.6 above was per person!  How can this be?</t>
  </si>
  <si>
    <t>tonnes --&gt;</t>
  </si>
  <si>
    <t>Annual GHG emissions per capita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</si>
</sst>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>
      <alignment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2" fontId="0" fillId="0" borderId="0" xfId="0" applyNumberFormat="1" applyAlignment="1">
      <alignment wrapText="1"/>
    </xf>
    <xf numFmtId="9" fontId="0" fillId="0" borderId="0" xfId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4" sqref="B14"/>
    </sheetView>
  </sheetViews>
  <sheetFormatPr defaultRowHeight="15" x14ac:dyDescent="0.25"/>
  <cols>
    <col min="1" max="1" width="43" style="4" customWidth="1"/>
    <col min="2" max="2" width="20.140625" customWidth="1"/>
    <col min="3" max="3" width="15.85546875" customWidth="1"/>
    <col min="4" max="4" width="18.85546875" customWidth="1"/>
    <col min="5" max="5" width="11" customWidth="1"/>
    <col min="6" max="6" width="10" bestFit="1" customWidth="1"/>
  </cols>
  <sheetData>
    <row r="1" spans="1:7" s="2" customFormat="1" ht="42" customHeight="1" x14ac:dyDescent="0.25">
      <c r="A1" s="3" t="s">
        <v>0</v>
      </c>
      <c r="B1" s="2" t="s">
        <v>3</v>
      </c>
      <c r="C1" s="2" t="s">
        <v>4</v>
      </c>
      <c r="D1" s="2" t="s">
        <v>31</v>
      </c>
    </row>
    <row r="2" spans="1:7" x14ac:dyDescent="0.25">
      <c r="A2" s="5" t="s">
        <v>1</v>
      </c>
      <c r="B2" s="7">
        <v>7134999845</v>
      </c>
      <c r="C2" s="7"/>
      <c r="D2" s="9">
        <f>C2/B2</f>
        <v>0</v>
      </c>
      <c r="F2">
        <v>830000000</v>
      </c>
      <c r="G2" s="15" t="e">
        <f>F2/C2</f>
        <v>#DIV/0!</v>
      </c>
    </row>
    <row r="3" spans="1:7" x14ac:dyDescent="0.25">
      <c r="A3" s="5" t="s">
        <v>2</v>
      </c>
      <c r="B3" s="7">
        <v>34900093</v>
      </c>
      <c r="C3" s="8"/>
      <c r="D3" s="11">
        <f t="shared" ref="D3:D5" si="0">C3/B3</f>
        <v>0</v>
      </c>
      <c r="G3" s="15"/>
    </row>
    <row r="4" spans="1:7" x14ac:dyDescent="0.25">
      <c r="A4" s="5" t="s">
        <v>5</v>
      </c>
      <c r="B4" s="7">
        <v>5900098</v>
      </c>
      <c r="C4" s="8"/>
      <c r="D4" s="9">
        <f t="shared" si="0"/>
        <v>0</v>
      </c>
    </row>
    <row r="5" spans="1:7" x14ac:dyDescent="0.25">
      <c r="A5" s="5" t="s">
        <v>6</v>
      </c>
      <c r="B5" s="7">
        <v>183000000</v>
      </c>
      <c r="C5" s="8"/>
      <c r="D5" s="9">
        <f t="shared" si="0"/>
        <v>0</v>
      </c>
    </row>
    <row r="7" spans="1:7" x14ac:dyDescent="0.25">
      <c r="A7" s="4" t="s">
        <v>7</v>
      </c>
    </row>
    <row r="8" spans="1:7" x14ac:dyDescent="0.25">
      <c r="A8" s="4" t="s">
        <v>8</v>
      </c>
      <c r="B8" s="10">
        <v>0.71599999999999997</v>
      </c>
    </row>
    <row r="9" spans="1:7" x14ac:dyDescent="0.25">
      <c r="A9" s="4" t="s">
        <v>9</v>
      </c>
      <c r="B9" s="10">
        <f>4167/15000</f>
        <v>0.27779999999999999</v>
      </c>
    </row>
    <row r="11" spans="1:7" ht="30" x14ac:dyDescent="0.25">
      <c r="A11" s="1" t="s">
        <v>10</v>
      </c>
      <c r="B11" s="7"/>
    </row>
    <row r="12" spans="1:7" ht="30" x14ac:dyDescent="0.25">
      <c r="A12" s="1" t="s">
        <v>11</v>
      </c>
      <c r="B12" s="7"/>
    </row>
    <row r="13" spans="1:7" ht="45" x14ac:dyDescent="0.25">
      <c r="A13" s="1" t="s">
        <v>12</v>
      </c>
      <c r="B13" s="16">
        <f>B11*B8+B12*B9</f>
        <v>0</v>
      </c>
      <c r="C13" s="16" t="s">
        <v>28</v>
      </c>
      <c r="D13" s="11">
        <f>B13/1000</f>
        <v>0</v>
      </c>
      <c r="E13" s="12" t="s">
        <v>30</v>
      </c>
      <c r="F13" s="13" t="s"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3" sqref="D3"/>
    </sheetView>
  </sheetViews>
  <sheetFormatPr defaultRowHeight="15" x14ac:dyDescent="0.25"/>
  <cols>
    <col min="1" max="1" width="26.28515625" style="1" customWidth="1"/>
    <col min="2" max="3" width="9.140625" style="1"/>
    <col min="4" max="4" width="10.85546875" style="1" customWidth="1"/>
    <col min="5" max="5" width="11.5703125" style="1" customWidth="1"/>
    <col min="6" max="6" width="12.5703125" style="1" customWidth="1"/>
    <col min="7" max="16384" width="9.140625" style="1"/>
  </cols>
  <sheetData>
    <row r="1" spans="1:6" s="6" customFormat="1" ht="45" x14ac:dyDescent="0.25">
      <c r="A1" s="6" t="s">
        <v>13</v>
      </c>
      <c r="B1" s="6" t="s">
        <v>14</v>
      </c>
      <c r="C1" s="6" t="s">
        <v>18</v>
      </c>
      <c r="D1" s="6" t="s">
        <v>19</v>
      </c>
      <c r="E1" s="6" t="s">
        <v>15</v>
      </c>
      <c r="F1" s="6" t="s">
        <v>16</v>
      </c>
    </row>
    <row r="2" spans="1:6" x14ac:dyDescent="0.25">
      <c r="A2" s="1" t="s">
        <v>17</v>
      </c>
      <c r="B2" s="1">
        <v>160</v>
      </c>
      <c r="C2" s="1">
        <v>2</v>
      </c>
      <c r="D2" s="14">
        <f t="shared" ref="D2:D7" si="0">B2*C2/1000</f>
        <v>0.32</v>
      </c>
      <c r="E2" s="1">
        <f>D2*0.716</f>
        <v>0.22911999999999999</v>
      </c>
      <c r="F2" s="1">
        <f t="shared" ref="F2:F7" si="1">E2/1000</f>
        <v>2.2912E-4</v>
      </c>
    </row>
    <row r="3" spans="1:6" ht="30" x14ac:dyDescent="0.25">
      <c r="A3" s="1" t="s">
        <v>24</v>
      </c>
      <c r="B3" s="1">
        <v>160</v>
      </c>
      <c r="C3" s="1">
        <f>C2*365</f>
        <v>730</v>
      </c>
      <c r="D3" s="14">
        <f t="shared" si="0"/>
        <v>116.8</v>
      </c>
      <c r="E3" s="1">
        <f t="shared" ref="E3:E7" si="2">D3*0.716</f>
        <v>83.628799999999998</v>
      </c>
      <c r="F3" s="1">
        <f t="shared" si="1"/>
        <v>8.3628800000000003E-2</v>
      </c>
    </row>
    <row r="4" spans="1:6" ht="30" x14ac:dyDescent="0.25">
      <c r="A4" s="1" t="s">
        <v>20</v>
      </c>
      <c r="B4" s="1">
        <v>50</v>
      </c>
      <c r="C4" s="1">
        <v>4</v>
      </c>
      <c r="D4" s="14">
        <f t="shared" si="0"/>
        <v>0.2</v>
      </c>
      <c r="E4" s="1">
        <f t="shared" si="2"/>
        <v>0.14319999999999999</v>
      </c>
      <c r="F4" s="1">
        <f t="shared" si="1"/>
        <v>1.4319999999999998E-4</v>
      </c>
    </row>
    <row r="5" spans="1:6" ht="45" x14ac:dyDescent="0.25">
      <c r="A5" s="1" t="s">
        <v>23</v>
      </c>
      <c r="B5" s="1">
        <v>100</v>
      </c>
      <c r="C5" s="1">
        <f>365*C4</f>
        <v>1460</v>
      </c>
      <c r="D5" s="14">
        <f t="shared" si="0"/>
        <v>146</v>
      </c>
      <c r="E5" s="1">
        <f t="shared" si="2"/>
        <v>104.536</v>
      </c>
      <c r="F5" s="1">
        <f t="shared" si="1"/>
        <v>0.104536</v>
      </c>
    </row>
    <row r="6" spans="1:6" x14ac:dyDescent="0.25">
      <c r="A6" s="1" t="s">
        <v>21</v>
      </c>
      <c r="B6" s="1">
        <v>5000</v>
      </c>
      <c r="C6" s="1">
        <v>100</v>
      </c>
      <c r="D6" s="14">
        <f t="shared" si="0"/>
        <v>500</v>
      </c>
      <c r="E6" s="1">
        <f t="shared" si="2"/>
        <v>358</v>
      </c>
      <c r="F6" s="1">
        <f t="shared" si="1"/>
        <v>0.35799999999999998</v>
      </c>
    </row>
    <row r="7" spans="1:6" x14ac:dyDescent="0.25">
      <c r="A7" s="1" t="s">
        <v>22</v>
      </c>
      <c r="B7" s="1">
        <v>4</v>
      </c>
      <c r="C7" s="1">
        <v>180</v>
      </c>
      <c r="D7" s="1">
        <f t="shared" si="0"/>
        <v>0.72</v>
      </c>
      <c r="E7" s="1">
        <f t="shared" si="2"/>
        <v>0.51551999999999998</v>
      </c>
      <c r="F7" s="1">
        <f t="shared" si="1"/>
        <v>5.1552E-4</v>
      </c>
    </row>
    <row r="8" spans="1:6" x14ac:dyDescent="0.25">
      <c r="A8" s="1" t="s">
        <v>25</v>
      </c>
      <c r="B8" s="1">
        <v>0</v>
      </c>
      <c r="C8" s="1">
        <v>1</v>
      </c>
      <c r="D8" s="1">
        <v>0</v>
      </c>
      <c r="E8" s="1">
        <v>0</v>
      </c>
      <c r="F8" s="1">
        <v>0</v>
      </c>
    </row>
    <row r="9" spans="1:6" ht="30" x14ac:dyDescent="0.25">
      <c r="A9" s="1" t="s">
        <v>26</v>
      </c>
    </row>
    <row r="10" spans="1:6" ht="45" x14ac:dyDescent="0.25">
      <c r="A10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 1</vt:lpstr>
      <vt:lpstr>Activity 2</vt:lpstr>
    </vt:vector>
  </TitlesOfParts>
  <Company>WRDSB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WRDSB</dc:creator>
  <cp:lastModifiedBy>WRDSB</cp:lastModifiedBy>
  <dcterms:created xsi:type="dcterms:W3CDTF">2013-11-21T16:59:17Z</dcterms:created>
  <dcterms:modified xsi:type="dcterms:W3CDTF">2014-05-05T14:09:18Z</dcterms:modified>
</cp:coreProperties>
</file>