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ca3\2-McMurry\"/>
    </mc:Choice>
  </mc:AlternateContent>
  <bookViews>
    <workbookView xWindow="0" yWindow="0" windowWidth="21570" windowHeight="7965" xr2:uid="{42347BE8-B1D3-42C7-A9BD-64F6157ED7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G3" i="1"/>
  <c r="G2" i="1"/>
  <c r="B8" i="1"/>
  <c r="F3" i="1"/>
  <c r="D3" i="1"/>
  <c r="F2" i="1"/>
  <c r="D2" i="1"/>
  <c r="B6" i="1"/>
  <c r="B5" i="1" l="1"/>
</calcChain>
</file>

<file path=xl/sharedStrings.xml><?xml version="1.0" encoding="utf-8"?>
<sst xmlns="http://schemas.openxmlformats.org/spreadsheetml/2006/main" count="16" uniqueCount="15">
  <si>
    <t>Producto</t>
  </si>
  <si>
    <t>#H/int</t>
  </si>
  <si>
    <t>Compuesto</t>
  </si>
  <si>
    <t># H</t>
  </si>
  <si>
    <t>Int</t>
  </si>
  <si>
    <t>Ratio</t>
  </si>
  <si>
    <t>Rendimiento</t>
  </si>
  <si>
    <t>Recuperación</t>
  </si>
  <si>
    <t>THF</t>
  </si>
  <si>
    <t>PM</t>
  </si>
  <si>
    <t>Metoxifenil</t>
  </si>
  <si>
    <t>R*PM</t>
  </si>
  <si>
    <t>C</t>
  </si>
  <si>
    <t>Z</t>
  </si>
  <si>
    <t>PUREZA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</si>
</sst>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Fill="1" applyBorder="1"/>
    <xf numFmtId="2" fontId="0" fillId="0" borderId="8" xfId="0" applyNumberFormat="1" applyBorder="1"/>
    <xf numFmtId="2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47AC-CCE7-4D4E-8FC5-89A43439326D}">
  <dimension ref="A1:G25"/>
  <sheetViews>
    <sheetView tabSelected="1" workbookViewId="0">
      <selection activeCell="B21" sqref="B21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5" bestFit="1" customWidth="1"/>
    <col min="4" max="4" width="5.5703125" bestFit="1" customWidth="1"/>
    <col min="5" max="5" width="6.5703125" bestFit="1" customWidth="1"/>
    <col min="6" max="6" width="13.85546875" bestFit="1" customWidth="1"/>
  </cols>
  <sheetData>
    <row r="1" spans="1:7" ht="15.75" thickBot="1" x14ac:dyDescent="0.3">
      <c r="A1" s="12" t="s">
        <v>2</v>
      </c>
      <c r="B1" s="13" t="s">
        <v>3</v>
      </c>
      <c r="C1" s="14" t="s">
        <v>4</v>
      </c>
      <c r="D1" s="14" t="s">
        <v>5</v>
      </c>
      <c r="E1" s="14" t="s">
        <v>9</v>
      </c>
      <c r="F1" s="14" t="s">
        <v>11</v>
      </c>
      <c r="G1" s="15" t="s">
        <v>12</v>
      </c>
    </row>
    <row r="2" spans="1:7" x14ac:dyDescent="0.25">
      <c r="A2" s="8" t="s">
        <v>8</v>
      </c>
      <c r="B2" s="9">
        <v>2</v>
      </c>
      <c r="C2" s="10">
        <v>7.98</v>
      </c>
      <c r="D2" s="11">
        <f>$B$6*C2/B2</f>
        <v>3.834234234234235</v>
      </c>
      <c r="E2" s="11">
        <v>72.11</v>
      </c>
      <c r="F2" s="11">
        <f>E2*D2</f>
        <v>276.48663063063071</v>
      </c>
      <c r="G2" s="17">
        <f>F2/$B$8</f>
        <v>0.4634616060692569</v>
      </c>
    </row>
    <row r="3" spans="1:7" ht="15.75" thickBot="1" x14ac:dyDescent="0.3">
      <c r="A3" s="7" t="s">
        <v>10</v>
      </c>
      <c r="B3" s="6">
        <v>6</v>
      </c>
      <c r="C3" s="4">
        <v>1.82</v>
      </c>
      <c r="D3" s="5">
        <f>$B$6*C3/B3</f>
        <v>0.29149149149149151</v>
      </c>
      <c r="E3" s="5">
        <v>274.32</v>
      </c>
      <c r="F3" s="5">
        <f>E3*D3</f>
        <v>79.961945945945942</v>
      </c>
      <c r="G3" s="18">
        <f>F3/$B$8</f>
        <v>0.13403646971285266</v>
      </c>
    </row>
    <row r="4" spans="1:7" x14ac:dyDescent="0.25">
      <c r="D4" s="2"/>
      <c r="E4" s="2"/>
      <c r="F4" s="2"/>
      <c r="G4" s="2"/>
    </row>
    <row r="5" spans="1:7" x14ac:dyDescent="0.25">
      <c r="A5" s="3" t="s">
        <v>0</v>
      </c>
      <c r="B5" s="2">
        <f>2+4.08+4.16</f>
        <v>10.24</v>
      </c>
      <c r="D5" s="2"/>
      <c r="E5" s="2"/>
      <c r="F5" s="2"/>
    </row>
    <row r="6" spans="1:7" x14ac:dyDescent="0.25">
      <c r="A6" s="3" t="s">
        <v>1</v>
      </c>
      <c r="B6" s="2">
        <f>16/(4+4.09+2.09+6.47)</f>
        <v>0.96096096096096106</v>
      </c>
    </row>
    <row r="7" spans="1:7" x14ac:dyDescent="0.25">
      <c r="A7" s="3" t="s">
        <v>11</v>
      </c>
      <c r="B7" s="2">
        <v>240.12</v>
      </c>
    </row>
    <row r="8" spans="1:7" x14ac:dyDescent="0.25">
      <c r="A8" s="16" t="s">
        <v>13</v>
      </c>
      <c r="B8" s="2">
        <f>B7+SUM(F2:F3)</f>
        <v>596.56857657657667</v>
      </c>
    </row>
    <row r="9" spans="1:7" x14ac:dyDescent="0.25">
      <c r="A9" s="16" t="s">
        <v>14</v>
      </c>
      <c r="B9" s="2">
        <f>B7/$B$8</f>
        <v>0.40250192421789038</v>
      </c>
    </row>
    <row r="10" spans="1:7" x14ac:dyDescent="0.25">
      <c r="A10" s="3" t="s">
        <v>7</v>
      </c>
      <c r="B10" s="2">
        <f>0.203</f>
        <v>0.20300000000000001</v>
      </c>
    </row>
    <row r="11" spans="1:7" x14ac:dyDescent="0.25">
      <c r="A11" s="3" t="s">
        <v>6</v>
      </c>
      <c r="B11" s="2">
        <f>B9*B10</f>
        <v>8.1707890616231751E-2</v>
      </c>
    </row>
    <row r="18" spans="1:2" x14ac:dyDescent="0.25">
      <c r="A18" s="3"/>
      <c r="B18" s="1"/>
    </row>
    <row r="19" spans="1:2" x14ac:dyDescent="0.25">
      <c r="A19" s="3"/>
      <c r="B19" s="1"/>
    </row>
    <row r="20" spans="1:2" x14ac:dyDescent="0.25">
      <c r="A20" s="3"/>
      <c r="B20" s="1"/>
    </row>
    <row r="21" spans="1:2" x14ac:dyDescent="0.25">
      <c r="A21" s="3"/>
      <c r="B21" s="1"/>
    </row>
    <row r="22" spans="1:2" x14ac:dyDescent="0.25">
      <c r="A22" s="3"/>
    </row>
    <row r="24" spans="1:2" x14ac:dyDescent="0.25">
      <c r="A24" s="3"/>
      <c r="B24" s="1"/>
    </row>
    <row r="25" spans="1:2" x14ac:dyDescent="0.25">
      <c r="A25" s="3"/>
      <c r="B25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</dc:creator>
  <cp:lastModifiedBy>Rutherford</cp:lastModifiedBy>
  <dcterms:created xsi:type="dcterms:W3CDTF">2017-09-09T01:58:12Z</dcterms:created>
  <dcterms:modified xsi:type="dcterms:W3CDTF">2017-09-15T00:36:17Z</dcterms:modified>
</cp:coreProperties>
</file>