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bau/projects/packages/edmaps/inst/extdata/"/>
    </mc:Choice>
  </mc:AlternateContent>
  <xr:revisionPtr revIDLastSave="0" documentId="13_ncr:1_{321F5DF8-C4AE-6A4E-B474-F504356B5A63}" xr6:coauthVersionLast="47" xr6:coauthVersionMax="47" xr10:uidLastSave="{00000000-0000-0000-0000-000000000000}"/>
  <bookViews>
    <workbookView xWindow="19200" yWindow="500" windowWidth="19200" windowHeight="21100" xr2:uid="{A299D337-5684-394D-A957-3A46518C7947}"/>
  </bookViews>
  <sheets>
    <sheet name="Global parameters" sheetId="12" r:id="rId1"/>
    <sheet name="Species" sheetId="9" r:id="rId2"/>
    <sheet name="Pathways" sheetId="8" r:id="rId3"/>
    <sheet name="species_set" sheetId="10" state="hidden" r:id="rId4"/>
  </sheets>
  <definedNames>
    <definedName name="_xlnm._FilterDatabase" localSheetId="2" hidden="1">Pathways!$A$1:$G$72</definedName>
    <definedName name="species">Species!$A$2:$A$1048576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<sst xmlns="http://schemas.openxmlformats.org/spreadsheetml/2006/main" count="392" uniqueCount="137">
  <si>
    <t>Citrus Canker</t>
  </si>
  <si>
    <t>BMSB</t>
  </si>
  <si>
    <t>Species</t>
  </si>
  <si>
    <t>Xylella</t>
  </si>
  <si>
    <t>HLB</t>
  </si>
  <si>
    <t>GBIF min year</t>
  </si>
  <si>
    <t>Infected countries</t>
  </si>
  <si>
    <t>Exclude BIOCLIM vars</t>
  </si>
  <si>
    <t>Bactrocera dorsalis, Bactrocera invadens, Bactrocera papayae, Bactrocera philippinensis</t>
  </si>
  <si>
    <t>Cicadella viridis</t>
  </si>
  <si>
    <t>Graphocephala atropunctata</t>
  </si>
  <si>
    <t>Homalodisca vitripennis</t>
  </si>
  <si>
    <t>Philaenus spumarius</t>
  </si>
  <si>
    <t>Diaphorina citri</t>
  </si>
  <si>
    <t>Monochamus galloprovincialis</t>
  </si>
  <si>
    <t>GLOBAL VARIABLES</t>
  </si>
  <si>
    <t>Variable</t>
  </si>
  <si>
    <t>Value</t>
  </si>
  <si>
    <t>Make interactive maps?</t>
  </si>
  <si>
    <t>Specifies whether interactive maps should be produced</t>
  </si>
  <si>
    <t>Defining distribution of host land use</t>
  </si>
  <si>
    <t>Defining distribution of vegetation classes in which the pest might establish</t>
  </si>
  <si>
    <t>NDVI raster path</t>
  </si>
  <si>
    <t>Optional component of habitat</t>
  </si>
  <si>
    <t>110-117, 120-125, 130-134, 210, 220-222, 310-314, 332, 341, 343, 345, 346, 410-414, 432, 441, 443, 445, 446, 541-543</t>
  </si>
  <si>
    <t>331, 332, 338, 340-353, 431, 432, 438, 440-453, 465, 510-515, 540-544</t>
  </si>
  <si>
    <t>348, 448, 540-544</t>
  </si>
  <si>
    <t>340, 341, 343, 344, 345, 348, 350, 351, 365, 440, 441, 443, 444, 445, 448, 450, 451, 465, 540-544</t>
  </si>
  <si>
    <t>340-344, 345, 347-351, 353, 365, 440-444, 445, 447-451, 453, 465, 540-544</t>
  </si>
  <si>
    <t>340, 341, 343, 345, 348, 353, 365, 440, 441, 443, 445, 448, 453, 465, 540-544</t>
  </si>
  <si>
    <t>340, 341, 344, 345, 347, 350, 351, 353, 365, 440, 441, 444, 445, 447, 450, 451, 453, 465, 540-544</t>
  </si>
  <si>
    <t>520-524, 526-528, 530-534, 538, 540-545, 574</t>
  </si>
  <si>
    <t>312, 412</t>
  </si>
  <si>
    <t>330-338, 340-345, 348-351, 365, 430-438, 440-445, 448-451, 454, 465, 510-515, 540-544</t>
  </si>
  <si>
    <t>1-11, 13, 14, 16, 18-25, 27-29, 45, 47, 48, 51-56, 59-62, 65-69, 79, 80, 90, 91, 96-99</t>
  </si>
  <si>
    <t>110-117, 120-125, 130-134, 210, 220-222, 310-314, 320-338, 340-349, 350-353, 360-365, 410-414, 420-424, 430-439, 440-449, 450-454, 460-465, 510-515, 520-528, 530-538, 540-545, 550-555, 560-567, 570-575, 580-584, 590-595, 610-614, 620-623, 630-633, 640-644, 650-654, 660-663</t>
  </si>
  <si>
    <t>Lymantria dispar japonica, Lymantria dispar</t>
  </si>
  <si>
    <t>Species group</t>
  </si>
  <si>
    <t>Bee mite</t>
  </si>
  <si>
    <t>Bactrocera cucurbitae, Zeugodacus cucurbitae</t>
  </si>
  <si>
    <t>Basemap mode</t>
  </si>
  <si>
    <t>Define whether maps should use OpenStreetMap ("osm") or polygon ("boundaries") basemaps.</t>
  </si>
  <si>
    <t>osm</t>
  </si>
  <si>
    <t>Minimum probability threshold</t>
  </si>
  <si>
    <t>Minimum probability threshold for plotting maps</t>
  </si>
  <si>
    <t>Gypsy Moth</t>
  </si>
  <si>
    <t>Asian Honey Bee</t>
  </si>
  <si>
    <t>GBIF focal species name(s)</t>
  </si>
  <si>
    <t>Occurrence csv file</t>
  </si>
  <si>
    <t>Bee mites (Apis cerana)</t>
  </si>
  <si>
    <t>Carambola fruit fly</t>
  </si>
  <si>
    <t>Oriental fruit fly</t>
  </si>
  <si>
    <t>New Guinea fruit fly</t>
  </si>
  <si>
    <t>Pine sawyer beetle</t>
  </si>
  <si>
    <t>Cicadella viridis (Xylella vector)</t>
  </si>
  <si>
    <t>Xylella fastidiosa</t>
  </si>
  <si>
    <t>Xylella (Graphocephala atropunctata)</t>
  </si>
  <si>
    <t>Xylella (Homalodisca vitripennis)</t>
  </si>
  <si>
    <t>Xylella (Philaenus spumarius)</t>
  </si>
  <si>
    <t>HLB (Asiatic citrus psyllid)</t>
  </si>
  <si>
    <t>HLB (African citrus psyllid)</t>
  </si>
  <si>
    <t>Khapra beetle</t>
  </si>
  <si>
    <t>Melon fruit fly</t>
  </si>
  <si>
    <t>Processed data directory</t>
  </si>
  <si>
    <t>data/biotic/raw_data/NVIS_5.1/aus5_1e_mvs</t>
  </si>
  <si>
    <t>data/biotic/raw_data/NDVI/NDVI_Oct18_Mar19.grid</t>
  </si>
  <si>
    <t>data/processed</t>
  </si>
  <si>
    <t>data/pathway/raw_data/Population2016/pop_density_1000m.tif</t>
  </si>
  <si>
    <t>These paths can be modified (e.g. to refer to updated datasets). However, it is the user's responsibility to ensure that the format/structure of the datasets match that of the datasets in the data repository found at https://github.com/jscamac/edmaps_data_Australia</t>
  </si>
  <si>
    <t>data/abiotic/occurrences/gypsy_moth/cabi_Lymantria_dispar_14Dec2020.csv</t>
  </si>
  <si>
    <t>data/abiotic/occurrences/apis_cerana/ApisCerana_DAWE.csv</t>
  </si>
  <si>
    <t>data/abiotic/occurrences/BMSB/bmsb_presences_iprrg.csv</t>
  </si>
  <si>
    <t>data/abiotic/occurrences/BMSB/cabi_halyomorpha halys_14Dec2020.csv</t>
  </si>
  <si>
    <t>data/abiotic/occurrences/oriental_fruitfly/dorsalis_occurrences.csv</t>
  </si>
  <si>
    <t>data/abiotic/occurrences/oriental_fruitfly/cabi_bactrocera_dorsalis_14Dec2020.csv</t>
  </si>
  <si>
    <t>data/abiotic/occurrences/bactrocera_cucurbitae/cabi_Bactrocera_cucurbitae_14Dec2020.csv</t>
  </si>
  <si>
    <t>data/abiotic/occurrences/diaphorina_citri/diaphorinacitri_expertdata.csv</t>
  </si>
  <si>
    <t>data/abiotic/occurrences/diaphorina_citri/cabi_diaphorina_citri_14Dec2020.csv</t>
  </si>
  <si>
    <t>data/abiotic/occurrences/monochamus_galloprovincialis/cabi_monochamus_galloprovincialis_14Dec2020.csv</t>
  </si>
  <si>
    <t>data/abiotic/occurrences/cicadella_viridis/cabi_cicadella_viridis_14Dec2020.csv</t>
  </si>
  <si>
    <t>data/abiotic/occurrences/graphocephala_atropunctata/cabi_graphocephala_atropunctata_14Dec2020.csv</t>
  </si>
  <si>
    <t>data/abiotic/occurrences/homalodisca_vitripennis/cabi_homalodisca_vitripennis_14Dec2020.csv</t>
  </si>
  <si>
    <t>data/abiotic/occurrences/philaenus_spumarius/cabi_philaenus_spumarius_14Dec2020.csv</t>
  </si>
  <si>
    <t>data/biotic/citrus_native_hosts_example.tif</t>
  </si>
  <si>
    <t>data/biotic/raw_data/ACLUM/clum_50m1218m.tif</t>
  </si>
  <si>
    <t>Use NDVI?</t>
  </si>
  <si>
    <t>yes</t>
  </si>
  <si>
    <t>no</t>
  </si>
  <si>
    <t>Climate suitability raster</t>
  </si>
  <si>
    <t>Host raster</t>
  </si>
  <si>
    <t>Vegetation classes</t>
  </si>
  <si>
    <t>Land use classes</t>
  </si>
  <si>
    <t>Species name</t>
  </si>
  <si>
    <t>Use climate suitability</t>
  </si>
  <si>
    <t>Leakage rate lower</t>
  </si>
  <si>
    <t>Leakage rate upper</t>
  </si>
  <si>
    <t>Viability lower</t>
  </si>
  <si>
    <t>Viability upper</t>
  </si>
  <si>
    <t>Arrival weights (raster)</t>
  </si>
  <si>
    <t>Returning resident</t>
  </si>
  <si>
    <t>Fertiliser</t>
  </si>
  <si>
    <t>Food</t>
  </si>
  <si>
    <t>Vessels</t>
  </si>
  <si>
    <t>Machinery</t>
  </si>
  <si>
    <t>Containers</t>
  </si>
  <si>
    <t>Goods</t>
  </si>
  <si>
    <t>Tourist</t>
  </si>
  <si>
    <t>Torres passenger</t>
  </si>
  <si>
    <t>Nurserystock</t>
  </si>
  <si>
    <t>North wind</t>
  </si>
  <si>
    <t>Japanese pine sawyer beetle</t>
  </si>
  <si>
    <t>outputs/not_pest_specific/fert_weights.tif</t>
  </si>
  <si>
    <t>outputs/not_pest_specific/vessels_weight.tif</t>
  </si>
  <si>
    <t>outputs/not_pest_specific/containers_weight.tif</t>
  </si>
  <si>
    <t>outputs/not_pest_specific/tourists_weight.tif</t>
  </si>
  <si>
    <t>outputs/not_pest_specific/torres_weight.tif</t>
  </si>
  <si>
    <t>outputs/not_pest_specific/wind_weight.tif</t>
  </si>
  <si>
    <t>Vegetation class raster path</t>
  </si>
  <si>
    <t>Land use class raster path</t>
  </si>
  <si>
    <t>Purpose</t>
  </si>
  <si>
    <t>Pathway name</t>
  </si>
  <si>
    <t>Resolution</t>
  </si>
  <si>
    <t>Output resolution</t>
  </si>
  <si>
    <t>Defines the coordinate reference system (projection) of outputs.</t>
  </si>
  <si>
    <t>Defines the resolution (in map units) of outputs.</t>
  </si>
  <si>
    <t>Coordinate reference system (EPSG code)</t>
  </si>
  <si>
    <t>Used to define output coordinate reference system, extent, and resolution. Overrides the coordinate reference system and resolution specified above.</t>
  </si>
  <si>
    <t>Template raster path</t>
  </si>
  <si>
    <t>Defines directory to be used to store processed datasets. Must exist.</t>
  </si>
  <si>
    <t>GBIF username</t>
  </si>
  <si>
    <t>GBIF email address</t>
  </si>
  <si>
    <t>WorldClim resolution</t>
  </si>
  <si>
    <t>Resolution of climate data used when fitting/predicting climate suitability models. Data will be sourced from WorldClim, and projected/resampled to the target coordinate reference system and output resolution specified above.</t>
  </si>
  <si>
    <t>10 minutes</t>
  </si>
  <si>
    <t>Bee mites (Apis mellifera)</t>
  </si>
  <si>
    <t>Apis mellifera</t>
  </si>
  <si>
    <t>data/climate_suitability/Oriental_fruit_fly_aust_climsuit_1000.tif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</si>
</sst>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1" fontId="3" fillId="0" borderId="0" xfId="0" applyNumberFormat="1" applyFont="1" applyAlignment="1" applyProtection="1">
      <alignment horizontal="right" vertical="center"/>
      <protection locked="0"/>
    </xf>
    <xf numFmtId="0" fontId="2" fillId="3" borderId="13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left" vertical="center" wrapText="1" indent="1"/>
    </xf>
    <xf numFmtId="49" fontId="1" fillId="5" borderId="5" xfId="0" applyNumberFormat="1" applyFont="1" applyFill="1" applyBorder="1" applyAlignment="1">
      <alignment horizontal="right" vertical="center" wrapText="1" indent="1"/>
    </xf>
    <xf numFmtId="49" fontId="0" fillId="5" borderId="1" xfId="0" applyNumberForma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right" vertical="center" wrapText="1" indent="1"/>
    </xf>
    <xf numFmtId="0" fontId="0" fillId="5" borderId="3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right" vertical="center" wrapText="1" indent="1"/>
    </xf>
    <xf numFmtId="0" fontId="0" fillId="5" borderId="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2" fillId="3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94183"/>
      <color rgb="FFE0E7F0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737A-7CDD-D24C-B69F-489918F5C8E0}">
  <dimension ref="A1:F15"/>
  <sheetViews>
    <sheetView tabSelected="1" zoomScale="108" zoomScaleNormal="90" workbookViewId="0"/>
  </sheetViews>
  <sheetFormatPr baseColWidth="10" defaultRowHeight="16" x14ac:dyDescent="0.2"/>
  <cols>
    <col min="1" max="1" width="29.33203125" customWidth="1"/>
    <col min="2" max="2" width="39.6640625" style="42" customWidth="1"/>
    <col min="3" max="3" width="41.5" customWidth="1"/>
    <col min="4" max="4" width="30.83203125" customWidth="1"/>
  </cols>
  <sheetData>
    <row r="1" spans="1:6" ht="27" customHeight="1" x14ac:dyDescent="0.2">
      <c r="A1" s="17" t="s">
        <v>15</v>
      </c>
      <c r="B1" s="4"/>
      <c r="C1" s="4"/>
    </row>
    <row r="2" spans="1:6" ht="17" x14ac:dyDescent="0.2">
      <c r="A2" s="16" t="s">
        <v>16</v>
      </c>
      <c r="B2" s="4" t="s">
        <v>119</v>
      </c>
      <c r="C2" s="4" t="s">
        <v>17</v>
      </c>
    </row>
    <row r="3" spans="1:6" ht="34" x14ac:dyDescent="0.2">
      <c r="A3" s="18" t="s">
        <v>125</v>
      </c>
      <c r="B3" s="19" t="s">
        <v>123</v>
      </c>
      <c r="C3" s="44"/>
    </row>
    <row r="4" spans="1:6" ht="34" x14ac:dyDescent="0.2">
      <c r="A4" s="18" t="s">
        <v>122</v>
      </c>
      <c r="B4" s="19" t="s">
        <v>124</v>
      </c>
      <c r="C4" s="44">
        <v>5000</v>
      </c>
    </row>
    <row r="5" spans="1:6" ht="102" x14ac:dyDescent="0.2">
      <c r="A5" s="18" t="s">
        <v>131</v>
      </c>
      <c r="B5" s="19" t="s">
        <v>132</v>
      </c>
      <c r="C5" s="44" t="s">
        <v>133</v>
      </c>
    </row>
    <row r="6" spans="1:6" ht="17" x14ac:dyDescent="0.2">
      <c r="A6" s="18" t="s">
        <v>129</v>
      </c>
      <c r="B6" s="19"/>
      <c r="C6" s="44"/>
    </row>
    <row r="7" spans="1:6" ht="17" x14ac:dyDescent="0.2">
      <c r="A7" s="18" t="s">
        <v>130</v>
      </c>
      <c r="B7" s="19"/>
      <c r="C7" s="44"/>
    </row>
    <row r="8" spans="1:6" ht="68" x14ac:dyDescent="0.2">
      <c r="A8" s="18" t="s">
        <v>127</v>
      </c>
      <c r="B8" s="19" t="s">
        <v>126</v>
      </c>
      <c r="C8" s="43" t="s">
        <v>136</v>
      </c>
    </row>
    <row r="9" spans="1:6" ht="34" x14ac:dyDescent="0.2">
      <c r="A9" s="18" t="s">
        <v>18</v>
      </c>
      <c r="B9" s="19" t="s">
        <v>19</v>
      </c>
      <c r="C9" s="43" t="b">
        <v>1</v>
      </c>
    </row>
    <row r="10" spans="1:6" ht="51" x14ac:dyDescent="0.2">
      <c r="A10" s="18" t="s">
        <v>40</v>
      </c>
      <c r="B10" s="19" t="s">
        <v>41</v>
      </c>
      <c r="C10" s="43" t="s">
        <v>42</v>
      </c>
    </row>
    <row r="11" spans="1:6" ht="34" x14ac:dyDescent="0.2">
      <c r="A11" s="18" t="s">
        <v>43</v>
      </c>
      <c r="B11" s="19" t="s">
        <v>44</v>
      </c>
      <c r="C11" s="43">
        <v>1.0000000000000001E-5</v>
      </c>
    </row>
    <row r="12" spans="1:6" ht="34" x14ac:dyDescent="0.2">
      <c r="A12" s="20" t="s">
        <v>118</v>
      </c>
      <c r="B12" s="21" t="s">
        <v>20</v>
      </c>
      <c r="C12" s="1" t="s">
        <v>84</v>
      </c>
      <c r="D12" s="45" t="s">
        <v>68</v>
      </c>
      <c r="E12" s="46"/>
      <c r="F12" s="46"/>
    </row>
    <row r="13" spans="1:6" ht="34" x14ac:dyDescent="0.2">
      <c r="A13" s="20" t="s">
        <v>117</v>
      </c>
      <c r="B13" s="21" t="s">
        <v>21</v>
      </c>
      <c r="C13" s="1" t="s">
        <v>64</v>
      </c>
      <c r="D13" s="47"/>
      <c r="E13" s="46"/>
      <c r="F13" s="46"/>
    </row>
    <row r="14" spans="1:6" ht="34" x14ac:dyDescent="0.2">
      <c r="A14" s="20" t="s">
        <v>22</v>
      </c>
      <c r="B14" s="21" t="s">
        <v>23</v>
      </c>
      <c r="C14" s="1" t="s">
        <v>65</v>
      </c>
      <c r="D14" s="47"/>
      <c r="E14" s="46"/>
      <c r="F14" s="46"/>
    </row>
    <row r="15" spans="1:6" ht="35" thickBot="1" x14ac:dyDescent="0.25">
      <c r="A15" s="22" t="s">
        <v>63</v>
      </c>
      <c r="B15" s="23" t="s">
        <v>128</v>
      </c>
      <c r="C15" s="3" t="s">
        <v>66</v>
      </c>
    </row>
  </sheetData>
  <sheetProtection sheet="1" objects="1" scenarios="1"/>
  <mergeCells count="1">
    <mergeCell ref="D12:F14"/>
  </mergeCells>
  <conditionalFormatting sqref="C3">
    <cfRule type="expression" dxfId="23" priority="6">
      <formula>AND(ISBLANK($C$3), ISBLANK($C$8))</formula>
    </cfRule>
  </conditionalFormatting>
  <conditionalFormatting sqref="C8">
    <cfRule type="containsBlanks" dxfId="20" priority="3">
      <formula>LEN(TRIM(C8))=0</formula>
    </cfRule>
  </conditionalFormatting>
  <conditionalFormatting sqref="C9">
    <cfRule type="expression" dxfId="19" priority="4">
      <formula>ISBLANK($C$9)</formula>
    </cfRule>
  </conditionalFormatting>
  <conditionalFormatting sqref="C10">
    <cfRule type="expression" dxfId="18" priority="5">
      <formula>ISBLANK($C$10)</formula>
    </cfRule>
  </conditionalFormatting>
  <conditionalFormatting sqref="C11">
    <cfRule type="expression" dxfId="17" priority="11">
      <formula>ISBLANK($C$11)</formula>
    </cfRule>
  </conditionalFormatting>
  <conditionalFormatting sqref="C12 C15">
    <cfRule type="containsBlanks" dxfId="16" priority="14">
      <formula>LEN(TRIM(C12))=0</formula>
    </cfRule>
  </conditionalFormatting>
  <conditionalFormatting sqref="C13">
    <cfRule type="expression" dxfId="15" priority="12">
      <formula>ISBLANK($C$13)</formula>
    </cfRule>
  </conditionalFormatting>
  <conditionalFormatting sqref="C14">
    <cfRule type="expression" dxfId="14" priority="13">
      <formula>ISBLANK($C$14)</formula>
    </cfRule>
  </conditionalFormatting>
  <dataValidations count="15">
    <dataValidation allowBlank="1" showInputMessage="1" showErrorMessage="1" promptTitle="Output resolution" prompt="Spatial resolution of outputs. This will override the resolution of a tempate raster, if provided below. Enter a single value, i.e., horizontal resolution must equal vertical resolution." sqref="A4:C4 A6:C7" xr:uid="{A90ADFE1-5D41-E64D-84D1-33456EA8CD47}"/>
    <dataValidation allowBlank="1" showInputMessage="1" showErrorMessage="1" promptTitle="Template raster" prompt="Path to a raster file defining the output extent, resolution, and Coordinate Reference System of outputs. If Output resolution and/or Coordinate Reference System are specified above, they will be used in place of the raster's corresponding attributes." sqref="A8:C8" xr:uid="{BC4AAD4F-5F0F-B34C-9013-8108ED21140C}"/>
    <dataValidation allowBlank="1" showInputMessage="1" showErrorMessage="1" promptTitle="Coordinate reference system" prompt="Define the coordinate reference system (projection) of outputs as an EPSG code. Default is Mollweide (global equal area). See https://projectionwizard.org and https://epsg.io for guidance. This will override the CRS of the template raster (if provided)." sqref="A3:C3" xr:uid="{5AAE6BEA-C593-B74E-851D-4F7F3BCA0A11}"/>
    <dataValidation allowBlank="1" showInputMessage="1" showErrorMessage="1" promptTitle="Path to land use raster" prompt="File path (absolute or relative to the R working directory) to the land use raster dataset. " sqref="A12:C12" xr:uid="{C065FC62-2EB2-7745-9D49-CE87D1DAA229}"/>
    <dataValidation allowBlank="1" showInputMessage="1" showErrorMessage="1" promptTitle="Path to vegetation class raster" prompt="File path (absolute or relative to the R working directory) to the vegetation class raster dataset. " sqref="A13:C13" xr:uid="{DC61A581-1C0C-1A4F-A664-9D47F1851D6F}"/>
    <dataValidation allowBlank="1" showInputMessage="1" showErrorMessage="1" promptTitle="Processed data directory" prompt="Directory to be used to store processed datasets. Will be created (recursively) if it does not exist." sqref="A15:C15" xr:uid="{7A8D64D8-DAED-8047-8A02-77BFC5102C46}"/>
    <dataValidation allowBlank="1" showInputMessage="1" showErrorMessage="1" promptTitle="Minimum probability threshold" prompt="Minimum probability threshold for plotting maps. Values below this threshold will be set to zero for plotting purposes." sqref="A11:B11" xr:uid="{5551A4E7-D518-FA46-B47B-11BEACBD3309}"/>
    <dataValidation type="decimal" showInputMessage="1" showErrorMessage="1" errorTitle="Invalid response" error="Must be a number between 0 and 1" promptTitle="Minimum probability threshold" prompt="Minimum probability threshold for plotting maps. Values below this threshold will be set to zero for plotting purposes." sqref="C11" xr:uid="{2EC6111F-600F-C947-8E18-A1F2DAB839DB}">
      <formula1>0</formula1>
      <formula2>1</formula2>
    </dataValidation>
    <dataValidation type="list" showInputMessage="1" showErrorMessage="1" errorTitle="Invalid response" error="Must be boundaries or osm (i.e., OpenStreetMap)" promptTitle="Basemap mode" prompt="Type of basemap to use for static maps. Either &quot;osm&quot; (OpenStreetMap) or &quot;boundaries&quot; (polygons)." sqref="C10" xr:uid="{3F0B3965-4CB6-8B44-8C48-BC8387D0780B}">
      <formula1>"boundaries,osm"</formula1>
    </dataValidation>
    <dataValidation allowBlank="1" showInputMessage="1" showErrorMessage="1" promptTitle="Basemap mode" prompt="Type of basemap to use for static maps. Either &quot;osm&quot; (OpenStreetMap) or &quot;boundaries&quot; (polygons)." sqref="A10:B10" xr:uid="{2137D998-D258-7341-8143-F5827C46783C}"/>
    <dataValidation type="list" showInputMessage="1" showErrorMessage="1" errorTitle="Invalid response" error="Must be TRUE or FALSE." promptTitle="Make interactive maps?" prompt="Should interactive (html) establishment likelihood maps be produced?" sqref="C9" xr:uid="{29A5A917-42A1-FA48-BF43-0D0D31D1E9C3}">
      <formula1>"TRUE,FALSE"</formula1>
    </dataValidation>
    <dataValidation allowBlank="1" showInputMessage="1" showErrorMessage="1" promptTitle="Make interactive maps?" prompt="Should interactive (html) establishment likelihood maps be produced?" sqref="A9:B9" xr:uid="{DC6BABA3-649A-3642-B4F4-F5BF65DA5D95}"/>
    <dataValidation allowBlank="1" showInputMessage="1" showErrorMessage="1" promptTitle="Path to NDVI raster" prompt="File path (absolute or relative to the R working directory) to the NDVI raster dataset. " sqref="A14:C14" xr:uid="{087AD0AA-D382-B946-9A47-A4BE5E5C03F8}"/>
    <dataValidation allowBlank="1" showInputMessage="1" showErrorMessage="1" promptTitle="WorldClim resolution" prompt="Spatial resolution of WorldClim data. Select from available options." sqref="A5:B5" xr:uid="{672B443D-2D67-4843-B4DA-4374ED0F2065}"/>
    <dataValidation type="list" allowBlank="1" showInputMessage="1" showErrorMessage="1" promptTitle="WorldClim resolution" prompt="Spatial resolution of WorldClim data. Select from available options." sqref="C5" xr:uid="{C0A39B1E-DD85-D54B-B2E0-D3536CC73AE4}">
      <formula1>"30 seconds,2.5 minutes,5 minutes,10 minutes"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B20C3D3A-2037-224B-B3BF-12091F9C4F1D}">
            <xm:f>AND(COUNTA(Species!I2:I1048576) &gt; 0, ISBLANK($C$6))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expression" priority="1" id="{515D1723-BCD0-7549-BEE2-99A1F903D09D}">
            <xm:f>AND(COUNTA(Species!I2:I1048576) &gt; 0, ISBLANK($C$7))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3872-8040-0A45-AED4-6D30278E4A8A}">
  <dimension ref="A1:N22"/>
  <sheetViews>
    <sheetView workbookViewId="0"/>
  </sheetViews>
  <sheetFormatPr baseColWidth="10" defaultRowHeight="16" x14ac:dyDescent="0.2"/>
  <cols>
    <col min="1" max="1" width="15.83203125" style="2" bestFit="1" customWidth="1"/>
    <col min="2" max="2" width="14.83203125" style="2" customWidth="1"/>
    <col min="3" max="3" width="33" style="8" customWidth="1"/>
    <col min="4" max="4" width="18.83203125" style="2" customWidth="1"/>
    <col min="5" max="5" width="12.5" style="9" customWidth="1"/>
    <col min="6" max="6" width="20" style="2" customWidth="1"/>
    <col min="7" max="7" width="22" style="2" customWidth="1"/>
    <col min="8" max="8" width="23.83203125" style="2" customWidth="1"/>
    <col min="9" max="9" width="25.83203125" style="2" customWidth="1"/>
    <col min="10" max="10" width="15.33203125" style="9" customWidth="1"/>
    <col min="11" max="11" width="19" style="2" customWidth="1"/>
    <col min="12" max="12" width="18.1640625" style="2" customWidth="1"/>
    <col min="13" max="13" width="21.33203125" style="2" customWidth="1"/>
    <col min="14" max="14" width="16.83203125" style="41" customWidth="1"/>
  </cols>
  <sheetData>
    <row r="1" spans="1:14" ht="17" x14ac:dyDescent="0.2">
      <c r="A1" s="4" t="s">
        <v>92</v>
      </c>
      <c r="B1" s="5" t="s">
        <v>37</v>
      </c>
      <c r="C1" s="7" t="s">
        <v>91</v>
      </c>
      <c r="D1" s="5" t="s">
        <v>90</v>
      </c>
      <c r="E1" s="6" t="s">
        <v>85</v>
      </c>
      <c r="F1" s="5" t="s">
        <v>89</v>
      </c>
      <c r="G1" s="5" t="s">
        <v>93</v>
      </c>
      <c r="H1" s="5" t="s">
        <v>88</v>
      </c>
      <c r="I1" s="5" t="s">
        <v>47</v>
      </c>
      <c r="J1" s="6" t="s">
        <v>5</v>
      </c>
      <c r="K1" s="5" t="s">
        <v>48</v>
      </c>
      <c r="L1" s="5" t="s">
        <v>6</v>
      </c>
      <c r="M1" s="5" t="s">
        <v>7</v>
      </c>
      <c r="N1" s="37" t="s">
        <v>121</v>
      </c>
    </row>
    <row r="2" spans="1:14" ht="34" x14ac:dyDescent="0.2">
      <c r="A2" s="24" t="s">
        <v>0</v>
      </c>
      <c r="B2" s="25"/>
      <c r="C2" s="26" t="s">
        <v>26</v>
      </c>
      <c r="D2" s="25"/>
      <c r="E2" s="27" t="s">
        <v>87</v>
      </c>
      <c r="F2" s="25" t="s">
        <v>83</v>
      </c>
      <c r="G2" s="27" t="s">
        <v>87</v>
      </c>
      <c r="H2" s="25"/>
      <c r="I2" s="25"/>
      <c r="J2" s="27"/>
      <c r="K2" s="25"/>
      <c r="L2" s="25"/>
      <c r="M2" s="25"/>
      <c r="N2" s="38"/>
    </row>
    <row r="3" spans="1:14" ht="68" x14ac:dyDescent="0.2">
      <c r="A3" s="28" t="s">
        <v>45</v>
      </c>
      <c r="B3" s="29"/>
      <c r="C3" s="30" t="s">
        <v>24</v>
      </c>
      <c r="D3" s="29" t="s">
        <v>34</v>
      </c>
      <c r="E3" s="29" t="s">
        <v>86</v>
      </c>
      <c r="F3" s="29"/>
      <c r="G3" s="29" t="s">
        <v>86</v>
      </c>
      <c r="H3" s="29"/>
      <c r="I3" s="29" t="s">
        <v>36</v>
      </c>
      <c r="J3" s="31">
        <v>1970</v>
      </c>
      <c r="K3" s="29"/>
      <c r="L3" s="29" t="s">
        <v>69</v>
      </c>
      <c r="M3" s="29"/>
      <c r="N3" s="39"/>
    </row>
    <row r="4" spans="1:14" ht="136" x14ac:dyDescent="0.2">
      <c r="A4" s="24" t="s">
        <v>134</v>
      </c>
      <c r="B4" s="25" t="s">
        <v>38</v>
      </c>
      <c r="C4" s="26" t="s">
        <v>35</v>
      </c>
      <c r="D4" s="25"/>
      <c r="E4" s="25" t="s">
        <v>86</v>
      </c>
      <c r="F4" s="25"/>
      <c r="G4" s="25" t="s">
        <v>86</v>
      </c>
      <c r="H4" s="25"/>
      <c r="I4" s="25" t="s">
        <v>135</v>
      </c>
      <c r="J4" s="27">
        <v>1970</v>
      </c>
      <c r="K4" s="25"/>
      <c r="L4" s="25"/>
      <c r="M4" s="25"/>
      <c r="N4" s="38"/>
    </row>
    <row r="5" spans="1:14" ht="136" x14ac:dyDescent="0.2">
      <c r="A5" s="28" t="s">
        <v>49</v>
      </c>
      <c r="B5" s="29" t="s">
        <v>38</v>
      </c>
      <c r="C5" s="30" t="s">
        <v>35</v>
      </c>
      <c r="D5" s="29"/>
      <c r="E5" s="29" t="s">
        <v>86</v>
      </c>
      <c r="F5" s="29"/>
      <c r="G5" s="29" t="s">
        <v>86</v>
      </c>
      <c r="H5" s="29"/>
      <c r="I5" s="29"/>
      <c r="J5" s="31"/>
      <c r="K5" s="29" t="s">
        <v>70</v>
      </c>
      <c r="L5" s="29"/>
      <c r="M5" s="29"/>
      <c r="N5" s="39"/>
    </row>
    <row r="6" spans="1:14" ht="85" x14ac:dyDescent="0.2">
      <c r="A6" s="24" t="s">
        <v>1</v>
      </c>
      <c r="B6" s="25"/>
      <c r="C6" s="26" t="s">
        <v>25</v>
      </c>
      <c r="D6" s="25"/>
      <c r="E6" s="25" t="s">
        <v>86</v>
      </c>
      <c r="F6" s="25"/>
      <c r="G6" s="25" t="s">
        <v>86</v>
      </c>
      <c r="H6" s="25"/>
      <c r="I6" s="25"/>
      <c r="J6" s="27"/>
      <c r="K6" s="25" t="s">
        <v>71</v>
      </c>
      <c r="L6" s="25" t="s">
        <v>72</v>
      </c>
      <c r="M6" s="25"/>
      <c r="N6" s="38"/>
    </row>
    <row r="7" spans="1:14" ht="51" x14ac:dyDescent="0.2">
      <c r="A7" s="28" t="s">
        <v>50</v>
      </c>
      <c r="B7" s="29"/>
      <c r="C7" s="30" t="s">
        <v>27</v>
      </c>
      <c r="D7" s="29"/>
      <c r="E7" s="29" t="s">
        <v>86</v>
      </c>
      <c r="F7" s="29" t="s">
        <v>83</v>
      </c>
      <c r="G7" s="29" t="s">
        <v>87</v>
      </c>
      <c r="H7" s="29"/>
      <c r="I7" s="29"/>
      <c r="J7" s="31"/>
      <c r="K7" s="29"/>
      <c r="L7" s="29"/>
      <c r="M7" s="29"/>
      <c r="N7" s="39"/>
    </row>
    <row r="8" spans="1:14" ht="85" x14ac:dyDescent="0.2">
      <c r="A8" s="24" t="s">
        <v>51</v>
      </c>
      <c r="B8" s="25"/>
      <c r="C8" s="26" t="s">
        <v>28</v>
      </c>
      <c r="D8" s="25"/>
      <c r="E8" s="25" t="s">
        <v>86</v>
      </c>
      <c r="F8" s="25" t="s">
        <v>83</v>
      </c>
      <c r="G8" s="25" t="s">
        <v>86</v>
      </c>
      <c r="H8" s="25"/>
      <c r="I8" s="25" t="s">
        <v>8</v>
      </c>
      <c r="J8" s="27">
        <v>1970</v>
      </c>
      <c r="K8" s="25" t="s">
        <v>73</v>
      </c>
      <c r="L8" s="25" t="s">
        <v>74</v>
      </c>
      <c r="M8" s="25"/>
      <c r="N8" s="38"/>
    </row>
    <row r="9" spans="1:14" ht="51" x14ac:dyDescent="0.2">
      <c r="A9" s="28" t="s">
        <v>52</v>
      </c>
      <c r="B9" s="29"/>
      <c r="C9" s="30" t="s">
        <v>29</v>
      </c>
      <c r="D9" s="29"/>
      <c r="E9" s="29" t="s">
        <v>86</v>
      </c>
      <c r="F9" s="29" t="s">
        <v>83</v>
      </c>
      <c r="G9" s="29" t="s">
        <v>87</v>
      </c>
      <c r="H9" s="29"/>
      <c r="I9" s="29"/>
      <c r="J9" s="31"/>
      <c r="K9" s="29"/>
      <c r="L9" s="29"/>
      <c r="M9" s="29"/>
      <c r="N9" s="39"/>
    </row>
    <row r="10" spans="1:14" ht="85" x14ac:dyDescent="0.2">
      <c r="A10" s="24" t="s">
        <v>62</v>
      </c>
      <c r="B10" s="25"/>
      <c r="C10" s="32" t="s">
        <v>30</v>
      </c>
      <c r="D10" s="25"/>
      <c r="E10" s="25" t="s">
        <v>86</v>
      </c>
      <c r="F10" s="25" t="s">
        <v>83</v>
      </c>
      <c r="G10" s="25" t="s">
        <v>86</v>
      </c>
      <c r="H10" s="25"/>
      <c r="I10" s="25" t="s">
        <v>39</v>
      </c>
      <c r="J10" s="27">
        <v>1970</v>
      </c>
      <c r="K10" s="25"/>
      <c r="L10" s="25" t="s">
        <v>75</v>
      </c>
      <c r="M10" s="25"/>
      <c r="N10" s="38"/>
    </row>
    <row r="11" spans="1:14" ht="68" x14ac:dyDescent="0.2">
      <c r="A11" s="28" t="s">
        <v>59</v>
      </c>
      <c r="B11" s="29" t="s">
        <v>4</v>
      </c>
      <c r="C11" s="30" t="s">
        <v>26</v>
      </c>
      <c r="D11" s="29"/>
      <c r="E11" s="29" t="s">
        <v>86</v>
      </c>
      <c r="F11" s="29" t="s">
        <v>83</v>
      </c>
      <c r="G11" s="29" t="s">
        <v>86</v>
      </c>
      <c r="H11" s="29"/>
      <c r="I11" s="29" t="s">
        <v>13</v>
      </c>
      <c r="J11" s="31">
        <v>1970</v>
      </c>
      <c r="K11" s="29" t="s">
        <v>76</v>
      </c>
      <c r="L11" s="29" t="s">
        <v>77</v>
      </c>
      <c r="M11" s="29"/>
      <c r="N11" s="39"/>
    </row>
    <row r="12" spans="1:14" ht="34" x14ac:dyDescent="0.2">
      <c r="A12" s="24" t="s">
        <v>60</v>
      </c>
      <c r="B12" s="25" t="s">
        <v>4</v>
      </c>
      <c r="C12" s="26" t="s">
        <v>26</v>
      </c>
      <c r="D12" s="25"/>
      <c r="E12" s="25" t="s">
        <v>86</v>
      </c>
      <c r="F12" s="25"/>
      <c r="G12" s="25" t="s">
        <v>87</v>
      </c>
      <c r="H12" s="25"/>
      <c r="I12" s="25"/>
      <c r="J12" s="27"/>
      <c r="K12" s="25"/>
      <c r="L12" s="25"/>
      <c r="M12" s="25"/>
      <c r="N12" s="38"/>
    </row>
    <row r="13" spans="1:14" ht="34" x14ac:dyDescent="0.2">
      <c r="A13" s="28" t="s">
        <v>61</v>
      </c>
      <c r="B13" s="29"/>
      <c r="C13" s="30" t="s">
        <v>31</v>
      </c>
      <c r="D13" s="29"/>
      <c r="E13" s="29" t="s">
        <v>87</v>
      </c>
      <c r="F13" s="29"/>
      <c r="G13" s="29" t="s">
        <v>87</v>
      </c>
      <c r="H13" s="29"/>
      <c r="I13" s="29"/>
      <c r="J13" s="31"/>
      <c r="K13" s="29"/>
      <c r="L13" s="29"/>
      <c r="M13" s="29"/>
      <c r="N13" s="39"/>
    </row>
    <row r="14" spans="1:14" ht="34" x14ac:dyDescent="0.2">
      <c r="A14" s="24" t="s">
        <v>110</v>
      </c>
      <c r="B14" s="25"/>
      <c r="C14" s="26" t="s">
        <v>32</v>
      </c>
      <c r="D14" s="25"/>
      <c r="E14" s="25" t="s">
        <v>86</v>
      </c>
      <c r="F14" s="25"/>
      <c r="G14" s="25" t="s">
        <v>87</v>
      </c>
      <c r="H14" s="25"/>
      <c r="I14" s="25"/>
      <c r="J14" s="27"/>
      <c r="K14" s="25"/>
      <c r="L14" s="25"/>
      <c r="M14" s="25"/>
      <c r="N14" s="38"/>
    </row>
    <row r="15" spans="1:14" ht="102" x14ac:dyDescent="0.2">
      <c r="A15" s="28" t="s">
        <v>53</v>
      </c>
      <c r="B15" s="29"/>
      <c r="C15" s="30" t="s">
        <v>32</v>
      </c>
      <c r="D15" s="29"/>
      <c r="E15" s="29" t="s">
        <v>86</v>
      </c>
      <c r="F15" s="29"/>
      <c r="G15" s="29" t="s">
        <v>86</v>
      </c>
      <c r="H15" s="29"/>
      <c r="I15" s="29" t="s">
        <v>14</v>
      </c>
      <c r="J15" s="31">
        <v>1970</v>
      </c>
      <c r="K15" s="29"/>
      <c r="L15" s="29" t="s">
        <v>78</v>
      </c>
      <c r="M15" s="29"/>
      <c r="N15" s="39"/>
    </row>
    <row r="16" spans="1:14" ht="68" x14ac:dyDescent="0.2">
      <c r="A16" s="24" t="s">
        <v>54</v>
      </c>
      <c r="B16" s="25" t="s">
        <v>3</v>
      </c>
      <c r="C16" s="26" t="s">
        <v>33</v>
      </c>
      <c r="D16" s="25"/>
      <c r="E16" s="25" t="s">
        <v>86</v>
      </c>
      <c r="F16" s="25"/>
      <c r="G16" s="25" t="s">
        <v>86</v>
      </c>
      <c r="H16" s="25"/>
      <c r="I16" s="25" t="s">
        <v>9</v>
      </c>
      <c r="J16" s="27">
        <v>1970</v>
      </c>
      <c r="K16" s="25"/>
      <c r="L16" s="25" t="s">
        <v>79</v>
      </c>
      <c r="M16" s="25"/>
      <c r="N16" s="38"/>
    </row>
    <row r="17" spans="1:14" ht="102" x14ac:dyDescent="0.2">
      <c r="A17" s="28" t="s">
        <v>56</v>
      </c>
      <c r="B17" s="29" t="s">
        <v>3</v>
      </c>
      <c r="C17" s="30" t="s">
        <v>33</v>
      </c>
      <c r="D17" s="29"/>
      <c r="E17" s="29" t="s">
        <v>86</v>
      </c>
      <c r="F17" s="29"/>
      <c r="G17" s="29" t="s">
        <v>86</v>
      </c>
      <c r="H17" s="29"/>
      <c r="I17" s="29" t="s">
        <v>10</v>
      </c>
      <c r="J17" s="31">
        <v>1970</v>
      </c>
      <c r="K17" s="29"/>
      <c r="L17" s="29" t="s">
        <v>80</v>
      </c>
      <c r="M17" s="29"/>
      <c r="N17" s="39"/>
    </row>
    <row r="18" spans="1:14" ht="85" x14ac:dyDescent="0.2">
      <c r="A18" s="24" t="s">
        <v>57</v>
      </c>
      <c r="B18" s="25" t="s">
        <v>3</v>
      </c>
      <c r="C18" s="26" t="s">
        <v>33</v>
      </c>
      <c r="D18" s="25"/>
      <c r="E18" s="25" t="s">
        <v>86</v>
      </c>
      <c r="F18" s="25"/>
      <c r="G18" s="25" t="s">
        <v>86</v>
      </c>
      <c r="H18" s="25"/>
      <c r="I18" s="25" t="s">
        <v>11</v>
      </c>
      <c r="J18" s="27">
        <v>1970</v>
      </c>
      <c r="K18" s="25"/>
      <c r="L18" s="25" t="s">
        <v>81</v>
      </c>
      <c r="M18" s="25"/>
      <c r="N18" s="38"/>
    </row>
    <row r="19" spans="1:14" ht="85" x14ac:dyDescent="0.2">
      <c r="A19" s="28" t="s">
        <v>58</v>
      </c>
      <c r="B19" s="29" t="s">
        <v>3</v>
      </c>
      <c r="C19" s="30" t="s">
        <v>33</v>
      </c>
      <c r="D19" s="29"/>
      <c r="E19" s="29" t="s">
        <v>86</v>
      </c>
      <c r="F19" s="29"/>
      <c r="G19" s="29" t="s">
        <v>86</v>
      </c>
      <c r="H19" s="29"/>
      <c r="I19" s="29" t="s">
        <v>12</v>
      </c>
      <c r="J19" s="31">
        <v>1970</v>
      </c>
      <c r="K19" s="29"/>
      <c r="L19" s="29" t="s">
        <v>82</v>
      </c>
      <c r="M19" s="29"/>
      <c r="N19" s="39"/>
    </row>
    <row r="20" spans="1:14" ht="51" x14ac:dyDescent="0.2">
      <c r="A20" s="24" t="s">
        <v>55</v>
      </c>
      <c r="B20" s="25" t="s">
        <v>3</v>
      </c>
      <c r="C20" s="26" t="s">
        <v>33</v>
      </c>
      <c r="D20" s="25"/>
      <c r="E20" s="25" t="s">
        <v>87</v>
      </c>
      <c r="F20" s="25"/>
      <c r="G20" s="25" t="s">
        <v>87</v>
      </c>
      <c r="H20" s="25"/>
      <c r="I20" s="25"/>
      <c r="J20" s="27"/>
      <c r="K20" s="25"/>
      <c r="L20" s="25"/>
      <c r="M20" s="25"/>
      <c r="N20" s="38"/>
    </row>
    <row r="21" spans="1:14" ht="136" x14ac:dyDescent="0.2">
      <c r="A21" s="33" t="s">
        <v>46</v>
      </c>
      <c r="B21" s="34"/>
      <c r="C21" s="35" t="s">
        <v>35</v>
      </c>
      <c r="D21" s="34"/>
      <c r="E21" s="34" t="s">
        <v>86</v>
      </c>
      <c r="F21" s="34"/>
      <c r="G21" s="34" t="s">
        <v>86</v>
      </c>
      <c r="H21" s="34"/>
      <c r="I21" s="34"/>
      <c r="J21" s="36"/>
      <c r="K21" s="34" t="s">
        <v>70</v>
      </c>
      <c r="L21" s="34"/>
      <c r="M21" s="34"/>
      <c r="N21" s="40"/>
    </row>
    <row r="22" spans="1:14" x14ac:dyDescent="0.2">
      <c r="E22" s="2"/>
    </row>
  </sheetData>
  <dataValidations count="17">
    <dataValidation allowBlank="1" showInputMessage="1" showErrorMessage="1" promptTitle="Use NDVI?" prompt="Should relative establishment likelihood be scaled by NDVI as a measure of plant productivity? If not specified, NDVI will not be used." sqref="E1" xr:uid="{7E257CAA-8CC0-A340-B447-5367CF8B862A}"/>
    <dataValidation allowBlank="1" showInputMessage="1" showErrorMessage="1" promptTitle="Use climate suitability?" prompt="Should relative establishment likelihood be scaled by climatic suitability? If not specified, climatic suitability will not be considered." sqref="G1" xr:uid="{0C8F4E0D-27AA-554C-BBAF-B9F2080199AE}"/>
    <dataValidation allowBlank="1" showInputMessage="1" showErrorMessage="1" promptTitle="Output resolution (optional)" prompt="Enter a single number defining the output resolution in units of the CRS defined at &quot;Global parameters&quot;. Must be a single value. This will override the resolution specified in the &quot;Global parameters&quot; tab (including if a template raster is supplied)." sqref="N1" xr:uid="{F3720B0D-204E-8340-A38E-13A15677467F}"/>
    <dataValidation type="custom" allowBlank="1" showInputMessage="1" showErrorMessage="1" errorTitle="Invalid year" error="Must be either blank, in which case the default of 1970 is used), or a 4-digit year no later than the current year." promptTitle="Earliest year for GBIF query" prompt="Earliest year (4-digit, 1800 to current) for which occurrence records will be obtained from GBIF. Ignored if column I is blank. " sqref="J1:J1048576" xr:uid="{A67F9B3B-7593-574C-8866-86E075A6CD75}">
      <formula1>AND(ISNUMBER(J1), J1 &lt;= YEAR(TODAY()), LEN(J1)=4)</formula1>
    </dataValidation>
    <dataValidation allowBlank="1" showInputMessage="1" showErrorMessage="1" promptTitle="Species group name" prompt="Enter a group name if outputs for multiple rows (i.e. multiple species) should be grouped." sqref="B1:B1048576" xr:uid="{AE9D874D-0882-2C40-92B3-F277E3C90F31}"/>
    <dataValidation type="list" allowBlank="1" showInputMessage="1" showErrorMessage="1" promptTitle="Use NDVI?" prompt="Should relative establishment likelihood be scaled by NDVI as a measure of plant productivity? If not specified, NDVI will not be used." sqref="E2:E1048576" xr:uid="{89936FA0-5615-3742-ADF7-F0F03CED7E3A}">
      <formula1>"yes,no"</formula1>
    </dataValidation>
    <dataValidation allowBlank="1" showInputMessage="1" showErrorMessage="1" promptTitle="Host raster path (optional)" prompt="An optional path to a raster file defining the distribution of critical environmental features (e.g. availability of host material). Cells that have non-zero, non-missing values are considered host material. Unioned with susceptible land use if land use c" sqref="F1:F1048576" xr:uid="{B8074E15-2438-744A-9215-C37AD36F9906}"/>
    <dataValidation type="list" allowBlank="1" showInputMessage="1" showErrorMessage="1" promptTitle="Use climate suitability?" prompt="Should relative establishment likelihood be scaled by climatic suitability? If not specified, climatic suitability will not be considered." sqref="G2:G1048576" xr:uid="{E10E11F2-72D6-3A49-A25E-0ACBFBEA86F9}">
      <formula1>"yes,no"</formula1>
    </dataValidation>
    <dataValidation allowBlank="1" showInputMessage="1" showErrorMessage="1" promptTitle="Suitability path (optional)" prompt="An optional path to a raster file defining habitat (usually climatic) suitability. Must be binary (0=unsuitable; 1=suitable) or else describe relative suitability between 0-1. " sqref="H1:H1048576" xr:uid="{648B6736-A834-3A42-805F-54B334810D29}"/>
    <dataValidation allowBlank="1" showInputMessage="1" showErrorMessage="1" promptTitle="GBIF search names (optional)" prompt="Comma-separated species names to query GBIF. If this is empty, GBIF will not be queried. Ignored if &quot;Climate suitability raster&quot; is provided at column H." sqref="I1:I1048576" xr:uid="{BE0692EE-34D0-1845-9C0B-427EC7B9BDD0}"/>
    <dataValidation allowBlank="1" showInputMessage="1" showErrorMessage="1" promptTitle="Occurrence path (optional)" prompt="File path (absolute or relative to working directory) to occurrence dataset. Combined with GBIF occurrences if GBIF query names are provided at column I. Ignored if &quot;Climate suitability raster&quot; is provided at column H." sqref="K1:K1048576" xr:uid="{F1313E61-2C37-8B41-90C6-AF8E00BEF3F2}"/>
    <dataValidation allowBlank="1" showInputMessage="1" showErrorMessage="1" promptTitle="Infected countries (optional)" prompt="Either a comma-separated string containing country names (spaces ignored), or a file path (absolute or relative to working directory) to a CABI pest data sheet csv file. _x000a__x000a_If provided, occurrence records are constrained to these countries." sqref="L1:L1048576" xr:uid="{90363BEF-37F4-A143-A7C3-D66B0E3DA222}"/>
    <dataValidation allowBlank="1" showInputMessage="1" showErrorMessage="1" promptTitle="Excluded BIOCLIM vars (optional)" prompt="Comma-separated BIOCLIM variables to exclude from range bagging model (e.g. bio01,bio02,bio11,bio19) when climate suitability is estimated. By default, all variables are used. Ignored if &quot;Climate suitability raster&quot; is provided at column H." sqref="M1:M1048576" xr:uid="{061FE79F-8502-FB46-81BC-44BF0D550D15}"/>
    <dataValidation type="custom" allowBlank="1" showInputMessage="1" showErrorMessage="1" errorTitle="Invalid land use classes" error="May only contain: numerals (0 through 9), hyphen (&quot;-&quot;), and comma (&quot;,&quot;)." promptTitle="Suitable land use classes" prompt="Comma-separated land use class numbers, corresponding to the land use raster defined in the &quot;Global parameters&quot; worksheet. Ranges can be defined with a hyphen, e.g.: &quot;1, 20-25, 30&quot; is equivalent to &quot;1, 20, 21, 22, 23, 24, 25, 30&quot;. Spaces ignored. Unioned " sqref="C1:C1048576" xr:uid="{00D007D3-3FA6-E34C-98F6-4CF0D16B9D95}">
      <formula1>ISNUMBER(SUMPRODUCT(SEARCH("~"&amp;MID(C1,ROW($1:$2996),1),"0123456789 ,-")))</formula1>
    </dataValidation>
    <dataValidation type="custom" allowBlank="1" showInputMessage="1" showErrorMessage="1" errorTitle="Invalid resolution" error="Enter a single number." promptTitle="Output resolution (optional)" prompt="Enter a single number defining the output resolution in units of the CRS defined at &quot;Global parameters&quot;. Must be a single value. This will override the resolution specified in the &quot;Global parameters&quot; tab (including if a template raster is supplied)." sqref="N2:N1048576" xr:uid="{FB03172F-A5A2-A14B-ABA7-CB71F634FE0A}">
      <formula1>ISNUMBER(N2)</formula1>
    </dataValidation>
    <dataValidation type="custom" allowBlank="1" showInputMessage="1" showErrorMessage="1" errorTitle="Species names must be unique" error="Each species name can only occur once in this column. If you need to enter the species more than once, you could distinguish the entries with a suffix (e.g. BMSB 1, BMSB 2)." promptTitle="Species name" prompt="Enter a unique species name." sqref="A1:A1048576" xr:uid="{1A8A2484-F308-084A-B95D-EF4AA6FD4C66}">
      <formula1>COUNTIF($A:$A,A1)=1</formula1>
    </dataValidation>
    <dataValidation type="custom" allowBlank="1" showInputMessage="1" showErrorMessage="1" errorTitle="Invalid vegetation classes" error="May only contain: numerals (0 through 9), hyphen (&quot;-&quot;), and comma (&quot;,&quot;)." promptTitle="Suitable vegetation classes" prompt="Comma-separated vegetation class numbers, corresponding to the vagetation class raster defined in the &quot;Global parameters&quot; worksheet. Ranges can be defined with a hyphen, e.g.: &quot;1, 20-25, 30&quot; is equivalent to &quot;1, 20, 21, 22, 23, 24, 25, 30&quot;. Spaces ignored" sqref="D1:D1048576" xr:uid="{12AB12C3-DF4C-AE42-9ABD-D28288D753FD}">
      <formula1>ISNUMBER(SUMPRODUCT(SEARCH("~"&amp;MID(C1,ROW($1:$2996),1),"0123456789 ,-")))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EFBA-62FC-F844-98A7-98CB731D18DF}">
  <dimension ref="A1:G72"/>
  <sheetViews>
    <sheetView topLeftCell="A48" workbookViewId="0">
      <selection activeCell="B15" sqref="B15"/>
    </sheetView>
  </sheetViews>
  <sheetFormatPr baseColWidth="10" defaultRowHeight="16" x14ac:dyDescent="0.2"/>
  <cols>
    <col min="1" max="1" width="32.33203125" style="11" customWidth="1"/>
    <col min="2" max="2" width="17.5" style="11" customWidth="1"/>
    <col min="3" max="3" width="18.1640625" style="13" customWidth="1"/>
    <col min="4" max="4" width="18" style="13" customWidth="1"/>
    <col min="5" max="5" width="13.83203125" style="13" customWidth="1"/>
    <col min="6" max="6" width="13.6640625" style="13" customWidth="1"/>
    <col min="7" max="7" width="56.6640625" style="10" customWidth="1"/>
  </cols>
  <sheetData>
    <row r="1" spans="1:7" ht="17" x14ac:dyDescent="0.2">
      <c r="A1" s="15" t="s">
        <v>2</v>
      </c>
      <c r="B1" s="15" t="s">
        <v>120</v>
      </c>
      <c r="C1" s="16" t="s">
        <v>94</v>
      </c>
      <c r="D1" s="16" t="s">
        <v>95</v>
      </c>
      <c r="E1" s="16" t="s">
        <v>96</v>
      </c>
      <c r="F1" s="16" t="s">
        <v>97</v>
      </c>
      <c r="G1" s="15" t="s">
        <v>98</v>
      </c>
    </row>
    <row r="2" spans="1:7" x14ac:dyDescent="0.2">
      <c r="A2" s="11" t="s">
        <v>0</v>
      </c>
      <c r="B2" s="11" t="s">
        <v>99</v>
      </c>
      <c r="C2" s="12">
        <v>1.595</v>
      </c>
      <c r="D2" s="12">
        <v>6.4260000000000002</v>
      </c>
      <c r="E2" s="12">
        <v>0.02</v>
      </c>
      <c r="F2" s="12">
        <v>0.2</v>
      </c>
      <c r="G2" s="10" t="s">
        <v>67</v>
      </c>
    </row>
    <row r="3" spans="1:7" x14ac:dyDescent="0.2">
      <c r="A3" s="11" t="s">
        <v>0</v>
      </c>
      <c r="B3" s="11" t="s">
        <v>100</v>
      </c>
      <c r="C3" s="12">
        <v>20</v>
      </c>
      <c r="D3" s="12">
        <v>200</v>
      </c>
      <c r="E3" s="14">
        <v>1.0000000000000001E-5</v>
      </c>
      <c r="F3" s="14">
        <v>1E-4</v>
      </c>
      <c r="G3" s="10" t="s">
        <v>111</v>
      </c>
    </row>
    <row r="4" spans="1:7" x14ac:dyDescent="0.2">
      <c r="A4" s="11" t="s">
        <v>0</v>
      </c>
      <c r="B4" s="11" t="s">
        <v>101</v>
      </c>
      <c r="C4" s="12">
        <v>20</v>
      </c>
      <c r="D4" s="12">
        <v>200</v>
      </c>
      <c r="E4" s="14">
        <v>1.0000000000000001E-5</v>
      </c>
      <c r="F4" s="14">
        <v>1E-4</v>
      </c>
      <c r="G4" s="10" t="s">
        <v>67</v>
      </c>
    </row>
    <row r="5" spans="1:7" x14ac:dyDescent="0.2">
      <c r="A5" s="11" t="s">
        <v>45</v>
      </c>
      <c r="B5" s="11" t="s">
        <v>102</v>
      </c>
      <c r="C5" s="12">
        <v>0.05</v>
      </c>
      <c r="D5" s="12">
        <v>0.5</v>
      </c>
      <c r="E5" s="12">
        <v>0.01</v>
      </c>
      <c r="F5" s="12">
        <v>0.1</v>
      </c>
      <c r="G5" s="10" t="s">
        <v>112</v>
      </c>
    </row>
    <row r="6" spans="1:7" x14ac:dyDescent="0.2">
      <c r="A6" s="11" t="s">
        <v>45</v>
      </c>
      <c r="B6" s="11" t="s">
        <v>103</v>
      </c>
      <c r="C6" s="12">
        <v>0.01</v>
      </c>
      <c r="D6" s="12">
        <v>0.1</v>
      </c>
      <c r="E6" s="12">
        <v>2E-3</v>
      </c>
      <c r="F6" s="12">
        <v>0.02</v>
      </c>
      <c r="G6" s="10" t="s">
        <v>67</v>
      </c>
    </row>
    <row r="7" spans="1:7" x14ac:dyDescent="0.2">
      <c r="A7" s="11" t="s">
        <v>45</v>
      </c>
      <c r="B7" s="11" t="s">
        <v>104</v>
      </c>
      <c r="C7" s="12">
        <v>0.16500000000000001</v>
      </c>
      <c r="D7" s="12">
        <v>0.77400000000000002</v>
      </c>
      <c r="E7" s="12">
        <v>5.0000000000000001E-3</v>
      </c>
      <c r="F7" s="12">
        <v>0.05</v>
      </c>
      <c r="G7" s="10" t="s">
        <v>113</v>
      </c>
    </row>
    <row r="8" spans="1:7" x14ac:dyDescent="0.2">
      <c r="A8" s="11" t="s">
        <v>134</v>
      </c>
      <c r="B8" s="11" t="s">
        <v>99</v>
      </c>
      <c r="C8" s="12">
        <v>8.6999999999999994E-2</v>
      </c>
      <c r="D8" s="12">
        <v>0.36499999999999999</v>
      </c>
      <c r="E8" s="12">
        <v>0.1</v>
      </c>
      <c r="F8" s="12">
        <v>0.9</v>
      </c>
      <c r="G8" s="10" t="s">
        <v>67</v>
      </c>
    </row>
    <row r="9" spans="1:7" x14ac:dyDescent="0.2">
      <c r="A9" s="11" t="s">
        <v>134</v>
      </c>
      <c r="B9" s="11" t="s">
        <v>102</v>
      </c>
      <c r="C9" s="12">
        <v>0.04</v>
      </c>
      <c r="D9" s="12">
        <v>0.4</v>
      </c>
      <c r="E9" s="12">
        <v>0.05</v>
      </c>
      <c r="F9" s="12">
        <v>0.5</v>
      </c>
      <c r="G9" s="10" t="s">
        <v>112</v>
      </c>
    </row>
    <row r="10" spans="1:7" x14ac:dyDescent="0.2">
      <c r="A10" s="11" t="s">
        <v>134</v>
      </c>
      <c r="B10" s="11" t="s">
        <v>104</v>
      </c>
      <c r="C10" s="12">
        <v>2.8000000000000001E-2</v>
      </c>
      <c r="D10" s="12">
        <v>0.17199999999999999</v>
      </c>
      <c r="E10" s="12">
        <v>0.05</v>
      </c>
      <c r="F10" s="12">
        <v>0.5</v>
      </c>
      <c r="G10" s="10" t="s">
        <v>113</v>
      </c>
    </row>
    <row r="11" spans="1:7" x14ac:dyDescent="0.2">
      <c r="A11" s="11" t="s">
        <v>134</v>
      </c>
      <c r="B11" s="11" t="s">
        <v>101</v>
      </c>
      <c r="C11" s="12">
        <v>7.0000000000000001E-3</v>
      </c>
      <c r="D11" s="12">
        <v>0.04</v>
      </c>
      <c r="E11" s="12">
        <v>1E-3</v>
      </c>
      <c r="F11" s="12">
        <v>0.01</v>
      </c>
      <c r="G11" s="10" t="s">
        <v>67</v>
      </c>
    </row>
    <row r="12" spans="1:7" x14ac:dyDescent="0.2">
      <c r="A12" s="11" t="s">
        <v>49</v>
      </c>
      <c r="B12" s="11" t="s">
        <v>99</v>
      </c>
      <c r="C12" s="12">
        <v>8.6999999999999994E-2</v>
      </c>
      <c r="D12" s="12">
        <v>0.36499999999999999</v>
      </c>
      <c r="E12" s="12">
        <v>0.1</v>
      </c>
      <c r="F12" s="12">
        <v>0.9</v>
      </c>
      <c r="G12" s="10" t="s">
        <v>67</v>
      </c>
    </row>
    <row r="13" spans="1:7" x14ac:dyDescent="0.2">
      <c r="A13" s="11" t="s">
        <v>49</v>
      </c>
      <c r="B13" s="11" t="s">
        <v>102</v>
      </c>
      <c r="C13" s="12">
        <v>0.04</v>
      </c>
      <c r="D13" s="12">
        <v>0.4</v>
      </c>
      <c r="E13" s="12">
        <v>0.05</v>
      </c>
      <c r="F13" s="12">
        <v>0.5</v>
      </c>
      <c r="G13" s="10" t="s">
        <v>112</v>
      </c>
    </row>
    <row r="14" spans="1:7" x14ac:dyDescent="0.2">
      <c r="A14" s="11" t="s">
        <v>49</v>
      </c>
      <c r="B14" s="11" t="s">
        <v>104</v>
      </c>
      <c r="C14" s="12">
        <v>2.8000000000000001E-2</v>
      </c>
      <c r="D14" s="12">
        <v>0.17199999999999999</v>
      </c>
      <c r="E14" s="12">
        <v>0.05</v>
      </c>
      <c r="F14" s="12">
        <v>0.5</v>
      </c>
      <c r="G14" s="10" t="s">
        <v>113</v>
      </c>
    </row>
    <row r="15" spans="1:7" x14ac:dyDescent="0.2">
      <c r="A15" s="11" t="s">
        <v>49</v>
      </c>
      <c r="B15" s="11" t="s">
        <v>101</v>
      </c>
      <c r="C15" s="12">
        <v>7.0000000000000001E-3</v>
      </c>
      <c r="D15" s="12">
        <v>0.04</v>
      </c>
      <c r="E15" s="12">
        <v>1E-3</v>
      </c>
      <c r="F15" s="12">
        <v>0.01</v>
      </c>
      <c r="G15" s="10" t="s">
        <v>67</v>
      </c>
    </row>
    <row r="16" spans="1:7" x14ac:dyDescent="0.2">
      <c r="A16" s="11" t="s">
        <v>1</v>
      </c>
      <c r="B16" s="11" t="s">
        <v>99</v>
      </c>
      <c r="C16" s="12">
        <v>2</v>
      </c>
      <c r="D16" s="12">
        <v>20</v>
      </c>
      <c r="E16" s="12">
        <v>5.0000000000000001E-3</v>
      </c>
      <c r="F16" s="12">
        <v>0.05</v>
      </c>
      <c r="G16" s="10" t="s">
        <v>67</v>
      </c>
    </row>
    <row r="17" spans="1:7" x14ac:dyDescent="0.2">
      <c r="A17" s="11" t="s">
        <v>1</v>
      </c>
      <c r="B17" s="11" t="s">
        <v>102</v>
      </c>
      <c r="C17" s="12">
        <v>3</v>
      </c>
      <c r="D17" s="12">
        <v>30</v>
      </c>
      <c r="E17" s="12">
        <v>0.01</v>
      </c>
      <c r="F17" s="12">
        <v>0.1</v>
      </c>
      <c r="G17" s="10" t="s">
        <v>112</v>
      </c>
    </row>
    <row r="18" spans="1:7" x14ac:dyDescent="0.2">
      <c r="A18" s="11" t="s">
        <v>1</v>
      </c>
      <c r="B18" s="11" t="s">
        <v>103</v>
      </c>
      <c r="C18" s="12">
        <v>3</v>
      </c>
      <c r="D18" s="12">
        <v>30</v>
      </c>
      <c r="E18" s="12">
        <v>0.01</v>
      </c>
      <c r="F18" s="12">
        <v>0.1</v>
      </c>
      <c r="G18" s="10" t="s">
        <v>67</v>
      </c>
    </row>
    <row r="19" spans="1:7" x14ac:dyDescent="0.2">
      <c r="A19" s="11" t="s">
        <v>1</v>
      </c>
      <c r="B19" s="11" t="s">
        <v>104</v>
      </c>
      <c r="C19" s="12">
        <v>1</v>
      </c>
      <c r="D19" s="12">
        <v>10</v>
      </c>
      <c r="E19" s="12">
        <v>0.01</v>
      </c>
      <c r="F19" s="12">
        <v>0.1</v>
      </c>
      <c r="G19" s="10" t="s">
        <v>113</v>
      </c>
    </row>
    <row r="20" spans="1:7" x14ac:dyDescent="0.2">
      <c r="A20" s="11" t="s">
        <v>1</v>
      </c>
      <c r="B20" s="11" t="s">
        <v>105</v>
      </c>
      <c r="C20" s="12">
        <v>0.1</v>
      </c>
      <c r="D20" s="12">
        <v>1</v>
      </c>
      <c r="E20" s="12">
        <v>0.01</v>
      </c>
      <c r="F20" s="12">
        <v>0.1</v>
      </c>
      <c r="G20" s="10" t="s">
        <v>67</v>
      </c>
    </row>
    <row r="21" spans="1:7" x14ac:dyDescent="0.2">
      <c r="A21" s="11" t="s">
        <v>50</v>
      </c>
      <c r="B21" s="11" t="s">
        <v>106</v>
      </c>
      <c r="C21" s="12">
        <v>7</v>
      </c>
      <c r="D21" s="12">
        <v>67</v>
      </c>
      <c r="E21" s="12">
        <v>1E-3</v>
      </c>
      <c r="F21" s="12">
        <v>0.01</v>
      </c>
      <c r="G21" s="10" t="s">
        <v>114</v>
      </c>
    </row>
    <row r="22" spans="1:7" x14ac:dyDescent="0.2">
      <c r="A22" s="11" t="s">
        <v>50</v>
      </c>
      <c r="B22" s="11" t="s">
        <v>99</v>
      </c>
      <c r="C22" s="12">
        <v>3</v>
      </c>
      <c r="D22" s="12">
        <v>33</v>
      </c>
      <c r="E22" s="12">
        <v>1E-3</v>
      </c>
      <c r="F22" s="12">
        <v>0.01</v>
      </c>
      <c r="G22" s="10" t="s">
        <v>67</v>
      </c>
    </row>
    <row r="23" spans="1:7" x14ac:dyDescent="0.2">
      <c r="A23" s="11" t="s">
        <v>50</v>
      </c>
      <c r="B23" s="11" t="s">
        <v>101</v>
      </c>
      <c r="C23" s="12">
        <v>1.4890000000000001</v>
      </c>
      <c r="D23" s="12">
        <v>7.9870000000000001</v>
      </c>
      <c r="E23" s="12">
        <v>5.0000000000000001E-3</v>
      </c>
      <c r="F23" s="12">
        <v>0.05</v>
      </c>
      <c r="G23" s="10" t="s">
        <v>67</v>
      </c>
    </row>
    <row r="24" spans="1:7" x14ac:dyDescent="0.2">
      <c r="A24" s="11" t="s">
        <v>50</v>
      </c>
      <c r="B24" s="11" t="s">
        <v>105</v>
      </c>
      <c r="C24" s="12">
        <v>0.5</v>
      </c>
      <c r="D24" s="12">
        <v>5</v>
      </c>
      <c r="E24" s="12">
        <v>1E-3</v>
      </c>
      <c r="F24" s="12">
        <v>0.01</v>
      </c>
      <c r="G24" s="10" t="s">
        <v>67</v>
      </c>
    </row>
    <row r="25" spans="1:7" x14ac:dyDescent="0.2">
      <c r="A25" s="11" t="s">
        <v>51</v>
      </c>
      <c r="B25" s="11" t="s">
        <v>106</v>
      </c>
      <c r="C25" s="12">
        <v>7</v>
      </c>
      <c r="D25" s="12">
        <v>67</v>
      </c>
      <c r="E25" s="12">
        <v>1E-3</v>
      </c>
      <c r="F25" s="12">
        <v>0.01</v>
      </c>
      <c r="G25" s="10" t="s">
        <v>114</v>
      </c>
    </row>
    <row r="26" spans="1:7" x14ac:dyDescent="0.2">
      <c r="A26" s="11" t="s">
        <v>51</v>
      </c>
      <c r="B26" s="11" t="s">
        <v>99</v>
      </c>
      <c r="C26" s="12">
        <v>3</v>
      </c>
      <c r="D26" s="12">
        <v>33</v>
      </c>
      <c r="E26" s="12">
        <v>1E-3</v>
      </c>
      <c r="F26" s="12">
        <v>0.01</v>
      </c>
      <c r="G26" s="10" t="s">
        <v>67</v>
      </c>
    </row>
    <row r="27" spans="1:7" x14ac:dyDescent="0.2">
      <c r="A27" s="11" t="s">
        <v>51</v>
      </c>
      <c r="B27" s="11" t="s">
        <v>107</v>
      </c>
      <c r="C27" s="12">
        <v>1</v>
      </c>
      <c r="D27" s="12">
        <v>100</v>
      </c>
      <c r="E27" s="12">
        <v>1E-3</v>
      </c>
      <c r="F27" s="12">
        <v>0.01</v>
      </c>
      <c r="G27" s="10" t="s">
        <v>115</v>
      </c>
    </row>
    <row r="28" spans="1:7" x14ac:dyDescent="0.2">
      <c r="A28" s="11" t="s">
        <v>51</v>
      </c>
      <c r="B28" s="11" t="s">
        <v>101</v>
      </c>
      <c r="C28" s="12">
        <v>1.4890000000000001</v>
      </c>
      <c r="D28" s="12">
        <v>7.9870000000000001</v>
      </c>
      <c r="E28" s="12">
        <v>5.0000000000000001E-3</v>
      </c>
      <c r="F28" s="12">
        <v>0.05</v>
      </c>
      <c r="G28" s="10" t="s">
        <v>67</v>
      </c>
    </row>
    <row r="29" spans="1:7" x14ac:dyDescent="0.2">
      <c r="A29" s="11" t="s">
        <v>51</v>
      </c>
      <c r="B29" s="11" t="s">
        <v>105</v>
      </c>
      <c r="C29" s="12">
        <v>0.5</v>
      </c>
      <c r="D29" s="12">
        <v>5</v>
      </c>
      <c r="E29" s="12">
        <v>1E-3</v>
      </c>
      <c r="F29" s="12">
        <v>0.01</v>
      </c>
      <c r="G29" s="10" t="s">
        <v>67</v>
      </c>
    </row>
    <row r="30" spans="1:7" x14ac:dyDescent="0.2">
      <c r="A30" s="11" t="s">
        <v>52</v>
      </c>
      <c r="B30" s="11" t="s">
        <v>106</v>
      </c>
      <c r="C30" s="12">
        <v>7</v>
      </c>
      <c r="D30" s="12">
        <v>67</v>
      </c>
      <c r="E30" s="12">
        <v>1E-3</v>
      </c>
      <c r="F30" s="12">
        <v>0.01</v>
      </c>
      <c r="G30" s="10" t="s">
        <v>114</v>
      </c>
    </row>
    <row r="31" spans="1:7" x14ac:dyDescent="0.2">
      <c r="A31" s="11" t="s">
        <v>52</v>
      </c>
      <c r="B31" s="11" t="s">
        <v>99</v>
      </c>
      <c r="C31" s="12">
        <v>3</v>
      </c>
      <c r="D31" s="12">
        <v>33</v>
      </c>
      <c r="E31" s="12">
        <v>1E-3</v>
      </c>
      <c r="F31" s="12">
        <v>0.01</v>
      </c>
      <c r="G31" s="10" t="s">
        <v>67</v>
      </c>
    </row>
    <row r="32" spans="1:7" x14ac:dyDescent="0.2">
      <c r="A32" s="11" t="s">
        <v>52</v>
      </c>
      <c r="B32" s="11" t="s">
        <v>107</v>
      </c>
      <c r="C32" s="12">
        <v>1</v>
      </c>
      <c r="D32" s="12">
        <v>100</v>
      </c>
      <c r="E32" s="12">
        <v>1E-3</v>
      </c>
      <c r="F32" s="12">
        <v>0.01</v>
      </c>
      <c r="G32" s="10" t="s">
        <v>115</v>
      </c>
    </row>
    <row r="33" spans="1:7" x14ac:dyDescent="0.2">
      <c r="A33" s="11" t="s">
        <v>52</v>
      </c>
      <c r="B33" s="11" t="s">
        <v>101</v>
      </c>
      <c r="C33" s="12">
        <v>1.4890000000000001</v>
      </c>
      <c r="D33" s="12">
        <v>7.9870000000000001</v>
      </c>
      <c r="E33" s="12">
        <v>5.0000000000000001E-3</v>
      </c>
      <c r="F33" s="12">
        <v>0.05</v>
      </c>
      <c r="G33" s="10" t="s">
        <v>67</v>
      </c>
    </row>
    <row r="34" spans="1:7" x14ac:dyDescent="0.2">
      <c r="A34" s="11" t="s">
        <v>52</v>
      </c>
      <c r="B34" s="11" t="s">
        <v>105</v>
      </c>
      <c r="C34" s="12">
        <v>0.5</v>
      </c>
      <c r="D34" s="12">
        <v>5</v>
      </c>
      <c r="E34" s="12">
        <v>1E-3</v>
      </c>
      <c r="F34" s="12">
        <v>0.01</v>
      </c>
      <c r="G34" s="10" t="s">
        <v>67</v>
      </c>
    </row>
    <row r="35" spans="1:7" x14ac:dyDescent="0.2">
      <c r="A35" s="11" t="s">
        <v>62</v>
      </c>
      <c r="B35" s="11" t="s">
        <v>106</v>
      </c>
      <c r="C35" s="12">
        <v>7</v>
      </c>
      <c r="D35" s="12">
        <v>67</v>
      </c>
      <c r="E35" s="12">
        <v>1E-3</v>
      </c>
      <c r="F35" s="12">
        <v>0.01</v>
      </c>
      <c r="G35" s="10" t="s">
        <v>114</v>
      </c>
    </row>
    <row r="36" spans="1:7" x14ac:dyDescent="0.2">
      <c r="A36" s="11" t="s">
        <v>62</v>
      </c>
      <c r="B36" s="11" t="s">
        <v>99</v>
      </c>
      <c r="C36" s="12">
        <v>3</v>
      </c>
      <c r="D36" s="12">
        <v>33</v>
      </c>
      <c r="E36" s="12">
        <v>1E-3</v>
      </c>
      <c r="F36" s="12">
        <v>0.01</v>
      </c>
      <c r="G36" s="10" t="s">
        <v>67</v>
      </c>
    </row>
    <row r="37" spans="1:7" x14ac:dyDescent="0.2">
      <c r="A37" s="11" t="s">
        <v>62</v>
      </c>
      <c r="B37" s="11" t="s">
        <v>107</v>
      </c>
      <c r="C37" s="12">
        <v>1</v>
      </c>
      <c r="D37" s="12">
        <v>100</v>
      </c>
      <c r="E37" s="12">
        <v>1E-3</v>
      </c>
      <c r="F37" s="12">
        <v>0.01</v>
      </c>
      <c r="G37" s="10" t="s">
        <v>115</v>
      </c>
    </row>
    <row r="38" spans="1:7" x14ac:dyDescent="0.2">
      <c r="A38" s="11" t="s">
        <v>62</v>
      </c>
      <c r="B38" s="11" t="s">
        <v>101</v>
      </c>
      <c r="C38" s="12">
        <v>1.4890000000000001</v>
      </c>
      <c r="D38" s="12">
        <v>7.9870000000000001</v>
      </c>
      <c r="E38" s="12">
        <v>5.0000000000000001E-3</v>
      </c>
      <c r="F38" s="12">
        <v>0.05</v>
      </c>
      <c r="G38" s="10" t="s">
        <v>67</v>
      </c>
    </row>
    <row r="39" spans="1:7" x14ac:dyDescent="0.2">
      <c r="A39" s="11" t="s">
        <v>62</v>
      </c>
      <c r="B39" s="11" t="s">
        <v>105</v>
      </c>
      <c r="C39" s="12">
        <v>0.5</v>
      </c>
      <c r="D39" s="12">
        <v>5</v>
      </c>
      <c r="E39" s="12">
        <v>1E-3</v>
      </c>
      <c r="F39" s="12">
        <v>0.01</v>
      </c>
      <c r="G39" s="10" t="s">
        <v>67</v>
      </c>
    </row>
    <row r="40" spans="1:7" x14ac:dyDescent="0.2">
      <c r="A40" s="11" t="s">
        <v>59</v>
      </c>
      <c r="B40" s="11" t="s">
        <v>99</v>
      </c>
      <c r="C40" s="12">
        <v>0.89200000000000002</v>
      </c>
      <c r="D40" s="12">
        <v>4.798</v>
      </c>
      <c r="E40" s="12">
        <v>0.03</v>
      </c>
      <c r="F40" s="12">
        <v>0.3</v>
      </c>
      <c r="G40" s="10" t="s">
        <v>67</v>
      </c>
    </row>
    <row r="41" spans="1:7" x14ac:dyDescent="0.2">
      <c r="A41" s="11" t="s">
        <v>59</v>
      </c>
      <c r="B41" s="11" t="s">
        <v>108</v>
      </c>
      <c r="C41" s="12">
        <v>0.3</v>
      </c>
      <c r="D41" s="12">
        <v>3</v>
      </c>
      <c r="E41" s="12">
        <v>0.03</v>
      </c>
      <c r="F41" s="12">
        <v>0.3</v>
      </c>
      <c r="G41" s="10" t="s">
        <v>67</v>
      </c>
    </row>
    <row r="42" spans="1:7" x14ac:dyDescent="0.2">
      <c r="A42" s="11" t="s">
        <v>59</v>
      </c>
      <c r="B42" s="11" t="s">
        <v>101</v>
      </c>
      <c r="C42" s="12">
        <v>5</v>
      </c>
      <c r="D42" s="12">
        <v>50</v>
      </c>
      <c r="E42" s="12">
        <v>1E-3</v>
      </c>
      <c r="F42" s="12">
        <v>0.01</v>
      </c>
      <c r="G42" s="10" t="s">
        <v>67</v>
      </c>
    </row>
    <row r="43" spans="1:7" x14ac:dyDescent="0.2">
      <c r="A43" s="11" t="s">
        <v>59</v>
      </c>
      <c r="B43" s="11" t="s">
        <v>109</v>
      </c>
      <c r="C43" s="12">
        <v>0.3</v>
      </c>
      <c r="D43" s="12">
        <v>3</v>
      </c>
      <c r="E43" s="12">
        <v>0.01</v>
      </c>
      <c r="F43" s="12">
        <v>0.1</v>
      </c>
      <c r="G43" s="10" t="s">
        <v>116</v>
      </c>
    </row>
    <row r="44" spans="1:7" x14ac:dyDescent="0.2">
      <c r="A44" s="11" t="s">
        <v>60</v>
      </c>
      <c r="B44" s="11" t="s">
        <v>99</v>
      </c>
      <c r="C44" s="12">
        <v>0.89200000000000002</v>
      </c>
      <c r="D44" s="12">
        <v>4.798</v>
      </c>
      <c r="E44" s="12">
        <v>0.03</v>
      </c>
      <c r="F44" s="12">
        <v>0.3</v>
      </c>
      <c r="G44" s="10" t="s">
        <v>67</v>
      </c>
    </row>
    <row r="45" spans="1:7" x14ac:dyDescent="0.2">
      <c r="A45" s="11" t="s">
        <v>60</v>
      </c>
      <c r="B45" s="11" t="s">
        <v>108</v>
      </c>
      <c r="C45" s="12">
        <v>0.3</v>
      </c>
      <c r="D45" s="12">
        <v>3</v>
      </c>
      <c r="E45" s="12">
        <v>0.03</v>
      </c>
      <c r="F45" s="12">
        <v>0.3</v>
      </c>
      <c r="G45" s="10" t="s">
        <v>67</v>
      </c>
    </row>
    <row r="46" spans="1:7" x14ac:dyDescent="0.2">
      <c r="A46" s="11" t="s">
        <v>60</v>
      </c>
      <c r="B46" s="11" t="s">
        <v>101</v>
      </c>
      <c r="C46" s="12">
        <v>5</v>
      </c>
      <c r="D46" s="12">
        <v>50</v>
      </c>
      <c r="E46" s="12">
        <v>1E-3</v>
      </c>
      <c r="F46" s="12">
        <v>0.01</v>
      </c>
      <c r="G46" s="10" t="s">
        <v>67</v>
      </c>
    </row>
    <row r="47" spans="1:7" x14ac:dyDescent="0.2">
      <c r="A47" s="11" t="s">
        <v>61</v>
      </c>
      <c r="B47" s="11" t="s">
        <v>99</v>
      </c>
      <c r="C47" s="12">
        <v>6.0119999999999996</v>
      </c>
      <c r="D47" s="12">
        <v>51.168999999999997</v>
      </c>
      <c r="E47" s="12">
        <v>2E-3</v>
      </c>
      <c r="F47" s="12">
        <v>0.02</v>
      </c>
      <c r="G47" s="10" t="s">
        <v>67</v>
      </c>
    </row>
    <row r="48" spans="1:7" x14ac:dyDescent="0.2">
      <c r="A48" s="11" t="s">
        <v>61</v>
      </c>
      <c r="B48" s="11" t="s">
        <v>104</v>
      </c>
      <c r="C48" s="12">
        <v>14.872</v>
      </c>
      <c r="D48" s="12">
        <v>79.897999999999996</v>
      </c>
      <c r="E48" s="14">
        <v>5.0000000000000001E-4</v>
      </c>
      <c r="F48" s="12">
        <v>5.0000000000000001E-3</v>
      </c>
      <c r="G48" s="10" t="s">
        <v>113</v>
      </c>
    </row>
    <row r="49" spans="1:7" x14ac:dyDescent="0.2">
      <c r="A49" s="11" t="s">
        <v>61</v>
      </c>
      <c r="B49" s="11" t="s">
        <v>101</v>
      </c>
      <c r="C49" s="12">
        <v>1.0369999999999999</v>
      </c>
      <c r="D49" s="12">
        <v>5.6390000000000002</v>
      </c>
      <c r="E49" s="12">
        <v>0.01</v>
      </c>
      <c r="F49" s="12">
        <v>0.1</v>
      </c>
      <c r="G49" s="10" t="s">
        <v>67</v>
      </c>
    </row>
    <row r="50" spans="1:7" x14ac:dyDescent="0.2">
      <c r="A50" s="11" t="s">
        <v>61</v>
      </c>
      <c r="B50" s="11" t="s">
        <v>105</v>
      </c>
      <c r="C50" s="12">
        <v>1.7649999999999999</v>
      </c>
      <c r="D50" s="12">
        <v>7.1639999999999997</v>
      </c>
      <c r="E50" s="12">
        <v>5.0000000000000001E-3</v>
      </c>
      <c r="F50" s="12">
        <v>0.05</v>
      </c>
      <c r="G50" s="10" t="s">
        <v>67</v>
      </c>
    </row>
    <row r="51" spans="1:7" x14ac:dyDescent="0.2">
      <c r="A51" s="11" t="s">
        <v>110</v>
      </c>
      <c r="B51" s="11" t="s">
        <v>99</v>
      </c>
      <c r="C51" s="12">
        <v>1.488</v>
      </c>
      <c r="D51" s="12">
        <v>7.9880000000000004</v>
      </c>
      <c r="E51" s="12">
        <v>1E-3</v>
      </c>
      <c r="F51" s="12">
        <v>0.01</v>
      </c>
      <c r="G51" s="10" t="s">
        <v>67</v>
      </c>
    </row>
    <row r="52" spans="1:7" x14ac:dyDescent="0.2">
      <c r="A52" s="11" t="s">
        <v>110</v>
      </c>
      <c r="B52" s="11" t="s">
        <v>104</v>
      </c>
      <c r="C52" s="12">
        <v>10</v>
      </c>
      <c r="D52" s="12">
        <v>100</v>
      </c>
      <c r="E52" s="14">
        <v>1E-4</v>
      </c>
      <c r="F52" s="12">
        <v>1E-3</v>
      </c>
      <c r="G52" s="10" t="s">
        <v>113</v>
      </c>
    </row>
    <row r="53" spans="1:7" x14ac:dyDescent="0.2">
      <c r="A53" s="11" t="s">
        <v>110</v>
      </c>
      <c r="B53" s="11" t="s">
        <v>105</v>
      </c>
      <c r="C53" s="12">
        <v>15.692</v>
      </c>
      <c r="D53" s="12">
        <v>108.202</v>
      </c>
      <c r="E53" s="14">
        <v>5.0000000000000001E-4</v>
      </c>
      <c r="F53" s="12">
        <v>5.0000000000000001E-3</v>
      </c>
      <c r="G53" s="10" t="s">
        <v>67</v>
      </c>
    </row>
    <row r="54" spans="1:7" x14ac:dyDescent="0.2">
      <c r="A54" s="11" t="s">
        <v>53</v>
      </c>
      <c r="B54" s="11" t="s">
        <v>99</v>
      </c>
      <c r="C54" s="12">
        <v>1.488</v>
      </c>
      <c r="D54" s="12">
        <v>7.9880000000000004</v>
      </c>
      <c r="E54" s="12">
        <v>1E-3</v>
      </c>
      <c r="F54" s="12">
        <v>0.01</v>
      </c>
      <c r="G54" s="10" t="s">
        <v>67</v>
      </c>
    </row>
    <row r="55" spans="1:7" x14ac:dyDescent="0.2">
      <c r="A55" s="11" t="s">
        <v>53</v>
      </c>
      <c r="B55" s="11" t="s">
        <v>104</v>
      </c>
      <c r="C55" s="12">
        <v>10</v>
      </c>
      <c r="D55" s="12">
        <v>100</v>
      </c>
      <c r="E55" s="14">
        <v>1E-4</v>
      </c>
      <c r="F55" s="12">
        <v>1E-3</v>
      </c>
      <c r="G55" s="10" t="s">
        <v>113</v>
      </c>
    </row>
    <row r="56" spans="1:7" x14ac:dyDescent="0.2">
      <c r="A56" s="11" t="s">
        <v>53</v>
      </c>
      <c r="B56" s="11" t="s">
        <v>105</v>
      </c>
      <c r="C56" s="12">
        <v>15.692</v>
      </c>
      <c r="D56" s="12">
        <v>108.202</v>
      </c>
      <c r="E56" s="14">
        <v>5.0000000000000001E-4</v>
      </c>
      <c r="F56" s="12">
        <v>5.0000000000000001E-3</v>
      </c>
      <c r="G56" s="10" t="s">
        <v>67</v>
      </c>
    </row>
    <row r="57" spans="1:7" x14ac:dyDescent="0.2">
      <c r="A57" s="11" t="s">
        <v>54</v>
      </c>
      <c r="B57" s="11" t="s">
        <v>99</v>
      </c>
      <c r="C57" s="12">
        <v>1</v>
      </c>
      <c r="D57" s="12">
        <v>10</v>
      </c>
      <c r="E57" s="12">
        <v>5.0000000000000001E-3</v>
      </c>
      <c r="F57" s="12">
        <v>0.05</v>
      </c>
      <c r="G57" s="10" t="s">
        <v>67</v>
      </c>
    </row>
    <row r="58" spans="1:7" x14ac:dyDescent="0.2">
      <c r="A58" s="11" t="s">
        <v>54</v>
      </c>
      <c r="B58" s="11" t="s">
        <v>102</v>
      </c>
      <c r="C58" s="12">
        <v>0.1</v>
      </c>
      <c r="D58" s="12">
        <v>1</v>
      </c>
      <c r="E58" s="12">
        <v>0.01</v>
      </c>
      <c r="F58" s="12">
        <v>0.1</v>
      </c>
      <c r="G58" s="10" t="s">
        <v>112</v>
      </c>
    </row>
    <row r="59" spans="1:7" x14ac:dyDescent="0.2">
      <c r="A59" s="11" t="s">
        <v>54</v>
      </c>
      <c r="B59" s="11" t="s">
        <v>105</v>
      </c>
      <c r="C59" s="12">
        <v>3.6080000000000001</v>
      </c>
      <c r="D59" s="12">
        <v>16.791</v>
      </c>
      <c r="E59" s="12">
        <v>5.0000000000000001E-3</v>
      </c>
      <c r="F59" s="12">
        <v>0.05</v>
      </c>
      <c r="G59" s="10" t="s">
        <v>67</v>
      </c>
    </row>
    <row r="60" spans="1:7" x14ac:dyDescent="0.2">
      <c r="A60" s="11" t="s">
        <v>56</v>
      </c>
      <c r="B60" s="11" t="s">
        <v>99</v>
      </c>
      <c r="C60" s="12">
        <v>1</v>
      </c>
      <c r="D60" s="12">
        <v>10</v>
      </c>
      <c r="E60" s="12">
        <v>5.0000000000000001E-3</v>
      </c>
      <c r="F60" s="12">
        <v>0.05</v>
      </c>
      <c r="G60" s="10" t="s">
        <v>67</v>
      </c>
    </row>
    <row r="61" spans="1:7" x14ac:dyDescent="0.2">
      <c r="A61" s="11" t="s">
        <v>56</v>
      </c>
      <c r="B61" s="11" t="s">
        <v>102</v>
      </c>
      <c r="C61" s="12">
        <v>0.1</v>
      </c>
      <c r="D61" s="12">
        <v>1</v>
      </c>
      <c r="E61" s="12">
        <v>0.01</v>
      </c>
      <c r="F61" s="12">
        <v>0.1</v>
      </c>
      <c r="G61" s="10" t="s">
        <v>112</v>
      </c>
    </row>
    <row r="62" spans="1:7" x14ac:dyDescent="0.2">
      <c r="A62" s="11" t="s">
        <v>56</v>
      </c>
      <c r="B62" s="11" t="s">
        <v>105</v>
      </c>
      <c r="C62" s="12">
        <v>3.6080000000000001</v>
      </c>
      <c r="D62" s="12">
        <v>16.791</v>
      </c>
      <c r="E62" s="12">
        <v>5.0000000000000001E-3</v>
      </c>
      <c r="F62" s="12">
        <v>0.05</v>
      </c>
      <c r="G62" s="10" t="s">
        <v>67</v>
      </c>
    </row>
    <row r="63" spans="1:7" x14ac:dyDescent="0.2">
      <c r="A63" s="11" t="s">
        <v>57</v>
      </c>
      <c r="B63" s="11" t="s">
        <v>99</v>
      </c>
      <c r="C63" s="12">
        <v>1</v>
      </c>
      <c r="D63" s="12">
        <v>10</v>
      </c>
      <c r="E63" s="12">
        <v>5.0000000000000001E-3</v>
      </c>
      <c r="F63" s="12">
        <v>0.05</v>
      </c>
      <c r="G63" s="10" t="s">
        <v>67</v>
      </c>
    </row>
    <row r="64" spans="1:7" x14ac:dyDescent="0.2">
      <c r="A64" s="11" t="s">
        <v>57</v>
      </c>
      <c r="B64" s="11" t="s">
        <v>102</v>
      </c>
      <c r="C64" s="12">
        <v>0.1</v>
      </c>
      <c r="D64" s="12">
        <v>1</v>
      </c>
      <c r="E64" s="12">
        <v>0.01</v>
      </c>
      <c r="F64" s="12">
        <v>0.1</v>
      </c>
      <c r="G64" s="10" t="s">
        <v>112</v>
      </c>
    </row>
    <row r="65" spans="1:7" x14ac:dyDescent="0.2">
      <c r="A65" s="11" t="s">
        <v>57</v>
      </c>
      <c r="B65" s="11" t="s">
        <v>105</v>
      </c>
      <c r="C65" s="12">
        <v>3.6080000000000001</v>
      </c>
      <c r="D65" s="12">
        <v>16.791</v>
      </c>
      <c r="E65" s="12">
        <v>5.0000000000000001E-3</v>
      </c>
      <c r="F65" s="12">
        <v>0.05</v>
      </c>
      <c r="G65" s="10" t="s">
        <v>67</v>
      </c>
    </row>
    <row r="66" spans="1:7" x14ac:dyDescent="0.2">
      <c r="A66" s="11" t="s">
        <v>58</v>
      </c>
      <c r="B66" s="11" t="s">
        <v>99</v>
      </c>
      <c r="C66" s="12">
        <v>1</v>
      </c>
      <c r="D66" s="12">
        <v>10</v>
      </c>
      <c r="E66" s="12">
        <v>5.0000000000000001E-3</v>
      </c>
      <c r="F66" s="12">
        <v>0.05</v>
      </c>
      <c r="G66" s="10" t="s">
        <v>67</v>
      </c>
    </row>
    <row r="67" spans="1:7" x14ac:dyDescent="0.2">
      <c r="A67" s="11" t="s">
        <v>58</v>
      </c>
      <c r="B67" s="11" t="s">
        <v>102</v>
      </c>
      <c r="C67" s="12">
        <v>0.1</v>
      </c>
      <c r="D67" s="12">
        <v>1</v>
      </c>
      <c r="E67" s="12">
        <v>0.01</v>
      </c>
      <c r="F67" s="12">
        <v>0.1</v>
      </c>
      <c r="G67" s="10" t="s">
        <v>112</v>
      </c>
    </row>
    <row r="68" spans="1:7" x14ac:dyDescent="0.2">
      <c r="A68" s="11" t="s">
        <v>58</v>
      </c>
      <c r="B68" s="11" t="s">
        <v>105</v>
      </c>
      <c r="C68" s="12">
        <v>3.6080000000000001</v>
      </c>
      <c r="D68" s="12">
        <v>16.791</v>
      </c>
      <c r="E68" s="12">
        <v>5.0000000000000001E-3</v>
      </c>
      <c r="F68" s="12">
        <v>0.05</v>
      </c>
      <c r="G68" s="10" t="s">
        <v>67</v>
      </c>
    </row>
    <row r="69" spans="1:7" x14ac:dyDescent="0.2">
      <c r="A69" s="11" t="s">
        <v>55</v>
      </c>
      <c r="B69" s="11" t="s">
        <v>99</v>
      </c>
      <c r="C69" s="12">
        <v>1.8879999999999999</v>
      </c>
      <c r="D69" s="12">
        <v>6.9379999999999997</v>
      </c>
      <c r="E69" s="12">
        <v>0.02</v>
      </c>
      <c r="F69" s="12">
        <v>0.2</v>
      </c>
      <c r="G69" s="10" t="s">
        <v>67</v>
      </c>
    </row>
    <row r="70" spans="1:7" x14ac:dyDescent="0.2">
      <c r="A70" s="11" t="s">
        <v>55</v>
      </c>
      <c r="B70" s="11" t="s">
        <v>108</v>
      </c>
      <c r="C70" s="12">
        <v>0.2</v>
      </c>
      <c r="D70" s="12">
        <v>2</v>
      </c>
      <c r="E70" s="12">
        <v>0.02</v>
      </c>
      <c r="F70" s="12">
        <v>0.2</v>
      </c>
      <c r="G70" s="10" t="s">
        <v>67</v>
      </c>
    </row>
    <row r="71" spans="1:7" x14ac:dyDescent="0.2">
      <c r="A71" s="11" t="s">
        <v>46</v>
      </c>
      <c r="B71" s="11" t="s">
        <v>102</v>
      </c>
      <c r="C71" s="12">
        <v>0.04</v>
      </c>
      <c r="D71" s="12">
        <v>0.4</v>
      </c>
      <c r="E71" s="12">
        <v>0.05</v>
      </c>
      <c r="F71" s="12">
        <v>0.5</v>
      </c>
      <c r="G71" s="10" t="s">
        <v>112</v>
      </c>
    </row>
    <row r="72" spans="1:7" x14ac:dyDescent="0.2">
      <c r="A72" s="11" t="s">
        <v>46</v>
      </c>
      <c r="B72" s="11" t="s">
        <v>104</v>
      </c>
      <c r="C72" s="12">
        <v>0.03</v>
      </c>
      <c r="D72" s="12">
        <v>0.16</v>
      </c>
      <c r="E72" s="12">
        <v>0.05</v>
      </c>
      <c r="F72" s="12">
        <v>0.5</v>
      </c>
      <c r="G72" s="10" t="s">
        <v>113</v>
      </c>
    </row>
  </sheetData>
  <conditionalFormatting sqref="A2:A11 A13:A1048576">
    <cfRule type="expression" dxfId="13" priority="17">
      <formula>AND(NOT(ISBLANK(A2)),COUNTIFS(A$2:A$1048576,A2,B$2:B$1048576,B2) &gt; 1)</formula>
    </cfRule>
  </conditionalFormatting>
  <conditionalFormatting sqref="B2:B11 B13:B1048576">
    <cfRule type="expression" dxfId="12" priority="16">
      <formula>AND(NOT(ISBLANK(A2)),COUNTIFS(A$2:A$1048576,A2,B$2:B$1048576,B2)&gt;1)</formula>
    </cfRule>
  </conditionalFormatting>
  <conditionalFormatting sqref="C2:C7 E2:E7 E13:E1048576 C13:C1048576">
    <cfRule type="expression" dxfId="11" priority="15">
      <formula>AND(NOT(ISBLANK(C2)),NOT(ISBLANK(D2)),C2&gt;D2)</formula>
    </cfRule>
  </conditionalFormatting>
  <conditionalFormatting sqref="D2:D7 F2:F7 F13:F1048576 D13:D1048576">
    <cfRule type="expression" dxfId="10" priority="13">
      <formula>AND(NOT(ISBLANK(D2)),NOT(ISBLANK(C2)),D2&lt;C2)</formula>
    </cfRule>
  </conditionalFormatting>
  <conditionalFormatting sqref="B2:G7 B13:G1048576">
    <cfRule type="expression" dxfId="9" priority="11">
      <formula>AND(NOT(ISBLANK($A2)),ISBLANK(B2))</formula>
    </cfRule>
  </conditionalFormatting>
  <conditionalFormatting sqref="C8:C11 E8:E11">
    <cfRule type="expression" dxfId="7" priority="8">
      <formula>AND(NOT(ISBLANK(C8)),NOT(ISBLANK(D8)),C8&gt;D8)</formula>
    </cfRule>
  </conditionalFormatting>
  <conditionalFormatting sqref="D8:D11 F8:F11">
    <cfRule type="expression" dxfId="6" priority="7">
      <formula>AND(NOT(ISBLANK(D8)),NOT(ISBLANK(C8)),D8&lt;C8)</formula>
    </cfRule>
  </conditionalFormatting>
  <conditionalFormatting sqref="B8:G11">
    <cfRule type="expression" dxfId="5" priority="6">
      <formula>AND(NOT(ISBLANK($A8)),ISBLANK(B8))</formula>
    </cfRule>
  </conditionalFormatting>
  <conditionalFormatting sqref="A12">
    <cfRule type="expression" dxfId="4" priority="5">
      <formula>AND(NOT(ISBLANK(A12)),COUNTIFS(A$2:A$1048576,A12,B$2:B$1048576,B12) &gt; 1)</formula>
    </cfRule>
  </conditionalFormatting>
  <conditionalFormatting sqref="B12">
    <cfRule type="expression" dxfId="3" priority="4">
      <formula>AND(NOT(ISBLANK(A12)),COUNTIFS(A$2:A$1048576,A12,B$2:B$1048576,B12)&gt;1)</formula>
    </cfRule>
  </conditionalFormatting>
  <conditionalFormatting sqref="C12 E12">
    <cfRule type="expression" dxfId="2" priority="3">
      <formula>AND(NOT(ISBLANK(C12)),NOT(ISBLANK(D12)),C12&gt;D12)</formula>
    </cfRule>
  </conditionalFormatting>
  <conditionalFormatting sqref="D12 F12">
    <cfRule type="expression" dxfId="1" priority="2">
      <formula>AND(NOT(ISBLANK(D12)),NOT(ISBLANK(C12)),D12&lt;C12)</formula>
    </cfRule>
  </conditionalFormatting>
  <conditionalFormatting sqref="B12:G12">
    <cfRule type="expression" dxfId="0" priority="1">
      <formula>AND(NOT(ISBLANK($A12)),ISBLANK(B12))</formula>
    </cfRule>
  </conditionalFormatting>
  <dataValidations count="12">
    <dataValidation type="custom" allowBlank="1" showInputMessage="1" showErrorMessage="1" errorTitle="Invalid leakage rate" error="`Leakage rate upper` cannot be lower than `Leakage rate lower`." promptTitle="Upper estimate of viability rate" prompt="Enter the upper estimate (97.5th percentile) of the hazard's viability rate. Cannot be less than column E (lower estimate of viability rate)." sqref="F1" xr:uid="{5853B47E-9ED6-E54F-A1FD-B0BBFBA829B2}">
      <formula1>(F1&gt;=E1)</formula1>
    </dataValidation>
    <dataValidation type="custom" allowBlank="1" showInputMessage="1" showErrorMessage="1" errorTitle="Invalid viability rate" error="`Viability upper` cannot be lower than `Viability lower`." promptTitle="Upper estimate of leakage rate" prompt="Enter the upper estimate (97.5th percentile) of the hazard's leakage rate. Cannot be less than column C (lower estimate of leakage rate)." sqref="D1" xr:uid="{ACE8BA83-F56B-274E-A57A-FCB9F00CB025}">
      <formula1>(D1&gt;=C1)</formula1>
    </dataValidation>
    <dataValidation allowBlank="1" showInputMessage="1" showErrorMessage="1" promptTitle="Select species" prompt="Select the species' name. This dropdown list is populated with the set of species names entered into the Species tab." sqref="A1" xr:uid="{A1AD995D-00D6-D24A-88FD-0A077F9314A9}"/>
    <dataValidation allowBlank="1" showInputMessage="1" showErrorMessage="1" promptTitle="Pathway name" prompt="Enter a name for the biosecurity pathway. This name will be used in filenames and objects generated by the edmaps R package. Pathway names cannot be duplicated for a given species." sqref="B1" xr:uid="{5197A08A-8999-AB46-8730-855841E8CC82}"/>
    <dataValidation allowBlank="1" showInputMessage="1" showErrorMessage="1" promptTitle="Lower estimate of leakage rate" prompt="Enter the lower estimate (2.5th percentile) of the hazard's leakage rate. Cannot be greater than column D (upper estimate of leakage rate)." sqref="C1" xr:uid="{E67DB015-C3BB-FE47-BD92-D8BCE162651C}"/>
    <dataValidation allowBlank="1" showInputMessage="1" showErrorMessage="1" promptTitle="Lower estimate of viability rate" prompt="Enter the lower estimate (2.5th percentile) of the hazard's viability rate. Cannot be greater than column F (upper estimate of viability rate)." sqref="E1" xr:uid="{3B23796C-73CB-5440-92F9-0462BC6AD1DB}"/>
    <dataValidation allowBlank="1" showInputMessage="1" showErrorMessage="1" promptTitle="Arrival weights raster path" prompt="Path to a raster file describing the relative likelihood of the biosecurity hazard arriving at a cell (assuming a leakage event)." sqref="G1:G1048576" xr:uid="{060FD0D3-723D-3448-A1AC-42D3F9945AC3}"/>
    <dataValidation type="custom" allowBlank="1" showInputMessage="1" showErrorMessage="1" errorTitle="Duplicated pathway" error="Pathway name cannot be duplicated within species." promptTitle="Pathway name" prompt="Enter a name for the biosecurity pathway. This name will be used in filenames and objects generated by the edmaps R package. Pathway names cannot be duplicated for a given species." sqref="B2:B1048576" xr:uid="{FD4995E4-EE95-8F41-9C2D-46BFF18C6EC6}">
      <formula1>COUNTIFS(A$2:A$1048576,A2,B$2:B$1048576,B2)=1</formula1>
    </dataValidation>
    <dataValidation type="decimal" allowBlank="1" showInputMessage="1" showErrorMessage="1" errorTitle="Invalid leakage rate" error="&quot;Leakage rate lower&quot; cannot be greater than &quot;Leakage rate upper&quot;." promptTitle="Lower estimate of leakage rate" prompt="Enter the lower estimate (2.5th percentile) of the hazard's leakage rate. Cannot be greater than column D (upper estimate of leakage rate)." sqref="C2:C1048576" xr:uid="{A0A66972-5460-9241-B411-677D98B83B45}">
      <formula1>0</formula1>
      <formula2>D2</formula2>
    </dataValidation>
    <dataValidation type="decimal" operator="greaterThanOrEqual" allowBlank="1" showInputMessage="1" showErrorMessage="1" errorTitle="Invalid leakage rate" error="&quot;Leakage rate upper&quot; cannot be less than &quot;Leakage rate lower&quot;." promptTitle="Upper estimate of leakage rate" prompt="Enter the upper estimate (97.5th percentile) of the hazard's leakage rate. Cannot be less than column C (lower estimate of leakage rate)." sqref="D2:D1048576" xr:uid="{15072707-4755-A545-87F8-823429B858B2}">
      <formula1>C2</formula1>
    </dataValidation>
    <dataValidation type="decimal" allowBlank="1" showInputMessage="1" showErrorMessage="1" errorTitle="Invalid viability rate" error="&quot;Viability lower&quot; cannot be greater than &quot;Viability upper&quot;." promptTitle="Lower estimate of viability rate" prompt="Enter the lower estimate (2.5th percentile) of the hazard's viability rate. Cannot be greater than column F (upper estimate of viability rate)." sqref="E2:E1048576" xr:uid="{182757B6-726C-1D4D-83E9-EDCDF4A81FE0}">
      <formula1>0</formula1>
      <formula2>F2</formula2>
    </dataValidation>
    <dataValidation type="decimal" allowBlank="1" showInputMessage="1" showErrorMessage="1" errorTitle="Invalid viability rate" error="&quot;Viability upper&quot; cannot be less than &quot;Viability lower&quot;." promptTitle="Upper estimate of viability rate" prompt="Enter the upper estimate (97.5th percentile) of the hazard's viability rate. Cannot be less than column E (lower estimate of viability rate)." sqref="F2:F1048576" xr:uid="{6FC35FA2-5F6E-B94F-B1D7-E3C8A2AB1A49}">
      <formula1>E2</formula1>
      <formula2>1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00000000-000E-0000-0400-000001000000}">
            <xm:f>AND(NOT(ISBLANK($A2)), ISERROR(VLOOKUP(A2,_xlfn.ANCHORARRAY(species_set!$A$2), 1, FALSE)))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A2:A7 A13:A1048576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species" error="Select a species from the dropdown list. To add species, enter a row into the Species tab._x000a_" promptTitle="Select species" prompt="Select the species' name. This dropdown list is populated with the set of species names entered into the Species tab." xr:uid="{5BDCF3ED-84AC-0F42-B4BE-0CF7B0832E97}">
          <x14:formula1>
            <xm:f>_xlfn.ANCHORARRAY(species_set!$A$2)</xm:f>
          </x14:formula1>
          <xm:sqref>A2:A7 A13:A1048576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2994-F348-FB43-AA88-713929604D2E}">
  <dimension ref="A1:A21"/>
  <sheetViews>
    <sheetView workbookViewId="0">
      <selection activeCell="C14" sqref="C14"/>
    </sheetView>
  </sheetViews>
  <sheetFormatPr baseColWidth="10" defaultRowHeight="16" x14ac:dyDescent="0.2"/>
  <cols>
    <col min="1" max="1" width="32.33203125" bestFit="1" customWidth="1"/>
  </cols>
  <sheetData>
    <row r="1" spans="1:1" x14ac:dyDescent="0.2">
      <c r="A1" t="s">
        <v>2</v>
      </c>
    </row>
    <row r="2" spans="1:1" x14ac:dyDescent="0.2">
      <c r="A2" t="str" cm="1">
        <f t="array" ref="A2:A21">_xlfn._xlws.FILTER(species,species&lt;&gt;"")</f>
        <v>Citrus Canker</v>
      </c>
    </row>
    <row r="3" spans="1:1" x14ac:dyDescent="0.2">
      <c r="A3" t="str">
        <v>Gypsy Moth</v>
      </c>
    </row>
    <row r="4" spans="1:1" x14ac:dyDescent="0.2">
      <c r="A4" t="str">
        <v>Bee mites (Apis mellifera)</v>
      </c>
    </row>
    <row r="5" spans="1:1" x14ac:dyDescent="0.2">
      <c r="A5" t="str">
        <v>Bee mites (Apis cerana)</v>
      </c>
    </row>
    <row r="6" spans="1:1" x14ac:dyDescent="0.2">
      <c r="A6" t="str">
        <v>BMSB</v>
      </c>
    </row>
    <row r="7" spans="1:1" x14ac:dyDescent="0.2">
      <c r="A7" t="str">
        <v>Carambola fruit fly</v>
      </c>
    </row>
    <row r="8" spans="1:1" x14ac:dyDescent="0.2">
      <c r="A8" t="str">
        <v>Oriental fruit fly</v>
      </c>
    </row>
    <row r="9" spans="1:1" x14ac:dyDescent="0.2">
      <c r="A9" t="str">
        <v>New Guinea fruit fly</v>
      </c>
    </row>
    <row r="10" spans="1:1" x14ac:dyDescent="0.2">
      <c r="A10" t="str">
        <v>Melon fruit fly</v>
      </c>
    </row>
    <row r="11" spans="1:1" x14ac:dyDescent="0.2">
      <c r="A11" t="str">
        <v>HLB (Asiatic citrus psyllid)</v>
      </c>
    </row>
    <row r="12" spans="1:1" x14ac:dyDescent="0.2">
      <c r="A12" t="str">
        <v>HLB (African citrus psyllid)</v>
      </c>
    </row>
    <row r="13" spans="1:1" x14ac:dyDescent="0.2">
      <c r="A13" t="str">
        <v>Khapra beetle</v>
      </c>
    </row>
    <row r="14" spans="1:1" x14ac:dyDescent="0.2">
      <c r="A14" t="str">
        <v>Japanese pine sawyer beetle</v>
      </c>
    </row>
    <row r="15" spans="1:1" x14ac:dyDescent="0.2">
      <c r="A15" t="str">
        <v>Pine sawyer beetle</v>
      </c>
    </row>
    <row r="16" spans="1:1" x14ac:dyDescent="0.2">
      <c r="A16" t="str">
        <v>Cicadella viridis (Xylella vector)</v>
      </c>
    </row>
    <row r="17" spans="1:1" x14ac:dyDescent="0.2">
      <c r="A17" t="str">
        <v>Xylella (Graphocephala atropunctata)</v>
      </c>
    </row>
    <row r="18" spans="1:1" x14ac:dyDescent="0.2">
      <c r="A18" t="str">
        <v>Xylella (Homalodisca vitripennis)</v>
      </c>
    </row>
    <row r="19" spans="1:1" x14ac:dyDescent="0.2">
      <c r="A19" t="str">
        <v>Xylella (Philaenus spumarius)</v>
      </c>
    </row>
    <row r="20" spans="1:1" x14ac:dyDescent="0.2">
      <c r="A20" t="str">
        <v>Xylella fastidiosa</v>
      </c>
    </row>
    <row r="21" spans="1:1" x14ac:dyDescent="0.2">
      <c r="A21" t="str">
        <v>Asian Honey Bee</v>
      </c>
    </row>
  </sheetData>
  <dataValidations disablePrompts="1" count="1">
    <dataValidation type="list" allowBlank="1" showInputMessage="1" showErrorMessage="1" sqref="F5" xr:uid="{4A303EA9-C958-E143-85FC-574B4EA09A24}">
      <formula1>"a,b,c,d"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Global parameters</vt:lpstr>
      <vt:lpstr>Species</vt:lpstr>
      <vt:lpstr>Pathways</vt:lpstr>
      <vt:lpstr>species_set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Baumgartner</cp:lastModifiedBy>
  <dcterms:created xsi:type="dcterms:W3CDTF">2020-10-08T22:57:22Z</dcterms:created>
  <dcterms:modified xsi:type="dcterms:W3CDTF">2023-10-10T06:46:41Z</dcterms:modified>
</cp:coreProperties>
</file>